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docProps/custom.xml" ContentType="application/vnd.openxmlformats-officedocument.custom-properties+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36" windowWidth="19416" windowHeight="10320" tabRatio="785" firstSheet="6" activeTab="11"/>
  </bookViews>
  <sheets>
    <sheet name="1部门收支总体情况表" sheetId="1" r:id="rId1"/>
    <sheet name="2部门收入总体情况表" sheetId="2" r:id="rId2"/>
    <sheet name="3部门支出总体情况表" sheetId="3" r:id="rId3"/>
    <sheet name="4财政拨款收支总体情况表" sheetId="4" r:id="rId4"/>
    <sheet name="5一般公共预算支出情况表" sheetId="5" r:id="rId5"/>
    <sheet name="6一般公共预算基本支出情况表" sheetId="6" r:id="rId6"/>
    <sheet name="7一般公共预算“三公”经费支出情况表" sheetId="7" r:id="rId7"/>
    <sheet name="8政府性基金预算支出情况表" sheetId="8" r:id="rId8"/>
    <sheet name="9国有资本经营预算收支表" sheetId="9" r:id="rId9"/>
    <sheet name="10预算整体支出绩效目标表" sheetId="12" r:id="rId10"/>
    <sheet name="项目绩效表1" sheetId="15" r:id="rId11"/>
    <sheet name="项目绩效表2" sheetId="16" r:id="rId12"/>
    <sheet name="项目绩效表3" sheetId="17" r:id="rId13"/>
  </sheets>
  <externalReferences>
    <externalReference r:id="rId14"/>
    <externalReference r:id="rId15"/>
    <externalReference r:id="rId16"/>
  </externalReferences>
  <definedNames>
    <definedName name="\aa" localSheetId="10">#REF!</definedName>
    <definedName name="\aa" localSheetId="11">#REF!</definedName>
    <definedName name="\aa" localSheetId="12">#REF!</definedName>
    <definedName name="\aa">#REF!</definedName>
    <definedName name="\d" localSheetId="10">#REF!</definedName>
    <definedName name="\d" localSheetId="11">#REF!</definedName>
    <definedName name="\d" localSheetId="12">#REF!</definedName>
    <definedName name="\d">#REF!</definedName>
    <definedName name="\P" localSheetId="10">#REF!</definedName>
    <definedName name="\P" localSheetId="11">#REF!</definedName>
    <definedName name="\P" localSheetId="12">#REF!</definedName>
    <definedName name="\P">#REF!</definedName>
    <definedName name="\x">#REF!</definedName>
    <definedName name="\z">#N/A</definedName>
    <definedName name="_xlnm._FilterDatabase" localSheetId="5" hidden="1">'6一般公共预算基本支出情况表'!$A$7:$I$572</definedName>
    <definedName name="_Key1" hidden="1">#REF!</definedName>
    <definedName name="_Order1" hidden="1">255</definedName>
    <definedName name="_Order2" hidden="1">255</definedName>
    <definedName name="_Sort" hidden="1">#REF!</definedName>
    <definedName name="A">#N/A</definedName>
    <definedName name="aaaaaaa">#REF!</definedName>
    <definedName name="B">#N/A</definedName>
    <definedName name="_xlnm.Database" hidden="1">#REF!</definedName>
    <definedName name="dddddd">#REF!</definedName>
    <definedName name="ffffff">#REF!</definedName>
    <definedName name="ggggg">#REF!</definedName>
    <definedName name="gxxe2003">[1]P1012001!$A$6:$E$117</definedName>
    <definedName name="hhh" localSheetId="10">'[2]Mp-team 1'!#REF!</definedName>
    <definedName name="hhh" localSheetId="11">'[2]Mp-team 1'!#REF!</definedName>
    <definedName name="hhh" localSheetId="12">'[2]Mp-team 1'!#REF!</definedName>
    <definedName name="hhh">'[3]Mp-team 1'!#REF!</definedName>
    <definedName name="hhhhhh">#REF!</definedName>
    <definedName name="hhhhhhhhh">#REF!</definedName>
    <definedName name="jjjjj">#REF!</definedName>
    <definedName name="kkkkk">#REF!</definedName>
    <definedName name="_xlnm.Print_Area" localSheetId="3">'4财政拨款收支总体情况表'!$A$2:$M$36</definedName>
    <definedName name="_xlnm.Print_Area" localSheetId="5">'6一般公共预算基本支出情况表'!$B$2:Q7</definedName>
    <definedName name="_xlnm.Print_Area" localSheetId="6">'7一般公共预算“三公”经费支出情况表'!$A$2:B11</definedName>
    <definedName name="_xlnm.Print_Area" hidden="1">#N/A</definedName>
    <definedName name="_xlnm.Print_Titles" localSheetId="0">'1部门收支总体情况表'!$2:$7</definedName>
    <definedName name="_xlnm.Print_Titles" localSheetId="1">'2部门收入总体情况表'!$2:$7</definedName>
    <definedName name="_xlnm.Print_Titles" localSheetId="2">'3部门支出总体情况表'!$2:$6</definedName>
    <definedName name="_xlnm.Print_Titles" localSheetId="3">'4财政拨款收支总体情况表'!$2:$7</definedName>
    <definedName name="_xlnm.Print_Titles" localSheetId="4">'5一般公共预算支出情况表'!$2:$6</definedName>
    <definedName name="_xlnm.Print_Titles" localSheetId="5">'6一般公共预算基本支出情况表'!$B$2:$XFD6</definedName>
    <definedName name="_xlnm.Print_Titles" localSheetId="6">'7一般公共预算“三公”经费支出情况表'!$2:3</definedName>
    <definedName name="_xlnm.Print_Titles" localSheetId="7">'8政府性基金预算支出情况表'!$2:$6</definedName>
    <definedName name="_xlnm.Print_Titles" hidden="1">#N/A</definedName>
    <definedName name="rrrrr" localSheetId="10">#REF!</definedName>
    <definedName name="rrrrr" localSheetId="11">#REF!</definedName>
    <definedName name="rrrrr" localSheetId="12">#REF!</definedName>
    <definedName name="rrrrr">#REF!</definedName>
    <definedName name="sss">#N/A</definedName>
    <definedName name="ssss" localSheetId="10">#REF!</definedName>
    <definedName name="ssss" localSheetId="11">#REF!</definedName>
    <definedName name="ssss" localSheetId="12">#REF!</definedName>
    <definedName name="ssss">#REF!</definedName>
    <definedName name="zzzzz">#REF!</definedName>
    <definedName name="啊啊">#REF!</definedName>
    <definedName name="安徽">#REF!</definedName>
    <definedName name="北京">#REF!</definedName>
    <definedName name="不不不">#REF!</definedName>
    <definedName name="大连">#REF!</definedName>
    <definedName name="第三批">#N/A</definedName>
    <definedName name="呃呃呃">#REF!</definedName>
    <definedName name="福建">#REF!</definedName>
    <definedName name="福建地区">#REF!</definedName>
    <definedName name="附表">#REF!</definedName>
    <definedName name="广东">#REF!</definedName>
    <definedName name="广东地区">#REF!</definedName>
    <definedName name="广西">#REF!</definedName>
    <definedName name="贵州">#REF!</definedName>
    <definedName name="哈哈哈哈">#REF!</definedName>
    <definedName name="海南">#REF!</definedName>
    <definedName name="河北">#REF!</definedName>
    <definedName name="河南">#REF!</definedName>
    <definedName name="黑龙江">#REF!</definedName>
    <definedName name="湖北">#REF!</definedName>
    <definedName name="湖南">#REF!</definedName>
    <definedName name="汇率">#REF!</definedName>
    <definedName name="吉林">#REF!</definedName>
    <definedName name="江苏">#REF!</definedName>
    <definedName name="江西">#REF!</definedName>
    <definedName name="啦啦啦">#REF!</definedName>
    <definedName name="了">#REF!</definedName>
    <definedName name="辽宁">#REF!</definedName>
    <definedName name="辽宁地区">#REF!</definedName>
    <definedName name="么么么么">#REF!</definedName>
    <definedName name="内蒙">#REF!</definedName>
    <definedName name="你">#REF!</definedName>
    <definedName name="宁波">#REF!</definedName>
    <definedName name="宁夏">#REF!</definedName>
    <definedName name="悄悄">#REF!</definedName>
    <definedName name="青岛">#REF!</definedName>
    <definedName name="青海">#REF!</definedName>
    <definedName name="全国收入累计">#N/A</definedName>
    <definedName name="日日日">#REF!</definedName>
    <definedName name="厦门">#REF!</definedName>
    <definedName name="山东">#REF!</definedName>
    <definedName name="山东地区">#REF!</definedName>
    <definedName name="山西">#REF!</definedName>
    <definedName name="陕西">#REF!</definedName>
    <definedName name="上海">#REF!</definedName>
    <definedName name="深圳">#REF!</definedName>
    <definedName name="生产列1">#REF!</definedName>
    <definedName name="生产列11">#REF!</definedName>
    <definedName name="生产列15">#REF!</definedName>
    <definedName name="生产列16">#REF!</definedName>
    <definedName name="生产列17">#REF!</definedName>
    <definedName name="生产列19">#REF!</definedName>
    <definedName name="生产列2">#REF!</definedName>
    <definedName name="生产列20">#REF!</definedName>
    <definedName name="生产列3">#REF!</definedName>
    <definedName name="生产列4">#REF!</definedName>
    <definedName name="生产列5">#REF!</definedName>
    <definedName name="生产列6">#REF!</definedName>
    <definedName name="生产列7">#REF!</definedName>
    <definedName name="生产列8">#REF!</definedName>
    <definedName name="生产列9">#REF!</definedName>
    <definedName name="生产期">#REF!</definedName>
    <definedName name="生产期1">#REF!</definedName>
    <definedName name="生产期11">#REF!</definedName>
    <definedName name="生产期15">#REF!</definedName>
    <definedName name="生产期16">#REF!</definedName>
    <definedName name="生产期17">#REF!</definedName>
    <definedName name="生产期19">#REF!</definedName>
    <definedName name="生产期2">#REF!</definedName>
    <definedName name="生产期20">#REF!</definedName>
    <definedName name="生产期3">#REF!</definedName>
    <definedName name="生产期4">#REF!</definedName>
    <definedName name="生产期5">#REF!</definedName>
    <definedName name="生产期6">#REF!</definedName>
    <definedName name="生产期7">#REF!</definedName>
    <definedName name="生产期8">#REF!</definedName>
    <definedName name="生产期9">#REF!</definedName>
    <definedName name="省级">#N/A</definedName>
    <definedName name="时代">#REF!</definedName>
    <definedName name="是">#REF!</definedName>
    <definedName name="是水水水水">#REF!</definedName>
    <definedName name="收入表">#N/A</definedName>
    <definedName name="水水水嘎嘎嘎水">#REF!</definedName>
    <definedName name="水水水水">#REF!</definedName>
    <definedName name="四川">#REF!</definedName>
    <definedName name="天津">#REF!</definedName>
    <definedName name="我问问">#REF!</definedName>
    <definedName name="西藏">#REF!</definedName>
    <definedName name="新疆">#REF!</definedName>
    <definedName name="一i">#REF!</definedName>
    <definedName name="一一i">#REF!</definedName>
    <definedName name="云南">#REF!</definedName>
    <definedName name="啧啧啧">#REF!</definedName>
    <definedName name="浙江">#REF!</definedName>
    <definedName name="浙江地区">#REF!</definedName>
    <definedName name="重庆">#REF!</definedName>
  </definedNames>
  <calcPr calcId="124519"/>
</workbook>
</file>

<file path=xl/calcChain.xml><?xml version="1.0" encoding="utf-8"?>
<calcChain xmlns="http://schemas.openxmlformats.org/spreadsheetml/2006/main">
  <c r="L112" i="5"/>
  <c r="G112"/>
  <c r="F112" s="1"/>
  <c r="L111"/>
  <c r="G111"/>
  <c r="F111" s="1"/>
  <c r="L110"/>
  <c r="G110"/>
  <c r="F110" s="1"/>
  <c r="L109"/>
  <c r="G109"/>
  <c r="L108"/>
  <c r="G108"/>
  <c r="F108" s="1"/>
  <c r="L107"/>
  <c r="F107" s="1"/>
  <c r="G107"/>
  <c r="L106"/>
  <c r="F106" s="1"/>
  <c r="G106"/>
  <c r="L105"/>
  <c r="G105"/>
  <c r="F105"/>
  <c r="L104"/>
  <c r="G104"/>
  <c r="F104" s="1"/>
  <c r="L103"/>
  <c r="G103"/>
  <c r="F103" s="1"/>
  <c r="L102"/>
  <c r="G102"/>
  <c r="F102" s="1"/>
  <c r="L101"/>
  <c r="G101"/>
  <c r="L100"/>
  <c r="G100"/>
  <c r="F100" s="1"/>
  <c r="L99"/>
  <c r="F99" s="1"/>
  <c r="G99"/>
  <c r="L98"/>
  <c r="F98" s="1"/>
  <c r="G98"/>
  <c r="L97"/>
  <c r="G97"/>
  <c r="F97"/>
  <c r="L96"/>
  <c r="G96"/>
  <c r="F96" s="1"/>
  <c r="L95"/>
  <c r="G95"/>
  <c r="F95" s="1"/>
  <c r="L94"/>
  <c r="G94"/>
  <c r="F94" s="1"/>
  <c r="L93"/>
  <c r="G93"/>
  <c r="L92"/>
  <c r="G92"/>
  <c r="F92" s="1"/>
  <c r="L91"/>
  <c r="F91" s="1"/>
  <c r="G91"/>
  <c r="L90"/>
  <c r="F90" s="1"/>
  <c r="G90"/>
  <c r="L89"/>
  <c r="G89"/>
  <c r="F89"/>
  <c r="L88"/>
  <c r="G88"/>
  <c r="F88" s="1"/>
  <c r="L87"/>
  <c r="G87"/>
  <c r="F87" s="1"/>
  <c r="L86"/>
  <c r="G86"/>
  <c r="F86" s="1"/>
  <c r="L85"/>
  <c r="G85"/>
  <c r="L84"/>
  <c r="G84"/>
  <c r="F84" s="1"/>
  <c r="L83"/>
  <c r="F83" s="1"/>
  <c r="G83"/>
  <c r="L82"/>
  <c r="F82" s="1"/>
  <c r="G82"/>
  <c r="L81"/>
  <c r="G81"/>
  <c r="F81"/>
  <c r="L80"/>
  <c r="G80"/>
  <c r="F80" s="1"/>
  <c r="L79"/>
  <c r="G79"/>
  <c r="F79" s="1"/>
  <c r="L78"/>
  <c r="G78"/>
  <c r="F78" s="1"/>
  <c r="L77"/>
  <c r="G77"/>
  <c r="L76"/>
  <c r="G76"/>
  <c r="F76" s="1"/>
  <c r="L75"/>
  <c r="F75" s="1"/>
  <c r="G75"/>
  <c r="L74"/>
  <c r="F74" s="1"/>
  <c r="G74"/>
  <c r="L73"/>
  <c r="G73"/>
  <c r="F73"/>
  <c r="L72"/>
  <c r="G72"/>
  <c r="F72" s="1"/>
  <c r="L71"/>
  <c r="G71"/>
  <c r="F71" s="1"/>
  <c r="L70"/>
  <c r="G70"/>
  <c r="F70" s="1"/>
  <c r="L69"/>
  <c r="G69"/>
  <c r="L68"/>
  <c r="G68"/>
  <c r="F68" s="1"/>
  <c r="L67"/>
  <c r="F67" s="1"/>
  <c r="G67"/>
  <c r="L66"/>
  <c r="F66" s="1"/>
  <c r="G66"/>
  <c r="L65"/>
  <c r="G65"/>
  <c r="F65"/>
  <c r="L64"/>
  <c r="G64"/>
  <c r="F64" s="1"/>
  <c r="L63"/>
  <c r="G63"/>
  <c r="F63" s="1"/>
  <c r="L62"/>
  <c r="G62"/>
  <c r="F62" s="1"/>
  <c r="L61"/>
  <c r="G61"/>
  <c r="L60"/>
  <c r="G60"/>
  <c r="F60" s="1"/>
  <c r="L59"/>
  <c r="F59" s="1"/>
  <c r="G59"/>
  <c r="L58"/>
  <c r="F58" s="1"/>
  <c r="G58"/>
  <c r="L57"/>
  <c r="G57"/>
  <c r="F57"/>
  <c r="L56"/>
  <c r="G56"/>
  <c r="F56" s="1"/>
  <c r="L55"/>
  <c r="G55"/>
  <c r="F55" s="1"/>
  <c r="L54"/>
  <c r="G54"/>
  <c r="F54" s="1"/>
  <c r="L53"/>
  <c r="G53"/>
  <c r="L52"/>
  <c r="G52"/>
  <c r="F52" s="1"/>
  <c r="L51"/>
  <c r="F51" s="1"/>
  <c r="G51"/>
  <c r="L50"/>
  <c r="F50" s="1"/>
  <c r="G50"/>
  <c r="L49"/>
  <c r="G49"/>
  <c r="F49"/>
  <c r="L48"/>
  <c r="G48"/>
  <c r="F48" s="1"/>
  <c r="L47"/>
  <c r="G47"/>
  <c r="F47" s="1"/>
  <c r="L46"/>
  <c r="G46"/>
  <c r="F46" s="1"/>
  <c r="L45"/>
  <c r="G45"/>
  <c r="L44"/>
  <c r="G44"/>
  <c r="F44" s="1"/>
  <c r="L43"/>
  <c r="F43" s="1"/>
  <c r="G43"/>
  <c r="L42"/>
  <c r="F42" s="1"/>
  <c r="G42"/>
  <c r="L41"/>
  <c r="G41"/>
  <c r="F41"/>
  <c r="L40"/>
  <c r="G40"/>
  <c r="F40" s="1"/>
  <c r="L39"/>
  <c r="G39"/>
  <c r="F39" s="1"/>
  <c r="L38"/>
  <c r="G38"/>
  <c r="F38" s="1"/>
  <c r="L37"/>
  <c r="G37"/>
  <c r="L36"/>
  <c r="G36"/>
  <c r="F36" s="1"/>
  <c r="L35"/>
  <c r="F35" s="1"/>
  <c r="G35"/>
  <c r="L34"/>
  <c r="F34" s="1"/>
  <c r="G34"/>
  <c r="L33"/>
  <c r="G33"/>
  <c r="F33"/>
  <c r="L32"/>
  <c r="G32"/>
  <c r="F32" s="1"/>
  <c r="L31"/>
  <c r="G31"/>
  <c r="F31" s="1"/>
  <c r="L30"/>
  <c r="G30"/>
  <c r="F30" s="1"/>
  <c r="L29"/>
  <c r="G29"/>
  <c r="L28"/>
  <c r="G28"/>
  <c r="F28" s="1"/>
  <c r="L27"/>
  <c r="F27" s="1"/>
  <c r="G27"/>
  <c r="L26"/>
  <c r="F26" s="1"/>
  <c r="G26"/>
  <c r="L25"/>
  <c r="G25"/>
  <c r="F25"/>
  <c r="L24"/>
  <c r="G24"/>
  <c r="F24" s="1"/>
  <c r="L23"/>
  <c r="G23"/>
  <c r="F23" s="1"/>
  <c r="L22"/>
  <c r="J22"/>
  <c r="G22" s="1"/>
  <c r="F22" s="1"/>
  <c r="I22"/>
  <c r="H22"/>
  <c r="L21"/>
  <c r="G21"/>
  <c r="F21" s="1"/>
  <c r="L20"/>
  <c r="F20" s="1"/>
  <c r="G20"/>
  <c r="L19"/>
  <c r="F19" s="1"/>
  <c r="G19"/>
  <c r="L18"/>
  <c r="G18"/>
  <c r="F18"/>
  <c r="L17"/>
  <c r="G17"/>
  <c r="F17" s="1"/>
  <c r="L16"/>
  <c r="G16"/>
  <c r="F16" s="1"/>
  <c r="L15"/>
  <c r="G15"/>
  <c r="F15" s="1"/>
  <c r="L14"/>
  <c r="G14"/>
  <c r="L13"/>
  <c r="G13"/>
  <c r="F13" s="1"/>
  <c r="L12"/>
  <c r="F12" s="1"/>
  <c r="G12"/>
  <c r="L11"/>
  <c r="F11" s="1"/>
  <c r="G11"/>
  <c r="N10"/>
  <c r="M10"/>
  <c r="L10"/>
  <c r="L9" s="1"/>
  <c r="K10"/>
  <c r="J10"/>
  <c r="I10"/>
  <c r="H10"/>
  <c r="N9"/>
  <c r="N8" s="1"/>
  <c r="M9"/>
  <c r="M8" s="1"/>
  <c r="G9"/>
  <c r="G8"/>
  <c r="G9" i="3"/>
  <c r="G10"/>
  <c r="G11"/>
  <c r="G12"/>
  <c r="G13"/>
  <c r="G14"/>
  <c r="G15"/>
  <c r="G16"/>
  <c r="G17"/>
  <c r="G18"/>
  <c r="G19"/>
  <c r="G20"/>
  <c r="G21"/>
  <c r="G22"/>
  <c r="G23"/>
  <c r="G24"/>
  <c r="G25"/>
  <c r="G26"/>
  <c r="G27"/>
  <c r="G28"/>
  <c r="G29"/>
  <c r="G30"/>
  <c r="G31"/>
  <c r="G32"/>
  <c r="G33"/>
  <c r="G34"/>
  <c r="G35"/>
  <c r="G36"/>
  <c r="G37"/>
  <c r="G38"/>
  <c r="G39"/>
  <c r="G40"/>
  <c r="G41"/>
  <c r="G42"/>
  <c r="G43"/>
  <c r="G44"/>
  <c r="G45"/>
  <c r="G46"/>
  <c r="G47"/>
  <c r="G48"/>
  <c r="G49"/>
  <c r="G50"/>
  <c r="G51"/>
  <c r="G52"/>
  <c r="G53"/>
  <c r="G54"/>
  <c r="G55"/>
  <c r="G56"/>
  <c r="G57"/>
  <c r="G58"/>
  <c r="G59"/>
  <c r="G60"/>
  <c r="G61"/>
  <c r="G62"/>
  <c r="G63"/>
  <c r="G64"/>
  <c r="G65"/>
  <c r="G66"/>
  <c r="G67"/>
  <c r="G68"/>
  <c r="G69"/>
  <c r="G70"/>
  <c r="G71"/>
  <c r="G72"/>
  <c r="G73"/>
  <c r="G74"/>
  <c r="G75"/>
  <c r="G76"/>
  <c r="G77"/>
  <c r="G78"/>
  <c r="G79"/>
  <c r="G80"/>
  <c r="G81"/>
  <c r="G82"/>
  <c r="G83"/>
  <c r="G84"/>
  <c r="G85"/>
  <c r="G86"/>
  <c r="G87"/>
  <c r="G88"/>
  <c r="G89"/>
  <c r="G90"/>
  <c r="G91"/>
  <c r="G92"/>
  <c r="G93"/>
  <c r="G94"/>
  <c r="G95"/>
  <c r="G96"/>
  <c r="G97"/>
  <c r="G98"/>
  <c r="G99"/>
  <c r="G100"/>
  <c r="G101"/>
  <c r="G102"/>
  <c r="G103"/>
  <c r="G104"/>
  <c r="G105"/>
  <c r="G106"/>
  <c r="G107"/>
  <c r="G108"/>
  <c r="G109"/>
  <c r="G110"/>
  <c r="G111"/>
  <c r="G112"/>
  <c r="G113"/>
  <c r="G8"/>
  <c r="F9" i="2"/>
  <c r="F10"/>
  <c r="F11"/>
  <c r="F12"/>
  <c r="F13"/>
  <c r="F14"/>
  <c r="F15"/>
  <c r="F16"/>
  <c r="F17"/>
  <c r="F18"/>
  <c r="F19"/>
  <c r="F20"/>
  <c r="F21"/>
  <c r="F22"/>
  <c r="F23"/>
  <c r="F24"/>
  <c r="F25"/>
  <c r="F26"/>
  <c r="F27"/>
  <c r="F28"/>
  <c r="F29"/>
  <c r="F30"/>
  <c r="F31"/>
  <c r="F32"/>
  <c r="F33"/>
  <c r="F34"/>
  <c r="F35"/>
  <c r="F36"/>
  <c r="F37"/>
  <c r="F38"/>
  <c r="F39"/>
  <c r="F40"/>
  <c r="F41"/>
  <c r="F42"/>
  <c r="F43"/>
  <c r="F44"/>
  <c r="F45"/>
  <c r="F46"/>
  <c r="F47"/>
  <c r="F48"/>
  <c r="F49"/>
  <c r="F50"/>
  <c r="F51"/>
  <c r="F52"/>
  <c r="F53"/>
  <c r="F54"/>
  <c r="F55"/>
  <c r="F56"/>
  <c r="F57"/>
  <c r="F58"/>
  <c r="F59"/>
  <c r="F60"/>
  <c r="F61"/>
  <c r="F62"/>
  <c r="F63"/>
  <c r="F64"/>
  <c r="F65"/>
  <c r="F66"/>
  <c r="F67"/>
  <c r="F68"/>
  <c r="F69"/>
  <c r="F70"/>
  <c r="F71"/>
  <c r="F72"/>
  <c r="F73"/>
  <c r="F74"/>
  <c r="F75"/>
  <c r="F76"/>
  <c r="F77"/>
  <c r="F78"/>
  <c r="F79"/>
  <c r="F80"/>
  <c r="F81"/>
  <c r="F82"/>
  <c r="F83"/>
  <c r="F84"/>
  <c r="F85"/>
  <c r="F86"/>
  <c r="F87"/>
  <c r="F88"/>
  <c r="F89"/>
  <c r="F90"/>
  <c r="F91"/>
  <c r="F92"/>
  <c r="F93"/>
  <c r="F94"/>
  <c r="F95"/>
  <c r="F96"/>
  <c r="F97"/>
  <c r="F98"/>
  <c r="F99"/>
  <c r="F100"/>
  <c r="F101"/>
  <c r="F102"/>
  <c r="F103"/>
  <c r="F104"/>
  <c r="F105"/>
  <c r="F106"/>
  <c r="F107"/>
  <c r="F108"/>
  <c r="F109"/>
  <c r="F110"/>
  <c r="F111"/>
  <c r="F112"/>
  <c r="F113"/>
  <c r="F8"/>
  <c r="F36" i="4"/>
  <c r="G36"/>
  <c r="H36"/>
  <c r="J36"/>
  <c r="K36"/>
  <c r="L36"/>
  <c r="M36"/>
  <c r="C8"/>
  <c r="C32" s="1"/>
  <c r="C36" s="1"/>
  <c r="E12"/>
  <c r="F14" i="5" l="1"/>
  <c r="F29"/>
  <c r="F37"/>
  <c r="F45"/>
  <c r="F53"/>
  <c r="F61"/>
  <c r="F69"/>
  <c r="F77"/>
  <c r="F85"/>
  <c r="F93"/>
  <c r="F101"/>
  <c r="F109"/>
  <c r="G10"/>
  <c r="F10" s="1"/>
  <c r="F9"/>
  <c r="L8"/>
  <c r="F8" s="1"/>
  <c r="F13" i="3" l="1"/>
  <c r="F85"/>
  <c r="F16"/>
  <c r="F20"/>
  <c r="F25"/>
  <c r="F30"/>
  <c r="F34"/>
  <c r="F38"/>
  <c r="F42"/>
  <c r="F46"/>
  <c r="F50"/>
  <c r="F60"/>
  <c r="F65"/>
  <c r="F70"/>
  <c r="F74"/>
  <c r="F88"/>
  <c r="F92"/>
  <c r="F97"/>
  <c r="F101"/>
  <c r="F105"/>
  <c r="F109"/>
  <c r="F113"/>
  <c r="L9"/>
  <c r="F9" s="1"/>
  <c r="L10"/>
  <c r="F10" s="1"/>
  <c r="L11"/>
  <c r="F11" s="1"/>
  <c r="L12"/>
  <c r="F12" s="1"/>
  <c r="L13"/>
  <c r="L14"/>
  <c r="F14" s="1"/>
  <c r="L15"/>
  <c r="F15" s="1"/>
  <c r="L16"/>
  <c r="L17"/>
  <c r="F17" s="1"/>
  <c r="L18"/>
  <c r="F18" s="1"/>
  <c r="L19"/>
  <c r="F19" s="1"/>
  <c r="L20"/>
  <c r="L21"/>
  <c r="F21" s="1"/>
  <c r="L22"/>
  <c r="F22" s="1"/>
  <c r="L23"/>
  <c r="F23" s="1"/>
  <c r="L24"/>
  <c r="F24" s="1"/>
  <c r="L25"/>
  <c r="L26"/>
  <c r="F26" s="1"/>
  <c r="L27"/>
  <c r="F27" s="1"/>
  <c r="L28"/>
  <c r="F28" s="1"/>
  <c r="L29"/>
  <c r="F29" s="1"/>
  <c r="L30"/>
  <c r="L31"/>
  <c r="F31" s="1"/>
  <c r="L32"/>
  <c r="F32" s="1"/>
  <c r="L33"/>
  <c r="F33" s="1"/>
  <c r="L34"/>
  <c r="L35"/>
  <c r="F35" s="1"/>
  <c r="L36"/>
  <c r="F36" s="1"/>
  <c r="L37"/>
  <c r="F37" s="1"/>
  <c r="L38"/>
  <c r="L39"/>
  <c r="F39" s="1"/>
  <c r="L40"/>
  <c r="F40" s="1"/>
  <c r="L41"/>
  <c r="F41" s="1"/>
  <c r="L42"/>
  <c r="L43"/>
  <c r="F43" s="1"/>
  <c r="L44"/>
  <c r="F44" s="1"/>
  <c r="L45"/>
  <c r="F45" s="1"/>
  <c r="L46"/>
  <c r="L47"/>
  <c r="F47" s="1"/>
  <c r="L48"/>
  <c r="F48" s="1"/>
  <c r="L49"/>
  <c r="F49" s="1"/>
  <c r="L50"/>
  <c r="L51"/>
  <c r="F51" s="1"/>
  <c r="L52"/>
  <c r="F52" s="1"/>
  <c r="L53"/>
  <c r="F53" s="1"/>
  <c r="L54"/>
  <c r="F54" s="1"/>
  <c r="L55"/>
  <c r="F55" s="1"/>
  <c r="L56"/>
  <c r="F56" s="1"/>
  <c r="L57"/>
  <c r="F57" s="1"/>
  <c r="L58"/>
  <c r="F58" s="1"/>
  <c r="L59"/>
  <c r="F59" s="1"/>
  <c r="L60"/>
  <c r="L61"/>
  <c r="F61" s="1"/>
  <c r="L62"/>
  <c r="F62" s="1"/>
  <c r="L63"/>
  <c r="F63" s="1"/>
  <c r="L64"/>
  <c r="F64" s="1"/>
  <c r="L65"/>
  <c r="L66"/>
  <c r="F66" s="1"/>
  <c r="L67"/>
  <c r="F67" s="1"/>
  <c r="L68"/>
  <c r="F68" s="1"/>
  <c r="L69"/>
  <c r="F69" s="1"/>
  <c r="L70"/>
  <c r="L71"/>
  <c r="F71" s="1"/>
  <c r="L72"/>
  <c r="F72" s="1"/>
  <c r="L73"/>
  <c r="F73" s="1"/>
  <c r="L74"/>
  <c r="L75"/>
  <c r="F75" s="1"/>
  <c r="L76"/>
  <c r="F76" s="1"/>
  <c r="L77"/>
  <c r="F77" s="1"/>
  <c r="L78"/>
  <c r="F78" s="1"/>
  <c r="L79"/>
  <c r="F79" s="1"/>
  <c r="L80"/>
  <c r="F80" s="1"/>
  <c r="L81"/>
  <c r="F81" s="1"/>
  <c r="L82"/>
  <c r="F82" s="1"/>
  <c r="L83"/>
  <c r="F83" s="1"/>
  <c r="L84"/>
  <c r="F84" s="1"/>
  <c r="L85"/>
  <c r="L86"/>
  <c r="F86" s="1"/>
  <c r="L87"/>
  <c r="F87" s="1"/>
  <c r="L88"/>
  <c r="L89"/>
  <c r="F89" s="1"/>
  <c r="L90"/>
  <c r="F90" s="1"/>
  <c r="L91"/>
  <c r="F91" s="1"/>
  <c r="L92"/>
  <c r="L93"/>
  <c r="F93" s="1"/>
  <c r="L94"/>
  <c r="F94" s="1"/>
  <c r="L95"/>
  <c r="F95" s="1"/>
  <c r="L96"/>
  <c r="F96" s="1"/>
  <c r="L97"/>
  <c r="L98"/>
  <c r="F98" s="1"/>
  <c r="L99"/>
  <c r="F99" s="1"/>
  <c r="L100"/>
  <c r="F100" s="1"/>
  <c r="L101"/>
  <c r="L102"/>
  <c r="F102" s="1"/>
  <c r="L103"/>
  <c r="F103" s="1"/>
  <c r="L104"/>
  <c r="F104" s="1"/>
  <c r="L105"/>
  <c r="L106"/>
  <c r="F106" s="1"/>
  <c r="L107"/>
  <c r="F107" s="1"/>
  <c r="L108"/>
  <c r="F108" s="1"/>
  <c r="L109"/>
  <c r="L110"/>
  <c r="F110" s="1"/>
  <c r="L111"/>
  <c r="F111" s="1"/>
  <c r="L112"/>
  <c r="F112" s="1"/>
  <c r="L113"/>
  <c r="L8"/>
  <c r="F8" s="1"/>
  <c r="E9" i="1" l="1"/>
  <c r="E10"/>
  <c r="E11"/>
  <c r="E13"/>
  <c r="E14"/>
  <c r="E15"/>
  <c r="E16"/>
  <c r="E17"/>
  <c r="E18"/>
  <c r="E19"/>
  <c r="E20"/>
  <c r="E21"/>
  <c r="G8"/>
  <c r="G22" s="1"/>
  <c r="H8"/>
  <c r="H22" s="1"/>
  <c r="I8"/>
  <c r="I22" s="1"/>
  <c r="J8"/>
  <c r="J22" s="1"/>
  <c r="K8"/>
  <c r="K22" s="1"/>
  <c r="L8"/>
  <c r="L22" s="1"/>
  <c r="M8"/>
  <c r="M22" s="1"/>
  <c r="F8"/>
  <c r="E8" s="1"/>
  <c r="G12"/>
  <c r="H12"/>
  <c r="E12" s="1"/>
  <c r="I12"/>
  <c r="J12"/>
  <c r="K12"/>
  <c r="L12"/>
  <c r="M12"/>
  <c r="F22" l="1"/>
  <c r="E22" s="1"/>
  <c r="C8"/>
  <c r="C22" s="1"/>
  <c r="C19" l="1"/>
  <c r="G7" i="2"/>
  <c r="H7" s="1"/>
  <c r="I7" s="1"/>
  <c r="J7" s="1"/>
  <c r="K7" s="1"/>
  <c r="L7" s="1"/>
</calcChain>
</file>

<file path=xl/sharedStrings.xml><?xml version="1.0" encoding="utf-8"?>
<sst xmlns="http://schemas.openxmlformats.org/spreadsheetml/2006/main" count="4038" uniqueCount="649">
  <si>
    <t>单位名称</t>
  </si>
  <si>
    <t>单位：万元</t>
  </si>
  <si>
    <t>收                  入</t>
  </si>
  <si>
    <t xml:space="preserve">支                 出  </t>
  </si>
  <si>
    <t>项   目</t>
  </si>
  <si>
    <t>金   额</t>
  </si>
  <si>
    <t>项    目</t>
  </si>
  <si>
    <t>合计</t>
  </si>
  <si>
    <t>本年支出</t>
  </si>
  <si>
    <t>一般公共预算</t>
  </si>
  <si>
    <t>政府性基金预算</t>
  </si>
  <si>
    <t>其他资金</t>
  </si>
  <si>
    <t>小计</t>
  </si>
  <si>
    <t>其中：财政拨款</t>
  </si>
  <si>
    <t>一、基本支出</t>
  </si>
  <si>
    <t>二、项目支出</t>
  </si>
  <si>
    <t>收入总计</t>
  </si>
  <si>
    <t>支出总计</t>
  </si>
  <si>
    <t>科目代码</t>
  </si>
  <si>
    <t>科目名称</t>
  </si>
  <si>
    <t>总计</t>
  </si>
  <si>
    <t>类</t>
  </si>
  <si>
    <t>款</t>
  </si>
  <si>
    <t>项</t>
  </si>
  <si>
    <t>**</t>
  </si>
  <si>
    <t>科目编码</t>
  </si>
  <si>
    <t>基本支出</t>
  </si>
  <si>
    <t>项目支出</t>
  </si>
  <si>
    <t>收                   入</t>
  </si>
  <si>
    <t>支                        出</t>
  </si>
  <si>
    <t>项           目</t>
  </si>
  <si>
    <t>金　额</t>
  </si>
  <si>
    <t>项            目</t>
  </si>
  <si>
    <t>政府性基金</t>
  </si>
  <si>
    <t>十七、金融支出</t>
  </si>
  <si>
    <t>十九、援助其他地区支出</t>
  </si>
  <si>
    <t>二十一、住房保障支出</t>
  </si>
  <si>
    <t>二十二、粮油物资储备支出</t>
  </si>
  <si>
    <t>二十七、预备费</t>
  </si>
  <si>
    <t>二十九、其他支出</t>
  </si>
  <si>
    <t>三十、转移性支出</t>
  </si>
  <si>
    <t>三十一、债务还本支出</t>
  </si>
  <si>
    <t>三十二、债务付息支出</t>
  </si>
  <si>
    <t>三十三、债务发行费用支出</t>
  </si>
  <si>
    <t xml:space="preserve">  收  入  合  计</t>
  </si>
  <si>
    <t>支出合计</t>
  </si>
  <si>
    <t>单位名称：</t>
  </si>
  <si>
    <t>部门预算经济分类</t>
  </si>
  <si>
    <t>政府预算经济分类</t>
  </si>
  <si>
    <t>项      目</t>
  </si>
  <si>
    <t>共计</t>
  </si>
  <si>
    <t>1、因公出国（境）费用</t>
  </si>
  <si>
    <t>2、公务接待费</t>
  </si>
  <si>
    <t>3、公务用车费</t>
  </si>
  <si>
    <t>其中：（1）公务用车运行维护费</t>
  </si>
  <si>
    <t xml:space="preserve">      （2）公务用车购置</t>
  </si>
  <si>
    <t>注：按照党中央、国务院有关规定及部门预算管理有关规定，“三公”经费包括因公出国（境）费、公务用车购置及运行费和公务接待费。（1）因公出国（境）费，指单位工作人员公务出国（境）的住宿费、旅费、伙食补助费、杂费、培训费等支出。（2）公务用车购置及运行费，指单位公务用车购置费及租用费、燃料费、维修费、过路过桥费、保险费、安全奖励费用等支出，公务用车指用于履行公务的机动车辆，包括领导干部专车、一般公务用车和执法执勤用车。（3）公务接待费，指单位按规定开支的各类公务接待（含外宾接待）支出。</t>
  </si>
  <si>
    <t>项目名称</t>
  </si>
  <si>
    <t>主管部门</t>
  </si>
  <si>
    <t>实施单位</t>
  </si>
  <si>
    <t>项目概况</t>
  </si>
  <si>
    <t>项目类别</t>
  </si>
  <si>
    <t>项目属性</t>
  </si>
  <si>
    <t>项目周期</t>
  </si>
  <si>
    <t>项目负责人</t>
  </si>
  <si>
    <t>资金来源</t>
  </si>
  <si>
    <t>项目基本概况</t>
  </si>
  <si>
    <t>政策依据</t>
  </si>
  <si>
    <t>项目支出绩效目标与指标</t>
  </si>
  <si>
    <t>绩效目标</t>
  </si>
  <si>
    <t>绩效指标</t>
  </si>
  <si>
    <t>一级指标</t>
  </si>
  <si>
    <t>二级指标</t>
  </si>
  <si>
    <t>三级指标</t>
  </si>
  <si>
    <t>指标值</t>
  </si>
  <si>
    <t>产出指标</t>
  </si>
  <si>
    <t>数量指标</t>
  </si>
  <si>
    <t>质量指标</t>
  </si>
  <si>
    <t>时效指标</t>
  </si>
  <si>
    <t>成本指标</t>
  </si>
  <si>
    <t>效益指标</t>
  </si>
  <si>
    <t>经济效益指标</t>
  </si>
  <si>
    <t>社会效益指标</t>
  </si>
  <si>
    <t>生态效益指标</t>
  </si>
  <si>
    <t>可持续影响指标</t>
  </si>
  <si>
    <t>满意度指标</t>
  </si>
  <si>
    <t>服务对象满意度指标</t>
  </si>
  <si>
    <t>二、外交支出</t>
    <phoneticPr fontId="30" type="noConversion"/>
  </si>
  <si>
    <t>三、国防支出</t>
    <phoneticPr fontId="30" type="noConversion"/>
  </si>
  <si>
    <t>四、公共安全支出</t>
    <phoneticPr fontId="30" type="noConversion"/>
  </si>
  <si>
    <t>六、科学技术支出</t>
    <phoneticPr fontId="30" type="noConversion"/>
  </si>
  <si>
    <t>十、卫生健康支出</t>
    <phoneticPr fontId="30" type="noConversion"/>
  </si>
  <si>
    <t>十一、节能环保支出</t>
    <phoneticPr fontId="30" type="noConversion"/>
  </si>
  <si>
    <t>十三、农林水支出</t>
    <phoneticPr fontId="30" type="noConversion"/>
  </si>
  <si>
    <t>十四、交通运输支出</t>
    <phoneticPr fontId="30" type="noConversion"/>
  </si>
  <si>
    <t>十五、资源勘探工业信息等支出</t>
    <phoneticPr fontId="30" type="noConversion"/>
  </si>
  <si>
    <t>十六、商业服务业等支出</t>
    <phoneticPr fontId="30" type="noConversion"/>
  </si>
  <si>
    <t>二十、自然资源海洋气象等支出</t>
    <phoneticPr fontId="30" type="noConversion"/>
  </si>
  <si>
    <t>二十四、灾害防治及应急管理支出</t>
    <phoneticPr fontId="30" type="noConversion"/>
  </si>
  <si>
    <t>2020年收支总体情况表</t>
    <phoneticPr fontId="30" type="noConversion"/>
  </si>
  <si>
    <t>2020年部门收入总体情况表</t>
    <phoneticPr fontId="30" type="noConversion"/>
  </si>
  <si>
    <t>2020年部门支出总体情况表</t>
    <phoneticPr fontId="30" type="noConversion"/>
  </si>
  <si>
    <t>2020年财政拨款收支总体情况表</t>
    <phoneticPr fontId="30" type="noConversion"/>
  </si>
  <si>
    <t>2020年部门一般公共预算支出情况表</t>
    <phoneticPr fontId="30" type="noConversion"/>
  </si>
  <si>
    <t>2020年一般公共预算“三公”经费支出情况表</t>
    <phoneticPr fontId="30" type="noConversion"/>
  </si>
  <si>
    <t>2020年部门政府性基金支出情况表</t>
    <phoneticPr fontId="30" type="noConversion"/>
  </si>
  <si>
    <t>2020年国有资本经营预算收支情况表</t>
    <phoneticPr fontId="30" type="noConversion"/>
  </si>
  <si>
    <t>工资福利支出</t>
    <phoneticPr fontId="30" type="noConversion"/>
  </si>
  <si>
    <t>对个人和家庭补助支出</t>
    <phoneticPr fontId="30" type="noConversion"/>
  </si>
  <si>
    <t>商品和服务支出</t>
    <phoneticPr fontId="30" type="noConversion"/>
  </si>
  <si>
    <t>资本性支出</t>
    <phoneticPr fontId="30" type="noConversion"/>
  </si>
  <si>
    <t>2020年“三公”经费预算数</t>
    <phoneticPr fontId="30" type="noConversion"/>
  </si>
  <si>
    <t>七、文化旅游体育与传媒</t>
    <phoneticPr fontId="30" type="noConversion"/>
  </si>
  <si>
    <t>九、社会保险基金支出</t>
    <phoneticPr fontId="30" type="noConversion"/>
  </si>
  <si>
    <t>十二、城乡社区支出</t>
    <phoneticPr fontId="30" type="noConversion"/>
  </si>
  <si>
    <t>八、社会保障和就业支出</t>
    <phoneticPr fontId="30" type="noConversion"/>
  </si>
  <si>
    <t>五、教育支出</t>
    <phoneticPr fontId="30" type="noConversion"/>
  </si>
  <si>
    <t>一、一般公共服务支出</t>
    <phoneticPr fontId="30" type="noConversion"/>
  </si>
  <si>
    <t>专户管理的教育收费</t>
    <phoneticPr fontId="30" type="noConversion"/>
  </si>
  <si>
    <t>专户管理的教育收费</t>
    <phoneticPr fontId="30" type="noConversion"/>
  </si>
  <si>
    <t>一般公共预算</t>
    <phoneticPr fontId="30" type="noConversion"/>
  </si>
  <si>
    <t>小计</t>
    <phoneticPr fontId="30" type="noConversion"/>
  </si>
  <si>
    <t>其中：财政拨款</t>
    <phoneticPr fontId="30" type="noConversion"/>
  </si>
  <si>
    <t>其他收入</t>
    <phoneticPr fontId="30" type="noConversion"/>
  </si>
  <si>
    <t>部门（单位）名称</t>
  </si>
  <si>
    <t>预算编码</t>
  </si>
  <si>
    <t>部门（单位）  职能</t>
  </si>
  <si>
    <t>年度主要      工作内容</t>
    <phoneticPr fontId="33" type="noConversion"/>
  </si>
  <si>
    <t>任务名称</t>
  </si>
  <si>
    <t>主要内容或用途</t>
  </si>
  <si>
    <t>部门财政规划金额</t>
  </si>
  <si>
    <t>计划实   施时间</t>
    <phoneticPr fontId="33" type="noConversion"/>
  </si>
  <si>
    <t>总金额</t>
  </si>
  <si>
    <t>财政资金</t>
  </si>
  <si>
    <t>任务1、</t>
  </si>
  <si>
    <t>任务2</t>
  </si>
  <si>
    <t>任务3</t>
  </si>
  <si>
    <t>年度总         体目标</t>
    <phoneticPr fontId="33" type="noConversion"/>
  </si>
  <si>
    <t>年度         绩效          目标</t>
    <phoneticPr fontId="33" type="noConversion"/>
  </si>
  <si>
    <t>产出指标 （预期提供的公共产品或服务）</t>
  </si>
  <si>
    <t>质量目标</t>
  </si>
  <si>
    <t xml:space="preserve"> 时效指标                                                                                        </t>
  </si>
  <si>
    <t>效益指标 （预期实现的效益和效率）</t>
  </si>
  <si>
    <t xml:space="preserve">经济效益 </t>
  </si>
  <si>
    <t>社会效益</t>
  </si>
  <si>
    <t>可持续发展影响指标</t>
  </si>
  <si>
    <t>整体目标     设置说明</t>
    <phoneticPr fontId="33" type="noConversion"/>
  </si>
  <si>
    <r>
      <t xml:space="preserve">                                 （2020年）                </t>
    </r>
    <r>
      <rPr>
        <sz val="12"/>
        <rFont val="宋体"/>
        <family val="3"/>
        <charset val="134"/>
      </rPr>
      <t xml:space="preserve">    单位：万元</t>
    </r>
    <phoneticPr fontId="33" type="noConversion"/>
  </si>
  <si>
    <t>部门（单位）整体支出绩效目标表</t>
    <phoneticPr fontId="33" type="noConversion"/>
  </si>
  <si>
    <t>小计</t>
    <phoneticPr fontId="30" type="noConversion"/>
  </si>
  <si>
    <t>行政事业性收费</t>
    <phoneticPr fontId="30" type="noConversion"/>
  </si>
  <si>
    <t>专项收入</t>
    <phoneticPr fontId="30" type="noConversion"/>
  </si>
  <si>
    <t>国有资产资源有偿使用收入</t>
    <phoneticPr fontId="30" type="noConversion"/>
  </si>
  <si>
    <t>政府住房基金收入</t>
    <phoneticPr fontId="30" type="noConversion"/>
  </si>
  <si>
    <t>一般公共预算</t>
    <phoneticPr fontId="30" type="noConversion"/>
  </si>
  <si>
    <t>财政拨款</t>
    <phoneticPr fontId="30" type="noConversion"/>
  </si>
  <si>
    <t>专户管理的教育收费</t>
    <phoneticPr fontId="30" type="noConversion"/>
  </si>
  <si>
    <t>国有资本经营预算收入</t>
    <phoneticPr fontId="30" type="noConversion"/>
  </si>
  <si>
    <t>政府性基金预算</t>
    <phoneticPr fontId="30" type="noConversion"/>
  </si>
  <si>
    <t>上级提前告知转移支付</t>
    <phoneticPr fontId="30" type="noConversion"/>
  </si>
  <si>
    <t>本年收入小计</t>
    <phoneticPr fontId="30" type="noConversion"/>
  </si>
  <si>
    <t>加：部门财政性资金结转</t>
    <phoneticPr fontId="30" type="noConversion"/>
  </si>
  <si>
    <t>1.工资福利支出</t>
    <phoneticPr fontId="30" type="noConversion"/>
  </si>
  <si>
    <t>2.商品和服务支出</t>
    <phoneticPr fontId="30" type="noConversion"/>
  </si>
  <si>
    <t>3.对个人和家庭补助支出</t>
    <phoneticPr fontId="30" type="noConversion"/>
  </si>
  <si>
    <t>1.一般性项目支出</t>
    <phoneticPr fontId="30" type="noConversion"/>
  </si>
  <si>
    <t>2.专项资金</t>
    <phoneticPr fontId="30" type="noConversion"/>
  </si>
  <si>
    <t>其他收入</t>
    <phoneticPr fontId="30" type="noConversion"/>
  </si>
  <si>
    <t>部门财政性资金结转</t>
    <phoneticPr fontId="30" type="noConversion"/>
  </si>
  <si>
    <t>单位代码</t>
    <phoneticPr fontId="30" type="noConversion"/>
  </si>
  <si>
    <t>科目名称（单位)</t>
    <phoneticPr fontId="30" type="noConversion"/>
  </si>
  <si>
    <t>单位：万元</t>
    <phoneticPr fontId="30" type="noConversion"/>
  </si>
  <si>
    <t>专项资金</t>
    <phoneticPr fontId="30" type="noConversion"/>
  </si>
  <si>
    <t>一般性项目</t>
    <phoneticPr fontId="30" type="noConversion"/>
  </si>
  <si>
    <t>科目名称（单位）</t>
    <phoneticPr fontId="30" type="noConversion"/>
  </si>
  <si>
    <t>上级提前告知转移支付</t>
    <phoneticPr fontId="30" type="noConversion"/>
  </si>
  <si>
    <t>其他收入</t>
    <phoneticPr fontId="30" type="noConversion"/>
  </si>
  <si>
    <t>科目名称（单位）</t>
    <phoneticPr fontId="30" type="noConversion"/>
  </si>
  <si>
    <t>2020年一般公共预算基本支出情况表</t>
    <phoneticPr fontId="30" type="noConversion"/>
  </si>
  <si>
    <t>预算01表</t>
    <phoneticPr fontId="30" type="noConversion"/>
  </si>
  <si>
    <t>预算02表</t>
    <phoneticPr fontId="30" type="noConversion"/>
  </si>
  <si>
    <t>预算03表</t>
    <phoneticPr fontId="30" type="noConversion"/>
  </si>
  <si>
    <t>预算04表</t>
    <phoneticPr fontId="30" type="noConversion"/>
  </si>
  <si>
    <t>预算05表</t>
    <phoneticPr fontId="30" type="noConversion"/>
  </si>
  <si>
    <t>预算06表</t>
    <phoneticPr fontId="30" type="noConversion"/>
  </si>
  <si>
    <t xml:space="preserve">                                         预算07表</t>
    <phoneticPr fontId="30" type="noConversion"/>
  </si>
  <si>
    <t xml:space="preserve"> 预算08表</t>
    <phoneticPr fontId="30" type="noConversion"/>
  </si>
  <si>
    <t xml:space="preserve"> 预算09表</t>
    <phoneticPr fontId="30" type="noConversion"/>
  </si>
  <si>
    <r>
      <t xml:space="preserve"> 预算</t>
    </r>
    <r>
      <rPr>
        <sz val="12"/>
        <rFont val="宋体"/>
        <family val="3"/>
        <charset val="134"/>
      </rPr>
      <t>10</t>
    </r>
    <r>
      <rPr>
        <sz val="12"/>
        <rFont val="宋体"/>
        <family val="3"/>
        <charset val="134"/>
      </rPr>
      <t>表</t>
    </r>
    <phoneticPr fontId="33" type="noConversion"/>
  </si>
  <si>
    <t xml:space="preserve">                                单位：万元</t>
    <phoneticPr fontId="30" type="noConversion"/>
  </si>
  <si>
    <t>国有资本经营预算</t>
    <phoneticPr fontId="30" type="noConversion"/>
  </si>
  <si>
    <t>国有资本经营预算</t>
    <phoneticPr fontId="30" type="noConversion"/>
  </si>
  <si>
    <t>国有资本经营预算收入</t>
    <phoneticPr fontId="30" type="noConversion"/>
  </si>
  <si>
    <t>307</t>
  </si>
  <si>
    <t>宜阳县教育局</t>
  </si>
  <si>
    <t xml:space="preserve">  307001</t>
  </si>
  <si>
    <t xml:space="preserve">  宜阳县教育局</t>
  </si>
  <si>
    <t>205</t>
  </si>
  <si>
    <t>01</t>
  </si>
  <si>
    <t xml:space="preserve">    </t>
  </si>
  <si>
    <t xml:space="preserve">    行政运行</t>
  </si>
  <si>
    <t>02</t>
  </si>
  <si>
    <t xml:space="preserve">    一般行政管理事务</t>
  </si>
  <si>
    <t xml:space="preserve">    学前教育</t>
  </si>
  <si>
    <t xml:space="preserve">    小学教育</t>
  </si>
  <si>
    <t>03</t>
  </si>
  <si>
    <t xml:space="preserve">    初中教育</t>
  </si>
  <si>
    <t>04</t>
  </si>
  <si>
    <t xml:space="preserve">    高中教育</t>
  </si>
  <si>
    <t>05</t>
  </si>
  <si>
    <t xml:space="preserve">    高等教育</t>
  </si>
  <si>
    <t>99</t>
  </si>
  <si>
    <t xml:space="preserve">    其他普通教育支出</t>
  </si>
  <si>
    <t xml:space="preserve">    中等职业教育</t>
  </si>
  <si>
    <t>07</t>
  </si>
  <si>
    <t xml:space="preserve">    特殊学校教育</t>
  </si>
  <si>
    <t>08</t>
  </si>
  <si>
    <t xml:space="preserve">    教师进修</t>
  </si>
  <si>
    <t>212</t>
  </si>
  <si>
    <t xml:space="preserve">    其他国有土地使用权出让收入安排的支出</t>
  </si>
  <si>
    <t xml:space="preserve">  307002</t>
  </si>
  <si>
    <t xml:space="preserve">  宜阳县第一高级中学</t>
  </si>
  <si>
    <t xml:space="preserve">  307003</t>
  </si>
  <si>
    <t xml:space="preserve">  宜阳县第一职业高级中学</t>
  </si>
  <si>
    <t xml:space="preserve">  307005</t>
  </si>
  <si>
    <t xml:space="preserve">  河南省宜阳县屏阳中学</t>
  </si>
  <si>
    <t xml:space="preserve">  307006</t>
  </si>
  <si>
    <t xml:space="preserve">  宜阳县第二高级中学</t>
  </si>
  <si>
    <t xml:space="preserve">  307007</t>
  </si>
  <si>
    <t xml:space="preserve">  宜阳县实验幼儿园</t>
  </si>
  <si>
    <t xml:space="preserve">  307008</t>
  </si>
  <si>
    <t xml:space="preserve">  宜阳县实验小学</t>
  </si>
  <si>
    <t xml:space="preserve">  307010</t>
  </si>
  <si>
    <t xml:space="preserve">  宜阳县艺术学校</t>
  </si>
  <si>
    <t xml:space="preserve">  307011</t>
  </si>
  <si>
    <t xml:space="preserve">  宜阳县教育后勤服务中心</t>
  </si>
  <si>
    <t xml:space="preserve">    机关服务</t>
  </si>
  <si>
    <t xml:space="preserve">  307012</t>
  </si>
  <si>
    <t xml:space="preserve">  宜阳县教育委员会基础教育教学研究室</t>
  </si>
  <si>
    <t xml:space="preserve">  307013</t>
  </si>
  <si>
    <t xml:space="preserve">  洛阳广播电视大学宜阳分校</t>
  </si>
  <si>
    <t xml:space="preserve">    广播电视学校</t>
  </si>
  <si>
    <t xml:space="preserve">  307014</t>
  </si>
  <si>
    <t xml:space="preserve">  宜阳县特殊教育学校</t>
  </si>
  <si>
    <t xml:space="preserve">  307015</t>
  </si>
  <si>
    <t xml:space="preserve">  宜阳县实验中学</t>
  </si>
  <si>
    <t xml:space="preserve">  307016</t>
  </si>
  <si>
    <t xml:space="preserve">  宜阳县思源实验学校</t>
  </si>
  <si>
    <t xml:space="preserve">  307017</t>
  </si>
  <si>
    <t xml:space="preserve">  宜阳县实验初级中学</t>
  </si>
  <si>
    <t xml:space="preserve">  307019</t>
  </si>
  <si>
    <t xml:space="preserve">  宜阳县电化教育馆</t>
  </si>
  <si>
    <t xml:space="preserve">  307020</t>
  </si>
  <si>
    <t xml:space="preserve">  宜阳县教育委员会成教职教教学研究室</t>
  </si>
  <si>
    <t xml:space="preserve">    其他职业教育支出</t>
  </si>
  <si>
    <t xml:space="preserve">  307044</t>
  </si>
  <si>
    <t xml:space="preserve">  河南省宜阳县青少年学生校外活动中心</t>
  </si>
  <si>
    <t xml:space="preserve">  307060001</t>
  </si>
  <si>
    <t xml:space="preserve">  宜阳县城关镇中心学校</t>
  </si>
  <si>
    <t xml:space="preserve">  307061001</t>
  </si>
  <si>
    <t xml:space="preserve">  宜阳县锦屏镇中心学校</t>
  </si>
  <si>
    <t xml:space="preserve">  307062001</t>
  </si>
  <si>
    <t xml:space="preserve">  宜阳县香鹿山镇中心学校</t>
  </si>
  <si>
    <t xml:space="preserve">  307063001</t>
  </si>
  <si>
    <t xml:space="preserve">  宜阳县盐镇乡石陵中心学校</t>
  </si>
  <si>
    <t xml:space="preserve">  307064001</t>
  </si>
  <si>
    <t xml:space="preserve">  宜阳县盐镇乡中心学校</t>
  </si>
  <si>
    <t xml:space="preserve">  307065001</t>
  </si>
  <si>
    <t xml:space="preserve">  宜阳县柳泉镇中心学校</t>
  </si>
  <si>
    <t xml:space="preserve">  307066001</t>
  </si>
  <si>
    <t xml:space="preserve">  宜阳县韩城镇中心学校</t>
  </si>
  <si>
    <t xml:space="preserve">  307067001</t>
  </si>
  <si>
    <t xml:space="preserve">  宜阳县高村乡中心学校</t>
  </si>
  <si>
    <t xml:space="preserve">  307068001</t>
  </si>
  <si>
    <t xml:space="preserve">  宜阳县高村乡石村中心学校</t>
  </si>
  <si>
    <t xml:space="preserve">  307069001</t>
  </si>
  <si>
    <t xml:space="preserve">  宜阳县三乡镇中心学校</t>
  </si>
  <si>
    <t xml:space="preserve">  307070001</t>
  </si>
  <si>
    <t xml:space="preserve">  宜阳县张午乡中心学校</t>
  </si>
  <si>
    <t xml:space="preserve">  307071001</t>
  </si>
  <si>
    <t xml:space="preserve">  宜阳县上观乡中心学校</t>
  </si>
  <si>
    <t xml:space="preserve">  307072001</t>
  </si>
  <si>
    <t xml:space="preserve">  宜阳县莲庄镇中心学校</t>
  </si>
  <si>
    <t xml:space="preserve">  307073001</t>
  </si>
  <si>
    <t xml:space="preserve">  宜阳县赵保镇中心学校</t>
  </si>
  <si>
    <t xml:space="preserve">  307074001</t>
  </si>
  <si>
    <t xml:space="preserve">  宜阳县董王庄乡中心学校</t>
  </si>
  <si>
    <t xml:space="preserve">  307075001</t>
  </si>
  <si>
    <t xml:space="preserve">  宜阳县白杨镇中心学校</t>
  </si>
  <si>
    <t xml:space="preserve">  307076001</t>
  </si>
  <si>
    <t xml:space="preserve">  宜阳县樊村镇中心学校</t>
  </si>
  <si>
    <t xml:space="preserve">  307077001</t>
  </si>
  <si>
    <t xml:space="preserve">  宜阳县花果山乡中心学校</t>
  </si>
  <si>
    <t xml:space="preserve">    307001</t>
  </si>
  <si>
    <t xml:space="preserve">    307002</t>
  </si>
  <si>
    <t xml:space="preserve">    307003</t>
  </si>
  <si>
    <t xml:space="preserve">    307005</t>
  </si>
  <si>
    <t xml:space="preserve">    307006</t>
  </si>
  <si>
    <t xml:space="preserve">    307007</t>
  </si>
  <si>
    <t xml:space="preserve">    307008</t>
  </si>
  <si>
    <t xml:space="preserve">    307010</t>
  </si>
  <si>
    <t xml:space="preserve">    307011</t>
  </si>
  <si>
    <t xml:space="preserve">    307012</t>
  </si>
  <si>
    <t xml:space="preserve">    307013</t>
  </si>
  <si>
    <t xml:space="preserve">    307014</t>
  </si>
  <si>
    <t xml:space="preserve">    307015</t>
  </si>
  <si>
    <t xml:space="preserve">    307016</t>
  </si>
  <si>
    <t xml:space="preserve">    307017</t>
  </si>
  <si>
    <t xml:space="preserve">    307019</t>
  </si>
  <si>
    <t xml:space="preserve">    307020</t>
  </si>
  <si>
    <t xml:space="preserve">    307044</t>
  </si>
  <si>
    <t xml:space="preserve">    307060001</t>
  </si>
  <si>
    <t xml:space="preserve">    307061001</t>
  </si>
  <si>
    <t xml:space="preserve">    307062001</t>
  </si>
  <si>
    <t xml:space="preserve">    307063001</t>
  </si>
  <si>
    <t xml:space="preserve">    307064001</t>
  </si>
  <si>
    <t xml:space="preserve">    307065001</t>
  </si>
  <si>
    <t xml:space="preserve">    307066001</t>
  </si>
  <si>
    <t xml:space="preserve">    307067001</t>
  </si>
  <si>
    <t xml:space="preserve">    307068001</t>
  </si>
  <si>
    <t xml:space="preserve">    307069001</t>
  </si>
  <si>
    <t xml:space="preserve">    307070001</t>
  </si>
  <si>
    <t xml:space="preserve">    307071001</t>
  </si>
  <si>
    <t xml:space="preserve">    307072001</t>
  </si>
  <si>
    <t xml:space="preserve">    307073001</t>
  </si>
  <si>
    <t xml:space="preserve">    307074001</t>
  </si>
  <si>
    <t xml:space="preserve">    307075001</t>
  </si>
  <si>
    <t xml:space="preserve">    307076001</t>
  </si>
  <si>
    <t xml:space="preserve">    307077001</t>
  </si>
  <si>
    <t>预算单位</t>
    <phoneticPr fontId="30" type="noConversion"/>
  </si>
  <si>
    <t>a宜阳县教育体育局</t>
    <phoneticPr fontId="19" type="noConversion"/>
  </si>
  <si>
    <t>河南省宜阳县屏阳中学</t>
  </si>
  <si>
    <t>河南省宜阳县青少年学生校外活动中心</t>
  </si>
  <si>
    <t>洛阳广播电视大学宜阳分校</t>
  </si>
  <si>
    <t>宜阳县白杨镇中心学校</t>
  </si>
  <si>
    <t>宜阳县城关镇第一初级中学</t>
  </si>
  <si>
    <t>宜阳县城关镇宜洛小学</t>
  </si>
  <si>
    <t>宜阳县城关镇中心学校</t>
  </si>
  <si>
    <t>宜阳县第二高级中学</t>
  </si>
  <si>
    <t>宜阳县第一高级中学</t>
  </si>
  <si>
    <t>宜阳县第一职业高级中学</t>
  </si>
  <si>
    <t>宜阳县电化教育馆</t>
  </si>
  <si>
    <t>宜阳县董王庄乡中心学校</t>
  </si>
  <si>
    <t>宜阳县樊村镇中心学校</t>
  </si>
  <si>
    <t>宜阳县高村镇初级中学</t>
  </si>
  <si>
    <t>宜阳县高村镇高村小学</t>
  </si>
  <si>
    <t>宜阳县高村镇石村中心学校</t>
  </si>
  <si>
    <t>宜阳县高村镇中心学校</t>
  </si>
  <si>
    <t>宜阳县韩城镇中心学校</t>
  </si>
  <si>
    <t>宜阳县花果山乡中心学校</t>
  </si>
  <si>
    <t>宜阳县教育后勤服务中心</t>
  </si>
  <si>
    <t>宜阳县教育委员会成教职教教学研究室</t>
  </si>
  <si>
    <t>宜阳县教育委员会基础教育教学研究室</t>
  </si>
  <si>
    <t>宜阳县锦屏镇第一初级中学</t>
  </si>
  <si>
    <t>宜阳县锦屏镇高桥小学</t>
  </si>
  <si>
    <t>宜阳县锦屏镇中心学校</t>
  </si>
  <si>
    <t>宜阳县莲庄镇中心学校</t>
  </si>
  <si>
    <t>宜阳县柳泉镇中心学校</t>
  </si>
  <si>
    <t>宜阳县三乡镇中心学校</t>
  </si>
  <si>
    <t>宜阳县上观乡中心学校</t>
  </si>
  <si>
    <t>宜阳县实验初级中学</t>
  </si>
  <si>
    <t>宜阳县实验小学</t>
  </si>
  <si>
    <t>宜阳县实验幼儿园</t>
  </si>
  <si>
    <t>宜阳县实验中学</t>
  </si>
  <si>
    <t>宜阳县思源实验学校</t>
  </si>
  <si>
    <t>宜阳县特殊教育学校</t>
  </si>
  <si>
    <t>宜阳县香鹿山镇第二初级中学</t>
  </si>
  <si>
    <t>宜阳县香鹿山镇第一初级中学</t>
  </si>
  <si>
    <t>宜阳县香鹿山镇锁营小学</t>
  </si>
  <si>
    <t>宜阳县香鹿山镇下河头小学</t>
  </si>
  <si>
    <t>宜阳县香鹿山镇香泉小学</t>
  </si>
  <si>
    <t>宜阳县香鹿山镇寻村小学</t>
  </si>
  <si>
    <t>宜阳县香鹿山镇中心学校</t>
  </si>
  <si>
    <t>宜阳县盐镇乡第一初级中学</t>
  </si>
  <si>
    <t>宜阳县盐镇乡石陵中心学校</t>
  </si>
  <si>
    <t>宜阳县盐镇乡中心小学</t>
  </si>
  <si>
    <t>宜阳县盐镇乡中心学校</t>
  </si>
  <si>
    <t>宜阳县艺术学校</t>
  </si>
  <si>
    <t>宜阳县张午乡中心学校</t>
  </si>
  <si>
    <t>宜阳县赵保镇中心学校</t>
  </si>
  <si>
    <t>50501</t>
  </si>
  <si>
    <t>工资福利支出</t>
  </si>
  <si>
    <t>50201</t>
  </si>
  <si>
    <t>办公经费</t>
  </si>
  <si>
    <t>50502</t>
  </si>
  <si>
    <t>商品和服务支出</t>
  </si>
  <si>
    <t>50902</t>
  </si>
  <si>
    <t>助学金</t>
  </si>
  <si>
    <t>50199</t>
  </si>
  <si>
    <t>其他工资福利支出</t>
  </si>
  <si>
    <t>50101</t>
  </si>
  <si>
    <t>工资奖金津补贴</t>
  </si>
  <si>
    <t>50905</t>
  </si>
  <si>
    <t>离退休费</t>
  </si>
  <si>
    <t>50901</t>
  </si>
  <si>
    <t>社会福利和救助</t>
  </si>
  <si>
    <t>50299</t>
  </si>
  <si>
    <t>其他商品和服务支出</t>
  </si>
  <si>
    <t>50999</t>
  </si>
  <si>
    <t>其他对个人和家庭补助</t>
  </si>
  <si>
    <t>50601</t>
  </si>
  <si>
    <t>资本性支出（一）</t>
  </si>
  <si>
    <t>50206</t>
  </si>
  <si>
    <t>公务接待费</t>
  </si>
  <si>
    <t>班主任津贴</t>
  </si>
  <si>
    <t>办公费</t>
  </si>
  <si>
    <t>标准化考点运行维护费</t>
  </si>
  <si>
    <t>补发工资（初中）</t>
  </si>
  <si>
    <t>补发工资（小学）</t>
  </si>
  <si>
    <t>初中养老保险</t>
  </si>
  <si>
    <t>初中医疗保险</t>
  </si>
  <si>
    <t>初中住房公积金</t>
  </si>
  <si>
    <t>党报党刊费</t>
  </si>
  <si>
    <t>电费</t>
  </si>
  <si>
    <t>督导经费</t>
  </si>
  <si>
    <t>高校助学代偿县配套</t>
  </si>
  <si>
    <t>高中建档立卡困难学生生活费</t>
  </si>
  <si>
    <t>高中养老保险</t>
  </si>
  <si>
    <t>高中医疗保险</t>
  </si>
  <si>
    <t>高中住房公积金</t>
  </si>
  <si>
    <t>工伤保险</t>
  </si>
  <si>
    <t>公务交通补贴</t>
  </si>
  <si>
    <t>公务用车运行维护费</t>
  </si>
  <si>
    <t>伙食费补助</t>
  </si>
  <si>
    <t>基本工资</t>
  </si>
  <si>
    <t>学前基本工资（扣发个人）</t>
  </si>
  <si>
    <t>小学基本工资（扣发个人）</t>
  </si>
  <si>
    <t>初中基本工资（扣发个人）</t>
  </si>
  <si>
    <t>高中基本工资（扣发个人）</t>
  </si>
  <si>
    <t>中职基本工资（扣发个人）</t>
  </si>
  <si>
    <t>奖金</t>
  </si>
  <si>
    <t>教龄津贴</t>
  </si>
  <si>
    <t>津贴补贴</t>
  </si>
  <si>
    <t>离退休人员取暖费</t>
  </si>
  <si>
    <t>离退休文明奖</t>
  </si>
  <si>
    <t>离休费</t>
  </si>
  <si>
    <t>离休健康休养费</t>
  </si>
  <si>
    <t>民师养老补贴县级资金</t>
  </si>
  <si>
    <t>农村教师补贴提标资金</t>
  </si>
  <si>
    <t>培训费</t>
  </si>
  <si>
    <t>普高生均公用经费</t>
  </si>
  <si>
    <t>普高助学金县配套</t>
  </si>
  <si>
    <t>其他商品服务支出</t>
  </si>
  <si>
    <t>公用经费</t>
  </si>
  <si>
    <t>生育保险</t>
  </si>
  <si>
    <t>生源地贷款风险补贴金和贴息</t>
  </si>
  <si>
    <t>失业保险</t>
  </si>
  <si>
    <t>特岗教师各项补贴</t>
  </si>
  <si>
    <t>退休健康休养费</t>
  </si>
  <si>
    <t>退休物业补贴</t>
  </si>
  <si>
    <t>退休住房补贴</t>
  </si>
  <si>
    <t>小学养老保险</t>
  </si>
  <si>
    <t>小学医疗保险</t>
  </si>
  <si>
    <t>小学住房公积金</t>
  </si>
  <si>
    <t>校舍维修县配套资金</t>
  </si>
  <si>
    <t>校园安保经费</t>
  </si>
  <si>
    <t>学前教育保教费（县配套）</t>
  </si>
  <si>
    <t>学前养老保险</t>
  </si>
  <si>
    <t>一补县级配套资金</t>
  </si>
  <si>
    <t>遗属补助</t>
  </si>
  <si>
    <t>遗属补助提标部分</t>
  </si>
  <si>
    <t>营养餐改善计划运行成本</t>
  </si>
  <si>
    <t>营养改善计划（营养餐）县配资金</t>
  </si>
  <si>
    <t>营养改善计划食堂人员聘用经费</t>
  </si>
  <si>
    <t>在职人员奖励性绩效工资</t>
  </si>
  <si>
    <t>在职人员取暖补贴</t>
  </si>
  <si>
    <t>在职人员文明奖</t>
  </si>
  <si>
    <t>在职物业补贴</t>
  </si>
  <si>
    <t>在职住房补贴</t>
  </si>
  <si>
    <t>招待费</t>
  </si>
  <si>
    <t>中小学公用经费（县配套）</t>
  </si>
  <si>
    <t>中小学生作业费</t>
  </si>
  <si>
    <t>中心校经费</t>
  </si>
  <si>
    <t>中职免学费县级配套资金</t>
  </si>
  <si>
    <t>中职助学金县配套资金</t>
  </si>
  <si>
    <t>专项经费</t>
  </si>
  <si>
    <t>中职医疗保险</t>
  </si>
  <si>
    <t>高中物业补贴</t>
  </si>
  <si>
    <t>高中住房补贴</t>
  </si>
  <si>
    <t>基础性绩效工资</t>
  </si>
  <si>
    <t>退休人员物业补贴</t>
  </si>
  <si>
    <t>退休人员住房补贴</t>
  </si>
  <si>
    <t>退休健康修养费</t>
  </si>
  <si>
    <t>健康休养费</t>
  </si>
  <si>
    <t>初中基本工资</t>
  </si>
  <si>
    <t>初中基础性绩效工资</t>
  </si>
  <si>
    <t>初中津贴补贴</t>
  </si>
  <si>
    <t>物业补贴</t>
  </si>
  <si>
    <t>小学基本工资</t>
  </si>
  <si>
    <t>小学基础性绩效工资</t>
  </si>
  <si>
    <t>小学奖金</t>
  </si>
  <si>
    <t>小学津贴补贴</t>
  </si>
  <si>
    <t>小学退休费</t>
  </si>
  <si>
    <t>住房补贴</t>
  </si>
  <si>
    <t>维修费</t>
  </si>
  <si>
    <t>初中物业补贴</t>
  </si>
  <si>
    <t>初中住房补贴</t>
  </si>
  <si>
    <t>退休费</t>
  </si>
  <si>
    <t>小学物业补贴</t>
  </si>
  <si>
    <t>小学住房补贴</t>
  </si>
  <si>
    <t>初中奖金</t>
  </si>
  <si>
    <t>退休人员住房、物业补贴</t>
  </si>
  <si>
    <t>初中退休费</t>
  </si>
  <si>
    <t>高中教育奖金</t>
  </si>
  <si>
    <t>合计：</t>
    <phoneticPr fontId="30" type="noConversion"/>
  </si>
  <si>
    <t>补发工资</t>
    <phoneticPr fontId="30" type="noConversion"/>
  </si>
  <si>
    <t>212</t>
    <phoneticPr fontId="19" type="noConversion"/>
  </si>
  <si>
    <t>08</t>
    <phoneticPr fontId="19" type="noConversion"/>
  </si>
  <si>
    <t>99</t>
    <phoneticPr fontId="19" type="noConversion"/>
  </si>
  <si>
    <t>其他国有土地使用权出让收入安排的支出</t>
    <phoneticPr fontId="30" type="noConversion"/>
  </si>
  <si>
    <t>宜阳县教育体育局</t>
    <phoneticPr fontId="33" type="noConversion"/>
  </si>
  <si>
    <r>
      <t>3</t>
    </r>
    <r>
      <rPr>
        <sz val="12"/>
        <rFont val="宋体"/>
        <family val="3"/>
        <charset val="134"/>
      </rPr>
      <t>07</t>
    </r>
    <phoneticPr fontId="33" type="noConversion"/>
  </si>
  <si>
    <t xml:space="preserve">(一)贯彻执行党和国家有关教育、体育工作的方针、政策、法律、法规和县委、县政府、上级主管部门的指示。
 (二)研究制定并组织实施全县教育、体育事业发展的中长期规划、年度计划和实施方案，负责教育、体育方面的改革和经验的推广。
(三)指导全县各级各类学校的教育教学管理、教学研究等工作。
</t>
    <phoneticPr fontId="33" type="noConversion"/>
  </si>
  <si>
    <t>受助学生家长满意度</t>
    <phoneticPr fontId="19" type="noConversion"/>
  </si>
  <si>
    <t>&gt;=33400人次</t>
    <phoneticPr fontId="19" type="noConversion"/>
  </si>
  <si>
    <t>指标1</t>
    <phoneticPr fontId="19" type="noConversion"/>
  </si>
  <si>
    <t>1700元/学年</t>
    <phoneticPr fontId="19" type="noConversion"/>
  </si>
  <si>
    <t>中职家庭经济困难学生免学费生均资助标准</t>
    <phoneticPr fontId="19" type="noConversion"/>
  </si>
  <si>
    <t>2000元/学年</t>
    <phoneticPr fontId="19" type="noConversion"/>
  </si>
  <si>
    <t>中职家庭经济困难学生助学金生均资助标准</t>
    <phoneticPr fontId="19" type="noConversion"/>
  </si>
  <si>
    <t>3000元/学年</t>
    <phoneticPr fontId="19" type="noConversion"/>
  </si>
  <si>
    <t>普高建档立卡贫困户子女生活费生均资助标准</t>
    <phoneticPr fontId="19" type="noConversion"/>
  </si>
  <si>
    <t>普高家庭经济困难学生助学金生均资助标准</t>
    <phoneticPr fontId="19" type="noConversion"/>
  </si>
  <si>
    <t>800元/学年</t>
    <phoneticPr fontId="19" type="noConversion"/>
  </si>
  <si>
    <t>义教建档立卡贫困户子女省定营养餐生均资助标准</t>
    <phoneticPr fontId="19" type="noConversion"/>
  </si>
  <si>
    <t>1000元/学年、1250元/学年、500元/学年、625元/学年</t>
    <phoneticPr fontId="19" type="noConversion"/>
  </si>
  <si>
    <t>义教家庭经济困难学生生活费补助生均资助标准</t>
    <phoneticPr fontId="19" type="noConversion"/>
  </si>
  <si>
    <t>600元/学年</t>
    <phoneticPr fontId="19" type="noConversion"/>
  </si>
  <si>
    <t>学前建档立卡贫困户子女保教费生均资助标准</t>
    <phoneticPr fontId="19" type="noConversion"/>
  </si>
  <si>
    <t>400元/学年</t>
    <phoneticPr fontId="19" type="noConversion"/>
  </si>
  <si>
    <t>学前家庭经济困难学生生活费生均资助标准</t>
    <phoneticPr fontId="19" type="noConversion"/>
  </si>
  <si>
    <t>指标值</t>
    <phoneticPr fontId="19" type="noConversion"/>
  </si>
  <si>
    <t xml:space="preserve"> 目标1：确保各学段贫困家庭学生资助政策按规定得到有效落实
 目标2：减轻贫困家庭负担，确保贫困家庭子女顺利完成学业，阻断贫困代际传递，摆脱精神贫困
 目标3：教育公平显著提升，满足家庭经济困难学生基本生活、学习需要</t>
    <phoneticPr fontId="19" type="noConversion"/>
  </si>
  <si>
    <t>《河南省人民政府办公室关于转发河南省教育脱贫等5个专项方案的通知》（豫政办【2016】120号）、《宜阳县人民政府办公室关于转发宜阳县教育脱贫等4个专项方案的通知》（宜政办【2016】118号）</t>
    <phoneticPr fontId="19" type="noConversion"/>
  </si>
  <si>
    <t>学前教育保教费2100人，预算金额126万元；生活补助费3000人，预算金额120万元。义务教育生活补助费16000人，预算金额1450万元；省定营养餐1600人，预算金额128万元；普通高中免学费1700人，预算金额60万元；免住宿费1700人，预算金额68万元；国家助学金3000人，预算金额600万元；生活补助费1500人，预算金额450万元。中职教育免学费2100人，预算金额450万元；国家助学金700人，预算金额140万元。生源地助学贷款风险补偿金预算金额125万元；高校毕业生国家助学贷款代偿预算金额5万元。</t>
    <phoneticPr fontId="19" type="noConversion"/>
  </si>
  <si>
    <t>其中：财政资金</t>
    <phoneticPr fontId="19" type="noConversion"/>
  </si>
  <si>
    <t>总额</t>
    <phoneticPr fontId="19" type="noConversion"/>
  </si>
  <si>
    <t>资金来源</t>
    <phoneticPr fontId="19" type="noConversion"/>
  </si>
  <si>
    <t>徐明</t>
    <phoneticPr fontId="19" type="noConversion"/>
  </si>
  <si>
    <t>宜阳县教体局</t>
    <phoneticPr fontId="19" type="noConversion"/>
  </si>
  <si>
    <t>学生资助补助</t>
    <phoneticPr fontId="19" type="noConversion"/>
  </si>
  <si>
    <t>单位名称：</t>
    <phoneticPr fontId="19" type="noConversion"/>
  </si>
  <si>
    <t>2020年预算项目支出绩效目标表</t>
  </si>
  <si>
    <t>项目学校比较满意</t>
  </si>
  <si>
    <t>对农村义务教育学生体质起促进作用</t>
  </si>
  <si>
    <t>无环境污染</t>
  </si>
  <si>
    <t>提高农村义务教育学生身体素质</t>
  </si>
  <si>
    <t>改善农村义务教育学生营养状况，提高农村学生健康水平。</t>
  </si>
  <si>
    <r>
      <t>《教育部办公厅、国家发展改革委办公厅、财政部办公厅关于进一步扩大学生营养改善计划地方试点范围实现国家扶贫开发重点县全覆盖的意见》（教督厅函</t>
    </r>
    <r>
      <rPr>
        <sz val="11"/>
        <rFont val="仿宋"/>
        <family val="3"/>
        <charset val="134"/>
      </rPr>
      <t>[2016]6</t>
    </r>
    <r>
      <rPr>
        <sz val="11"/>
        <rFont val="仿宋_GB2312"/>
        <charset val="134"/>
      </rPr>
      <t>号）</t>
    </r>
  </si>
  <si>
    <t>对农村义务教育学生实施“课间加餐”或“午间供餐”</t>
  </si>
  <si>
    <t>其中：财政资金</t>
  </si>
  <si>
    <t>总额</t>
  </si>
  <si>
    <t>徐明</t>
  </si>
  <si>
    <t>一年</t>
  </si>
  <si>
    <t>一次性</t>
  </si>
  <si>
    <t>大宗食品</t>
  </si>
  <si>
    <t>宜阳县教体局</t>
  </si>
  <si>
    <t>宜阳县农村义务教育学生营养改善计划</t>
  </si>
  <si>
    <t>项目学校比较满意</t>
    <phoneticPr fontId="19" type="noConversion"/>
  </si>
  <si>
    <t>对农村学校发展起促进作用</t>
    <phoneticPr fontId="19" type="noConversion"/>
  </si>
  <si>
    <t>无环境污染</t>
    <phoneticPr fontId="19" type="noConversion"/>
  </si>
  <si>
    <t>实现教育公平，满足农村教育需求。</t>
    <phoneticPr fontId="19" type="noConversion"/>
  </si>
  <si>
    <t>指标1</t>
    <phoneticPr fontId="19" type="noConversion"/>
  </si>
  <si>
    <t>达到国家验收备案的标准。</t>
    <phoneticPr fontId="19" type="noConversion"/>
  </si>
  <si>
    <r>
      <t>完成1</t>
    </r>
    <r>
      <rPr>
        <sz val="11"/>
        <color indexed="8"/>
        <rFont val="宋体"/>
        <family val="3"/>
        <charset val="134"/>
      </rPr>
      <t>5所学校改扩建项目建设。</t>
    </r>
    <phoneticPr fontId="19" type="noConversion"/>
  </si>
  <si>
    <t>指标值</t>
    <phoneticPr fontId="19" type="noConversion"/>
  </si>
  <si>
    <t>通过寄宿制学校建设，满足农村留守儿童和需寄宿学生的需求。</t>
    <phoneticPr fontId="19" type="noConversion"/>
  </si>
  <si>
    <t>省教基一【2019】39号文件改善农村寄宿制学校建设规划</t>
    <phoneticPr fontId="19" type="noConversion"/>
  </si>
  <si>
    <t>改扩建15所学校教学楼、宿舍楼、餐厅等项目，2020年10月底完工投入使用。</t>
    <phoneticPr fontId="19" type="noConversion"/>
  </si>
  <si>
    <t>其中：财政资金</t>
    <phoneticPr fontId="19" type="noConversion"/>
  </si>
  <si>
    <t>总额</t>
    <phoneticPr fontId="19" type="noConversion"/>
  </si>
  <si>
    <t>资金来源</t>
    <phoneticPr fontId="19" type="noConversion"/>
  </si>
  <si>
    <t>徐明</t>
    <phoneticPr fontId="19" type="noConversion"/>
  </si>
  <si>
    <r>
      <t>1</t>
    </r>
    <r>
      <rPr>
        <sz val="11"/>
        <color indexed="8"/>
        <rFont val="宋体"/>
        <family val="3"/>
        <charset val="134"/>
      </rPr>
      <t>80天</t>
    </r>
    <phoneticPr fontId="19" type="noConversion"/>
  </si>
  <si>
    <t>一次性</t>
    <phoneticPr fontId="19" type="noConversion"/>
  </si>
  <si>
    <t>基建</t>
    <phoneticPr fontId="19" type="noConversion"/>
  </si>
  <si>
    <t>宜阳县教体局</t>
    <phoneticPr fontId="19" type="noConversion"/>
  </si>
  <si>
    <t>宜阳县寄宿制学校建设项目</t>
    <phoneticPr fontId="19" type="noConversion"/>
  </si>
  <si>
    <t>单位名称：</t>
    <phoneticPr fontId="19" type="noConversion"/>
  </si>
  <si>
    <t>一、落实教师工资福利待遇，为教育教学质量提升提供强有力的后勤保障。
二、按时拨付公用经费，确保教育教学活动的正常运转，促使教育教学质量的提升。
三、加强会计队伍建设，管好用好教育经费，以此增强学校的凝聚力，打造提升教育教学质量的良好环境。
四、管好用好上级专项资金，加快中小学校项目建设，改善中小学校的办学条件。</t>
    <phoneticPr fontId="33" type="noConversion"/>
  </si>
  <si>
    <t>学生资助项目</t>
    <phoneticPr fontId="33" type="noConversion"/>
  </si>
  <si>
    <r>
      <t>2</t>
    </r>
    <r>
      <rPr>
        <sz val="12"/>
        <rFont val="宋体"/>
        <family val="3"/>
        <charset val="134"/>
      </rPr>
      <t>020年</t>
    </r>
    <phoneticPr fontId="33" type="noConversion"/>
  </si>
  <si>
    <t>农村义务教育学生营养餐项目</t>
    <phoneticPr fontId="33" type="noConversion"/>
  </si>
  <si>
    <t>寄宿制学校建设项目</t>
    <phoneticPr fontId="33" type="noConversion"/>
  </si>
  <si>
    <t>资助家庭经济困难学生人数</t>
    <phoneticPr fontId="19" type="noConversion"/>
  </si>
  <si>
    <t>&gt;=33400人次</t>
    <phoneticPr fontId="19" type="noConversion"/>
  </si>
  <si>
    <t>&gt;=33400人次</t>
    <phoneticPr fontId="33" type="noConversion"/>
  </si>
  <si>
    <t>接受补助的学生中建档立卡贫困户子女占比</t>
    <phoneticPr fontId="19" type="noConversion"/>
  </si>
  <si>
    <t>资助经费及时发放率</t>
    <phoneticPr fontId="19" type="noConversion"/>
  </si>
  <si>
    <t>受益家庭经济困难学生人数</t>
    <phoneticPr fontId="19" type="noConversion"/>
  </si>
  <si>
    <t>建档立卡贫困户子女全程全部接受资助的比例</t>
    <phoneticPr fontId="19" type="noConversion"/>
  </si>
  <si>
    <t>建档立卡贫困户子女全程全部接受资助的比例</t>
    <phoneticPr fontId="33" type="noConversion"/>
  </si>
  <si>
    <t>受助学生满意度</t>
    <phoneticPr fontId="19" type="noConversion"/>
  </si>
  <si>
    <t>受助学生满意度</t>
    <phoneticPr fontId="33" type="noConversion"/>
  </si>
  <si>
    <t>部门整体绩效目标的设置是围绕部门职能工作内容以及预算经费安排来分项设置的</t>
    <phoneticPr fontId="33" type="noConversion"/>
  </si>
  <si>
    <t>按时完成配送</t>
    <phoneticPr fontId="33" type="noConversion"/>
  </si>
  <si>
    <t>使农村学校学生身体素质改善</t>
    <phoneticPr fontId="33" type="noConversion"/>
  </si>
  <si>
    <t>符合</t>
    <phoneticPr fontId="33" type="noConversion"/>
  </si>
  <si>
    <t>指标1、资助家庭经济困难学生人数</t>
    <phoneticPr fontId="33" type="noConversion"/>
  </si>
  <si>
    <t>指标2、完成营养餐配送</t>
    <phoneticPr fontId="33" type="noConversion"/>
  </si>
  <si>
    <t>指标1、接受补助的学生中建档立卡贫困户子女占比</t>
    <phoneticPr fontId="33" type="noConversion"/>
  </si>
  <si>
    <t>指标2、符合国家食品安全标准</t>
    <phoneticPr fontId="33" type="noConversion"/>
  </si>
  <si>
    <t>指标1、资助经费及时发放率</t>
    <phoneticPr fontId="33" type="noConversion"/>
  </si>
  <si>
    <t>指标2、每学年结束</t>
    <phoneticPr fontId="33" type="noConversion"/>
  </si>
  <si>
    <t>指标1按照上级文件要求执行成本预算</t>
    <phoneticPr fontId="33" type="noConversion"/>
  </si>
  <si>
    <t>指标2、投入资金1933万元</t>
    <phoneticPr fontId="33" type="noConversion"/>
  </si>
  <si>
    <t>指标1、受益家庭经济困难学生人数</t>
    <phoneticPr fontId="33" type="noConversion"/>
  </si>
  <si>
    <t>指标2、使农村学校学生身体素质改善</t>
    <phoneticPr fontId="33" type="noConversion"/>
  </si>
  <si>
    <t>指标1、符合社会发展需要，符合国家政策要
求</t>
    <phoneticPr fontId="33" type="noConversion"/>
  </si>
  <si>
    <t>规范率100%</t>
    <phoneticPr fontId="33" type="noConversion"/>
  </si>
  <si>
    <t>完成率100%</t>
    <phoneticPr fontId="33" type="noConversion"/>
  </si>
  <si>
    <t>投入率100%</t>
    <phoneticPr fontId="33" type="noConversion"/>
  </si>
  <si>
    <t>100%</t>
    <phoneticPr fontId="33" type="noConversion"/>
  </si>
  <si>
    <t>按要求执行资助指标。</t>
    <phoneticPr fontId="33" type="noConversion"/>
  </si>
  <si>
    <t>指标3、完成15所学校改扩建项目</t>
    <phoneticPr fontId="33" type="noConversion"/>
  </si>
  <si>
    <t>指标3、达到国家验收备案标准</t>
    <phoneticPr fontId="33" type="noConversion"/>
  </si>
  <si>
    <t>规范率101%</t>
  </si>
  <si>
    <t>97%</t>
    <phoneticPr fontId="33" type="noConversion"/>
  </si>
  <si>
    <t>指标3、投入资金2982万元</t>
    <phoneticPr fontId="33" type="noConversion"/>
  </si>
  <si>
    <t>投入率100%</t>
    <phoneticPr fontId="33" type="noConversion"/>
  </si>
  <si>
    <t>指标3、改善学生寄宿环境，更好地在校学习</t>
    <phoneticPr fontId="33" type="noConversion"/>
  </si>
  <si>
    <t>指标3：实现教育公平，满足农村教育需求</t>
    <phoneticPr fontId="33" type="noConversion"/>
  </si>
  <si>
    <t>受益率101%</t>
  </si>
  <si>
    <t>受益率102%</t>
  </si>
  <si>
    <t>指标3、项目学校比较满意</t>
    <phoneticPr fontId="33" type="noConversion"/>
  </si>
  <si>
    <t>单位名称：宜阳县教育体育局</t>
    <phoneticPr fontId="30" type="noConversion"/>
  </si>
  <si>
    <t xml:space="preserve">    307002</t>
    <phoneticPr fontId="30" type="noConversion"/>
  </si>
  <si>
    <t>04</t>
    <phoneticPr fontId="30" type="noConversion"/>
  </si>
  <si>
    <t xml:space="preserve">    高中教育</t>
    <phoneticPr fontId="30" type="noConversion"/>
  </si>
  <si>
    <t>100%</t>
    <phoneticPr fontId="33" type="noConversion"/>
  </si>
  <si>
    <t>全部受益</t>
    <phoneticPr fontId="33" type="noConversion"/>
  </si>
  <si>
    <t>执行有效</t>
    <phoneticPr fontId="33" type="noConversion"/>
  </si>
  <si>
    <t>受益率100%</t>
    <phoneticPr fontId="33" type="noConversion"/>
  </si>
  <si>
    <t>除城区范围的学校，义务教育阶段学生午间加餐，完成营养餐配送。</t>
    <phoneticPr fontId="19" type="noConversion"/>
  </si>
  <si>
    <t>符合国家食品安全标准，依照学生人数发放到位</t>
    <phoneticPr fontId="19" type="noConversion"/>
  </si>
  <si>
    <t>每学年结束</t>
    <phoneticPr fontId="19" type="noConversion"/>
  </si>
  <si>
    <t>150天/学期</t>
    <phoneticPr fontId="19" type="noConversion"/>
  </si>
  <si>
    <t>5元/生/天</t>
    <phoneticPr fontId="19" type="noConversion"/>
  </si>
  <si>
    <t>财政补助每生每天4元标准，学生负担1元</t>
    <phoneticPr fontId="19" type="noConversion"/>
  </si>
  <si>
    <t>任务4</t>
    <phoneticPr fontId="33" type="noConversion"/>
  </si>
  <si>
    <t>保证全年教学任务，保障教师工资收入，维护正常教学秩序，确保师生安全</t>
    <phoneticPr fontId="33" type="noConversion"/>
  </si>
  <si>
    <t>有改善</t>
    <phoneticPr fontId="19" type="noConversion"/>
  </si>
  <si>
    <t>持续长远发展</t>
    <phoneticPr fontId="19" type="noConversion"/>
  </si>
  <si>
    <t>保证项目质量、提高建设进度</t>
    <phoneticPr fontId="19" type="noConversion"/>
  </si>
  <si>
    <t>2020年底</t>
    <phoneticPr fontId="19" type="noConversion"/>
  </si>
  <si>
    <t>经过招标评审，合理压缩工程造价</t>
    <phoneticPr fontId="19" type="noConversion"/>
  </si>
  <si>
    <t>保证资金效益</t>
    <phoneticPr fontId="19" type="noConversion"/>
  </si>
  <si>
    <t>2020年</t>
    <phoneticPr fontId="33" type="noConversion"/>
  </si>
  <si>
    <t>指标3、校建项目2020年12月完成</t>
    <phoneticPr fontId="33" type="noConversion"/>
  </si>
</sst>
</file>

<file path=xl/styles.xml><?xml version="1.0" encoding="utf-8"?>
<styleSheet xmlns="http://schemas.openxmlformats.org/spreadsheetml/2006/main">
  <numFmts count="12">
    <numFmt numFmtId="176" formatCode="#,##0.00_);[Red]\(#,##0.00\)"/>
    <numFmt numFmtId="177" formatCode="#,##0_);[Red]\(#,##0\)"/>
    <numFmt numFmtId="178" formatCode="0000"/>
    <numFmt numFmtId="179" formatCode="#,##0.00_ "/>
    <numFmt numFmtId="180" formatCode="#,##0.0000"/>
    <numFmt numFmtId="181" formatCode="#,##0.0_);[Red]\(#,##0.0\)"/>
    <numFmt numFmtId="182" formatCode="00"/>
    <numFmt numFmtId="183" formatCode="* #,##0.00;* \-#,##0.00;* &quot;&quot;??;@"/>
    <numFmt numFmtId="184" formatCode="#,##0.0"/>
    <numFmt numFmtId="185" formatCode="0.00_ "/>
    <numFmt numFmtId="186" formatCode="0.0_ "/>
    <numFmt numFmtId="187" formatCode=";;"/>
  </numFmts>
  <fonts count="45">
    <font>
      <sz val="12"/>
      <name val="宋体"/>
      <charset val="134"/>
    </font>
    <font>
      <sz val="11"/>
      <color indexed="8"/>
      <name val="宋体"/>
      <family val="3"/>
      <charset val="134"/>
    </font>
    <font>
      <sz val="11"/>
      <color indexed="9"/>
      <name val="宋体"/>
      <family val="3"/>
      <charset val="134"/>
    </font>
    <font>
      <b/>
      <sz val="18"/>
      <color indexed="56"/>
      <name val="宋体"/>
      <family val="3"/>
      <charset val="134"/>
    </font>
    <font>
      <b/>
      <sz val="11"/>
      <color indexed="56"/>
      <name val="宋体"/>
      <family val="3"/>
      <charset val="134"/>
    </font>
    <font>
      <sz val="11"/>
      <color indexed="20"/>
      <name val="宋体"/>
      <family val="3"/>
      <charset val="134"/>
    </font>
    <font>
      <sz val="11"/>
      <color indexed="17"/>
      <name val="宋体"/>
      <family val="3"/>
      <charset val="134"/>
    </font>
    <font>
      <b/>
      <sz val="11"/>
      <color indexed="52"/>
      <name val="宋体"/>
      <family val="3"/>
      <charset val="134"/>
    </font>
    <font>
      <sz val="11"/>
      <color indexed="16"/>
      <name val="宋体"/>
      <family val="3"/>
      <charset val="134"/>
    </font>
    <font>
      <b/>
      <sz val="15"/>
      <color indexed="56"/>
      <name val="宋体"/>
      <family val="3"/>
      <charset val="134"/>
    </font>
    <font>
      <sz val="11"/>
      <color indexed="62"/>
      <name val="宋体"/>
      <family val="3"/>
      <charset val="134"/>
    </font>
    <font>
      <b/>
      <sz val="11"/>
      <color indexed="63"/>
      <name val="宋体"/>
      <family val="3"/>
      <charset val="134"/>
    </font>
    <font>
      <i/>
      <sz val="11"/>
      <color indexed="23"/>
      <name val="宋体"/>
      <family val="3"/>
      <charset val="134"/>
    </font>
    <font>
      <b/>
      <sz val="11"/>
      <color indexed="8"/>
      <name val="宋体"/>
      <family val="3"/>
      <charset val="134"/>
    </font>
    <font>
      <sz val="11"/>
      <color indexed="10"/>
      <name val="宋体"/>
      <family val="3"/>
      <charset val="134"/>
    </font>
    <font>
      <sz val="11"/>
      <color indexed="60"/>
      <name val="宋体"/>
      <family val="3"/>
      <charset val="134"/>
    </font>
    <font>
      <sz val="11"/>
      <color indexed="52"/>
      <name val="宋体"/>
      <family val="3"/>
      <charset val="134"/>
    </font>
    <font>
      <b/>
      <sz val="13"/>
      <color indexed="56"/>
      <name val="宋体"/>
      <family val="3"/>
      <charset val="134"/>
    </font>
    <font>
      <b/>
      <sz val="11"/>
      <color indexed="9"/>
      <name val="宋体"/>
      <family val="3"/>
      <charset val="134"/>
    </font>
    <font>
      <sz val="9"/>
      <name val="宋体"/>
      <family val="3"/>
      <charset val="134"/>
    </font>
    <font>
      <sz val="22"/>
      <color indexed="8"/>
      <name val="方正小标宋简体"/>
      <family val="3"/>
      <charset val="134"/>
    </font>
    <font>
      <sz val="10"/>
      <color indexed="8"/>
      <name val="宋体"/>
      <family val="3"/>
      <charset val="134"/>
    </font>
    <font>
      <sz val="22"/>
      <name val="方正小标宋简体"/>
      <family val="3"/>
      <charset val="134"/>
    </font>
    <font>
      <sz val="10"/>
      <name val="宋体"/>
      <family val="3"/>
      <charset val="134"/>
    </font>
    <font>
      <b/>
      <sz val="12"/>
      <name val="宋体"/>
      <family val="3"/>
      <charset val="134"/>
    </font>
    <font>
      <sz val="20"/>
      <name val="宋体"/>
      <family val="3"/>
      <charset val="134"/>
    </font>
    <font>
      <b/>
      <sz val="20"/>
      <name val="宋体"/>
      <family val="3"/>
      <charset val="134"/>
    </font>
    <font>
      <sz val="20"/>
      <color indexed="8"/>
      <name val="黑体"/>
      <family val="3"/>
      <charset val="134"/>
    </font>
    <font>
      <sz val="11"/>
      <name val="宋体"/>
      <family val="3"/>
      <charset val="134"/>
    </font>
    <font>
      <sz val="12"/>
      <name val="宋体"/>
      <family val="3"/>
      <charset val="134"/>
    </font>
    <font>
      <sz val="9"/>
      <name val="宋体"/>
      <family val="3"/>
      <charset val="134"/>
    </font>
    <font>
      <sz val="12"/>
      <name val="宋体"/>
      <family val="3"/>
      <charset val="134"/>
    </font>
    <font>
      <sz val="14"/>
      <name val="宋体"/>
      <family val="3"/>
      <charset val="134"/>
    </font>
    <font>
      <sz val="9"/>
      <name val="宋体"/>
      <family val="3"/>
      <charset val="134"/>
    </font>
    <font>
      <sz val="22"/>
      <name val="宋体"/>
      <family val="3"/>
      <charset val="134"/>
    </font>
    <font>
      <b/>
      <sz val="12"/>
      <name val="宋体"/>
      <family val="3"/>
      <charset val="134"/>
    </font>
    <font>
      <sz val="10"/>
      <color indexed="8"/>
      <name val="宋体"/>
      <family val="3"/>
      <charset val="134"/>
      <scheme val="major"/>
    </font>
    <font>
      <b/>
      <sz val="10"/>
      <color indexed="8"/>
      <name val="宋体"/>
      <family val="3"/>
      <charset val="134"/>
    </font>
    <font>
      <sz val="10"/>
      <name val="仿宋_GB2312"/>
      <family val="3"/>
      <charset val="134"/>
    </font>
    <font>
      <sz val="11"/>
      <color indexed="8"/>
      <name val="仿宋_GB2312"/>
      <family val="3"/>
      <charset val="134"/>
    </font>
    <font>
      <sz val="11"/>
      <color theme="1"/>
      <name val="宋体"/>
      <family val="3"/>
      <charset val="134"/>
      <scheme val="minor"/>
    </font>
    <font>
      <sz val="11"/>
      <name val="仿宋_GB2312"/>
      <charset val="134"/>
    </font>
    <font>
      <sz val="11"/>
      <name val="仿宋"/>
      <family val="3"/>
      <charset val="134"/>
    </font>
    <font>
      <sz val="11"/>
      <color indexed="8"/>
      <name val="仿宋_GB2312"/>
      <charset val="134"/>
    </font>
    <font>
      <sz val="22"/>
      <color indexed="8"/>
      <name val="方正小标宋简体"/>
      <charset val="134"/>
    </font>
  </fonts>
  <fills count="24">
    <fill>
      <patternFill patternType="none"/>
    </fill>
    <fill>
      <patternFill patternType="gray125"/>
    </fill>
    <fill>
      <patternFill patternType="solid">
        <fgColor indexed="46"/>
        <bgColor indexed="64"/>
      </patternFill>
    </fill>
    <fill>
      <patternFill patternType="solid">
        <fgColor indexed="36"/>
        <bgColor indexed="64"/>
      </patternFill>
    </fill>
    <fill>
      <patternFill patternType="solid">
        <fgColor indexed="49"/>
        <bgColor indexed="64"/>
      </patternFill>
    </fill>
    <fill>
      <patternFill patternType="solid">
        <fgColor indexed="29"/>
        <bgColor indexed="64"/>
      </patternFill>
    </fill>
    <fill>
      <patternFill patternType="solid">
        <fgColor indexed="42"/>
        <bgColor indexed="64"/>
      </patternFill>
    </fill>
    <fill>
      <patternFill patternType="solid">
        <fgColor indexed="27"/>
        <bgColor indexed="64"/>
      </patternFill>
    </fill>
    <fill>
      <patternFill patternType="solid">
        <fgColor indexed="11"/>
        <bgColor indexed="64"/>
      </patternFill>
    </fill>
    <fill>
      <patternFill patternType="solid">
        <fgColor indexed="10"/>
        <bgColor indexed="64"/>
      </patternFill>
    </fill>
    <fill>
      <patternFill patternType="solid">
        <fgColor indexed="30"/>
        <bgColor indexed="64"/>
      </patternFill>
    </fill>
    <fill>
      <patternFill patternType="solid">
        <fgColor indexed="44"/>
        <bgColor indexed="64"/>
      </patternFill>
    </fill>
    <fill>
      <patternFill patternType="solid">
        <fgColor indexed="45"/>
        <bgColor indexed="64"/>
      </patternFill>
    </fill>
    <fill>
      <patternFill patternType="solid">
        <fgColor indexed="31"/>
        <bgColor indexed="64"/>
      </patternFill>
    </fill>
    <fill>
      <patternFill patternType="solid">
        <fgColor indexed="22"/>
        <bgColor indexed="64"/>
      </patternFill>
    </fill>
    <fill>
      <patternFill patternType="solid">
        <fgColor indexed="53"/>
        <bgColor indexed="64"/>
      </patternFill>
    </fill>
    <fill>
      <patternFill patternType="solid">
        <fgColor indexed="47"/>
        <bgColor indexed="64"/>
      </patternFill>
    </fill>
    <fill>
      <patternFill patternType="solid">
        <fgColor indexed="52"/>
        <bgColor indexed="64"/>
      </patternFill>
    </fill>
    <fill>
      <patternFill patternType="solid">
        <fgColor indexed="57"/>
        <bgColor indexed="64"/>
      </patternFill>
    </fill>
    <fill>
      <patternFill patternType="solid">
        <fgColor indexed="62"/>
        <bgColor indexed="64"/>
      </patternFill>
    </fill>
    <fill>
      <patternFill patternType="solid">
        <fgColor indexed="43"/>
        <bgColor indexed="64"/>
      </patternFill>
    </fill>
    <fill>
      <patternFill patternType="solid">
        <fgColor indexed="51"/>
        <bgColor indexed="64"/>
      </patternFill>
    </fill>
    <fill>
      <patternFill patternType="solid">
        <fgColor indexed="26"/>
        <bgColor indexed="64"/>
      </patternFill>
    </fill>
    <fill>
      <patternFill patternType="solid">
        <fgColor indexed="55"/>
        <bgColor indexed="64"/>
      </patternFill>
    </fill>
  </fills>
  <borders count="30">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double">
        <color indexed="52"/>
      </bottom>
      <diagonal/>
    </border>
    <border>
      <left/>
      <right/>
      <top/>
      <bottom style="thick">
        <color indexed="22"/>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right/>
      <top/>
      <bottom style="medium">
        <color indexed="30"/>
      </bottom>
      <diagonal/>
    </border>
    <border>
      <left/>
      <right/>
      <top style="thin">
        <color indexed="64"/>
      </top>
      <bottom/>
      <diagonal/>
    </border>
    <border>
      <left style="thin">
        <color indexed="54"/>
      </left>
      <right style="thin">
        <color indexed="54"/>
      </right>
      <top style="thin">
        <color indexed="54"/>
      </top>
      <bottom style="thin">
        <color indexed="54"/>
      </bottom>
      <diagonal/>
    </border>
    <border>
      <left style="thin">
        <color indexed="54"/>
      </left>
      <right/>
      <top style="thin">
        <color indexed="64"/>
      </top>
      <bottom/>
      <diagonal/>
    </border>
    <border>
      <left style="thin">
        <color indexed="54"/>
      </left>
      <right style="thin">
        <color indexed="54"/>
      </right>
      <top/>
      <bottom style="thin">
        <color indexed="54"/>
      </bottom>
      <diagonal/>
    </border>
    <border>
      <left style="thin">
        <color indexed="54"/>
      </left>
      <right style="thin">
        <color indexed="54"/>
      </right>
      <top style="thin">
        <color indexed="54"/>
      </top>
      <bottom/>
      <diagonal/>
    </border>
    <border>
      <left style="thin">
        <color indexed="54"/>
      </left>
      <right/>
      <top/>
      <bottom/>
      <diagonal/>
    </border>
  </borders>
  <cellStyleXfs count="287">
    <xf numFmtId="0" fontId="0" fillId="0" borderId="0">
      <alignment vertical="center"/>
    </xf>
    <xf numFmtId="0" fontId="1" fillId="16" borderId="0" applyNumberFormat="0" applyBorder="0" applyAlignment="0" applyProtection="0">
      <alignment vertical="center"/>
    </xf>
    <xf numFmtId="0" fontId="2" fillId="3" borderId="0" applyNumberFormat="0" applyBorder="0" applyAlignment="0" applyProtection="0">
      <alignment vertical="center"/>
    </xf>
    <xf numFmtId="0" fontId="3" fillId="0" borderId="0" applyNumberFormat="0" applyFill="0" applyBorder="0" applyAlignment="0" applyProtection="0">
      <alignment vertical="center"/>
    </xf>
    <xf numFmtId="0" fontId="1" fillId="12" borderId="0" applyNumberFormat="0" applyBorder="0" applyAlignment="0" applyProtection="0">
      <alignment vertical="center"/>
    </xf>
    <xf numFmtId="0" fontId="1" fillId="6" borderId="0" applyNumberFormat="0" applyBorder="0" applyAlignment="0" applyProtection="0">
      <alignment vertical="center"/>
    </xf>
    <xf numFmtId="0" fontId="10" fillId="16" borderId="15" applyNumberFormat="0" applyAlignment="0" applyProtection="0">
      <alignment vertical="center"/>
    </xf>
    <xf numFmtId="0" fontId="1" fillId="6" borderId="0" applyNumberFormat="0" applyBorder="0" applyAlignment="0" applyProtection="0">
      <alignment vertical="center"/>
    </xf>
    <xf numFmtId="0" fontId="2" fillId="9" borderId="0" applyNumberFormat="0" applyBorder="0" applyAlignment="0" applyProtection="0">
      <alignment vertical="center"/>
    </xf>
    <xf numFmtId="0" fontId="1" fillId="16" borderId="0" applyNumberFormat="0" applyBorder="0" applyAlignment="0" applyProtection="0">
      <alignment vertical="center"/>
    </xf>
    <xf numFmtId="0" fontId="1" fillId="2" borderId="0" applyNumberFormat="0" applyBorder="0" applyAlignment="0" applyProtection="0">
      <alignment vertical="center"/>
    </xf>
    <xf numFmtId="0" fontId="5" fillId="12" borderId="0" applyNumberFormat="0" applyBorder="0" applyAlignment="0" applyProtection="0">
      <alignment vertical="center"/>
    </xf>
    <xf numFmtId="0" fontId="1" fillId="8" borderId="0" applyNumberFormat="0" applyBorder="0" applyAlignment="0" applyProtection="0">
      <alignment vertical="center"/>
    </xf>
    <xf numFmtId="0" fontId="2" fillId="8" borderId="0" applyNumberFormat="0" applyBorder="0" applyAlignment="0" applyProtection="0">
      <alignment vertical="center"/>
    </xf>
    <xf numFmtId="0" fontId="29" fillId="0" borderId="0">
      <alignment vertical="center"/>
    </xf>
    <xf numFmtId="0" fontId="29" fillId="22" borderId="21" applyNumberFormat="0" applyFont="0" applyAlignment="0" applyProtection="0">
      <alignment vertical="center"/>
    </xf>
    <xf numFmtId="0" fontId="14"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2" fillId="5" borderId="0" applyNumberFormat="0" applyBorder="0" applyAlignment="0" applyProtection="0">
      <alignment vertical="center"/>
    </xf>
    <xf numFmtId="0" fontId="1" fillId="7" borderId="0" applyNumberFormat="0" applyBorder="0" applyAlignment="0" applyProtection="0">
      <alignment vertical="center"/>
    </xf>
    <xf numFmtId="0" fontId="12" fillId="0" borderId="0" applyNumberFormat="0" applyFill="0" applyBorder="0" applyAlignment="0" applyProtection="0">
      <alignment vertical="center"/>
    </xf>
    <xf numFmtId="0" fontId="9" fillId="0" borderId="16" applyNumberFormat="0" applyFill="0" applyAlignment="0" applyProtection="0">
      <alignment vertical="center"/>
    </xf>
    <xf numFmtId="0" fontId="17" fillId="0" borderId="20" applyNumberFormat="0" applyFill="0" applyAlignment="0" applyProtection="0">
      <alignment vertical="center"/>
    </xf>
    <xf numFmtId="0" fontId="2" fillId="10" borderId="0" applyNumberFormat="0" applyBorder="0" applyAlignment="0" applyProtection="0">
      <alignment vertical="center"/>
    </xf>
    <xf numFmtId="0" fontId="1" fillId="8" borderId="0" applyNumberFormat="0" applyBorder="0" applyAlignment="0" applyProtection="0">
      <alignment vertical="center"/>
    </xf>
    <xf numFmtId="0" fontId="4" fillId="0" borderId="23" applyNumberFormat="0" applyFill="0" applyAlignment="0" applyProtection="0">
      <alignment vertical="center"/>
    </xf>
    <xf numFmtId="0" fontId="5" fillId="12" borderId="0" applyNumberFormat="0" applyBorder="0" applyAlignment="0" applyProtection="0">
      <alignment vertical="center"/>
    </xf>
    <xf numFmtId="0" fontId="11" fillId="14" borderId="17" applyNumberFormat="0" applyAlignment="0" applyProtection="0">
      <alignment vertical="center"/>
    </xf>
    <xf numFmtId="0" fontId="2" fillId="3" borderId="0" applyNumberFormat="0" applyBorder="0" applyAlignment="0" applyProtection="0">
      <alignment vertical="center"/>
    </xf>
    <xf numFmtId="0" fontId="7" fillId="14" borderId="15" applyNumberFormat="0" applyAlignment="0" applyProtection="0">
      <alignment vertical="center"/>
    </xf>
    <xf numFmtId="0" fontId="18" fillId="23" borderId="22" applyNumberFormat="0" applyAlignment="0" applyProtection="0">
      <alignment vertical="center"/>
    </xf>
    <xf numFmtId="0" fontId="1" fillId="13" borderId="0" applyNumberFormat="0" applyBorder="0" applyAlignment="0" applyProtection="0">
      <alignment vertical="center"/>
    </xf>
    <xf numFmtId="0" fontId="2" fillId="9" borderId="0" applyNumberFormat="0" applyBorder="0" applyAlignment="0" applyProtection="0">
      <alignment vertical="center"/>
    </xf>
    <xf numFmtId="0" fontId="1" fillId="16" borderId="0" applyNumberFormat="0" applyBorder="0" applyAlignment="0" applyProtection="0">
      <alignment vertical="center"/>
    </xf>
    <xf numFmtId="0" fontId="16" fillId="0" borderId="19" applyNumberFormat="0" applyFill="0" applyAlignment="0" applyProtection="0">
      <alignment vertical="center"/>
    </xf>
    <xf numFmtId="0" fontId="1" fillId="11" borderId="0" applyNumberFormat="0" applyBorder="0" applyAlignment="0" applyProtection="0">
      <alignment vertical="center"/>
    </xf>
    <xf numFmtId="0" fontId="13" fillId="0" borderId="18" applyNumberFormat="0" applyFill="0" applyAlignment="0" applyProtection="0">
      <alignment vertical="center"/>
    </xf>
    <xf numFmtId="0" fontId="6" fillId="6" borderId="0" applyNumberFormat="0" applyBorder="0" applyAlignment="0" applyProtection="0">
      <alignment vertical="center"/>
    </xf>
    <xf numFmtId="0" fontId="15" fillId="20" borderId="0" applyNumberFormat="0" applyBorder="0" applyAlignment="0" applyProtection="0">
      <alignment vertical="center"/>
    </xf>
    <xf numFmtId="0" fontId="2" fillId="19" borderId="0" applyNumberFormat="0" applyBorder="0" applyAlignment="0" applyProtection="0">
      <alignment vertical="center"/>
    </xf>
    <xf numFmtId="0" fontId="1" fillId="7" borderId="0" applyNumberFormat="0" applyBorder="0" applyAlignment="0" applyProtection="0">
      <alignment vertical="center"/>
    </xf>
    <xf numFmtId="0" fontId="1" fillId="13" borderId="0" applyNumberFormat="0" applyBorder="0" applyAlignment="0" applyProtection="0">
      <alignment vertical="center"/>
    </xf>
    <xf numFmtId="0" fontId="8" fillId="12" borderId="0" applyNumberFormat="0" applyBorder="0" applyAlignment="0" applyProtection="0">
      <alignment vertical="center"/>
    </xf>
    <xf numFmtId="0" fontId="1" fillId="12"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 fillId="12" borderId="0" applyNumberFormat="0" applyBorder="0" applyAlignment="0" applyProtection="0">
      <alignment vertical="center"/>
    </xf>
    <xf numFmtId="0" fontId="1" fillId="5" borderId="0" applyNumberFormat="0" applyBorder="0" applyAlignment="0" applyProtection="0">
      <alignment vertical="center"/>
    </xf>
    <xf numFmtId="0" fontId="2" fillId="18" borderId="0" applyNumberFormat="0" applyBorder="0" applyAlignment="0" applyProtection="0">
      <alignment vertical="center"/>
    </xf>
    <xf numFmtId="0" fontId="1" fillId="2" borderId="0" applyNumberFormat="0" applyBorder="0" applyAlignment="0" applyProtection="0">
      <alignment vertical="center"/>
    </xf>
    <xf numFmtId="0" fontId="19" fillId="0" borderId="0">
      <alignment vertical="center"/>
    </xf>
    <xf numFmtId="0" fontId="1" fillId="2" borderId="0" applyNumberFormat="0" applyBorder="0" applyAlignment="0" applyProtection="0">
      <alignment vertical="center"/>
    </xf>
    <xf numFmtId="0" fontId="2" fillId="4" borderId="0" applyNumberFormat="0" applyBorder="0" applyAlignment="0" applyProtection="0">
      <alignment vertical="center"/>
    </xf>
    <xf numFmtId="0" fontId="1" fillId="11" borderId="0" applyNumberFormat="0" applyBorder="0" applyAlignment="0" applyProtection="0">
      <alignment vertical="center"/>
    </xf>
    <xf numFmtId="0" fontId="2" fillId="4" borderId="0" applyNumberFormat="0" applyBorder="0" applyAlignment="0" applyProtection="0">
      <alignment vertical="center"/>
    </xf>
    <xf numFmtId="0" fontId="2" fillId="17" borderId="0" applyNumberFormat="0" applyBorder="0" applyAlignment="0" applyProtection="0">
      <alignment vertical="center"/>
    </xf>
    <xf numFmtId="0" fontId="2" fillId="15" borderId="0" applyNumberFormat="0" applyBorder="0" applyAlignment="0" applyProtection="0">
      <alignment vertical="center"/>
    </xf>
    <xf numFmtId="0" fontId="2" fillId="4" borderId="0" applyNumberFormat="0" applyBorder="0" applyAlignment="0" applyProtection="0">
      <alignment vertical="center"/>
    </xf>
    <xf numFmtId="0" fontId="1" fillId="21" borderId="0" applyNumberFormat="0" applyBorder="0" applyAlignment="0" applyProtection="0">
      <alignment vertical="center"/>
    </xf>
    <xf numFmtId="0" fontId="2" fillId="17" borderId="0" applyNumberFormat="0" applyBorder="0" applyAlignment="0" applyProtection="0">
      <alignment vertical="center"/>
    </xf>
    <xf numFmtId="0" fontId="1" fillId="6" borderId="0" applyNumberFormat="0" applyBorder="0" applyAlignment="0" applyProtection="0">
      <alignment vertical="center"/>
    </xf>
    <xf numFmtId="0" fontId="1" fillId="13" borderId="0" applyNumberFormat="0" applyBorder="0" applyAlignment="0" applyProtection="0">
      <alignment vertical="center"/>
    </xf>
    <xf numFmtId="0" fontId="1" fillId="13" borderId="0" applyNumberFormat="0" applyBorder="0" applyAlignment="0" applyProtection="0">
      <alignment vertical="center"/>
    </xf>
    <xf numFmtId="0" fontId="1" fillId="2" borderId="0" applyNumberFormat="0" applyBorder="0" applyAlignment="0" applyProtection="0">
      <alignment vertical="center"/>
    </xf>
    <xf numFmtId="0" fontId="1" fillId="6" borderId="0" applyNumberFormat="0" applyBorder="0" applyAlignment="0" applyProtection="0">
      <alignment vertical="center"/>
    </xf>
    <xf numFmtId="0" fontId="1" fillId="2" borderId="0" applyNumberFormat="0" applyBorder="0" applyAlignment="0" applyProtection="0">
      <alignment vertical="center"/>
    </xf>
    <xf numFmtId="0" fontId="2" fillId="19"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16" borderId="0" applyNumberFormat="0" applyBorder="0" applyAlignment="0" applyProtection="0">
      <alignment vertical="center"/>
    </xf>
    <xf numFmtId="0" fontId="1" fillId="11" borderId="0" applyNumberFormat="0" applyBorder="0" applyAlignment="0" applyProtection="0">
      <alignment vertical="center"/>
    </xf>
    <xf numFmtId="0" fontId="1" fillId="5"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21" borderId="0" applyNumberFormat="0" applyBorder="0" applyAlignment="0" applyProtection="0">
      <alignment vertical="center"/>
    </xf>
    <xf numFmtId="0" fontId="1" fillId="21" borderId="0" applyNumberFormat="0" applyBorder="0" applyAlignment="0" applyProtection="0">
      <alignment vertical="center"/>
    </xf>
    <xf numFmtId="0" fontId="1" fillId="21" borderId="0" applyNumberFormat="0" applyBorder="0" applyAlignment="0" applyProtection="0">
      <alignment vertical="center"/>
    </xf>
    <xf numFmtId="0" fontId="2" fillId="10" borderId="0" applyNumberFormat="0" applyBorder="0" applyAlignment="0" applyProtection="0">
      <alignment vertical="center"/>
    </xf>
    <xf numFmtId="0" fontId="2" fillId="5" borderId="0" applyNumberFormat="0" applyBorder="0" applyAlignment="0" applyProtection="0">
      <alignment vertical="center"/>
    </xf>
    <xf numFmtId="0" fontId="2" fillId="8" borderId="0" applyNumberFormat="0" applyBorder="0" applyAlignment="0" applyProtection="0">
      <alignment vertical="center"/>
    </xf>
    <xf numFmtId="0" fontId="29" fillId="0" borderId="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9" fillId="0" borderId="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8" fillId="12" borderId="0" applyNumberFormat="0" applyBorder="0" applyAlignment="0" applyProtection="0">
      <alignment vertical="center"/>
    </xf>
    <xf numFmtId="0" fontId="1"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2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29" fillId="0" borderId="0">
      <alignment vertical="center"/>
    </xf>
    <xf numFmtId="0" fontId="1" fillId="0" borderId="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2" fillId="18" borderId="0" applyNumberFormat="0" applyBorder="0" applyAlignment="0" applyProtection="0">
      <alignment vertical="center"/>
    </xf>
    <xf numFmtId="0" fontId="2" fillId="3" borderId="0" applyNumberFormat="0" applyBorder="0" applyAlignment="0" applyProtection="0">
      <alignment vertical="center"/>
    </xf>
    <xf numFmtId="0" fontId="2" fillId="15" borderId="0" applyNumberFormat="0" applyBorder="0" applyAlignment="0" applyProtection="0">
      <alignment vertical="center"/>
    </xf>
    <xf numFmtId="0" fontId="29" fillId="0" borderId="0">
      <alignment vertical="center"/>
    </xf>
    <xf numFmtId="0" fontId="1" fillId="13" borderId="0" applyNumberFormat="0" applyBorder="0" applyAlignment="0" applyProtection="0">
      <alignment vertical="center"/>
    </xf>
    <xf numFmtId="0" fontId="1" fillId="12" borderId="0" applyNumberFormat="0" applyBorder="0" applyAlignment="0" applyProtection="0">
      <alignment vertical="center"/>
    </xf>
    <xf numFmtId="0" fontId="1" fillId="6" borderId="0" applyNumberFormat="0" applyBorder="0" applyAlignment="0" applyProtection="0">
      <alignment vertical="center"/>
    </xf>
    <xf numFmtId="0" fontId="1" fillId="2" borderId="0" applyNumberFormat="0" applyBorder="0" applyAlignment="0" applyProtection="0">
      <alignment vertical="center"/>
    </xf>
    <xf numFmtId="0" fontId="1" fillId="7" borderId="0" applyNumberFormat="0" applyBorder="0" applyAlignment="0" applyProtection="0">
      <alignment vertical="center"/>
    </xf>
    <xf numFmtId="0" fontId="1" fillId="16" borderId="0" applyNumberFormat="0" applyBorder="0" applyAlignment="0" applyProtection="0">
      <alignment vertical="center"/>
    </xf>
    <xf numFmtId="0" fontId="1" fillId="13" borderId="0" applyNumberFormat="0" applyBorder="0" applyAlignment="0" applyProtection="0">
      <alignment vertical="center"/>
    </xf>
    <xf numFmtId="0" fontId="1" fillId="13" borderId="0" applyNumberFormat="0" applyBorder="0" applyAlignment="0" applyProtection="0">
      <alignment vertical="center"/>
    </xf>
    <xf numFmtId="0" fontId="1" fillId="13" borderId="0" applyNumberFormat="0" applyBorder="0" applyAlignment="0" applyProtection="0">
      <alignment vertical="center"/>
    </xf>
    <xf numFmtId="0" fontId="1" fillId="13" borderId="0" applyNumberFormat="0" applyBorder="0" applyAlignment="0" applyProtection="0">
      <alignment vertical="center"/>
    </xf>
    <xf numFmtId="0" fontId="1" fillId="13" borderId="0" applyNumberFormat="0" applyBorder="0" applyAlignment="0" applyProtection="0">
      <alignment vertical="center"/>
    </xf>
    <xf numFmtId="0" fontId="1" fillId="12" borderId="0" applyNumberFormat="0" applyBorder="0" applyAlignment="0" applyProtection="0">
      <alignment vertical="center"/>
    </xf>
    <xf numFmtId="0" fontId="1" fillId="12" borderId="0" applyNumberFormat="0" applyBorder="0" applyAlignment="0" applyProtection="0">
      <alignment vertical="center"/>
    </xf>
    <xf numFmtId="0" fontId="1" fillId="12" borderId="0" applyNumberFormat="0" applyBorder="0" applyAlignment="0" applyProtection="0">
      <alignment vertical="center"/>
    </xf>
    <xf numFmtId="0" fontId="1" fillId="12" borderId="0" applyNumberFormat="0" applyBorder="0" applyAlignment="0" applyProtection="0">
      <alignment vertical="center"/>
    </xf>
    <xf numFmtId="0" fontId="1" fillId="12"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16" borderId="0" applyNumberFormat="0" applyBorder="0" applyAlignment="0" applyProtection="0">
      <alignment vertical="center"/>
    </xf>
    <xf numFmtId="0" fontId="1" fillId="16" borderId="0" applyNumberFormat="0" applyBorder="0" applyAlignment="0" applyProtection="0">
      <alignment vertical="center"/>
    </xf>
    <xf numFmtId="0" fontId="1" fillId="16" borderId="0" applyNumberFormat="0" applyBorder="0" applyAlignment="0" applyProtection="0">
      <alignment vertical="center"/>
    </xf>
    <xf numFmtId="0" fontId="1" fillId="16" borderId="0" applyNumberFormat="0" applyBorder="0" applyAlignment="0" applyProtection="0">
      <alignment vertical="center"/>
    </xf>
    <xf numFmtId="0" fontId="1" fillId="16" borderId="0" applyNumberFormat="0" applyBorder="0" applyAlignment="0" applyProtection="0">
      <alignment vertical="center"/>
    </xf>
    <xf numFmtId="0" fontId="1" fillId="11"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2" borderId="0" applyNumberFormat="0" applyBorder="0" applyAlignment="0" applyProtection="0">
      <alignment vertical="center"/>
    </xf>
    <xf numFmtId="0" fontId="1" fillId="11" borderId="0" applyNumberFormat="0" applyBorder="0" applyAlignment="0" applyProtection="0">
      <alignment vertical="center"/>
    </xf>
    <xf numFmtId="0" fontId="1" fillId="2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21" borderId="0" applyNumberFormat="0" applyBorder="0" applyAlignment="0" applyProtection="0">
      <alignment vertical="center"/>
    </xf>
    <xf numFmtId="0" fontId="1" fillId="21" borderId="0" applyNumberFormat="0" applyBorder="0" applyAlignment="0" applyProtection="0">
      <alignment vertical="center"/>
    </xf>
    <xf numFmtId="0" fontId="1" fillId="21" borderId="0" applyNumberFormat="0" applyBorder="0" applyAlignment="0" applyProtection="0">
      <alignment vertical="center"/>
    </xf>
    <xf numFmtId="0" fontId="1" fillId="21" borderId="0" applyNumberFormat="0" applyBorder="0" applyAlignment="0" applyProtection="0">
      <alignment vertical="center"/>
    </xf>
    <xf numFmtId="0" fontId="1" fillId="21" borderId="0" applyNumberFormat="0" applyBorder="0" applyAlignment="0" applyProtection="0">
      <alignment vertical="center"/>
    </xf>
    <xf numFmtId="0" fontId="2" fillId="10" borderId="0" applyNumberFormat="0" applyBorder="0" applyAlignment="0" applyProtection="0">
      <alignment vertical="center"/>
    </xf>
    <xf numFmtId="0" fontId="2" fillId="5" borderId="0" applyNumberFormat="0" applyBorder="0" applyAlignment="0" applyProtection="0">
      <alignment vertical="center"/>
    </xf>
    <xf numFmtId="0" fontId="2" fillId="8" borderId="0" applyNumberFormat="0" applyBorder="0" applyAlignment="0" applyProtection="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 fillId="17"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5" borderId="0" applyNumberFormat="0" applyBorder="0" applyAlignment="0" applyProtection="0">
      <alignment vertical="center"/>
    </xf>
    <xf numFmtId="0" fontId="2" fillId="5" borderId="0" applyNumberFormat="0" applyBorder="0" applyAlignment="0" applyProtection="0">
      <alignment vertical="center"/>
    </xf>
    <xf numFmtId="0" fontId="2" fillId="5" borderId="0" applyNumberFormat="0" applyBorder="0" applyAlignment="0" applyProtection="0">
      <alignment vertical="center"/>
    </xf>
    <xf numFmtId="0" fontId="2" fillId="8" borderId="0" applyNumberFormat="0" applyBorder="0" applyAlignment="0" applyProtection="0">
      <alignment vertical="center"/>
    </xf>
    <xf numFmtId="0" fontId="2" fillId="8" borderId="0" applyNumberFormat="0" applyBorder="0" applyAlignment="0" applyProtection="0">
      <alignment vertical="center"/>
    </xf>
    <xf numFmtId="0" fontId="2" fillId="8" borderId="0" applyNumberFormat="0" applyBorder="0" applyAlignment="0" applyProtection="0">
      <alignment vertical="center"/>
    </xf>
    <xf numFmtId="0" fontId="2" fillId="3" borderId="0" applyNumberFormat="0" applyBorder="0" applyAlignment="0" applyProtection="0">
      <alignment vertical="center"/>
    </xf>
    <xf numFmtId="0" fontId="2" fillId="3" borderId="0" applyNumberFormat="0" applyBorder="0" applyAlignment="0" applyProtection="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 fillId="4" borderId="0" applyNumberFormat="0" applyBorder="0" applyAlignment="0" applyProtection="0">
      <alignment vertical="center"/>
    </xf>
    <xf numFmtId="0" fontId="2" fillId="4"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9" fillId="0" borderId="16" applyNumberFormat="0" applyFill="0" applyAlignment="0" applyProtection="0">
      <alignment vertical="center"/>
    </xf>
    <xf numFmtId="0" fontId="17" fillId="0" borderId="20" applyNumberFormat="0" applyFill="0" applyAlignment="0" applyProtection="0">
      <alignment vertical="center"/>
    </xf>
    <xf numFmtId="0" fontId="4" fillId="0" borderId="23" applyNumberFormat="0" applyFill="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8" fillId="12" borderId="0" applyNumberFormat="0" applyBorder="0" applyAlignment="0" applyProtection="0">
      <alignment vertical="center"/>
    </xf>
    <xf numFmtId="0" fontId="5" fillId="12" borderId="0" applyNumberFormat="0" applyBorder="0" applyAlignment="0" applyProtection="0">
      <alignment vertical="center"/>
    </xf>
    <xf numFmtId="0" fontId="8" fillId="12" borderId="0" applyNumberFormat="0" applyBorder="0" applyAlignment="0" applyProtection="0">
      <alignment vertical="center"/>
    </xf>
    <xf numFmtId="0" fontId="5" fillId="12" borderId="0" applyNumberFormat="0" applyBorder="0" applyAlignment="0" applyProtection="0">
      <alignment vertical="center"/>
    </xf>
    <xf numFmtId="0" fontId="29" fillId="0" borderId="0">
      <alignment vertical="center"/>
    </xf>
    <xf numFmtId="0" fontId="29" fillId="0" borderId="0">
      <alignment vertical="center"/>
    </xf>
    <xf numFmtId="0" fontId="1" fillId="0" borderId="0">
      <alignment vertical="center"/>
    </xf>
    <xf numFmtId="0" fontId="1"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29" fillId="0" borderId="0">
      <alignment vertical="center"/>
    </xf>
    <xf numFmtId="0" fontId="29" fillId="0" borderId="0">
      <alignment vertical="center"/>
    </xf>
    <xf numFmtId="0" fontId="40" fillId="0" borderId="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13" fillId="0" borderId="18" applyNumberFormat="0" applyFill="0" applyAlignment="0" applyProtection="0">
      <alignment vertical="center"/>
    </xf>
    <xf numFmtId="0" fontId="7" fillId="14" borderId="15" applyNumberFormat="0" applyAlignment="0" applyProtection="0">
      <alignment vertical="center"/>
    </xf>
    <xf numFmtId="0" fontId="18" fillId="23" borderId="22" applyNumberFormat="0" applyAlignment="0" applyProtection="0">
      <alignment vertical="center"/>
    </xf>
    <xf numFmtId="0" fontId="12"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6" fillId="0" borderId="19" applyNumberFormat="0" applyFill="0" applyAlignment="0" applyProtection="0">
      <alignment vertical="center"/>
    </xf>
    <xf numFmtId="0" fontId="2" fillId="19" borderId="0" applyNumberFormat="0" applyBorder="0" applyAlignment="0" applyProtection="0">
      <alignment vertical="center"/>
    </xf>
    <xf numFmtId="0" fontId="2" fillId="9" borderId="0" applyNumberFormat="0" applyBorder="0" applyAlignment="0" applyProtection="0">
      <alignment vertical="center"/>
    </xf>
    <xf numFmtId="0" fontId="2" fillId="18" borderId="0" applyNumberFormat="0" applyBorder="0" applyAlignment="0" applyProtection="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 fillId="15" borderId="0" applyNumberFormat="0" applyBorder="0" applyAlignment="0" applyProtection="0">
      <alignment vertical="center"/>
    </xf>
    <xf numFmtId="0" fontId="15" fillId="20" borderId="0" applyNumberFormat="0" applyBorder="0" applyAlignment="0" applyProtection="0">
      <alignment vertical="center"/>
    </xf>
    <xf numFmtId="0" fontId="11" fillId="14" borderId="17" applyNumberFormat="0" applyAlignment="0" applyProtection="0">
      <alignment vertical="center"/>
    </xf>
    <xf numFmtId="0" fontId="10" fillId="16" borderId="15" applyNumberFormat="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3" borderId="0" applyNumberFormat="0" applyBorder="0" applyAlignment="0" applyProtection="0">
      <alignment vertical="center"/>
    </xf>
    <xf numFmtId="0" fontId="2" fillId="3" borderId="0" applyNumberFormat="0" applyBorder="0" applyAlignment="0" applyProtection="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 fillId="4" borderId="0" applyNumberFormat="0" applyBorder="0" applyAlignment="0" applyProtection="0">
      <alignment vertical="center"/>
    </xf>
    <xf numFmtId="0" fontId="2" fillId="4"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9" fillId="22" borderId="21" applyNumberFormat="0" applyFont="0" applyAlignment="0" applyProtection="0">
      <alignment vertical="center"/>
    </xf>
  </cellStyleXfs>
  <cellXfs count="363">
    <xf numFmtId="0" fontId="0" fillId="0" borderId="0" xfId="0">
      <alignment vertical="center"/>
    </xf>
    <xf numFmtId="0" fontId="0" fillId="0" borderId="0" xfId="0" applyFill="1">
      <alignment vertical="center"/>
    </xf>
    <xf numFmtId="0" fontId="23" fillId="0" borderId="0" xfId="0" applyFont="1" applyFill="1">
      <alignment vertical="center"/>
    </xf>
    <xf numFmtId="0" fontId="24" fillId="0" borderId="0" xfId="103" applyFont="1" applyFill="1" applyAlignment="1">
      <alignment vertical="center"/>
    </xf>
    <xf numFmtId="0" fontId="29" fillId="0" borderId="0" xfId="103" applyFill="1" applyAlignment="1">
      <alignment vertical="center"/>
    </xf>
    <xf numFmtId="177" fontId="29" fillId="0" borderId="0" xfId="103" applyNumberFormat="1" applyFill="1" applyAlignment="1">
      <alignment vertical="center"/>
    </xf>
    <xf numFmtId="0" fontId="23" fillId="0" borderId="0" xfId="106" applyFont="1" applyFill="1">
      <alignment vertical="center"/>
    </xf>
    <xf numFmtId="0" fontId="0" fillId="0" borderId="0" xfId="106" applyFont="1" applyFill="1">
      <alignment vertical="center"/>
    </xf>
    <xf numFmtId="0" fontId="19" fillId="0" borderId="0" xfId="106" applyFill="1">
      <alignment vertical="center"/>
    </xf>
    <xf numFmtId="49" fontId="23" fillId="0" borderId="1" xfId="104" applyNumberFormat="1" applyFont="1" applyFill="1" applyBorder="1" applyAlignment="1" applyProtection="1">
      <alignment vertical="center"/>
    </xf>
    <xf numFmtId="181" fontId="23" fillId="0" borderId="0" xfId="50" applyNumberFormat="1" applyFont="1" applyFill="1" applyAlignment="1" applyProtection="1">
      <alignment vertical="center"/>
    </xf>
    <xf numFmtId="181" fontId="23" fillId="0" borderId="1" xfId="50" applyNumberFormat="1" applyFont="1" applyFill="1" applyBorder="1" applyAlignment="1" applyProtection="1">
      <alignment vertical="center"/>
    </xf>
    <xf numFmtId="0" fontId="23" fillId="0" borderId="2" xfId="50" applyNumberFormat="1" applyFont="1" applyFill="1" applyBorder="1" applyAlignment="1" applyProtection="1">
      <alignment horizontal="center" vertical="center"/>
    </xf>
    <xf numFmtId="178" fontId="23" fillId="0" borderId="2" xfId="50" applyNumberFormat="1" applyFont="1" applyFill="1" applyBorder="1" applyAlignment="1" applyProtection="1">
      <alignment horizontal="center" vertical="center"/>
    </xf>
    <xf numFmtId="0" fontId="23" fillId="0" borderId="2" xfId="106" applyFont="1" applyFill="1" applyBorder="1" applyAlignment="1">
      <alignment horizontal="center" vertical="center"/>
    </xf>
    <xf numFmtId="49" fontId="23" fillId="0" borderId="2" xfId="106" applyNumberFormat="1" applyFont="1" applyFill="1" applyBorder="1" applyAlignment="1">
      <alignment horizontal="left" vertical="center"/>
    </xf>
    <xf numFmtId="49" fontId="23" fillId="0" borderId="2" xfId="50" applyNumberFormat="1" applyFont="1" applyFill="1" applyBorder="1" applyAlignment="1">
      <alignment horizontal="left" vertical="center"/>
    </xf>
    <xf numFmtId="49" fontId="23" fillId="0" borderId="2" xfId="50" applyNumberFormat="1" applyFont="1" applyFill="1" applyBorder="1" applyAlignment="1">
      <alignment horizontal="left" vertical="center" wrapText="1"/>
    </xf>
    <xf numFmtId="176" fontId="23" fillId="0" borderId="2" xfId="50" applyNumberFormat="1" applyFont="1" applyFill="1" applyBorder="1" applyAlignment="1">
      <alignment horizontal="right" vertical="center"/>
    </xf>
    <xf numFmtId="0" fontId="0" fillId="0" borderId="0" xfId="50" applyFont="1" applyFill="1" applyAlignment="1"/>
    <xf numFmtId="0" fontId="25" fillId="0" borderId="0" xfId="89" applyFont="1" applyFill="1">
      <alignment vertical="center"/>
    </xf>
    <xf numFmtId="0" fontId="0" fillId="0" borderId="0" xfId="89" applyFont="1" applyFill="1">
      <alignment vertical="center"/>
    </xf>
    <xf numFmtId="0" fontId="29" fillId="0" borderId="0" xfId="89" applyFill="1">
      <alignment vertical="center"/>
    </xf>
    <xf numFmtId="0" fontId="26" fillId="0" borderId="0" xfId="89" applyFont="1" applyFill="1" applyAlignment="1">
      <alignment vertical="center"/>
    </xf>
    <xf numFmtId="0" fontId="24" fillId="0" borderId="2" xfId="89" applyFont="1" applyFill="1" applyBorder="1" applyAlignment="1">
      <alignment horizontal="center" vertical="center"/>
    </xf>
    <xf numFmtId="0" fontId="24" fillId="0" borderId="2" xfId="89" applyFont="1" applyFill="1" applyBorder="1" applyAlignment="1">
      <alignment horizontal="center" vertical="center" wrapText="1"/>
    </xf>
    <xf numFmtId="0" fontId="0" fillId="0" borderId="2" xfId="89" applyFont="1" applyFill="1" applyBorder="1" applyAlignment="1">
      <alignment horizontal="center" vertical="center"/>
    </xf>
    <xf numFmtId="179" fontId="0" fillId="0" borderId="2" xfId="89" applyNumberFormat="1" applyFont="1" applyFill="1" applyBorder="1" applyAlignment="1">
      <alignment horizontal="right" vertical="center"/>
    </xf>
    <xf numFmtId="0" fontId="0" fillId="0" borderId="2" xfId="89" applyFont="1" applyFill="1" applyBorder="1">
      <alignment vertical="center"/>
    </xf>
    <xf numFmtId="0" fontId="27" fillId="0" borderId="0" xfId="109" applyFont="1" applyFill="1" applyBorder="1" applyAlignment="1">
      <alignment horizontal="center" vertical="center"/>
    </xf>
    <xf numFmtId="0" fontId="1" fillId="0" borderId="0" xfId="109" applyFill="1">
      <alignment vertical="center"/>
    </xf>
    <xf numFmtId="0" fontId="23" fillId="0" borderId="0" xfId="106" applyFont="1" applyFill="1" applyAlignment="1">
      <alignment vertical="center"/>
    </xf>
    <xf numFmtId="0" fontId="19" fillId="0" borderId="0" xfId="107" applyFill="1" applyAlignment="1">
      <alignment vertical="center"/>
    </xf>
    <xf numFmtId="0" fontId="0" fillId="0" borderId="0" xfId="107" applyFont="1" applyFill="1" applyAlignment="1"/>
    <xf numFmtId="0" fontId="23" fillId="0" borderId="0" xfId="107" applyFont="1" applyFill="1" applyAlignment="1"/>
    <xf numFmtId="0" fontId="19" fillId="0" borderId="0" xfId="107" applyFill="1" applyAlignment="1">
      <alignment wrapText="1"/>
    </xf>
    <xf numFmtId="0" fontId="19" fillId="0" borderId="0" xfId="107" applyFill="1" applyAlignment="1"/>
    <xf numFmtId="183" fontId="23" fillId="0" borderId="0" xfId="107" applyNumberFormat="1" applyFont="1" applyFill="1" applyBorder="1" applyAlignment="1" applyProtection="1">
      <alignment vertical="center" wrapText="1"/>
    </xf>
    <xf numFmtId="183" fontId="26" fillId="0" borderId="0" xfId="107" applyNumberFormat="1" applyFont="1" applyFill="1" applyBorder="1" applyAlignment="1" applyProtection="1">
      <alignment vertical="center" wrapText="1"/>
    </xf>
    <xf numFmtId="183" fontId="23" fillId="0" borderId="2" xfId="107" applyNumberFormat="1" applyFont="1" applyFill="1" applyBorder="1" applyAlignment="1" applyProtection="1">
      <alignment horizontal="centerContinuous" vertical="center"/>
    </xf>
    <xf numFmtId="181" fontId="23" fillId="0" borderId="2" xfId="107" applyNumberFormat="1" applyFont="1" applyFill="1" applyBorder="1" applyAlignment="1" applyProtection="1">
      <alignment horizontal="centerContinuous" vertical="center"/>
    </xf>
    <xf numFmtId="181" fontId="23" fillId="0" borderId="2" xfId="107" applyNumberFormat="1" applyFont="1" applyFill="1" applyBorder="1" applyAlignment="1" applyProtection="1">
      <alignment horizontal="center" vertical="center" wrapText="1"/>
    </xf>
    <xf numFmtId="0" fontId="23" fillId="0" borderId="5" xfId="92" applyFont="1" applyFill="1" applyBorder="1" applyAlignment="1">
      <alignment vertical="center" wrapText="1"/>
    </xf>
    <xf numFmtId="176" fontId="23" fillId="0" borderId="2" xfId="107" applyNumberFormat="1" applyFont="1" applyFill="1" applyBorder="1" applyAlignment="1">
      <alignment horizontal="right" vertical="center" wrapText="1"/>
    </xf>
    <xf numFmtId="176" fontId="23" fillId="0" borderId="2" xfId="104" applyNumberFormat="1" applyFont="1" applyFill="1" applyBorder="1" applyAlignment="1" applyProtection="1">
      <alignment horizontal="right" vertical="center" wrapText="1"/>
    </xf>
    <xf numFmtId="0" fontId="23" fillId="0" borderId="2" xfId="92" applyFont="1" applyFill="1" applyBorder="1" applyAlignment="1">
      <alignment vertical="center" wrapText="1"/>
    </xf>
    <xf numFmtId="0" fontId="23" fillId="0" borderId="3" xfId="107" applyFont="1" applyFill="1" applyBorder="1" applyAlignment="1">
      <alignment horizontal="left" vertical="center" wrapText="1"/>
    </xf>
    <xf numFmtId="0" fontId="23" fillId="0" borderId="5" xfId="107" applyFont="1" applyFill="1" applyBorder="1" applyAlignment="1">
      <alignment horizontal="left" vertical="center" wrapText="1"/>
    </xf>
    <xf numFmtId="0" fontId="23" fillId="0" borderId="2" xfId="92" applyFont="1" applyFill="1" applyBorder="1" applyAlignment="1">
      <alignment horizontal="center" vertical="center" wrapText="1"/>
    </xf>
    <xf numFmtId="0" fontId="0" fillId="0" borderId="0" xfId="107" applyFont="1" applyFill="1" applyAlignment="1">
      <alignment wrapText="1"/>
    </xf>
    <xf numFmtId="0" fontId="29" fillId="0" borderId="0" xfId="108" applyFill="1">
      <alignment vertical="center"/>
    </xf>
    <xf numFmtId="0" fontId="29" fillId="0" borderId="0" xfId="108" applyFill="1" applyAlignment="1">
      <alignment vertical="center"/>
    </xf>
    <xf numFmtId="0" fontId="23" fillId="0" borderId="2" xfId="107" applyFont="1" applyFill="1" applyBorder="1" applyAlignment="1">
      <alignment horizontal="centerContinuous"/>
    </xf>
    <xf numFmtId="0" fontId="23" fillId="0" borderId="2" xfId="107" applyFont="1" applyFill="1" applyBorder="1" applyAlignment="1">
      <alignment horizontal="centerContinuous" vertical="center"/>
    </xf>
    <xf numFmtId="49" fontId="23" fillId="0" borderId="2" xfId="107" applyNumberFormat="1" applyFont="1" applyFill="1" applyBorder="1" applyAlignment="1">
      <alignment horizontal="center" vertical="center"/>
    </xf>
    <xf numFmtId="176" fontId="23" fillId="0" borderId="2" xfId="107" applyNumberFormat="1" applyFont="1" applyFill="1" applyBorder="1" applyAlignment="1">
      <alignment horizontal="right" vertical="center"/>
    </xf>
    <xf numFmtId="0" fontId="23" fillId="0" borderId="0" xfId="108" applyFont="1" applyFill="1">
      <alignment vertical="center"/>
    </xf>
    <xf numFmtId="176" fontId="23" fillId="0" borderId="2" xfId="107" applyNumberFormat="1" applyFont="1" applyFill="1" applyBorder="1" applyAlignment="1" applyProtection="1">
      <alignment horizontal="right" vertical="center" wrapText="1"/>
    </xf>
    <xf numFmtId="0" fontId="19" fillId="0" borderId="0" xfId="105" applyFill="1" applyAlignment="1"/>
    <xf numFmtId="0" fontId="23" fillId="0" borderId="0" xfId="105" applyFont="1" applyFill="1" applyAlignment="1">
      <alignment vertical="center"/>
    </xf>
    <xf numFmtId="176" fontId="23" fillId="0" borderId="2" xfId="105" applyNumberFormat="1" applyFont="1" applyFill="1" applyBorder="1" applyAlignment="1" applyProtection="1">
      <alignment horizontal="right" vertical="center" wrapText="1"/>
    </xf>
    <xf numFmtId="0" fontId="19" fillId="0" borderId="0" xfId="104" applyFill="1" applyAlignment="1"/>
    <xf numFmtId="0" fontId="23" fillId="0" borderId="2" xfId="50" applyNumberFormat="1" applyFont="1" applyFill="1" applyBorder="1" applyAlignment="1" applyProtection="1">
      <alignment horizontal="center" vertical="center"/>
    </xf>
    <xf numFmtId="0" fontId="23" fillId="0" borderId="0" xfId="106" applyFont="1" applyFill="1" applyAlignment="1">
      <alignment vertical="center" wrapText="1"/>
    </xf>
    <xf numFmtId="0" fontId="0" fillId="0" borderId="2" xfId="0" applyNumberFormat="1" applyFont="1" applyFill="1" applyBorder="1" applyAlignment="1">
      <alignment horizontal="center" vertical="center"/>
    </xf>
    <xf numFmtId="0" fontId="0" fillId="0" borderId="2" xfId="0" applyFont="1" applyFill="1" applyBorder="1" applyAlignment="1">
      <alignment horizontal="center" vertical="center" wrapText="1"/>
    </xf>
    <xf numFmtId="0" fontId="0" fillId="0" borderId="2" xfId="0" applyFont="1" applyBorder="1" applyAlignment="1">
      <alignment horizontal="center" vertical="center" wrapText="1"/>
    </xf>
    <xf numFmtId="0" fontId="0" fillId="0" borderId="2" xfId="0" applyFont="1" applyFill="1" applyBorder="1" applyAlignment="1">
      <alignment horizontal="left" vertical="center" wrapText="1"/>
    </xf>
    <xf numFmtId="4" fontId="0" fillId="0" borderId="2" xfId="0" applyNumberFormat="1" applyFont="1" applyFill="1" applyBorder="1" applyAlignment="1">
      <alignment horizontal="center" vertical="center" wrapText="1"/>
    </xf>
    <xf numFmtId="0" fontId="0" fillId="0" borderId="2" xfId="0" applyNumberFormat="1" applyFont="1" applyBorder="1" applyAlignment="1">
      <alignment horizontal="center" vertical="center" wrapText="1"/>
    </xf>
    <xf numFmtId="0" fontId="0" fillId="0" borderId="2" xfId="0" applyFill="1" applyBorder="1" applyAlignment="1">
      <alignment horizontal="center" vertical="center" wrapText="1"/>
    </xf>
    <xf numFmtId="0" fontId="28" fillId="0" borderId="2" xfId="104" applyFont="1" applyFill="1" applyBorder="1" applyAlignment="1">
      <alignment horizontal="center" vertical="center"/>
    </xf>
    <xf numFmtId="178" fontId="23" fillId="0" borderId="2" xfId="50" applyNumberFormat="1" applyFont="1" applyFill="1" applyBorder="1" applyAlignment="1" applyProtection="1">
      <alignment horizontal="center" vertical="center"/>
    </xf>
    <xf numFmtId="0" fontId="28" fillId="0" borderId="0" xfId="104" applyFont="1" applyFill="1" applyAlignment="1"/>
    <xf numFmtId="49" fontId="28" fillId="0" borderId="0" xfId="104" applyNumberFormat="1" applyFont="1" applyFill="1" applyBorder="1" applyAlignment="1" applyProtection="1">
      <alignment vertical="center"/>
    </xf>
    <xf numFmtId="49" fontId="28" fillId="0" borderId="0" xfId="104" applyNumberFormat="1" applyFont="1" applyFill="1" applyBorder="1" applyAlignment="1" applyProtection="1">
      <alignment horizontal="left" vertical="center"/>
    </xf>
    <xf numFmtId="0" fontId="28" fillId="0" borderId="0" xfId="104" applyFont="1" applyFill="1" applyAlignment="1">
      <alignment horizontal="right" vertical="center"/>
    </xf>
    <xf numFmtId="184" fontId="28" fillId="0" borderId="2" xfId="104" applyNumberFormat="1" applyFont="1" applyFill="1" applyBorder="1" applyAlignment="1">
      <alignment horizontal="left" vertical="center" wrapText="1"/>
    </xf>
    <xf numFmtId="176" fontId="28" fillId="0" borderId="2" xfId="104" applyNumberFormat="1" applyFont="1" applyFill="1" applyBorder="1" applyAlignment="1" applyProtection="1">
      <alignment horizontal="right" vertical="center" wrapText="1"/>
    </xf>
    <xf numFmtId="184" fontId="28" fillId="0" borderId="2" xfId="104" applyNumberFormat="1" applyFont="1" applyFill="1" applyBorder="1" applyAlignment="1" applyProtection="1">
      <alignment horizontal="left" vertical="center"/>
    </xf>
    <xf numFmtId="0" fontId="28" fillId="0" borderId="3" xfId="104" applyFont="1" applyFill="1" applyBorder="1" applyAlignment="1">
      <alignment horizontal="left" vertical="center"/>
    </xf>
    <xf numFmtId="0" fontId="28" fillId="0" borderId="5" xfId="104" applyFont="1" applyFill="1" applyBorder="1" applyAlignment="1">
      <alignment horizontal="left" vertical="center"/>
    </xf>
    <xf numFmtId="0" fontId="28" fillId="0" borderId="2" xfId="104" applyFont="1" applyFill="1" applyBorder="1" applyAlignment="1">
      <alignment horizontal="left" vertical="top" wrapText="1"/>
    </xf>
    <xf numFmtId="0" fontId="28" fillId="0" borderId="2" xfId="104" applyFont="1" applyFill="1" applyBorder="1" applyAlignment="1"/>
    <xf numFmtId="184" fontId="28" fillId="0" borderId="2" xfId="104" applyNumberFormat="1" applyFont="1" applyFill="1" applyBorder="1" applyAlignment="1">
      <alignment horizontal="left" vertical="center"/>
    </xf>
    <xf numFmtId="0" fontId="28" fillId="0" borderId="2" xfId="104" applyFont="1" applyFill="1" applyBorder="1" applyAlignment="1">
      <alignment vertical="center"/>
    </xf>
    <xf numFmtId="0" fontId="36" fillId="0" borderId="0" xfId="109" applyFont="1" applyFill="1" applyBorder="1" applyAlignment="1">
      <alignment horizontal="center" vertical="center"/>
    </xf>
    <xf numFmtId="0" fontId="23" fillId="0" borderId="2" xfId="106" applyFont="1" applyFill="1" applyBorder="1">
      <alignment vertical="center"/>
    </xf>
    <xf numFmtId="0" fontId="23" fillId="0" borderId="0" xfId="104" applyFont="1" applyFill="1" applyAlignment="1"/>
    <xf numFmtId="0" fontId="19" fillId="0" borderId="0" xfId="106" applyFill="1" applyAlignment="1">
      <alignment vertical="center"/>
    </xf>
    <xf numFmtId="0" fontId="29" fillId="0" borderId="0" xfId="0" applyFont="1">
      <alignment vertical="center"/>
    </xf>
    <xf numFmtId="0" fontId="23" fillId="0" borderId="0" xfId="89" applyFont="1" applyFill="1" applyAlignment="1">
      <alignment horizontal="center" vertical="center"/>
    </xf>
    <xf numFmtId="178" fontId="23" fillId="0" borderId="2" xfId="50" applyNumberFormat="1" applyFont="1" applyFill="1" applyBorder="1" applyAlignment="1" applyProtection="1">
      <alignment horizontal="center" vertical="center"/>
    </xf>
    <xf numFmtId="0" fontId="23" fillId="0" borderId="2" xfId="50" applyNumberFormat="1" applyFont="1" applyFill="1" applyBorder="1" applyAlignment="1" applyProtection="1">
      <alignment horizontal="center" vertical="center"/>
    </xf>
    <xf numFmtId="0" fontId="0" fillId="0" borderId="6" xfId="0" applyNumberFormat="1" applyBorder="1" applyAlignment="1">
      <alignment horizontal="center" vertical="center" wrapText="1"/>
    </xf>
    <xf numFmtId="0" fontId="23" fillId="0" borderId="2" xfId="105" applyFont="1" applyFill="1" applyBorder="1" applyAlignment="1">
      <alignment horizontal="center" vertical="center"/>
    </xf>
    <xf numFmtId="178" fontId="23" fillId="0" borderId="2" xfId="50" applyNumberFormat="1" applyFont="1" applyFill="1" applyBorder="1" applyAlignment="1" applyProtection="1">
      <alignment horizontal="center" vertical="center"/>
    </xf>
    <xf numFmtId="0" fontId="21" fillId="0" borderId="2" xfId="109" applyFont="1" applyFill="1" applyBorder="1" applyAlignment="1">
      <alignment horizontal="center" vertical="center" wrapText="1"/>
    </xf>
    <xf numFmtId="0" fontId="23" fillId="0" borderId="2" xfId="50" applyNumberFormat="1" applyFont="1" applyFill="1" applyBorder="1" applyAlignment="1" applyProtection="1">
      <alignment horizontal="center" vertical="center"/>
    </xf>
    <xf numFmtId="185" fontId="0" fillId="0" borderId="6" xfId="0" applyNumberFormat="1" applyFont="1" applyBorder="1" applyAlignment="1">
      <alignment horizontal="center" vertical="center" wrapText="1" shrinkToFit="1"/>
    </xf>
    <xf numFmtId="4" fontId="23" fillId="0" borderId="2" xfId="0" applyNumberFormat="1" applyFont="1" applyFill="1" applyBorder="1" applyAlignment="1" applyProtection="1">
      <alignment horizontal="right" vertical="center"/>
    </xf>
    <xf numFmtId="4" fontId="23" fillId="0" borderId="6" xfId="0" applyNumberFormat="1" applyFont="1" applyFill="1" applyBorder="1" applyAlignment="1" applyProtection="1">
      <alignment horizontal="right" vertical="center"/>
    </xf>
    <xf numFmtId="4" fontId="23" fillId="0" borderId="8" xfId="0" applyNumberFormat="1" applyFont="1" applyFill="1" applyBorder="1" applyAlignment="1" applyProtection="1">
      <alignment horizontal="right" vertical="center"/>
    </xf>
    <xf numFmtId="4" fontId="23" fillId="0" borderId="4" xfId="0" applyNumberFormat="1" applyFont="1" applyFill="1" applyBorder="1" applyAlignment="1" applyProtection="1">
      <alignment horizontal="right" vertical="center"/>
    </xf>
    <xf numFmtId="4" fontId="23" fillId="0" borderId="2" xfId="0" applyNumberFormat="1" applyFont="1" applyFill="1" applyBorder="1" applyAlignment="1" applyProtection="1">
      <alignment vertical="center"/>
    </xf>
    <xf numFmtId="4" fontId="23" fillId="0" borderId="9" xfId="0" applyNumberFormat="1" applyFont="1" applyFill="1" applyBorder="1" applyAlignment="1" applyProtection="1">
      <alignment horizontal="right" vertical="center"/>
    </xf>
    <xf numFmtId="4" fontId="23" fillId="0" borderId="24" xfId="0" applyNumberFormat="1" applyFont="1" applyFill="1" applyBorder="1" applyAlignment="1" applyProtection="1">
      <alignment horizontal="right" vertical="center"/>
    </xf>
    <xf numFmtId="4" fontId="23" fillId="0" borderId="0" xfId="0" applyNumberFormat="1" applyFont="1" applyFill="1" applyAlignment="1" applyProtection="1">
      <alignment horizontal="right" vertical="center"/>
    </xf>
    <xf numFmtId="4" fontId="23" fillId="0" borderId="5" xfId="0" applyNumberFormat="1" applyFont="1" applyFill="1" applyBorder="1" applyAlignment="1" applyProtection="1">
      <alignment horizontal="right" vertical="center"/>
    </xf>
    <xf numFmtId="4" fontId="23" fillId="0" borderId="2" xfId="0" applyNumberFormat="1" applyFont="1" applyFill="1" applyBorder="1" applyAlignment="1" applyProtection="1">
      <alignment horizontal="left" vertical="center"/>
    </xf>
    <xf numFmtId="4" fontId="23" fillId="0" borderId="24" xfId="0" applyNumberFormat="1" applyFont="1" applyFill="1" applyBorder="1" applyAlignment="1" applyProtection="1">
      <alignment horizontal="left" vertical="center"/>
    </xf>
    <xf numFmtId="4" fontId="23" fillId="0" borderId="0" xfId="0" applyNumberFormat="1" applyFont="1" applyFill="1" applyAlignment="1" applyProtection="1">
      <alignment horizontal="left" vertical="center"/>
    </xf>
    <xf numFmtId="176" fontId="23" fillId="0" borderId="2" xfId="104" applyNumberFormat="1" applyFont="1" applyFill="1" applyBorder="1" applyAlignment="1" applyProtection="1">
      <alignment horizontal="left" vertical="center" wrapText="1"/>
    </xf>
    <xf numFmtId="49" fontId="23" fillId="0" borderId="2" xfId="0" applyNumberFormat="1" applyFont="1" applyFill="1" applyBorder="1" applyAlignment="1" applyProtection="1">
      <alignment vertical="center"/>
    </xf>
    <xf numFmtId="187" fontId="23" fillId="0" borderId="2" xfId="0" applyNumberFormat="1" applyFont="1" applyFill="1" applyBorder="1" applyAlignment="1" applyProtection="1">
      <alignment vertical="center"/>
    </xf>
    <xf numFmtId="0" fontId="23" fillId="0" borderId="2" xfId="105" applyFont="1" applyFill="1" applyBorder="1" applyAlignment="1"/>
    <xf numFmtId="187" fontId="23" fillId="0" borderId="2" xfId="0" applyNumberFormat="1" applyFont="1" applyFill="1" applyBorder="1" applyAlignment="1" applyProtection="1">
      <alignment horizontal="left" vertical="center"/>
    </xf>
    <xf numFmtId="49" fontId="23" fillId="0" borderId="2" xfId="0" applyNumberFormat="1" applyFont="1" applyFill="1" applyBorder="1" applyAlignment="1" applyProtection="1">
      <alignment horizontal="left" vertical="center"/>
    </xf>
    <xf numFmtId="176" fontId="23" fillId="0" borderId="2" xfId="50" applyNumberFormat="1" applyFont="1" applyFill="1" applyBorder="1" applyAlignment="1">
      <alignment horizontal="left" vertical="center"/>
    </xf>
    <xf numFmtId="0" fontId="23" fillId="0" borderId="2" xfId="50" applyFont="1" applyFill="1" applyBorder="1" applyAlignment="1">
      <alignment horizontal="left"/>
    </xf>
    <xf numFmtId="0" fontId="23" fillId="0" borderId="2" xfId="106" applyFont="1" applyFill="1" applyBorder="1" applyAlignment="1">
      <alignment horizontal="left" vertical="center"/>
    </xf>
    <xf numFmtId="0" fontId="19" fillId="0" borderId="0" xfId="107" applyFill="1" applyAlignment="1">
      <alignment horizontal="center"/>
    </xf>
    <xf numFmtId="176" fontId="23" fillId="0" borderId="2" xfId="104" applyNumberFormat="1" applyFont="1" applyFill="1" applyBorder="1" applyAlignment="1" applyProtection="1">
      <alignment horizontal="center" vertical="center" wrapText="1"/>
    </xf>
    <xf numFmtId="4" fontId="23" fillId="0" borderId="2" xfId="0" applyNumberFormat="1" applyFont="1" applyFill="1" applyBorder="1" applyAlignment="1" applyProtection="1">
      <alignment horizontal="center" vertical="center"/>
    </xf>
    <xf numFmtId="4" fontId="23" fillId="0" borderId="6" xfId="0" applyNumberFormat="1" applyFont="1" applyFill="1" applyBorder="1" applyAlignment="1" applyProtection="1">
      <alignment horizontal="center" vertical="center"/>
    </xf>
    <xf numFmtId="176" fontId="23" fillId="0" borderId="8" xfId="104" applyNumberFormat="1" applyFont="1" applyFill="1" applyBorder="1" applyAlignment="1" applyProtection="1">
      <alignment horizontal="center" vertical="center" wrapText="1"/>
    </xf>
    <xf numFmtId="181" fontId="23" fillId="0" borderId="2" xfId="108" applyNumberFormat="1" applyFont="1" applyFill="1" applyBorder="1" applyAlignment="1">
      <alignment horizontal="center" vertical="center" wrapText="1"/>
    </xf>
    <xf numFmtId="176" fontId="23" fillId="0" borderId="2" xfId="107" applyNumberFormat="1" applyFont="1" applyFill="1" applyBorder="1" applyAlignment="1">
      <alignment horizontal="center" vertical="center"/>
    </xf>
    <xf numFmtId="181" fontId="23" fillId="0" borderId="2" xfId="107" applyNumberFormat="1" applyFont="1" applyFill="1" applyBorder="1" applyAlignment="1">
      <alignment horizontal="center" vertical="center" wrapText="1"/>
    </xf>
    <xf numFmtId="176" fontId="23" fillId="0" borderId="6" xfId="104" applyNumberFormat="1" applyFont="1" applyFill="1" applyBorder="1" applyAlignment="1" applyProtection="1">
      <alignment horizontal="center" vertical="center" wrapText="1"/>
    </xf>
    <xf numFmtId="179" fontId="23" fillId="0" borderId="8" xfId="104" applyNumberFormat="1" applyFont="1" applyFill="1" applyBorder="1" applyAlignment="1" applyProtection="1">
      <alignment horizontal="center" vertical="center" wrapText="1"/>
    </xf>
    <xf numFmtId="0" fontId="0" fillId="0" borderId="0" xfId="107" applyFont="1" applyFill="1" applyAlignment="1">
      <alignment horizontal="center"/>
    </xf>
    <xf numFmtId="0" fontId="23" fillId="0" borderId="25" xfId="0" applyFont="1" applyBorder="1" applyAlignment="1">
      <alignment horizontal="left"/>
    </xf>
    <xf numFmtId="4" fontId="23" fillId="0" borderId="25" xfId="0" applyNumberFormat="1" applyFont="1" applyBorder="1" applyAlignment="1">
      <alignment horizontal="right"/>
    </xf>
    <xf numFmtId="4" fontId="23" fillId="0" borderId="27" xfId="0" applyNumberFormat="1" applyFont="1" applyBorder="1" applyAlignment="1">
      <alignment horizontal="right"/>
    </xf>
    <xf numFmtId="0" fontId="23" fillId="0" borderId="28" xfId="0" applyFont="1" applyBorder="1" applyAlignment="1">
      <alignment horizontal="left"/>
    </xf>
    <xf numFmtId="0" fontId="23" fillId="0" borderId="27" xfId="0" applyFont="1" applyBorder="1" applyAlignment="1">
      <alignment horizontal="left"/>
    </xf>
    <xf numFmtId="0" fontId="23" fillId="0" borderId="2" xfId="0" applyFont="1" applyBorder="1" applyAlignment="1">
      <alignment horizontal="left"/>
    </xf>
    <xf numFmtId="4" fontId="23" fillId="0" borderId="28" xfId="0" applyNumberFormat="1" applyFont="1" applyBorder="1" applyAlignment="1">
      <alignment horizontal="right"/>
    </xf>
    <xf numFmtId="4" fontId="23" fillId="0" borderId="2" xfId="0" applyNumberFormat="1" applyFont="1" applyBorder="1" applyAlignment="1">
      <alignment horizontal="right"/>
    </xf>
    <xf numFmtId="49" fontId="29" fillId="0" borderId="2" xfId="0" applyNumberFormat="1" applyFont="1" applyFill="1" applyBorder="1" applyAlignment="1">
      <alignment horizontal="center" vertical="center"/>
    </xf>
    <xf numFmtId="0" fontId="29" fillId="0" borderId="0" xfId="118">
      <alignment vertical="center"/>
    </xf>
    <xf numFmtId="0" fontId="21" fillId="0" borderId="5" xfId="118" applyFont="1" applyBorder="1" applyAlignment="1">
      <alignment vertical="center" wrapText="1"/>
    </xf>
    <xf numFmtId="0" fontId="21" fillId="0" borderId="5" xfId="118" applyFont="1" applyBorder="1" applyAlignment="1">
      <alignment horizontal="center" vertical="center" wrapText="1"/>
    </xf>
    <xf numFmtId="0" fontId="21" fillId="0" borderId="2" xfId="118" applyFont="1" applyBorder="1" applyAlignment="1">
      <alignment horizontal="center" vertical="center" wrapText="1"/>
    </xf>
    <xf numFmtId="0" fontId="21" fillId="0" borderId="4" xfId="118" applyFont="1" applyBorder="1" applyAlignment="1">
      <alignment vertical="center" wrapText="1"/>
    </xf>
    <xf numFmtId="0" fontId="21" fillId="0" borderId="3" xfId="118" applyFont="1" applyBorder="1" applyAlignment="1">
      <alignment vertical="center" wrapText="1"/>
    </xf>
    <xf numFmtId="0" fontId="29" fillId="0" borderId="0" xfId="118" applyAlignment="1">
      <alignment vertical="center" wrapText="1"/>
    </xf>
    <xf numFmtId="0" fontId="1" fillId="0" borderId="2" xfId="118" applyFont="1" applyBorder="1" applyAlignment="1">
      <alignment horizontal="center" vertical="center" wrapText="1"/>
    </xf>
    <xf numFmtId="0" fontId="1" fillId="0" borderId="5" xfId="118" applyFont="1" applyBorder="1" applyAlignment="1">
      <alignment vertical="center" wrapText="1"/>
    </xf>
    <xf numFmtId="0" fontId="1" fillId="0" borderId="3" xfId="118" applyFont="1" applyBorder="1" applyAlignment="1">
      <alignment vertical="center" wrapText="1"/>
    </xf>
    <xf numFmtId="0" fontId="1" fillId="0" borderId="4" xfId="118" applyFont="1" applyBorder="1" applyAlignment="1">
      <alignment vertical="center" wrapText="1"/>
    </xf>
    <xf numFmtId="0" fontId="21" fillId="0" borderId="0" xfId="118" applyFont="1" applyFill="1" applyBorder="1" applyAlignment="1">
      <alignment horizontal="right" vertical="center"/>
    </xf>
    <xf numFmtId="0" fontId="21" fillId="0" borderId="0" xfId="118" applyFont="1" applyFill="1" applyBorder="1" applyAlignment="1">
      <alignment horizontal="right" vertical="center" wrapText="1"/>
    </xf>
    <xf numFmtId="0" fontId="40" fillId="0" borderId="0" xfId="242">
      <alignment vertical="center"/>
    </xf>
    <xf numFmtId="0" fontId="1" fillId="0" borderId="3" xfId="118" applyFont="1" applyBorder="1" applyAlignment="1">
      <alignment horizontal="center" vertical="center" wrapText="1"/>
    </xf>
    <xf numFmtId="49" fontId="29" fillId="0" borderId="2" xfId="0" applyNumberFormat="1" applyFont="1" applyFill="1" applyBorder="1" applyAlignment="1">
      <alignment horizontal="center" vertical="center" wrapText="1"/>
    </xf>
    <xf numFmtId="0" fontId="0" fillId="0" borderId="2" xfId="0" applyBorder="1">
      <alignment vertical="center"/>
    </xf>
    <xf numFmtId="179" fontId="0" fillId="0" borderId="0" xfId="0" applyNumberFormat="1">
      <alignment vertical="center"/>
    </xf>
    <xf numFmtId="0" fontId="28" fillId="0" borderId="2" xfId="104" applyFont="1" applyFill="1" applyBorder="1" applyAlignment="1">
      <alignment horizontal="center" vertical="center" wrapText="1"/>
    </xf>
    <xf numFmtId="49" fontId="28" fillId="0" borderId="3" xfId="104" applyNumberFormat="1" applyFont="1" applyFill="1" applyBorder="1" applyAlignment="1" applyProtection="1">
      <alignment horizontal="center" vertical="center"/>
    </xf>
    <xf numFmtId="49" fontId="28" fillId="0" borderId="4" xfId="104" applyNumberFormat="1" applyFont="1" applyFill="1" applyBorder="1" applyAlignment="1" applyProtection="1">
      <alignment horizontal="center" vertical="center"/>
    </xf>
    <xf numFmtId="49" fontId="28" fillId="0" borderId="5" xfId="104" applyNumberFormat="1" applyFont="1" applyFill="1" applyBorder="1" applyAlignment="1" applyProtection="1">
      <alignment horizontal="center" vertical="center"/>
    </xf>
    <xf numFmtId="0" fontId="28" fillId="0" borderId="3" xfId="104" applyFont="1" applyFill="1" applyBorder="1" applyAlignment="1">
      <alignment horizontal="center" vertical="center" wrapText="1"/>
    </xf>
    <xf numFmtId="0" fontId="28" fillId="0" borderId="5" xfId="104" applyFont="1" applyFill="1" applyBorder="1" applyAlignment="1">
      <alignment horizontal="center" vertical="center" wrapText="1"/>
    </xf>
    <xf numFmtId="0" fontId="28" fillId="0" borderId="2" xfId="104" applyFont="1" applyFill="1" applyBorder="1" applyAlignment="1">
      <alignment horizontal="center" vertical="center"/>
    </xf>
    <xf numFmtId="184" fontId="28" fillId="0" borderId="3" xfId="104" applyNumberFormat="1" applyFont="1" applyFill="1" applyBorder="1" applyAlignment="1">
      <alignment horizontal="center" vertical="center" wrapText="1"/>
    </xf>
    <xf numFmtId="184" fontId="28" fillId="0" borderId="5" xfId="104" applyNumberFormat="1" applyFont="1" applyFill="1" applyBorder="1" applyAlignment="1">
      <alignment horizontal="center" vertical="center" wrapText="1"/>
    </xf>
    <xf numFmtId="0" fontId="28" fillId="0" borderId="3" xfId="104" applyFont="1" applyFill="1" applyBorder="1" applyAlignment="1">
      <alignment horizontal="left" vertical="center" wrapText="1"/>
    </xf>
    <xf numFmtId="0" fontId="28" fillId="0" borderId="5" xfId="104" applyFont="1" applyFill="1" applyBorder="1" applyAlignment="1">
      <alignment horizontal="left" vertical="center" wrapText="1"/>
    </xf>
    <xf numFmtId="0" fontId="28" fillId="0" borderId="6" xfId="104" applyFont="1" applyFill="1" applyBorder="1" applyAlignment="1">
      <alignment horizontal="center" vertical="center" wrapText="1"/>
    </xf>
    <xf numFmtId="0" fontId="28" fillId="0" borderId="7" xfId="104" applyFont="1" applyFill="1" applyBorder="1" applyAlignment="1">
      <alignment horizontal="center" vertical="center" wrapText="1"/>
    </xf>
    <xf numFmtId="0" fontId="28" fillId="0" borderId="8" xfId="104" applyFont="1" applyFill="1" applyBorder="1" applyAlignment="1">
      <alignment horizontal="center" vertical="center" wrapText="1"/>
    </xf>
    <xf numFmtId="0" fontId="28" fillId="0" borderId="3" xfId="104" applyFont="1" applyFill="1" applyBorder="1" applyAlignment="1">
      <alignment horizontal="left" vertical="center"/>
    </xf>
    <xf numFmtId="0" fontId="28" fillId="0" borderId="5" xfId="104" applyFont="1" applyFill="1" applyBorder="1" applyAlignment="1">
      <alignment horizontal="left" vertical="center"/>
    </xf>
    <xf numFmtId="0" fontId="22" fillId="0" borderId="0" xfId="104" applyFont="1" applyFill="1" applyAlignment="1">
      <alignment horizontal="center" vertical="center"/>
    </xf>
    <xf numFmtId="49" fontId="28" fillId="0" borderId="2" xfId="104" applyNumberFormat="1" applyFont="1" applyFill="1" applyBorder="1" applyAlignment="1" applyProtection="1">
      <alignment horizontal="center" vertical="center"/>
    </xf>
    <xf numFmtId="0" fontId="28" fillId="0" borderId="9" xfId="104" applyFont="1" applyFill="1" applyBorder="1" applyAlignment="1">
      <alignment horizontal="center" vertical="center"/>
    </xf>
    <xf numFmtId="0" fontId="28" fillId="0" borderId="10" xfId="104" applyFont="1" applyFill="1" applyBorder="1" applyAlignment="1">
      <alignment horizontal="center" vertical="center"/>
    </xf>
    <xf numFmtId="0" fontId="28" fillId="0" borderId="11" xfId="104" applyFont="1" applyFill="1" applyBorder="1" applyAlignment="1">
      <alignment horizontal="center" vertical="center"/>
    </xf>
    <xf numFmtId="0" fontId="28" fillId="0" borderId="12" xfId="104" applyFont="1" applyFill="1" applyBorder="1" applyAlignment="1">
      <alignment horizontal="center" vertical="center"/>
    </xf>
    <xf numFmtId="0" fontId="28" fillId="0" borderId="13" xfId="104" applyFont="1" applyFill="1" applyBorder="1" applyAlignment="1">
      <alignment horizontal="center" vertical="center"/>
    </xf>
    <xf numFmtId="0" fontId="28" fillId="0" borderId="14" xfId="104" applyFont="1" applyFill="1" applyBorder="1" applyAlignment="1">
      <alignment horizontal="center" vertical="center"/>
    </xf>
    <xf numFmtId="0" fontId="28" fillId="0" borderId="1" xfId="104" applyFont="1" applyFill="1" applyBorder="1" applyAlignment="1">
      <alignment horizontal="center" vertical="center"/>
    </xf>
    <xf numFmtId="0" fontId="22" fillId="0" borderId="0" xfId="105" applyNumberFormat="1" applyFont="1" applyFill="1" applyAlignment="1" applyProtection="1">
      <alignment horizontal="center" vertical="center"/>
    </xf>
    <xf numFmtId="0" fontId="23" fillId="0" borderId="1" xfId="105" applyFont="1" applyFill="1" applyBorder="1" applyAlignment="1">
      <alignment vertical="center"/>
    </xf>
    <xf numFmtId="0" fontId="28" fillId="0" borderId="6" xfId="104" applyFont="1" applyFill="1" applyBorder="1" applyAlignment="1">
      <alignment horizontal="center" vertical="center"/>
    </xf>
    <xf numFmtId="0" fontId="28" fillId="0" borderId="7" xfId="104" applyFont="1" applyFill="1" applyBorder="1" applyAlignment="1">
      <alignment horizontal="center" vertical="center"/>
    </xf>
    <xf numFmtId="0" fontId="28" fillId="0" borderId="8" xfId="104" applyFont="1" applyFill="1" applyBorder="1" applyAlignment="1">
      <alignment horizontal="center" vertical="center"/>
    </xf>
    <xf numFmtId="0" fontId="23" fillId="0" borderId="2" xfId="105" applyFont="1" applyFill="1" applyBorder="1" applyAlignment="1">
      <alignment horizontal="center" vertical="center"/>
    </xf>
    <xf numFmtId="0" fontId="23" fillId="0" borderId="2" xfId="105" applyNumberFormat="1" applyFont="1" applyFill="1" applyBorder="1" applyAlignment="1" applyProtection="1">
      <alignment horizontal="center" vertical="center"/>
    </xf>
    <xf numFmtId="0" fontId="23" fillId="0" borderId="2" xfId="105" applyNumberFormat="1" applyFont="1" applyFill="1" applyBorder="1" applyAlignment="1" applyProtection="1">
      <alignment horizontal="center" vertical="center" wrapText="1"/>
    </xf>
    <xf numFmtId="49" fontId="19" fillId="0" borderId="2" xfId="105" applyNumberFormat="1" applyFont="1" applyFill="1" applyBorder="1" applyAlignment="1">
      <alignment horizontal="center" vertical="center" wrapText="1"/>
    </xf>
    <xf numFmtId="0" fontId="23" fillId="0" borderId="6" xfId="105" applyFont="1" applyFill="1" applyBorder="1" applyAlignment="1">
      <alignment horizontal="center" vertical="center"/>
    </xf>
    <xf numFmtId="0" fontId="23" fillId="0" borderId="7" xfId="105" applyFont="1" applyFill="1" applyBorder="1" applyAlignment="1">
      <alignment horizontal="center" vertical="center"/>
    </xf>
    <xf numFmtId="0" fontId="23" fillId="0" borderId="8" xfId="105" applyFont="1" applyFill="1" applyBorder="1" applyAlignment="1">
      <alignment horizontal="center" vertical="center"/>
    </xf>
    <xf numFmtId="0" fontId="23" fillId="0" borderId="6" xfId="50" applyNumberFormat="1" applyFont="1" applyFill="1" applyBorder="1" applyAlignment="1" applyProtection="1">
      <alignment horizontal="center" vertical="center" wrapText="1"/>
    </xf>
    <xf numFmtId="0" fontId="23" fillId="0" borderId="8" xfId="50" applyNumberFormat="1" applyFont="1" applyFill="1" applyBorder="1" applyAlignment="1" applyProtection="1">
      <alignment horizontal="center" vertical="center" wrapText="1"/>
    </xf>
    <xf numFmtId="0" fontId="23" fillId="0" borderId="2" xfId="50" applyNumberFormat="1" applyFont="1" applyFill="1" applyBorder="1" applyAlignment="1" applyProtection="1">
      <alignment horizontal="center" vertical="center" wrapText="1"/>
    </xf>
    <xf numFmtId="181" fontId="23" fillId="0" borderId="1" xfId="50" applyNumberFormat="1" applyFont="1" applyFill="1" applyBorder="1" applyAlignment="1" applyProtection="1">
      <alignment horizontal="center" vertical="center"/>
    </xf>
    <xf numFmtId="0" fontId="22" fillId="0" borderId="0" xfId="50" applyNumberFormat="1" applyFont="1" applyFill="1" applyAlignment="1" applyProtection="1">
      <alignment horizontal="center" vertical="center"/>
    </xf>
    <xf numFmtId="49" fontId="23" fillId="0" borderId="1" xfId="104" applyNumberFormat="1" applyFont="1" applyFill="1" applyBorder="1" applyAlignment="1" applyProtection="1">
      <alignment vertical="center"/>
    </xf>
    <xf numFmtId="0" fontId="23" fillId="0" borderId="3" xfId="50" applyNumberFormat="1" applyFont="1" applyFill="1" applyBorder="1" applyAlignment="1" applyProtection="1">
      <alignment horizontal="center" vertical="center"/>
    </xf>
    <xf numFmtId="0" fontId="23" fillId="0" borderId="4" xfId="50" applyNumberFormat="1" applyFont="1" applyFill="1" applyBorder="1" applyAlignment="1" applyProtection="1">
      <alignment horizontal="center" vertical="center"/>
    </xf>
    <xf numFmtId="0" fontId="23" fillId="0" borderId="5" xfId="50" applyNumberFormat="1" applyFont="1" applyFill="1" applyBorder="1" applyAlignment="1" applyProtection="1">
      <alignment horizontal="center" vertical="center"/>
    </xf>
    <xf numFmtId="182" fontId="23" fillId="0" borderId="2" xfId="50" applyNumberFormat="1" applyFont="1" applyFill="1" applyBorder="1" applyAlignment="1" applyProtection="1">
      <alignment horizontal="center" vertical="center"/>
    </xf>
    <xf numFmtId="178" fontId="23" fillId="0" borderId="2" xfId="50" applyNumberFormat="1" applyFont="1" applyFill="1" applyBorder="1" applyAlignment="1" applyProtection="1">
      <alignment horizontal="center" vertical="center"/>
    </xf>
    <xf numFmtId="0" fontId="23" fillId="0" borderId="6" xfId="50" applyNumberFormat="1" applyFont="1" applyFill="1" applyBorder="1" applyAlignment="1" applyProtection="1">
      <alignment horizontal="center" vertical="center"/>
    </xf>
    <xf numFmtId="0" fontId="23" fillId="0" borderId="7" xfId="50" applyNumberFormat="1" applyFont="1" applyFill="1" applyBorder="1" applyAlignment="1" applyProtection="1">
      <alignment horizontal="center" vertical="center"/>
    </xf>
    <xf numFmtId="0" fontId="23" fillId="0" borderId="8" xfId="50" applyNumberFormat="1" applyFont="1" applyFill="1" applyBorder="1" applyAlignment="1" applyProtection="1">
      <alignment horizontal="center" vertical="center"/>
    </xf>
    <xf numFmtId="0" fontId="23" fillId="0" borderId="2" xfId="50" applyFont="1" applyFill="1" applyBorder="1" applyAlignment="1">
      <alignment horizontal="center" vertical="center"/>
    </xf>
    <xf numFmtId="0" fontId="23" fillId="0" borderId="3" xfId="50" applyFont="1" applyFill="1" applyBorder="1" applyAlignment="1">
      <alignment horizontal="center" vertical="center"/>
    </xf>
    <xf numFmtId="0" fontId="23" fillId="0" borderId="4" xfId="50" applyFont="1" applyFill="1" applyBorder="1" applyAlignment="1">
      <alignment horizontal="center" vertical="center"/>
    </xf>
    <xf numFmtId="0" fontId="23" fillId="0" borderId="5" xfId="50" applyFont="1" applyFill="1" applyBorder="1" applyAlignment="1">
      <alignment horizontal="center" vertical="center"/>
    </xf>
    <xf numFmtId="183" fontId="22" fillId="0" borderId="0" xfId="107" applyNumberFormat="1" applyFont="1" applyFill="1" applyAlignment="1" applyProtection="1">
      <alignment horizontal="center" vertical="center" wrapText="1"/>
    </xf>
    <xf numFmtId="183" fontId="23" fillId="0" borderId="1" xfId="107" applyNumberFormat="1" applyFont="1" applyFill="1" applyBorder="1" applyAlignment="1" applyProtection="1">
      <alignment vertical="center"/>
    </xf>
    <xf numFmtId="183" fontId="23" fillId="0" borderId="2" xfId="107" applyNumberFormat="1" applyFont="1" applyFill="1" applyBorder="1" applyAlignment="1" applyProtection="1">
      <alignment horizontal="center" vertical="center" wrapText="1"/>
    </xf>
    <xf numFmtId="183" fontId="23" fillId="0" borderId="1" xfId="107" applyNumberFormat="1" applyFont="1" applyFill="1" applyBorder="1" applyAlignment="1" applyProtection="1">
      <alignment horizontal="center" vertical="center" wrapText="1"/>
    </xf>
    <xf numFmtId="49" fontId="23" fillId="0" borderId="6" xfId="107" applyNumberFormat="1" applyFont="1" applyFill="1" applyBorder="1" applyAlignment="1">
      <alignment horizontal="center" vertical="center" wrapText="1"/>
    </xf>
    <xf numFmtId="49" fontId="23" fillId="0" borderId="8" xfId="107" applyNumberFormat="1" applyFont="1" applyFill="1" applyBorder="1" applyAlignment="1">
      <alignment horizontal="center" vertical="center" wrapText="1"/>
    </xf>
    <xf numFmtId="0" fontId="23" fillId="0" borderId="2" xfId="107" applyFont="1" applyFill="1" applyBorder="1" applyAlignment="1">
      <alignment horizontal="center" vertical="center" wrapText="1"/>
    </xf>
    <xf numFmtId="49" fontId="23" fillId="0" borderId="2" xfId="107" applyNumberFormat="1" applyFont="1" applyFill="1" applyBorder="1" applyAlignment="1">
      <alignment horizontal="center" vertical="center" wrapText="1"/>
    </xf>
    <xf numFmtId="181" fontId="23" fillId="0" borderId="3" xfId="107" applyNumberFormat="1" applyFont="1" applyFill="1" applyBorder="1" applyAlignment="1" applyProtection="1">
      <alignment horizontal="center" vertical="center"/>
    </xf>
    <xf numFmtId="181" fontId="23" fillId="0" borderId="4" xfId="107" applyNumberFormat="1" applyFont="1" applyFill="1" applyBorder="1" applyAlignment="1" applyProtection="1">
      <alignment horizontal="center" vertical="center"/>
    </xf>
    <xf numFmtId="183" fontId="23" fillId="0" borderId="3" xfId="107" applyNumberFormat="1" applyFont="1" applyFill="1" applyBorder="1" applyAlignment="1" applyProtection="1">
      <alignment horizontal="center" vertical="center" wrapText="1"/>
    </xf>
    <xf numFmtId="183" fontId="23" fillId="0" borderId="5" xfId="107" applyNumberFormat="1" applyFont="1" applyFill="1" applyBorder="1" applyAlignment="1" applyProtection="1">
      <alignment horizontal="center" vertical="center" wrapText="1"/>
    </xf>
    <xf numFmtId="183" fontId="23" fillId="0" borderId="2" xfId="107" applyNumberFormat="1" applyFont="1" applyFill="1" applyBorder="1" applyAlignment="1" applyProtection="1">
      <alignment horizontal="center" vertical="center"/>
    </xf>
    <xf numFmtId="183" fontId="23" fillId="0" borderId="3" xfId="107" applyNumberFormat="1" applyFont="1" applyFill="1" applyBorder="1" applyAlignment="1" applyProtection="1">
      <alignment horizontal="center" vertical="center"/>
    </xf>
    <xf numFmtId="0" fontId="23" fillId="0" borderId="2" xfId="107" applyNumberFormat="1" applyFont="1" applyFill="1" applyBorder="1" applyAlignment="1" applyProtection="1">
      <alignment horizontal="center" vertical="center"/>
    </xf>
    <xf numFmtId="0" fontId="23" fillId="0" borderId="2" xfId="107" applyFont="1" applyFill="1" applyBorder="1" applyAlignment="1">
      <alignment horizontal="left" vertical="center" wrapText="1"/>
    </xf>
    <xf numFmtId="0" fontId="23" fillId="0" borderId="3" xfId="104" applyFont="1" applyFill="1" applyBorder="1" applyAlignment="1">
      <alignment vertical="center" wrapText="1"/>
    </xf>
    <xf numFmtId="0" fontId="23" fillId="0" borderId="5" xfId="104" applyFont="1" applyFill="1" applyBorder="1" applyAlignment="1">
      <alignment vertical="center" wrapText="1"/>
    </xf>
    <xf numFmtId="184" fontId="28" fillId="0" borderId="3" xfId="104" applyNumberFormat="1" applyFont="1" applyFill="1" applyBorder="1" applyAlignment="1">
      <alignment horizontal="left" vertical="center" wrapText="1"/>
    </xf>
    <xf numFmtId="184" fontId="28" fillId="0" borderId="5" xfId="104" applyNumberFormat="1" applyFont="1" applyFill="1" applyBorder="1" applyAlignment="1">
      <alignment horizontal="left" vertical="center" wrapText="1"/>
    </xf>
    <xf numFmtId="0" fontId="23" fillId="0" borderId="3" xfId="108" applyFont="1" applyFill="1" applyBorder="1" applyAlignment="1">
      <alignment horizontal="center" vertical="center" wrapText="1"/>
    </xf>
    <xf numFmtId="0" fontId="23" fillId="0" borderId="5" xfId="108" applyFont="1" applyFill="1" applyBorder="1" applyAlignment="1">
      <alignment horizontal="center" vertical="center" wrapText="1"/>
    </xf>
    <xf numFmtId="0" fontId="23" fillId="0" borderId="3" xfId="108" applyFont="1" applyFill="1" applyBorder="1" applyAlignment="1">
      <alignment vertical="center" wrapText="1"/>
    </xf>
    <xf numFmtId="0" fontId="23" fillId="0" borderId="5" xfId="108" applyFont="1" applyFill="1" applyBorder="1" applyAlignment="1">
      <alignment vertical="center" wrapText="1"/>
    </xf>
    <xf numFmtId="0" fontId="28" fillId="0" borderId="2" xfId="104" applyFont="1" applyFill="1" applyBorder="1" applyAlignment="1">
      <alignment horizontal="left" vertical="center"/>
    </xf>
    <xf numFmtId="182" fontId="23" fillId="0" borderId="2" xfId="50" applyNumberFormat="1" applyFont="1" applyFill="1" applyBorder="1" applyAlignment="1" applyProtection="1">
      <alignment horizontal="center" vertical="center" wrapText="1"/>
    </xf>
    <xf numFmtId="178" fontId="23" fillId="0" borderId="2" xfId="50" applyNumberFormat="1" applyFont="1" applyFill="1" applyBorder="1" applyAlignment="1" applyProtection="1">
      <alignment horizontal="center" vertical="center" wrapText="1"/>
    </xf>
    <xf numFmtId="0" fontId="23" fillId="0" borderId="6" xfId="50" applyFont="1" applyFill="1" applyBorder="1" applyAlignment="1">
      <alignment horizontal="center" vertical="center" wrapText="1"/>
    </xf>
    <xf numFmtId="0" fontId="23" fillId="0" borderId="8" xfId="50" applyFont="1" applyFill="1" applyBorder="1" applyAlignment="1">
      <alignment horizontal="center" vertical="center" wrapText="1"/>
    </xf>
    <xf numFmtId="0" fontId="23" fillId="0" borderId="26" xfId="0" applyFont="1" applyBorder="1" applyAlignment="1">
      <alignment horizontal="center"/>
    </xf>
    <xf numFmtId="0" fontId="23" fillId="0" borderId="10" xfId="0" applyFont="1" applyBorder="1" applyAlignment="1">
      <alignment horizontal="center"/>
    </xf>
    <xf numFmtId="0" fontId="1" fillId="0" borderId="2" xfId="109" applyFill="1" applyBorder="1" applyAlignment="1">
      <alignment horizontal="center" vertical="center"/>
    </xf>
    <xf numFmtId="0" fontId="20" fillId="0" borderId="0" xfId="109" applyFont="1" applyFill="1" applyBorder="1" applyAlignment="1">
      <alignment horizontal="center" vertical="center"/>
    </xf>
    <xf numFmtId="0" fontId="21" fillId="0" borderId="2" xfId="109" applyFont="1" applyFill="1" applyBorder="1" applyAlignment="1">
      <alignment horizontal="center" vertical="center" wrapText="1"/>
    </xf>
    <xf numFmtId="0" fontId="23" fillId="0" borderId="29" xfId="0" applyFont="1" applyBorder="1" applyAlignment="1">
      <alignment horizontal="center"/>
    </xf>
    <xf numFmtId="0" fontId="23" fillId="0" borderId="12" xfId="0" applyFont="1" applyBorder="1" applyAlignment="1">
      <alignment horizontal="center"/>
    </xf>
    <xf numFmtId="0" fontId="23" fillId="0" borderId="2" xfId="0" applyFont="1" applyBorder="1" applyAlignment="1">
      <alignment horizontal="center"/>
    </xf>
    <xf numFmtId="0" fontId="23" fillId="0" borderId="24" xfId="0" applyFont="1" applyBorder="1" applyAlignment="1">
      <alignment horizontal="center"/>
    </xf>
    <xf numFmtId="0" fontId="1" fillId="0" borderId="24" xfId="109" applyFill="1" applyBorder="1" applyAlignment="1">
      <alignment horizontal="center" vertical="center"/>
    </xf>
    <xf numFmtId="0" fontId="22" fillId="0" borderId="0" xfId="89" applyFont="1" applyFill="1" applyAlignment="1">
      <alignment horizontal="center" vertical="center"/>
    </xf>
    <xf numFmtId="0" fontId="0" fillId="0" borderId="0" xfId="0" applyFill="1" applyAlignment="1">
      <alignment vertical="center" wrapText="1"/>
    </xf>
    <xf numFmtId="0" fontId="23" fillId="0" borderId="2" xfId="50" applyNumberFormat="1" applyFont="1" applyFill="1" applyBorder="1" applyAlignment="1" applyProtection="1">
      <alignment horizontal="center" vertical="center"/>
    </xf>
    <xf numFmtId="0" fontId="23" fillId="0" borderId="2" xfId="50" applyFont="1" applyFill="1" applyBorder="1" applyAlignment="1">
      <alignment horizontal="center" vertical="center" wrapText="1"/>
    </xf>
    <xf numFmtId="0" fontId="22" fillId="0" borderId="0" xfId="103" applyFont="1" applyFill="1" applyBorder="1" applyAlignment="1">
      <alignment horizontal="center" vertical="center"/>
    </xf>
    <xf numFmtId="0" fontId="0" fillId="0" borderId="3" xfId="0" applyNumberFormat="1" applyFont="1" applyBorder="1" applyAlignment="1">
      <alignment horizontal="center" vertical="center" wrapText="1"/>
    </xf>
    <xf numFmtId="0" fontId="0" fillId="0" borderId="4" xfId="0" applyNumberFormat="1" applyFont="1" applyBorder="1" applyAlignment="1">
      <alignment horizontal="center" vertical="center" wrapText="1"/>
    </xf>
    <xf numFmtId="0" fontId="0" fillId="0" borderId="5" xfId="0" applyNumberFormat="1" applyFont="1" applyBorder="1" applyAlignment="1">
      <alignment horizontal="center" vertical="center" wrapText="1"/>
    </xf>
    <xf numFmtId="185" fontId="0" fillId="0" borderId="6" xfId="0" applyNumberFormat="1" applyFont="1" applyBorder="1" applyAlignment="1">
      <alignment horizontal="center" vertical="center" wrapText="1" shrinkToFit="1"/>
    </xf>
    <xf numFmtId="185" fontId="0" fillId="0" borderId="7" xfId="0" applyNumberFormat="1" applyFont="1" applyBorder="1" applyAlignment="1">
      <alignment horizontal="center" vertical="center" wrapText="1" shrinkToFit="1"/>
    </xf>
    <xf numFmtId="0" fontId="0" fillId="0" borderId="6" xfId="0" applyNumberFormat="1" applyBorder="1" applyAlignment="1">
      <alignment horizontal="center" vertical="center" wrapText="1"/>
    </xf>
    <xf numFmtId="0" fontId="0" fillId="0" borderId="7" xfId="0" applyNumberFormat="1" applyBorder="1" applyAlignment="1">
      <alignment horizontal="center" vertical="center" wrapText="1"/>
    </xf>
    <xf numFmtId="0" fontId="0" fillId="0" borderId="8" xfId="0" applyNumberFormat="1" applyBorder="1" applyAlignment="1">
      <alignment horizontal="center" vertical="center" wrapText="1"/>
    </xf>
    <xf numFmtId="0" fontId="0" fillId="0" borderId="6" xfId="0" applyNumberFormat="1" applyFont="1" applyBorder="1" applyAlignment="1">
      <alignment horizontal="center" vertical="center" wrapText="1"/>
    </xf>
    <xf numFmtId="0" fontId="0" fillId="0" borderId="7" xfId="0" applyBorder="1">
      <alignment vertical="center"/>
    </xf>
    <xf numFmtId="185" fontId="0" fillId="0" borderId="8" xfId="0" applyNumberFormat="1" applyFont="1" applyBorder="1" applyAlignment="1">
      <alignment horizontal="center" vertical="center" wrapText="1" shrinkToFit="1"/>
    </xf>
    <xf numFmtId="186" fontId="35" fillId="0" borderId="6" xfId="0" applyNumberFormat="1" applyFont="1" applyBorder="1" applyAlignment="1">
      <alignment horizontal="center" vertical="center" wrapText="1" shrinkToFit="1"/>
    </xf>
    <xf numFmtId="186" fontId="35" fillId="0" borderId="7" xfId="0" applyNumberFormat="1" applyFont="1" applyBorder="1" applyAlignment="1">
      <alignment horizontal="center" vertical="center" wrapText="1" shrinkToFit="1"/>
    </xf>
    <xf numFmtId="186" fontId="35" fillId="0" borderId="8" xfId="0" applyNumberFormat="1" applyFont="1" applyBorder="1" applyAlignment="1">
      <alignment horizontal="center" vertical="center" wrapText="1" shrinkToFit="1"/>
    </xf>
    <xf numFmtId="0" fontId="31" fillId="0" borderId="6" xfId="0" applyNumberFormat="1" applyFont="1" applyFill="1" applyBorder="1" applyAlignment="1">
      <alignment horizontal="center" vertical="center" wrapText="1"/>
    </xf>
    <xf numFmtId="0" fontId="31" fillId="0" borderId="8" xfId="0" applyNumberFormat="1" applyFont="1" applyFill="1" applyBorder="1" applyAlignment="1">
      <alignment horizontal="center" vertical="center" wrapText="1"/>
    </xf>
    <xf numFmtId="185" fontId="23" fillId="0" borderId="3" xfId="0" applyNumberFormat="1" applyFont="1" applyFill="1" applyBorder="1" applyAlignment="1">
      <alignment vertical="center" wrapText="1" shrinkToFit="1"/>
    </xf>
    <xf numFmtId="185" fontId="23" fillId="0" borderId="4" xfId="0" applyNumberFormat="1" applyFont="1" applyFill="1" applyBorder="1" applyAlignment="1">
      <alignment vertical="center" wrapText="1" shrinkToFit="1"/>
    </xf>
    <xf numFmtId="185" fontId="23" fillId="0" borderId="5" xfId="0" applyNumberFormat="1" applyFont="1" applyFill="1" applyBorder="1" applyAlignment="1">
      <alignment vertical="center" wrapText="1" shrinkToFit="1"/>
    </xf>
    <xf numFmtId="49" fontId="23" fillId="0" borderId="3" xfId="0" applyNumberFormat="1" applyFont="1" applyFill="1" applyBorder="1" applyAlignment="1">
      <alignment horizontal="left" vertical="center" wrapText="1"/>
    </xf>
    <xf numFmtId="0" fontId="23" fillId="0" borderId="5" xfId="0" applyFont="1" applyBorder="1">
      <alignment vertical="center"/>
    </xf>
    <xf numFmtId="0" fontId="23" fillId="0" borderId="4" xfId="0" applyFont="1" applyBorder="1">
      <alignment vertical="center"/>
    </xf>
    <xf numFmtId="9" fontId="23" fillId="0" borderId="3" xfId="0" applyNumberFormat="1" applyFont="1" applyFill="1" applyBorder="1" applyAlignment="1" applyProtection="1">
      <alignment horizontal="left" vertical="center" wrapText="1"/>
    </xf>
    <xf numFmtId="0" fontId="0" fillId="0" borderId="7" xfId="0" applyNumberFormat="1" applyFont="1" applyBorder="1" applyAlignment="1">
      <alignment horizontal="center" vertical="center" wrapText="1"/>
    </xf>
    <xf numFmtId="49" fontId="29" fillId="0" borderId="3" xfId="0" applyNumberFormat="1" applyFont="1" applyFill="1" applyBorder="1" applyAlignment="1">
      <alignment horizontal="center" vertical="center" wrapText="1"/>
    </xf>
    <xf numFmtId="0" fontId="0" fillId="0" borderId="4" xfId="0" applyBorder="1">
      <alignment vertical="center"/>
    </xf>
    <xf numFmtId="0" fontId="0" fillId="0" borderId="5" xfId="0" applyBorder="1">
      <alignment vertical="center"/>
    </xf>
    <xf numFmtId="0" fontId="23" fillId="0" borderId="3" xfId="0" applyNumberFormat="1" applyFont="1" applyFill="1" applyBorder="1" applyAlignment="1">
      <alignment vertical="center" wrapText="1"/>
    </xf>
    <xf numFmtId="0" fontId="23" fillId="0" borderId="4" xfId="0" applyNumberFormat="1" applyFont="1" applyFill="1" applyBorder="1" applyAlignment="1">
      <alignment vertical="center" wrapText="1"/>
    </xf>
    <xf numFmtId="0" fontId="23" fillId="0" borderId="5" xfId="0" applyNumberFormat="1" applyFont="1" applyFill="1" applyBorder="1" applyAlignment="1">
      <alignment vertical="center" wrapText="1"/>
    </xf>
    <xf numFmtId="49" fontId="23" fillId="0" borderId="5" xfId="0" applyNumberFormat="1" applyFont="1" applyFill="1" applyBorder="1" applyAlignment="1">
      <alignment horizontal="left" vertical="center" wrapText="1"/>
    </xf>
    <xf numFmtId="49" fontId="29" fillId="0" borderId="3" xfId="0" applyNumberFormat="1" applyFont="1" applyFill="1" applyBorder="1" applyAlignment="1">
      <alignment horizontal="left" vertical="center" wrapText="1"/>
    </xf>
    <xf numFmtId="49" fontId="0" fillId="0" borderId="4" xfId="0" applyNumberFormat="1" applyFill="1" applyBorder="1" applyAlignment="1">
      <alignment horizontal="left" vertical="center" wrapText="1"/>
    </xf>
    <xf numFmtId="49" fontId="0" fillId="0" borderId="5" xfId="0" applyNumberFormat="1" applyFill="1" applyBorder="1" applyAlignment="1">
      <alignment horizontal="left" vertical="center" wrapText="1"/>
    </xf>
    <xf numFmtId="0" fontId="0" fillId="0" borderId="6" xfId="0" applyNumberFormat="1" applyFont="1" applyBorder="1" applyAlignment="1">
      <alignment horizontal="center" vertical="center"/>
    </xf>
    <xf numFmtId="0" fontId="0" fillId="0" borderId="8" xfId="0" applyBorder="1">
      <alignment vertical="center"/>
    </xf>
    <xf numFmtId="0" fontId="0" fillId="0" borderId="9" xfId="0" applyNumberFormat="1" applyFont="1" applyBorder="1" applyAlignment="1">
      <alignment horizontal="center" vertical="center" wrapText="1"/>
    </xf>
    <xf numFmtId="0" fontId="0" fillId="0" borderId="10" xfId="0" applyNumberFormat="1" applyFont="1" applyBorder="1" applyAlignment="1">
      <alignment horizontal="center" vertical="center" wrapText="1"/>
    </xf>
    <xf numFmtId="0" fontId="0" fillId="0" borderId="13" xfId="0" applyNumberFormat="1" applyFont="1" applyBorder="1" applyAlignment="1">
      <alignment horizontal="center" vertical="center" wrapText="1"/>
    </xf>
    <xf numFmtId="0" fontId="0" fillId="0" borderId="14" xfId="0" applyNumberFormat="1" applyFont="1" applyBorder="1" applyAlignment="1">
      <alignment horizontal="center" vertical="center" wrapText="1"/>
    </xf>
    <xf numFmtId="0" fontId="29" fillId="0" borderId="3" xfId="0" applyNumberFormat="1" applyFont="1" applyFill="1" applyBorder="1" applyAlignment="1">
      <alignment horizontal="left" vertical="top" wrapText="1"/>
    </xf>
    <xf numFmtId="0" fontId="0" fillId="0" borderId="4" xfId="0" applyNumberFormat="1" applyFont="1" applyFill="1" applyBorder="1" applyAlignment="1">
      <alignment horizontal="left" vertical="top"/>
    </xf>
    <xf numFmtId="0" fontId="0" fillId="0" borderId="5" xfId="0" applyNumberFormat="1" applyFont="1" applyFill="1" applyBorder="1" applyAlignment="1">
      <alignment horizontal="left" vertical="top"/>
    </xf>
    <xf numFmtId="0" fontId="28" fillId="0" borderId="3" xfId="0" applyFont="1" applyBorder="1" applyAlignment="1">
      <alignment horizontal="center" vertical="center" wrapText="1"/>
    </xf>
    <xf numFmtId="0" fontId="28" fillId="0" borderId="5" xfId="0" applyFont="1" applyBorder="1" applyAlignment="1">
      <alignment horizontal="center" vertical="center" wrapText="1"/>
    </xf>
    <xf numFmtId="0" fontId="32" fillId="0" borderId="0" xfId="0" applyFont="1" applyAlignment="1">
      <alignment vertical="center"/>
    </xf>
    <xf numFmtId="0" fontId="34" fillId="0" borderId="0" xfId="0" applyNumberFormat="1" applyFont="1" applyAlignment="1">
      <alignment horizontal="center" vertical="center"/>
    </xf>
    <xf numFmtId="0" fontId="32" fillId="0" borderId="1" xfId="0" applyNumberFormat="1" applyFont="1" applyBorder="1" applyAlignment="1">
      <alignment vertical="center"/>
    </xf>
    <xf numFmtId="0" fontId="0" fillId="0" borderId="3" xfId="0" applyNumberFormat="1" applyFont="1" applyFill="1" applyBorder="1" applyAlignment="1">
      <alignment horizontal="center" vertical="center"/>
    </xf>
    <xf numFmtId="0" fontId="0" fillId="0" borderId="5" xfId="0" applyNumberFormat="1" applyFont="1" applyFill="1" applyBorder="1" applyAlignment="1">
      <alignment horizontal="center" vertical="center"/>
    </xf>
    <xf numFmtId="49" fontId="29" fillId="0" borderId="3" xfId="0" applyNumberFormat="1" applyFont="1" applyFill="1" applyBorder="1" applyAlignment="1">
      <alignment horizontal="center" vertical="center"/>
    </xf>
    <xf numFmtId="185" fontId="23" fillId="0" borderId="3" xfId="0" applyNumberFormat="1" applyFont="1" applyFill="1" applyBorder="1" applyAlignment="1">
      <alignment horizontal="center" vertical="center" wrapText="1" shrinkToFit="1"/>
    </xf>
    <xf numFmtId="185" fontId="23" fillId="0" borderId="4" xfId="0" applyNumberFormat="1" applyFont="1" applyFill="1" applyBorder="1" applyAlignment="1">
      <alignment horizontal="center" vertical="center" wrapText="1" shrinkToFit="1"/>
    </xf>
    <xf numFmtId="185" fontId="23" fillId="0" borderId="5" xfId="0" applyNumberFormat="1" applyFont="1" applyFill="1" applyBorder="1" applyAlignment="1">
      <alignment horizontal="center" vertical="center" wrapText="1" shrinkToFit="1"/>
    </xf>
    <xf numFmtId="9" fontId="23" fillId="0" borderId="3" xfId="0" applyNumberFormat="1" applyFont="1" applyFill="1" applyBorder="1" applyAlignment="1">
      <alignment vertical="center" wrapText="1"/>
    </xf>
    <xf numFmtId="9" fontId="23" fillId="0" borderId="5" xfId="0" applyNumberFormat="1" applyFont="1" applyFill="1" applyBorder="1" applyAlignment="1">
      <alignment vertical="center" wrapText="1"/>
    </xf>
    <xf numFmtId="9" fontId="23" fillId="0" borderId="3" xfId="0" applyNumberFormat="1" applyFont="1" applyFill="1" applyBorder="1" applyAlignment="1">
      <alignment horizontal="center" vertical="center" wrapText="1"/>
    </xf>
    <xf numFmtId="9" fontId="23" fillId="0" borderId="5" xfId="0" applyNumberFormat="1" applyFont="1" applyFill="1" applyBorder="1" applyAlignment="1">
      <alignment horizontal="center" vertical="center" wrapText="1"/>
    </xf>
    <xf numFmtId="0" fontId="21" fillId="0" borderId="2" xfId="118" applyFont="1" applyBorder="1" applyAlignment="1">
      <alignment horizontal="center" vertical="center" wrapText="1"/>
    </xf>
    <xf numFmtId="9" fontId="21" fillId="0" borderId="2" xfId="118" applyNumberFormat="1" applyFont="1" applyBorder="1" applyAlignment="1">
      <alignment horizontal="center" vertical="center" wrapText="1"/>
    </xf>
    <xf numFmtId="0" fontId="21" fillId="0" borderId="3" xfId="118" applyFont="1" applyBorder="1" applyAlignment="1">
      <alignment horizontal="center" vertical="center" wrapText="1"/>
    </xf>
    <xf numFmtId="0" fontId="21" fillId="0" borderId="4" xfId="118" applyFont="1" applyBorder="1" applyAlignment="1">
      <alignment horizontal="center" vertical="center" wrapText="1"/>
    </xf>
    <xf numFmtId="0" fontId="37" fillId="0" borderId="2" xfId="118" applyFont="1" applyBorder="1" applyAlignment="1">
      <alignment horizontal="center" vertical="center" wrapText="1"/>
    </xf>
    <xf numFmtId="0" fontId="21" fillId="0" borderId="3" xfId="118" applyFont="1" applyBorder="1" applyAlignment="1">
      <alignment horizontal="left" vertical="center" wrapText="1"/>
    </xf>
    <xf numFmtId="0" fontId="1" fillId="0" borderId="4" xfId="118" applyFont="1" applyBorder="1" applyAlignment="1">
      <alignment horizontal="left" vertical="center" wrapText="1"/>
    </xf>
    <xf numFmtId="0" fontId="1" fillId="0" borderId="5" xfId="118" applyFont="1" applyBorder="1" applyAlignment="1">
      <alignment horizontal="left" vertical="center" wrapText="1"/>
    </xf>
    <xf numFmtId="0" fontId="1" fillId="0" borderId="2" xfId="118" applyFont="1" applyBorder="1" applyAlignment="1">
      <alignment horizontal="center" vertical="center" wrapText="1"/>
    </xf>
    <xf numFmtId="9" fontId="21" fillId="0" borderId="3" xfId="118" applyNumberFormat="1" applyFont="1" applyBorder="1" applyAlignment="1">
      <alignment horizontal="center" vertical="center" wrapText="1"/>
    </xf>
    <xf numFmtId="9" fontId="21" fillId="0" borderId="5" xfId="118" applyNumberFormat="1" applyFont="1" applyBorder="1" applyAlignment="1">
      <alignment horizontal="center" vertical="center" wrapText="1"/>
    </xf>
    <xf numFmtId="0" fontId="13" fillId="0" borderId="2" xfId="118" applyFont="1" applyBorder="1" applyAlignment="1">
      <alignment horizontal="center" vertical="center" wrapText="1"/>
    </xf>
    <xf numFmtId="0" fontId="20" fillId="0" borderId="0" xfId="118" applyFont="1" applyFill="1" applyBorder="1" applyAlignment="1">
      <alignment horizontal="center" vertical="center" wrapText="1"/>
    </xf>
    <xf numFmtId="0" fontId="21" fillId="0" borderId="1" xfId="118" applyFont="1" applyFill="1" applyBorder="1" applyAlignment="1">
      <alignment horizontal="left" vertical="center" wrapText="1"/>
    </xf>
    <xf numFmtId="0" fontId="1" fillId="0" borderId="2" xfId="118" applyFont="1" applyFill="1" applyBorder="1" applyAlignment="1">
      <alignment horizontal="center" vertical="center" wrapText="1"/>
    </xf>
    <xf numFmtId="180" fontId="1" fillId="0" borderId="2" xfId="118" applyNumberFormat="1" applyFont="1" applyFill="1" applyBorder="1" applyAlignment="1">
      <alignment horizontal="center" vertical="center" wrapText="1"/>
    </xf>
    <xf numFmtId="0" fontId="1" fillId="0" borderId="3" xfId="118" applyFont="1" applyBorder="1" applyAlignment="1">
      <alignment horizontal="center" vertical="center" wrapText="1"/>
    </xf>
    <xf numFmtId="0" fontId="1" fillId="0" borderId="4" xfId="118" applyFont="1" applyBorder="1" applyAlignment="1">
      <alignment horizontal="center" vertical="center" wrapText="1"/>
    </xf>
    <xf numFmtId="0" fontId="38" fillId="0" borderId="3" xfId="118" applyFont="1" applyBorder="1" applyAlignment="1">
      <alignment horizontal="center" vertical="center" wrapText="1"/>
    </xf>
    <xf numFmtId="0" fontId="38" fillId="0" borderId="4" xfId="118" applyFont="1" applyBorder="1" applyAlignment="1">
      <alignment horizontal="center" vertical="center" wrapText="1"/>
    </xf>
    <xf numFmtId="0" fontId="38" fillId="0" borderId="5" xfId="118" applyFont="1" applyBorder="1" applyAlignment="1">
      <alignment horizontal="center" vertical="center" wrapText="1"/>
    </xf>
    <xf numFmtId="0" fontId="39" fillId="0" borderId="3" xfId="118" applyFont="1" applyBorder="1" applyAlignment="1">
      <alignment horizontal="left" vertical="top" wrapText="1"/>
    </xf>
    <xf numFmtId="0" fontId="39" fillId="0" borderId="4" xfId="118" applyFont="1" applyBorder="1" applyAlignment="1">
      <alignment horizontal="left" vertical="top" wrapText="1"/>
    </xf>
    <xf numFmtId="0" fontId="39" fillId="0" borderId="5" xfId="118" applyFont="1" applyBorder="1" applyAlignment="1">
      <alignment horizontal="left" vertical="top" wrapText="1"/>
    </xf>
    <xf numFmtId="0" fontId="29" fillId="0" borderId="0" xfId="118" applyAlignment="1">
      <alignment horizontal="center" vertical="center"/>
    </xf>
    <xf numFmtId="0" fontId="1" fillId="0" borderId="9" xfId="118" applyFont="1" applyBorder="1" applyAlignment="1">
      <alignment horizontal="center" vertical="center" wrapText="1"/>
    </xf>
    <xf numFmtId="0" fontId="1" fillId="0" borderId="10" xfId="118" applyFont="1" applyBorder="1" applyAlignment="1">
      <alignment horizontal="center" vertical="center" wrapText="1"/>
    </xf>
    <xf numFmtId="0" fontId="1" fillId="0" borderId="13" xfId="118" applyFont="1" applyBorder="1" applyAlignment="1">
      <alignment horizontal="center" vertical="center" wrapText="1"/>
    </xf>
    <xf numFmtId="0" fontId="1" fillId="0" borderId="14" xfId="118" applyFont="1" applyBorder="1" applyAlignment="1">
      <alignment horizontal="center" vertical="center" wrapText="1"/>
    </xf>
    <xf numFmtId="0" fontId="1" fillId="0" borderId="11" xfId="118" applyFont="1" applyBorder="1" applyAlignment="1">
      <alignment horizontal="center" vertical="center" wrapText="1"/>
    </xf>
    <xf numFmtId="0" fontId="1" fillId="0" borderId="12" xfId="118" applyFont="1" applyBorder="1" applyAlignment="1">
      <alignment horizontal="center" vertical="center" wrapText="1"/>
    </xf>
    <xf numFmtId="0" fontId="44" fillId="0" borderId="0" xfId="118" applyFont="1" applyFill="1" applyBorder="1" applyAlignment="1">
      <alignment horizontal="center" vertical="center" wrapText="1"/>
    </xf>
    <xf numFmtId="0" fontId="41" fillId="0" borderId="3" xfId="118" applyFont="1" applyBorder="1" applyAlignment="1">
      <alignment horizontal="center" vertical="center" wrapText="1"/>
    </xf>
    <xf numFmtId="0" fontId="41" fillId="0" borderId="4" xfId="118" applyFont="1" applyBorder="1" applyAlignment="1">
      <alignment horizontal="center" vertical="center" wrapText="1"/>
    </xf>
    <xf numFmtId="0" fontId="41" fillId="0" borderId="5" xfId="118" applyFont="1" applyBorder="1" applyAlignment="1">
      <alignment horizontal="center" vertical="center" wrapText="1"/>
    </xf>
    <xf numFmtId="0" fontId="1" fillId="0" borderId="5" xfId="118" applyFont="1" applyBorder="1" applyAlignment="1">
      <alignment horizontal="center" vertical="center" wrapText="1"/>
    </xf>
    <xf numFmtId="0" fontId="43" fillId="0" borderId="2" xfId="118" applyFont="1" applyBorder="1" applyAlignment="1">
      <alignment horizontal="center" vertical="center" wrapText="1"/>
    </xf>
    <xf numFmtId="9" fontId="1" fillId="0" borderId="2" xfId="118" applyNumberFormat="1" applyFont="1" applyBorder="1" applyAlignment="1">
      <alignment horizontal="center" vertical="center" wrapText="1"/>
    </xf>
    <xf numFmtId="0" fontId="1" fillId="0" borderId="24" xfId="118" applyFont="1" applyBorder="1" applyAlignment="1">
      <alignment horizontal="center" vertical="center" wrapText="1"/>
    </xf>
    <xf numFmtId="0" fontId="1" fillId="0" borderId="1" xfId="118" applyFont="1" applyBorder="1" applyAlignment="1">
      <alignment horizontal="center" vertical="center" wrapText="1"/>
    </xf>
    <xf numFmtId="9" fontId="1" fillId="0" borderId="9" xfId="118" applyNumberFormat="1" applyFont="1" applyBorder="1" applyAlignment="1">
      <alignment horizontal="center" vertical="center" wrapText="1"/>
    </xf>
    <xf numFmtId="9" fontId="1" fillId="0" borderId="10" xfId="118" applyNumberFormat="1" applyFont="1" applyBorder="1" applyAlignment="1">
      <alignment horizontal="center" vertical="center" wrapText="1"/>
    </xf>
    <xf numFmtId="9" fontId="1" fillId="0" borderId="13" xfId="118" applyNumberFormat="1" applyFont="1" applyBorder="1" applyAlignment="1">
      <alignment horizontal="center" vertical="center" wrapText="1"/>
    </xf>
    <xf numFmtId="9" fontId="1" fillId="0" borderId="14" xfId="118" applyNumberFormat="1" applyFont="1" applyBorder="1" applyAlignment="1">
      <alignment horizontal="center" vertical="center" wrapText="1"/>
    </xf>
    <xf numFmtId="9" fontId="13" fillId="0" borderId="2" xfId="118" applyNumberFormat="1" applyFont="1" applyBorder="1" applyAlignment="1">
      <alignment horizontal="center" vertical="center" wrapText="1"/>
    </xf>
    <xf numFmtId="57" fontId="1" fillId="0" borderId="2" xfId="118" applyNumberFormat="1" applyFont="1" applyBorder="1" applyAlignment="1">
      <alignment horizontal="center" vertical="center" wrapText="1"/>
    </xf>
    <xf numFmtId="0" fontId="39" fillId="0" borderId="2" xfId="118" applyFont="1" applyBorder="1" applyAlignment="1">
      <alignment horizontal="center" vertical="center" wrapText="1"/>
    </xf>
  </cellXfs>
  <cellStyles count="287">
    <cellStyle name="20% - 强调文字颜色 1" xfId="41"/>
    <cellStyle name="20% - 强调文字颜色 1 2" xfId="119"/>
    <cellStyle name="20% - 强调文字颜色 2" xfId="45"/>
    <cellStyle name="20% - 强调文字颜色 2 2" xfId="120"/>
    <cellStyle name="20% - 强调文字颜色 3" xfId="5"/>
    <cellStyle name="20% - 强调文字颜色 3 2" xfId="121"/>
    <cellStyle name="20% - 强调文字颜色 4" xfId="49"/>
    <cellStyle name="20% - 强调文字颜色 4 2" xfId="122"/>
    <cellStyle name="20% - 强调文字颜色 5" xfId="40"/>
    <cellStyle name="20% - 强调文字颜色 5 2" xfId="123"/>
    <cellStyle name="20% - 强调文字颜色 6" xfId="33"/>
    <cellStyle name="20% - 强调文字颜色 6 2" xfId="124"/>
    <cellStyle name="20% - 着色 1" xfId="125"/>
    <cellStyle name="20% - 着色 1 2" xfId="31"/>
    <cellStyle name="20% - 着色 1 2 2" xfId="61"/>
    <cellStyle name="20% - 着色 1 2 2 2" xfId="126"/>
    <cellStyle name="20% - 着色 1 2 3" xfId="127"/>
    <cellStyle name="20% - 着色 1 3" xfId="62"/>
    <cellStyle name="20% - 着色 1 3 2" xfId="128"/>
    <cellStyle name="20% - 着色 1_615D2EB13C93010EE0530A0804CC5EB5" xfId="129"/>
    <cellStyle name="20% - 着色 2" xfId="130"/>
    <cellStyle name="20% - 着色 2 2" xfId="43"/>
    <cellStyle name="20% - 着色 2 2 2" xfId="4"/>
    <cellStyle name="20% - 着色 2 2 2 2" xfId="131"/>
    <cellStyle name="20% - 着色 2 2 3" xfId="132"/>
    <cellStyle name="20% - 着色 2 3" xfId="46"/>
    <cellStyle name="20% - 着色 2 3 2" xfId="133"/>
    <cellStyle name="20% - 着色 2_615D2EB13C93010EE0530A0804CC5EB5" xfId="134"/>
    <cellStyle name="20% - 着色 3" xfId="135"/>
    <cellStyle name="20% - 着色 3 2" xfId="60"/>
    <cellStyle name="20% - 着色 3 2 2" xfId="64"/>
    <cellStyle name="20% - 着色 3 2 2 2" xfId="136"/>
    <cellStyle name="20% - 着色 3 2 3" xfId="137"/>
    <cellStyle name="20% - 着色 3 3" xfId="7"/>
    <cellStyle name="20% - 着色 3 3 2" xfId="138"/>
    <cellStyle name="20% - 着色 3_615D2EB13C93010EE0530A0804CC5EB5" xfId="139"/>
    <cellStyle name="20% - 着色 4" xfId="140"/>
    <cellStyle name="20% - 着色 4 2" xfId="65"/>
    <cellStyle name="20% - 着色 4 2 2" xfId="10"/>
    <cellStyle name="20% - 着色 4 2 2 2" xfId="141"/>
    <cellStyle name="20% - 着色 4 2 3" xfId="142"/>
    <cellStyle name="20% - 着色 4 3" xfId="63"/>
    <cellStyle name="20% - 着色 4 3 2" xfId="143"/>
    <cellStyle name="20% - 着色 4_615D2EB13C93010EE0530A0804CC5EB5" xfId="144"/>
    <cellStyle name="20% - 着色 5" xfId="145"/>
    <cellStyle name="20% - 着色 5 2" xfId="67"/>
    <cellStyle name="20% - 着色 5 2 2" xfId="19"/>
    <cellStyle name="20% - 着色 5 2 2 2" xfId="146"/>
    <cellStyle name="20% - 着色 5 2 3" xfId="147"/>
    <cellStyle name="20% - 着色 5 3" xfId="68"/>
    <cellStyle name="20% - 着色 5 3 2" xfId="148"/>
    <cellStyle name="20% - 着色 5_615D2EB13C93010EE0530A0804CC5EB5" xfId="149"/>
    <cellStyle name="20% - 着色 6" xfId="150"/>
    <cellStyle name="20% - 着色 6 2" xfId="9"/>
    <cellStyle name="20% - 着色 6 2 2" xfId="69"/>
    <cellStyle name="20% - 着色 6 2 2 2" xfId="151"/>
    <cellStyle name="20% - 着色 6 2 3" xfId="152"/>
    <cellStyle name="20% - 着色 6 3" xfId="1"/>
    <cellStyle name="20% - 着色 6 3 2" xfId="153"/>
    <cellStyle name="20% - 着色 6_615D2EB13C93010EE0530A0804CC5EB5" xfId="154"/>
    <cellStyle name="40% - 强调文字颜色 1" xfId="44"/>
    <cellStyle name="40% - 强调文字颜色 1 2" xfId="155"/>
    <cellStyle name="40% - 强调文字颜色 2" xfId="47"/>
    <cellStyle name="40% - 强调文字颜色 2 2" xfId="156"/>
    <cellStyle name="40% - 强调文字颜色 3" xfId="12"/>
    <cellStyle name="40% - 强调文字颜色 3 2" xfId="157"/>
    <cellStyle name="40% - 强调文字颜色 4" xfId="51"/>
    <cellStyle name="40% - 强调文字颜色 4 2" xfId="158"/>
    <cellStyle name="40% - 强调文字颜色 5" xfId="53"/>
    <cellStyle name="40% - 强调文字颜色 5 2" xfId="159"/>
    <cellStyle name="40% - 强调文字颜色 6" xfId="58"/>
    <cellStyle name="40% - 强调文字颜色 6 2" xfId="160"/>
    <cellStyle name="40% - 着色 1" xfId="161"/>
    <cellStyle name="40% - 着色 1 2" xfId="70"/>
    <cellStyle name="40% - 着色 1 2 2" xfId="72"/>
    <cellStyle name="40% - 着色 1 2 2 2" xfId="162"/>
    <cellStyle name="40% - 着色 1 2 3" xfId="163"/>
    <cellStyle name="40% - 着色 1 3" xfId="73"/>
    <cellStyle name="40% - 着色 1 3 2" xfId="164"/>
    <cellStyle name="40% - 着色 1_615D2EB13C93010EE0530A0804CC5EB5" xfId="165"/>
    <cellStyle name="40% - 着色 2" xfId="166"/>
    <cellStyle name="40% - 着色 2 2" xfId="74"/>
    <cellStyle name="40% - 着色 2 2 2" xfId="75"/>
    <cellStyle name="40% - 着色 2 2 2 2" xfId="167"/>
    <cellStyle name="40% - 着色 2 2 3" xfId="168"/>
    <cellStyle name="40% - 着色 2 3" xfId="71"/>
    <cellStyle name="40% - 着色 2 3 2" xfId="169"/>
    <cellStyle name="40% - 着色 2_615D2EB13C93010EE0530A0804CC5EB5" xfId="170"/>
    <cellStyle name="40% - 着色 3" xfId="171"/>
    <cellStyle name="40% - 着色 3 2" xfId="76"/>
    <cellStyle name="40% - 着色 3 2 2" xfId="77"/>
    <cellStyle name="40% - 着色 3 2 2 2" xfId="172"/>
    <cellStyle name="40% - 着色 3 2 3" xfId="173"/>
    <cellStyle name="40% - 着色 3 3" xfId="24"/>
    <cellStyle name="40% - 着色 3 3 2" xfId="174"/>
    <cellStyle name="40% - 着色 3_615D2EB13C93010EE0530A0804CC5EB5" xfId="175"/>
    <cellStyle name="40% - 着色 4" xfId="176"/>
    <cellStyle name="40% - 着色 4 2" xfId="78"/>
    <cellStyle name="40% - 着色 4 2 2" xfId="79"/>
    <cellStyle name="40% - 着色 4 2 2 2" xfId="177"/>
    <cellStyle name="40% - 着色 4 2 3" xfId="178"/>
    <cellStyle name="40% - 着色 4 3" xfId="80"/>
    <cellStyle name="40% - 着色 4 3 2" xfId="179"/>
    <cellStyle name="40% - 着色 4_615D2EB13C93010EE0530A0804CC5EB5" xfId="180"/>
    <cellStyle name="40% - 着色 5" xfId="181"/>
    <cellStyle name="40% - 着色 5 2" xfId="35"/>
    <cellStyle name="40% - 着色 5 2 2" xfId="81"/>
    <cellStyle name="40% - 着色 5 2 2 2" xfId="182"/>
    <cellStyle name="40% - 着色 5 2 3" xfId="183"/>
    <cellStyle name="40% - 着色 5 3" xfId="82"/>
    <cellStyle name="40% - 着色 5 3 2" xfId="184"/>
    <cellStyle name="40% - 着色 5_615D2EB13C93010EE0530A0804CC5EB5" xfId="185"/>
    <cellStyle name="40% - 着色 6" xfId="186"/>
    <cellStyle name="40% - 着色 6 2" xfId="83"/>
    <cellStyle name="40% - 着色 6 2 2" xfId="84"/>
    <cellStyle name="40% - 着色 6 2 2 2" xfId="187"/>
    <cellStyle name="40% - 着色 6 2 3" xfId="188"/>
    <cellStyle name="40% - 着色 6 3" xfId="85"/>
    <cellStyle name="40% - 着色 6 3 2" xfId="189"/>
    <cellStyle name="40% - 着色 6_615D2EB13C93010EE0530A0804CC5EB5" xfId="190"/>
    <cellStyle name="60% - 强调文字颜色 1" xfId="23"/>
    <cellStyle name="60% - 强调文字颜色 1 2" xfId="191"/>
    <cellStyle name="60% - 强调文字颜色 2" xfId="18"/>
    <cellStyle name="60% - 强调文字颜色 2 2" xfId="192"/>
    <cellStyle name="60% - 强调文字颜色 3" xfId="13"/>
    <cellStyle name="60% - 强调文字颜色 3 2" xfId="193"/>
    <cellStyle name="60% - 强调文字颜色 4" xfId="28"/>
    <cellStyle name="60% - 强调文字颜色 4 2" xfId="194"/>
    <cellStyle name="60% - 强调文字颜色 5" xfId="54"/>
    <cellStyle name="60% - 强调文字颜色 5 2" xfId="195"/>
    <cellStyle name="60% - 强调文字颜色 6" xfId="59"/>
    <cellStyle name="60% - 强调文字颜色 6 2" xfId="196"/>
    <cellStyle name="60% - 着色 1" xfId="197"/>
    <cellStyle name="60% - 着色 1 2" xfId="86"/>
    <cellStyle name="60% - 着色 1 2 2" xfId="198"/>
    <cellStyle name="60% - 着色 1_615D2EB13C93010EE0530A0804CC5EB5" xfId="199"/>
    <cellStyle name="60% - 着色 2" xfId="200"/>
    <cellStyle name="60% - 着色 2 2" xfId="87"/>
    <cellStyle name="60% - 着色 2 2 2" xfId="201"/>
    <cellStyle name="60% - 着色 2_615D2EB13C93010EE0530A0804CC5EB5" xfId="202"/>
    <cellStyle name="60% - 着色 3" xfId="203"/>
    <cellStyle name="60% - 着色 3 2" xfId="88"/>
    <cellStyle name="60% - 着色 3 2 2" xfId="204"/>
    <cellStyle name="60% - 着色 3_615D2EB13C93010EE0530A0804CC5EB5" xfId="205"/>
    <cellStyle name="60% - 着色 4" xfId="206"/>
    <cellStyle name="60% - 着色 4 2" xfId="90"/>
    <cellStyle name="60% - 着色 4 2 2" xfId="207"/>
    <cellStyle name="60% - 着色 4_615D2EB13C93010EE0530A0804CC5EB5" xfId="208"/>
    <cellStyle name="60% - 着色 5" xfId="209"/>
    <cellStyle name="60% - 着色 5 2" xfId="91"/>
    <cellStyle name="60% - 着色 5 2 2" xfId="210"/>
    <cellStyle name="60% - 着色 5_615D2EB13C93010EE0530A0804CC5EB5" xfId="211"/>
    <cellStyle name="60% - 着色 6" xfId="212"/>
    <cellStyle name="60% - 着色 6 2" xfId="55"/>
    <cellStyle name="60% - 着色 6 2 2" xfId="213"/>
    <cellStyle name="60% - 着色 6_615D2EB13C93010EE0530A0804CC5EB5" xfId="214"/>
    <cellStyle name="百分比_EF4B13E29A0421FAE0430A08200E21FA" xfId="92"/>
    <cellStyle name="标题" xfId="3"/>
    <cellStyle name="标题 1" xfId="21"/>
    <cellStyle name="标题 1 2" xfId="215"/>
    <cellStyle name="标题 2" xfId="22"/>
    <cellStyle name="标题 2 2" xfId="216"/>
    <cellStyle name="标题 3" xfId="25"/>
    <cellStyle name="标题 3 2" xfId="217"/>
    <cellStyle name="标题 4" xfId="17"/>
    <cellStyle name="标题 4 2" xfId="218"/>
    <cellStyle name="标题 5" xfId="219"/>
    <cellStyle name="差" xfId="11"/>
    <cellStyle name="差 2" xfId="220"/>
    <cellStyle name="差_43D52F54AE89403EE0530A083063403E" xfId="221"/>
    <cellStyle name="差_44B1A4BBE91BA100E0530A083063A100" xfId="222"/>
    <cellStyle name="差_44C2FE9C4094D0F4E0530A083063D0F4" xfId="223"/>
    <cellStyle name="差_4901A573031A00CCE0530A08AF0800CC" xfId="93"/>
    <cellStyle name="差_4901A573031A00CCE0530A08AF0800CC 2" xfId="224"/>
    <cellStyle name="差_4901E49D450800C2E0530A08AF0800C2" xfId="94"/>
    <cellStyle name="差_4901E49D450800C2E0530A08AF0800C2 2" xfId="225"/>
    <cellStyle name="差_615D2EB13C93010EE0530A0804CC5EB5" xfId="95"/>
    <cellStyle name="差_615D2EB13C93010EE0530A0804CC5EB5 2" xfId="226"/>
    <cellStyle name="差_61F0C7FF6ABA0038E0530A0804CC3487" xfId="96"/>
    <cellStyle name="差_61F0C7FF6ABA0038E0530A0804CC3487 2" xfId="227"/>
    <cellStyle name="差_64242C78E6F3009AE0530A08AF09009A" xfId="97"/>
    <cellStyle name="差_64242C78E6F3009AE0530A08AF09009A 2" xfId="228"/>
    <cellStyle name="差_64242C78E6F6009AE0530A08AF09009A" xfId="26"/>
    <cellStyle name="差_64242C78E6F6009AE0530A08AF09009A 2" xfId="229"/>
    <cellStyle name="差_64242C78E6FB009AE0530A08AF09009A" xfId="42"/>
    <cellStyle name="差_64242C78E6FB009AE0530A08AF09009A 2" xfId="230"/>
    <cellStyle name="差_6一般公共预算基本支出情况表" xfId="231"/>
    <cellStyle name="常规" xfId="0" builtinId="0"/>
    <cellStyle name="常规 11" xfId="14"/>
    <cellStyle name="常规 11 2" xfId="232"/>
    <cellStyle name="常规 11 3" xfId="233"/>
    <cellStyle name="常规 2" xfId="98"/>
    <cellStyle name="常规 2 2" xfId="234"/>
    <cellStyle name="常规 2 3" xfId="235"/>
    <cellStyle name="常规 3" xfId="99"/>
    <cellStyle name="常规 3 2" xfId="100"/>
    <cellStyle name="常规 3 2 2" xfId="236"/>
    <cellStyle name="常规 3 3" xfId="237"/>
    <cellStyle name="常规 3 4" xfId="238"/>
    <cellStyle name="常规 3_6162030C6A600132E0530A0804CCAD99_c" xfId="101"/>
    <cellStyle name="常规 4" xfId="102"/>
    <cellStyle name="常规 4 2" xfId="239"/>
    <cellStyle name="常规 5" xfId="103"/>
    <cellStyle name="常规 5 2" xfId="240"/>
    <cellStyle name="常规 5 3" xfId="241"/>
    <cellStyle name="常规 6" xfId="242"/>
    <cellStyle name="常规 6 2" xfId="118"/>
    <cellStyle name="常规_405C3AAC5CC200BEE0530A08AF0800BE" xfId="104"/>
    <cellStyle name="常规_417C619A877700A6E0530A08AF0800A6" xfId="105"/>
    <cellStyle name="常规_417D02D353B900DAE0530A08AF0800DA" xfId="106"/>
    <cellStyle name="常规_439B6CFEF4310134E0530A0804CB25FB" xfId="107"/>
    <cellStyle name="常规_64242C78E6F3009AE0530A08AF09009A" xfId="108"/>
    <cellStyle name="常规_64242C78E6F6009AE0530A08AF09009A" xfId="109"/>
    <cellStyle name="常规_64242C78E6FB009AE0530A08AF09009A" xfId="89"/>
    <cellStyle name="常规_新报表页" xfId="50"/>
    <cellStyle name="好" xfId="37"/>
    <cellStyle name="好 2" xfId="243"/>
    <cellStyle name="好_43D52F54AE89403EE0530A083063403E" xfId="244"/>
    <cellStyle name="好_44B1A4BBE91BA100E0530A083063A100" xfId="245"/>
    <cellStyle name="好_44C2FE9C4094D0F4E0530A083063D0F4" xfId="246"/>
    <cellStyle name="好_4901A573031A00CCE0530A08AF0800CC" xfId="110"/>
    <cellStyle name="好_4901A573031A00CCE0530A08AF0800CC 2" xfId="247"/>
    <cellStyle name="好_4901E49D450800C2E0530A08AF0800C2" xfId="111"/>
    <cellStyle name="好_4901E49D450800C2E0530A08AF0800C2 2" xfId="248"/>
    <cellStyle name="好_615D2EB13C93010EE0530A0804CC5EB5" xfId="112"/>
    <cellStyle name="好_615D2EB13C93010EE0530A0804CC5EB5 2" xfId="249"/>
    <cellStyle name="好_61F0C7FF6ABA0038E0530A0804CC3487" xfId="113"/>
    <cellStyle name="好_61F0C7FF6ABA0038E0530A0804CC3487 2" xfId="250"/>
    <cellStyle name="好_64242C78E6F6009AE0530A08AF09009A" xfId="114"/>
    <cellStyle name="好_64242C78E6F6009AE0530A08AF09009A 2" xfId="251"/>
    <cellStyle name="好_6一般公共预算基本支出情况表" xfId="252"/>
    <cellStyle name="汇总" xfId="36"/>
    <cellStyle name="汇总 2" xfId="253"/>
    <cellStyle name="计算" xfId="29"/>
    <cellStyle name="计算 2" xfId="254"/>
    <cellStyle name="检查单元格" xfId="30"/>
    <cellStyle name="检查单元格 2" xfId="255"/>
    <cellStyle name="解释性文本" xfId="20"/>
    <cellStyle name="解释性文本 2" xfId="256"/>
    <cellStyle name="警告文本" xfId="16"/>
    <cellStyle name="警告文本 2" xfId="257"/>
    <cellStyle name="链接单元格" xfId="34"/>
    <cellStyle name="链接单元格 2" xfId="258"/>
    <cellStyle name="强调文字颜色 1" xfId="39"/>
    <cellStyle name="强调文字颜色 1 2" xfId="259"/>
    <cellStyle name="强调文字颜色 2" xfId="32"/>
    <cellStyle name="强调文字颜色 2 2" xfId="260"/>
    <cellStyle name="强调文字颜色 3" xfId="48"/>
    <cellStyle name="强调文字颜色 3 2" xfId="261"/>
    <cellStyle name="强调文字颜色 4" xfId="2"/>
    <cellStyle name="强调文字颜色 4 2" xfId="262"/>
    <cellStyle name="强调文字颜色 5" xfId="52"/>
    <cellStyle name="强调文字颜色 5 2" xfId="263"/>
    <cellStyle name="强调文字颜色 6" xfId="56"/>
    <cellStyle name="强调文字颜色 6 2" xfId="264"/>
    <cellStyle name="适中" xfId="38"/>
    <cellStyle name="适中 2" xfId="265"/>
    <cellStyle name="输出" xfId="27"/>
    <cellStyle name="输出 2" xfId="266"/>
    <cellStyle name="输入" xfId="6"/>
    <cellStyle name="输入 2" xfId="267"/>
    <cellStyle name="着色 1" xfId="268"/>
    <cellStyle name="着色 1 2" xfId="66"/>
    <cellStyle name="着色 1 2 2" xfId="269"/>
    <cellStyle name="着色 1_615D2EB13C93010EE0530A0804CC5EB5" xfId="270"/>
    <cellStyle name="着色 2" xfId="271"/>
    <cellStyle name="着色 2 2" xfId="8"/>
    <cellStyle name="着色 2 2 2" xfId="272"/>
    <cellStyle name="着色 2_615D2EB13C93010EE0530A0804CC5EB5" xfId="273"/>
    <cellStyle name="着色 3" xfId="274"/>
    <cellStyle name="着色 3 2" xfId="115"/>
    <cellStyle name="着色 3 2 2" xfId="275"/>
    <cellStyle name="着色 3_615D2EB13C93010EE0530A0804CC5EB5" xfId="276"/>
    <cellStyle name="着色 4" xfId="277"/>
    <cellStyle name="着色 4 2" xfId="116"/>
    <cellStyle name="着色 4 2 2" xfId="278"/>
    <cellStyle name="着色 4_615D2EB13C93010EE0530A0804CC5EB5" xfId="279"/>
    <cellStyle name="着色 5" xfId="280"/>
    <cellStyle name="着色 5 2" xfId="57"/>
    <cellStyle name="着色 5 2 2" xfId="281"/>
    <cellStyle name="着色 5_615D2EB13C93010EE0530A0804CC5EB5" xfId="282"/>
    <cellStyle name="着色 6" xfId="283"/>
    <cellStyle name="着色 6 2" xfId="117"/>
    <cellStyle name="着色 6 2 2" xfId="284"/>
    <cellStyle name="着色 6_615D2EB13C93010EE0530A0804CC5EB5" xfId="285"/>
    <cellStyle name="注释" xfId="15"/>
    <cellStyle name="注释 2" xfId="28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HANGHAI_LF\&#39044;&#31639;&#22788;\BY\YS3\97&#20915;&#31639;&#21306;&#21439;&#26368;&#21518;&#27719;&#2463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HNCZ/Downloads/2016&#24180;&#39044;&#31639;&#33609;&#26696;1.2/Rar$DI01.390/My%20Documents/2010&#24180;&#39044;&#31639;/&#21381;&#21153;&#20250;/&#19978;&#20250;&#26448;&#26009;/&#38468;&#3492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Users\HNCZ\Downloads\2016&#24180;&#39044;&#31639;&#33609;&#26696;1.2\Rar$DI01.390\My%20Documents\2010&#24180;&#39044;&#31639;\&#21381;&#21153;&#20250;\&#19978;&#20250;&#26448;&#26009;\&#38468;&#34920;.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P1012001"/>
      <sheetName val=""/>
      <sheetName val="各年度收费、罚没、专项收入.xls_Sheet3"/>
      <sheetName val="表二"/>
      <sheetName val="表五"/>
      <sheetName val="2012.2.2 (整合)"/>
      <sheetName val="2012.2.2"/>
      <sheetName val="全市结转"/>
      <sheetName val="提前告知数"/>
      <sheetName val="总人口"/>
      <sheetName val="基础编码"/>
      <sheetName val="省本级收入预计"/>
      <sheetName val="区划对应表"/>
      <sheetName val="1-4余额表"/>
      <sheetName val="四月份月报"/>
      <sheetName val="XL4Poppy"/>
      <sheetName val="DDETABLE "/>
      <sheetName val="#REF"/>
      <sheetName val="中央"/>
      <sheetName val="01北京市"/>
      <sheetName val="2000地方"/>
      <sheetName val="有效性列表"/>
      <sheetName val="录入表"/>
      <sheetName val="DY-（调整特殊因素）增量对应重点（汇报）"/>
      <sheetName val="C01-1"/>
      <sheetName val="mx"/>
      <sheetName val="单位编码"/>
      <sheetName val="Financ. Overview"/>
      <sheetName val="Toolbox"/>
      <sheetName val="Main"/>
      <sheetName val="_ESList"/>
      <sheetName val="一般预算收入"/>
      <sheetName val="表二 汇总表（业务处填）"/>
      <sheetName val="KKKKKKKK"/>
      <sheetName val="农业人口"/>
      <sheetName val="Open"/>
      <sheetName val="事业发展"/>
      <sheetName val="差异系数"/>
      <sheetName val="data"/>
      <sheetName val="公检法司编制"/>
      <sheetName val="行政编制"/>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附表1"/>
      <sheetName val="附表2"/>
      <sheetName val="2010年基金预算收入计划表"/>
      <sheetName val="2010年基金预算支出计划表"/>
      <sheetName val="附表2 (2)"/>
      <sheetName val="Mp-team 1"/>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附表1"/>
      <sheetName val="附表2"/>
      <sheetName val="2010年基金预算收入计划表"/>
      <sheetName val="2010年基金预算支出计划表"/>
      <sheetName val="附表2 (2)"/>
      <sheetName val="Mp-team 1"/>
    </sheetNames>
    <sheetDataSet>
      <sheetData sheetId="0" refreshError="1"/>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Times New Roman"/>
        <a:font script="Jpan" typeface="ＭＳ Ｐゴシック"/>
        <a:font script="Khmr" typeface="MoolBoran"/>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Times New Roman"/>
        <a:font script="Yiii" typeface="Microsoft Yi Baiti"/>
      </a:majorFont>
      <a:minorFont>
        <a:latin typeface="Calibri"/>
        <a:ea typeface=""/>
        <a:cs typeface=""/>
        <a:font script="Arab" typeface="Arial"/>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Arial"/>
        <a:font script="Jpan" typeface="ＭＳ Ｐゴシック"/>
        <a:font script="Khmr" typeface="DaunPenh"/>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Arial"/>
        <a:font script="Yiii" typeface="Microsoft Yi Baiti"/>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alpha val="100000"/>
            </a:srgbClr>
          </a:solidFill>
          <a:prstDash val="solid"/>
          <a:miter lim="200000"/>
        </a:ln>
      </a:spPr>
      <a:bodyPr/>
      <a:lst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pageSetUpPr fitToPage="1"/>
  </sheetPr>
  <dimension ref="A1:M23"/>
  <sheetViews>
    <sheetView showGridLines="0" showZeros="0" topLeftCell="A4" workbookViewId="0">
      <selection activeCell="D17" sqref="D17"/>
    </sheetView>
  </sheetViews>
  <sheetFormatPr defaultColWidth="6.796875" defaultRowHeight="10.8"/>
  <cols>
    <col min="1" max="1" width="4.09765625" style="61" customWidth="1"/>
    <col min="2" max="2" width="15.5" style="61" customWidth="1"/>
    <col min="3" max="3" width="14.59765625" style="61" customWidth="1"/>
    <col min="4" max="4" width="22.796875" style="61" customWidth="1"/>
    <col min="5" max="5" width="12.296875" style="61" customWidth="1"/>
    <col min="6" max="6" width="15.59765625" style="61" customWidth="1"/>
    <col min="7" max="7" width="13.19921875" style="61" customWidth="1"/>
    <col min="8" max="8" width="11" style="61" customWidth="1"/>
    <col min="9" max="9" width="10.5" style="61" customWidth="1"/>
    <col min="10" max="10" width="10.59765625" style="61" customWidth="1"/>
    <col min="11" max="11" width="9.19921875" style="61" customWidth="1"/>
    <col min="12" max="12" width="5.69921875" style="61" customWidth="1"/>
    <col min="13" max="13" width="8.296875" style="61" customWidth="1"/>
    <col min="14" max="16384" width="6.796875" style="61"/>
  </cols>
  <sheetData>
    <row r="1" spans="1:13" s="88" customFormat="1" ht="20.55" customHeight="1">
      <c r="L1" s="88" t="s">
        <v>179</v>
      </c>
    </row>
    <row r="2" spans="1:13" ht="42" customHeight="1">
      <c r="B2" s="175" t="s">
        <v>99</v>
      </c>
      <c r="C2" s="175"/>
      <c r="D2" s="175"/>
      <c r="E2" s="175"/>
      <c r="F2" s="175"/>
      <c r="G2" s="175"/>
      <c r="H2" s="175"/>
      <c r="I2" s="175"/>
      <c r="J2" s="175"/>
      <c r="K2" s="175"/>
      <c r="L2" s="175"/>
    </row>
    <row r="3" spans="1:13" s="73" customFormat="1" ht="15" customHeight="1">
      <c r="B3" s="74" t="s">
        <v>625</v>
      </c>
      <c r="C3" s="75"/>
      <c r="D3" s="75"/>
      <c r="E3" s="76"/>
      <c r="K3" s="183" t="s">
        <v>1</v>
      </c>
      <c r="L3" s="183"/>
    </row>
    <row r="4" spans="1:13" s="73" customFormat="1" ht="27.6" customHeight="1">
      <c r="A4" s="176" t="s">
        <v>2</v>
      </c>
      <c r="B4" s="176"/>
      <c r="C4" s="176"/>
      <c r="D4" s="160" t="s">
        <v>3</v>
      </c>
      <c r="E4" s="161"/>
      <c r="F4" s="161"/>
      <c r="G4" s="161"/>
      <c r="H4" s="161"/>
      <c r="I4" s="161"/>
      <c r="J4" s="161"/>
      <c r="K4" s="161"/>
      <c r="L4" s="161"/>
      <c r="M4" s="162"/>
    </row>
    <row r="5" spans="1:13" s="73" customFormat="1" ht="24" customHeight="1">
      <c r="A5" s="177" t="s">
        <v>4</v>
      </c>
      <c r="B5" s="178"/>
      <c r="C5" s="165" t="s">
        <v>5</v>
      </c>
      <c r="D5" s="165" t="s">
        <v>6</v>
      </c>
      <c r="E5" s="165" t="s">
        <v>7</v>
      </c>
      <c r="F5" s="165" t="s">
        <v>8</v>
      </c>
      <c r="G5" s="165"/>
      <c r="H5" s="165"/>
      <c r="I5" s="165"/>
      <c r="J5" s="165"/>
      <c r="K5" s="165"/>
      <c r="L5" s="159" t="s">
        <v>168</v>
      </c>
      <c r="M5" s="159" t="s">
        <v>191</v>
      </c>
    </row>
    <row r="6" spans="1:13" s="73" customFormat="1" ht="20.55" customHeight="1">
      <c r="A6" s="179"/>
      <c r="B6" s="180"/>
      <c r="C6" s="165"/>
      <c r="D6" s="165"/>
      <c r="E6" s="165"/>
      <c r="F6" s="165" t="s">
        <v>9</v>
      </c>
      <c r="G6" s="165"/>
      <c r="H6" s="159" t="s">
        <v>10</v>
      </c>
      <c r="I6" s="159" t="s">
        <v>118</v>
      </c>
      <c r="J6" s="159" t="s">
        <v>159</v>
      </c>
      <c r="K6" s="159" t="s">
        <v>167</v>
      </c>
      <c r="L6" s="159"/>
      <c r="M6" s="159"/>
    </row>
    <row r="7" spans="1:13" s="73" customFormat="1" ht="22.95" customHeight="1">
      <c r="A7" s="181"/>
      <c r="B7" s="182"/>
      <c r="C7" s="165"/>
      <c r="D7" s="165"/>
      <c r="E7" s="165"/>
      <c r="F7" s="71" t="s">
        <v>12</v>
      </c>
      <c r="G7" s="71" t="s">
        <v>13</v>
      </c>
      <c r="H7" s="159"/>
      <c r="I7" s="159"/>
      <c r="J7" s="159"/>
      <c r="K7" s="159"/>
      <c r="L7" s="159"/>
      <c r="M7" s="159"/>
    </row>
    <row r="8" spans="1:13" s="73" customFormat="1" ht="30" customHeight="1">
      <c r="A8" s="170" t="s">
        <v>154</v>
      </c>
      <c r="B8" s="77" t="s">
        <v>149</v>
      </c>
      <c r="C8" s="78">
        <f>C9+C10+C11+C12+C13</f>
        <v>68671.759999999995</v>
      </c>
      <c r="D8" s="84" t="s">
        <v>14</v>
      </c>
      <c r="E8" s="78">
        <f>F8+H8+I8+J8+K8+L8+M8</f>
        <v>74119.360000000001</v>
      </c>
      <c r="F8" s="100">
        <f>F9+F10+F11</f>
        <v>67471.759999999995</v>
      </c>
      <c r="G8" s="100">
        <f t="shared" ref="G8:M8" si="0">G9+G10+G11</f>
        <v>67084.759999999995</v>
      </c>
      <c r="H8" s="100">
        <f t="shared" si="0"/>
        <v>0</v>
      </c>
      <c r="I8" s="100">
        <f t="shared" si="0"/>
        <v>3570</v>
      </c>
      <c r="J8" s="109">
        <f t="shared" si="0"/>
        <v>2982.6</v>
      </c>
      <c r="K8" s="100">
        <f t="shared" si="0"/>
        <v>95</v>
      </c>
      <c r="L8" s="100">
        <f t="shared" si="0"/>
        <v>0</v>
      </c>
      <c r="M8" s="100">
        <f t="shared" si="0"/>
        <v>0</v>
      </c>
    </row>
    <row r="9" spans="1:13" s="73" customFormat="1" ht="30" customHeight="1">
      <c r="A9" s="171"/>
      <c r="B9" s="77" t="s">
        <v>155</v>
      </c>
      <c r="C9" s="100">
        <v>68284.759999999995</v>
      </c>
      <c r="D9" s="84" t="s">
        <v>162</v>
      </c>
      <c r="E9" s="78">
        <f t="shared" ref="E9:E21" si="1">F9+H9+I9+J9+K9+L9+M9</f>
        <v>54884.59</v>
      </c>
      <c r="F9" s="100">
        <v>53281.09</v>
      </c>
      <c r="G9" s="106">
        <v>53261.09</v>
      </c>
      <c r="H9" s="78"/>
      <c r="I9" s="78">
        <v>476</v>
      </c>
      <c r="J9" s="110">
        <v>1127.5</v>
      </c>
      <c r="K9" s="78"/>
      <c r="L9" s="78"/>
      <c r="M9" s="83"/>
    </row>
    <row r="10" spans="1:13" s="73" customFormat="1" ht="30" customHeight="1">
      <c r="A10" s="171"/>
      <c r="B10" s="77" t="s">
        <v>150</v>
      </c>
      <c r="C10" s="101">
        <v>14</v>
      </c>
      <c r="D10" s="79" t="s">
        <v>163</v>
      </c>
      <c r="E10" s="78">
        <f t="shared" si="1"/>
        <v>8196.75</v>
      </c>
      <c r="F10" s="44">
        <v>4967.75</v>
      </c>
      <c r="G10" s="103">
        <v>4644.75</v>
      </c>
      <c r="H10" s="78"/>
      <c r="I10" s="78">
        <v>3084</v>
      </c>
      <c r="J10" s="109">
        <v>50</v>
      </c>
      <c r="K10" s="108">
        <v>95</v>
      </c>
      <c r="L10" s="78"/>
      <c r="M10" s="83"/>
    </row>
    <row r="11" spans="1:13" s="73" customFormat="1" ht="30" customHeight="1">
      <c r="A11" s="171"/>
      <c r="B11" s="77" t="s">
        <v>151</v>
      </c>
      <c r="C11" s="100"/>
      <c r="D11" s="82" t="s">
        <v>164</v>
      </c>
      <c r="E11" s="78">
        <f t="shared" si="1"/>
        <v>11038.02</v>
      </c>
      <c r="F11" s="44">
        <v>9222.92</v>
      </c>
      <c r="G11" s="107">
        <v>9178.92</v>
      </c>
      <c r="H11" s="78"/>
      <c r="I11" s="78">
        <v>10</v>
      </c>
      <c r="J11" s="111">
        <v>1805.1</v>
      </c>
      <c r="K11" s="78"/>
      <c r="L11" s="78"/>
      <c r="M11" s="83"/>
    </row>
    <row r="12" spans="1:13" s="73" customFormat="1" ht="30" customHeight="1">
      <c r="A12" s="171"/>
      <c r="B12" s="77" t="s">
        <v>152</v>
      </c>
      <c r="C12" s="100">
        <v>373</v>
      </c>
      <c r="D12" s="79" t="s">
        <v>15</v>
      </c>
      <c r="E12" s="78">
        <f t="shared" si="1"/>
        <v>28833.7</v>
      </c>
      <c r="F12" s="44">
        <v>1200</v>
      </c>
      <c r="G12" s="44">
        <f t="shared" ref="G12:M12" si="2">G13+G14</f>
        <v>1200</v>
      </c>
      <c r="H12" s="44">
        <f t="shared" si="2"/>
        <v>11200</v>
      </c>
      <c r="I12" s="44">
        <f t="shared" si="2"/>
        <v>0</v>
      </c>
      <c r="J12" s="112">
        <f t="shared" si="2"/>
        <v>16433.7</v>
      </c>
      <c r="K12" s="44">
        <f t="shared" si="2"/>
        <v>0</v>
      </c>
      <c r="L12" s="44">
        <f t="shared" si="2"/>
        <v>0</v>
      </c>
      <c r="M12" s="44">
        <f t="shared" si="2"/>
        <v>0</v>
      </c>
    </row>
    <row r="13" spans="1:13" s="73" customFormat="1" ht="30" customHeight="1">
      <c r="A13" s="172"/>
      <c r="B13" s="77" t="s">
        <v>153</v>
      </c>
      <c r="D13" s="84" t="s">
        <v>165</v>
      </c>
      <c r="E13" s="78">
        <f t="shared" si="1"/>
        <v>0</v>
      </c>
      <c r="F13" s="104"/>
      <c r="G13" s="105"/>
      <c r="H13" s="78"/>
      <c r="I13" s="78"/>
      <c r="J13" s="110"/>
      <c r="K13" s="78"/>
      <c r="L13" s="78"/>
      <c r="M13" s="83"/>
    </row>
    <row r="14" spans="1:13" s="73" customFormat="1" ht="30" customHeight="1">
      <c r="A14" s="173" t="s">
        <v>158</v>
      </c>
      <c r="B14" s="174"/>
      <c r="C14" s="100">
        <v>11200</v>
      </c>
      <c r="D14" s="85" t="s">
        <v>166</v>
      </c>
      <c r="E14" s="78">
        <f t="shared" si="1"/>
        <v>28833.7</v>
      </c>
      <c r="F14" s="44">
        <v>1200</v>
      </c>
      <c r="G14" s="105">
        <v>1200</v>
      </c>
      <c r="H14" s="105">
        <v>11200</v>
      </c>
      <c r="I14" s="78"/>
      <c r="J14" s="110">
        <v>16433.7</v>
      </c>
      <c r="K14" s="78"/>
      <c r="L14" s="78"/>
      <c r="M14" s="83"/>
    </row>
    <row r="15" spans="1:13" s="73" customFormat="1" ht="30" customHeight="1">
      <c r="A15" s="80" t="s">
        <v>156</v>
      </c>
      <c r="B15" s="81"/>
      <c r="C15" s="100">
        <v>3570</v>
      </c>
      <c r="D15" s="84"/>
      <c r="E15" s="78">
        <f t="shared" si="1"/>
        <v>0</v>
      </c>
      <c r="F15" s="78"/>
      <c r="G15" s="78"/>
      <c r="H15" s="78"/>
      <c r="I15" s="78"/>
      <c r="J15" s="78"/>
      <c r="K15" s="78"/>
      <c r="L15" s="78"/>
      <c r="M15" s="83"/>
    </row>
    <row r="16" spans="1:13" s="73" customFormat="1" ht="30" customHeight="1">
      <c r="A16" s="166" t="s">
        <v>159</v>
      </c>
      <c r="B16" s="167"/>
      <c r="C16" s="102">
        <v>19416.3</v>
      </c>
      <c r="D16" s="83"/>
      <c r="E16" s="78">
        <f t="shared" si="1"/>
        <v>0</v>
      </c>
      <c r="F16" s="83"/>
      <c r="G16" s="83"/>
      <c r="H16" s="83"/>
      <c r="I16" s="83"/>
      <c r="J16" s="83"/>
      <c r="K16" s="83"/>
      <c r="L16" s="83"/>
      <c r="M16" s="83"/>
    </row>
    <row r="17" spans="1:13" s="73" customFormat="1" ht="30" customHeight="1">
      <c r="A17" s="168" t="s">
        <v>167</v>
      </c>
      <c r="B17" s="169"/>
      <c r="C17" s="101">
        <v>95</v>
      </c>
      <c r="D17" s="79"/>
      <c r="E17" s="78">
        <f t="shared" si="1"/>
        <v>0</v>
      </c>
      <c r="F17" s="83"/>
      <c r="G17" s="83"/>
      <c r="H17" s="83"/>
      <c r="I17" s="83"/>
      <c r="J17" s="83"/>
      <c r="K17" s="83"/>
      <c r="L17" s="83"/>
      <c r="M17" s="83"/>
    </row>
    <row r="18" spans="1:13" s="73" customFormat="1" ht="30" customHeight="1">
      <c r="C18" s="78"/>
      <c r="D18" s="79"/>
      <c r="E18" s="78">
        <f t="shared" si="1"/>
        <v>0</v>
      </c>
      <c r="F18" s="83"/>
      <c r="G18" s="83"/>
      <c r="H18" s="83"/>
      <c r="I18" s="83"/>
      <c r="J18" s="83"/>
      <c r="K18" s="83"/>
      <c r="L18" s="83"/>
      <c r="M18" s="83"/>
    </row>
    <row r="19" spans="1:13" s="73" customFormat="1" ht="30" customHeight="1">
      <c r="A19" s="163" t="s">
        <v>160</v>
      </c>
      <c r="B19" s="164"/>
      <c r="C19" s="78">
        <f>C8+C14+C15+C16+C17</f>
        <v>102953.06</v>
      </c>
      <c r="D19" s="71"/>
      <c r="E19" s="78">
        <f t="shared" si="1"/>
        <v>0</v>
      </c>
      <c r="F19" s="83"/>
      <c r="G19" s="83"/>
      <c r="H19" s="83"/>
      <c r="I19" s="83"/>
      <c r="J19" s="83"/>
      <c r="K19" s="83"/>
      <c r="L19" s="83"/>
      <c r="M19" s="83"/>
    </row>
    <row r="20" spans="1:13" s="73" customFormat="1" ht="30" customHeight="1">
      <c r="A20" s="168" t="s">
        <v>161</v>
      </c>
      <c r="B20" s="169"/>
      <c r="C20" s="78"/>
      <c r="D20" s="85"/>
      <c r="E20" s="78">
        <f t="shared" si="1"/>
        <v>0</v>
      </c>
      <c r="F20" s="83"/>
      <c r="G20" s="83"/>
      <c r="H20" s="83"/>
      <c r="I20" s="83"/>
      <c r="J20" s="83"/>
      <c r="K20" s="83"/>
      <c r="L20" s="83"/>
      <c r="M20" s="83"/>
    </row>
    <row r="21" spans="1:13" s="73" customFormat="1" ht="30" customHeight="1">
      <c r="A21" s="166" t="s">
        <v>190</v>
      </c>
      <c r="B21" s="167"/>
      <c r="C21" s="78"/>
      <c r="D21" s="85"/>
      <c r="E21" s="78">
        <f t="shared" si="1"/>
        <v>0</v>
      </c>
      <c r="F21" s="83"/>
      <c r="G21" s="83"/>
      <c r="H21" s="83"/>
      <c r="I21" s="83"/>
      <c r="J21" s="83"/>
      <c r="K21" s="83"/>
      <c r="L21" s="83"/>
      <c r="M21" s="83"/>
    </row>
    <row r="22" spans="1:13" s="73" customFormat="1" ht="24" customHeight="1">
      <c r="A22" s="163" t="s">
        <v>16</v>
      </c>
      <c r="B22" s="164"/>
      <c r="C22" s="78">
        <f>C8+C14+C15+C16+C17</f>
        <v>102953.06</v>
      </c>
      <c r="D22" s="71" t="s">
        <v>17</v>
      </c>
      <c r="E22" s="78">
        <f>F22+H22+I22+J22+K22+L22+M22</f>
        <v>102953.06</v>
      </c>
      <c r="F22" s="78">
        <f>F8+F12</f>
        <v>68671.759999999995</v>
      </c>
      <c r="G22" s="78">
        <f t="shared" ref="G22:M22" si="3">G8+G12</f>
        <v>68284.759999999995</v>
      </c>
      <c r="H22" s="78">
        <f t="shared" si="3"/>
        <v>11200</v>
      </c>
      <c r="I22" s="78">
        <f t="shared" si="3"/>
        <v>3570</v>
      </c>
      <c r="J22" s="78">
        <f t="shared" si="3"/>
        <v>19416.3</v>
      </c>
      <c r="K22" s="78">
        <f t="shared" si="3"/>
        <v>95</v>
      </c>
      <c r="L22" s="78">
        <f t="shared" si="3"/>
        <v>0</v>
      </c>
      <c r="M22" s="78">
        <f t="shared" si="3"/>
        <v>0</v>
      </c>
    </row>
    <row r="23" spans="1:13" ht="9.75" customHeight="1"/>
  </sheetData>
  <mergeCells count="24">
    <mergeCell ref="B2:L2"/>
    <mergeCell ref="C5:C7"/>
    <mergeCell ref="D5:D7"/>
    <mergeCell ref="E5:E7"/>
    <mergeCell ref="H6:H7"/>
    <mergeCell ref="I6:I7"/>
    <mergeCell ref="K6:K7"/>
    <mergeCell ref="F6:G6"/>
    <mergeCell ref="A4:C4"/>
    <mergeCell ref="A5:B7"/>
    <mergeCell ref="K3:L3"/>
    <mergeCell ref="M5:M7"/>
    <mergeCell ref="D4:M4"/>
    <mergeCell ref="A22:B22"/>
    <mergeCell ref="J6:J7"/>
    <mergeCell ref="L5:L7"/>
    <mergeCell ref="F5:K5"/>
    <mergeCell ref="A16:B16"/>
    <mergeCell ref="A17:B17"/>
    <mergeCell ref="A19:B19"/>
    <mergeCell ref="A20:B20"/>
    <mergeCell ref="A21:B21"/>
    <mergeCell ref="A8:A13"/>
    <mergeCell ref="A14:B14"/>
  </mergeCells>
  <phoneticPr fontId="30" type="noConversion"/>
  <printOptions horizontalCentered="1"/>
  <pageMargins left="0.62992125984251968" right="1.0629921259842521" top="0.27559055118110237" bottom="0.27559055118110237" header="0.51181102362204722" footer="0.51181102362204722"/>
  <pageSetup paperSize="9" scale="70" orientation="landscape" r:id="rId1"/>
  <headerFooter alignWithMargins="0"/>
</worksheet>
</file>

<file path=xl/worksheets/sheet10.xml><?xml version="1.0" encoding="utf-8"?>
<worksheet xmlns="http://schemas.openxmlformats.org/spreadsheetml/2006/main" xmlns:r="http://schemas.openxmlformats.org/officeDocument/2006/relationships">
  <sheetPr>
    <pageSetUpPr fitToPage="1"/>
  </sheetPr>
  <dimension ref="A1:I35"/>
  <sheetViews>
    <sheetView topLeftCell="A10" workbookViewId="0">
      <selection activeCell="K33" sqref="K33"/>
    </sheetView>
  </sheetViews>
  <sheetFormatPr defaultColWidth="9" defaultRowHeight="15.6"/>
  <cols>
    <col min="1" max="1" width="15" customWidth="1"/>
    <col min="2" max="2" width="8.69921875" customWidth="1"/>
    <col min="3" max="3" width="11.19921875" customWidth="1"/>
    <col min="4" max="4" width="14.59765625" customWidth="1"/>
    <col min="5" max="5" width="8.59765625" customWidth="1"/>
    <col min="6" max="6" width="10.09765625" customWidth="1"/>
    <col min="7" max="7" width="9.19921875" customWidth="1"/>
    <col min="8" max="8" width="10.69921875" customWidth="1"/>
    <col min="9" max="9" width="11.59765625" bestFit="1" customWidth="1"/>
    <col min="256" max="256" width="15" customWidth="1"/>
    <col min="257" max="257" width="8.69921875" customWidth="1"/>
    <col min="258" max="258" width="11.19921875" customWidth="1"/>
    <col min="259" max="259" width="14.59765625" customWidth="1"/>
    <col min="260" max="260" width="8.59765625" customWidth="1"/>
    <col min="261" max="261" width="9.69921875" customWidth="1"/>
    <col min="262" max="262" width="9.19921875" customWidth="1"/>
    <col min="263" max="263" width="10.69921875" customWidth="1"/>
    <col min="512" max="512" width="15" customWidth="1"/>
    <col min="513" max="513" width="8.69921875" customWidth="1"/>
    <col min="514" max="514" width="11.19921875" customWidth="1"/>
    <col min="515" max="515" width="14.59765625" customWidth="1"/>
    <col min="516" max="516" width="8.59765625" customWidth="1"/>
    <col min="517" max="517" width="9.69921875" customWidth="1"/>
    <col min="518" max="518" width="9.19921875" customWidth="1"/>
    <col min="519" max="519" width="10.69921875" customWidth="1"/>
    <col min="768" max="768" width="15" customWidth="1"/>
    <col min="769" max="769" width="8.69921875" customWidth="1"/>
    <col min="770" max="770" width="11.19921875" customWidth="1"/>
    <col min="771" max="771" width="14.59765625" customWidth="1"/>
    <col min="772" max="772" width="8.59765625" customWidth="1"/>
    <col min="773" max="773" width="9.69921875" customWidth="1"/>
    <col min="774" max="774" width="9.19921875" customWidth="1"/>
    <col min="775" max="775" width="10.69921875" customWidth="1"/>
    <col min="1024" max="1024" width="15" customWidth="1"/>
    <col min="1025" max="1025" width="8.69921875" customWidth="1"/>
    <col min="1026" max="1026" width="11.19921875" customWidth="1"/>
    <col min="1027" max="1027" width="14.59765625" customWidth="1"/>
    <col min="1028" max="1028" width="8.59765625" customWidth="1"/>
    <col min="1029" max="1029" width="9.69921875" customWidth="1"/>
    <col min="1030" max="1030" width="9.19921875" customWidth="1"/>
    <col min="1031" max="1031" width="10.69921875" customWidth="1"/>
    <col min="1280" max="1280" width="15" customWidth="1"/>
    <col min="1281" max="1281" width="8.69921875" customWidth="1"/>
    <col min="1282" max="1282" width="11.19921875" customWidth="1"/>
    <col min="1283" max="1283" width="14.59765625" customWidth="1"/>
    <col min="1284" max="1284" width="8.59765625" customWidth="1"/>
    <col min="1285" max="1285" width="9.69921875" customWidth="1"/>
    <col min="1286" max="1286" width="9.19921875" customWidth="1"/>
    <col min="1287" max="1287" width="10.69921875" customWidth="1"/>
    <col min="1536" max="1536" width="15" customWidth="1"/>
    <col min="1537" max="1537" width="8.69921875" customWidth="1"/>
    <col min="1538" max="1538" width="11.19921875" customWidth="1"/>
    <col min="1539" max="1539" width="14.59765625" customWidth="1"/>
    <col min="1540" max="1540" width="8.59765625" customWidth="1"/>
    <col min="1541" max="1541" width="9.69921875" customWidth="1"/>
    <col min="1542" max="1542" width="9.19921875" customWidth="1"/>
    <col min="1543" max="1543" width="10.69921875" customWidth="1"/>
    <col min="1792" max="1792" width="15" customWidth="1"/>
    <col min="1793" max="1793" width="8.69921875" customWidth="1"/>
    <col min="1794" max="1794" width="11.19921875" customWidth="1"/>
    <col min="1795" max="1795" width="14.59765625" customWidth="1"/>
    <col min="1796" max="1796" width="8.59765625" customWidth="1"/>
    <col min="1797" max="1797" width="9.69921875" customWidth="1"/>
    <col min="1798" max="1798" width="9.19921875" customWidth="1"/>
    <col min="1799" max="1799" width="10.69921875" customWidth="1"/>
    <col min="2048" max="2048" width="15" customWidth="1"/>
    <col min="2049" max="2049" width="8.69921875" customWidth="1"/>
    <col min="2050" max="2050" width="11.19921875" customWidth="1"/>
    <col min="2051" max="2051" width="14.59765625" customWidth="1"/>
    <col min="2052" max="2052" width="8.59765625" customWidth="1"/>
    <col min="2053" max="2053" width="9.69921875" customWidth="1"/>
    <col min="2054" max="2054" width="9.19921875" customWidth="1"/>
    <col min="2055" max="2055" width="10.69921875" customWidth="1"/>
    <col min="2304" max="2304" width="15" customWidth="1"/>
    <col min="2305" max="2305" width="8.69921875" customWidth="1"/>
    <col min="2306" max="2306" width="11.19921875" customWidth="1"/>
    <col min="2307" max="2307" width="14.59765625" customWidth="1"/>
    <col min="2308" max="2308" width="8.59765625" customWidth="1"/>
    <col min="2309" max="2309" width="9.69921875" customWidth="1"/>
    <col min="2310" max="2310" width="9.19921875" customWidth="1"/>
    <col min="2311" max="2311" width="10.69921875" customWidth="1"/>
    <col min="2560" max="2560" width="15" customWidth="1"/>
    <col min="2561" max="2561" width="8.69921875" customWidth="1"/>
    <col min="2562" max="2562" width="11.19921875" customWidth="1"/>
    <col min="2563" max="2563" width="14.59765625" customWidth="1"/>
    <col min="2564" max="2564" width="8.59765625" customWidth="1"/>
    <col min="2565" max="2565" width="9.69921875" customWidth="1"/>
    <col min="2566" max="2566" width="9.19921875" customWidth="1"/>
    <col min="2567" max="2567" width="10.69921875" customWidth="1"/>
    <col min="2816" max="2816" width="15" customWidth="1"/>
    <col min="2817" max="2817" width="8.69921875" customWidth="1"/>
    <col min="2818" max="2818" width="11.19921875" customWidth="1"/>
    <col min="2819" max="2819" width="14.59765625" customWidth="1"/>
    <col min="2820" max="2820" width="8.59765625" customWidth="1"/>
    <col min="2821" max="2821" width="9.69921875" customWidth="1"/>
    <col min="2822" max="2822" width="9.19921875" customWidth="1"/>
    <col min="2823" max="2823" width="10.69921875" customWidth="1"/>
    <col min="3072" max="3072" width="15" customWidth="1"/>
    <col min="3073" max="3073" width="8.69921875" customWidth="1"/>
    <col min="3074" max="3074" width="11.19921875" customWidth="1"/>
    <col min="3075" max="3075" width="14.59765625" customWidth="1"/>
    <col min="3076" max="3076" width="8.59765625" customWidth="1"/>
    <col min="3077" max="3077" width="9.69921875" customWidth="1"/>
    <col min="3078" max="3078" width="9.19921875" customWidth="1"/>
    <col min="3079" max="3079" width="10.69921875" customWidth="1"/>
    <col min="3328" max="3328" width="15" customWidth="1"/>
    <col min="3329" max="3329" width="8.69921875" customWidth="1"/>
    <col min="3330" max="3330" width="11.19921875" customWidth="1"/>
    <col min="3331" max="3331" width="14.59765625" customWidth="1"/>
    <col min="3332" max="3332" width="8.59765625" customWidth="1"/>
    <col min="3333" max="3333" width="9.69921875" customWidth="1"/>
    <col min="3334" max="3334" width="9.19921875" customWidth="1"/>
    <col min="3335" max="3335" width="10.69921875" customWidth="1"/>
    <col min="3584" max="3584" width="15" customWidth="1"/>
    <col min="3585" max="3585" width="8.69921875" customWidth="1"/>
    <col min="3586" max="3586" width="11.19921875" customWidth="1"/>
    <col min="3587" max="3587" width="14.59765625" customWidth="1"/>
    <col min="3588" max="3588" width="8.59765625" customWidth="1"/>
    <col min="3589" max="3589" width="9.69921875" customWidth="1"/>
    <col min="3590" max="3590" width="9.19921875" customWidth="1"/>
    <col min="3591" max="3591" width="10.69921875" customWidth="1"/>
    <col min="3840" max="3840" width="15" customWidth="1"/>
    <col min="3841" max="3841" width="8.69921875" customWidth="1"/>
    <col min="3842" max="3842" width="11.19921875" customWidth="1"/>
    <col min="3843" max="3843" width="14.59765625" customWidth="1"/>
    <col min="3844" max="3844" width="8.59765625" customWidth="1"/>
    <col min="3845" max="3845" width="9.69921875" customWidth="1"/>
    <col min="3846" max="3846" width="9.19921875" customWidth="1"/>
    <col min="3847" max="3847" width="10.69921875" customWidth="1"/>
    <col min="4096" max="4096" width="15" customWidth="1"/>
    <col min="4097" max="4097" width="8.69921875" customWidth="1"/>
    <col min="4098" max="4098" width="11.19921875" customWidth="1"/>
    <col min="4099" max="4099" width="14.59765625" customWidth="1"/>
    <col min="4100" max="4100" width="8.59765625" customWidth="1"/>
    <col min="4101" max="4101" width="9.69921875" customWidth="1"/>
    <col min="4102" max="4102" width="9.19921875" customWidth="1"/>
    <col min="4103" max="4103" width="10.69921875" customWidth="1"/>
    <col min="4352" max="4352" width="15" customWidth="1"/>
    <col min="4353" max="4353" width="8.69921875" customWidth="1"/>
    <col min="4354" max="4354" width="11.19921875" customWidth="1"/>
    <col min="4355" max="4355" width="14.59765625" customWidth="1"/>
    <col min="4356" max="4356" width="8.59765625" customWidth="1"/>
    <col min="4357" max="4357" width="9.69921875" customWidth="1"/>
    <col min="4358" max="4358" width="9.19921875" customWidth="1"/>
    <col min="4359" max="4359" width="10.69921875" customWidth="1"/>
    <col min="4608" max="4608" width="15" customWidth="1"/>
    <col min="4609" max="4609" width="8.69921875" customWidth="1"/>
    <col min="4610" max="4610" width="11.19921875" customWidth="1"/>
    <col min="4611" max="4611" width="14.59765625" customWidth="1"/>
    <col min="4612" max="4612" width="8.59765625" customWidth="1"/>
    <col min="4613" max="4613" width="9.69921875" customWidth="1"/>
    <col min="4614" max="4614" width="9.19921875" customWidth="1"/>
    <col min="4615" max="4615" width="10.69921875" customWidth="1"/>
    <col min="4864" max="4864" width="15" customWidth="1"/>
    <col min="4865" max="4865" width="8.69921875" customWidth="1"/>
    <col min="4866" max="4866" width="11.19921875" customWidth="1"/>
    <col min="4867" max="4867" width="14.59765625" customWidth="1"/>
    <col min="4868" max="4868" width="8.59765625" customWidth="1"/>
    <col min="4869" max="4869" width="9.69921875" customWidth="1"/>
    <col min="4870" max="4870" width="9.19921875" customWidth="1"/>
    <col min="4871" max="4871" width="10.69921875" customWidth="1"/>
    <col min="5120" max="5120" width="15" customWidth="1"/>
    <col min="5121" max="5121" width="8.69921875" customWidth="1"/>
    <col min="5122" max="5122" width="11.19921875" customWidth="1"/>
    <col min="5123" max="5123" width="14.59765625" customWidth="1"/>
    <col min="5124" max="5124" width="8.59765625" customWidth="1"/>
    <col min="5125" max="5125" width="9.69921875" customWidth="1"/>
    <col min="5126" max="5126" width="9.19921875" customWidth="1"/>
    <col min="5127" max="5127" width="10.69921875" customWidth="1"/>
    <col min="5376" max="5376" width="15" customWidth="1"/>
    <col min="5377" max="5377" width="8.69921875" customWidth="1"/>
    <col min="5378" max="5378" width="11.19921875" customWidth="1"/>
    <col min="5379" max="5379" width="14.59765625" customWidth="1"/>
    <col min="5380" max="5380" width="8.59765625" customWidth="1"/>
    <col min="5381" max="5381" width="9.69921875" customWidth="1"/>
    <col min="5382" max="5382" width="9.19921875" customWidth="1"/>
    <col min="5383" max="5383" width="10.69921875" customWidth="1"/>
    <col min="5632" max="5632" width="15" customWidth="1"/>
    <col min="5633" max="5633" width="8.69921875" customWidth="1"/>
    <col min="5634" max="5634" width="11.19921875" customWidth="1"/>
    <col min="5635" max="5635" width="14.59765625" customWidth="1"/>
    <col min="5636" max="5636" width="8.59765625" customWidth="1"/>
    <col min="5637" max="5637" width="9.69921875" customWidth="1"/>
    <col min="5638" max="5638" width="9.19921875" customWidth="1"/>
    <col min="5639" max="5639" width="10.69921875" customWidth="1"/>
    <col min="5888" max="5888" width="15" customWidth="1"/>
    <col min="5889" max="5889" width="8.69921875" customWidth="1"/>
    <col min="5890" max="5890" width="11.19921875" customWidth="1"/>
    <col min="5891" max="5891" width="14.59765625" customWidth="1"/>
    <col min="5892" max="5892" width="8.59765625" customWidth="1"/>
    <col min="5893" max="5893" width="9.69921875" customWidth="1"/>
    <col min="5894" max="5894" width="9.19921875" customWidth="1"/>
    <col min="5895" max="5895" width="10.69921875" customWidth="1"/>
    <col min="6144" max="6144" width="15" customWidth="1"/>
    <col min="6145" max="6145" width="8.69921875" customWidth="1"/>
    <col min="6146" max="6146" width="11.19921875" customWidth="1"/>
    <col min="6147" max="6147" width="14.59765625" customWidth="1"/>
    <col min="6148" max="6148" width="8.59765625" customWidth="1"/>
    <col min="6149" max="6149" width="9.69921875" customWidth="1"/>
    <col min="6150" max="6150" width="9.19921875" customWidth="1"/>
    <col min="6151" max="6151" width="10.69921875" customWidth="1"/>
    <col min="6400" max="6400" width="15" customWidth="1"/>
    <col min="6401" max="6401" width="8.69921875" customWidth="1"/>
    <col min="6402" max="6402" width="11.19921875" customWidth="1"/>
    <col min="6403" max="6403" width="14.59765625" customWidth="1"/>
    <col min="6404" max="6404" width="8.59765625" customWidth="1"/>
    <col min="6405" max="6405" width="9.69921875" customWidth="1"/>
    <col min="6406" max="6406" width="9.19921875" customWidth="1"/>
    <col min="6407" max="6407" width="10.69921875" customWidth="1"/>
    <col min="6656" max="6656" width="15" customWidth="1"/>
    <col min="6657" max="6657" width="8.69921875" customWidth="1"/>
    <col min="6658" max="6658" width="11.19921875" customWidth="1"/>
    <col min="6659" max="6659" width="14.59765625" customWidth="1"/>
    <col min="6660" max="6660" width="8.59765625" customWidth="1"/>
    <col min="6661" max="6661" width="9.69921875" customWidth="1"/>
    <col min="6662" max="6662" width="9.19921875" customWidth="1"/>
    <col min="6663" max="6663" width="10.69921875" customWidth="1"/>
    <col min="6912" max="6912" width="15" customWidth="1"/>
    <col min="6913" max="6913" width="8.69921875" customWidth="1"/>
    <col min="6914" max="6914" width="11.19921875" customWidth="1"/>
    <col min="6915" max="6915" width="14.59765625" customWidth="1"/>
    <col min="6916" max="6916" width="8.59765625" customWidth="1"/>
    <col min="6917" max="6917" width="9.69921875" customWidth="1"/>
    <col min="6918" max="6918" width="9.19921875" customWidth="1"/>
    <col min="6919" max="6919" width="10.69921875" customWidth="1"/>
    <col min="7168" max="7168" width="15" customWidth="1"/>
    <col min="7169" max="7169" width="8.69921875" customWidth="1"/>
    <col min="7170" max="7170" width="11.19921875" customWidth="1"/>
    <col min="7171" max="7171" width="14.59765625" customWidth="1"/>
    <col min="7172" max="7172" width="8.59765625" customWidth="1"/>
    <col min="7173" max="7173" width="9.69921875" customWidth="1"/>
    <col min="7174" max="7174" width="9.19921875" customWidth="1"/>
    <col min="7175" max="7175" width="10.69921875" customWidth="1"/>
    <col min="7424" max="7424" width="15" customWidth="1"/>
    <col min="7425" max="7425" width="8.69921875" customWidth="1"/>
    <col min="7426" max="7426" width="11.19921875" customWidth="1"/>
    <col min="7427" max="7427" width="14.59765625" customWidth="1"/>
    <col min="7428" max="7428" width="8.59765625" customWidth="1"/>
    <col min="7429" max="7429" width="9.69921875" customWidth="1"/>
    <col min="7430" max="7430" width="9.19921875" customWidth="1"/>
    <col min="7431" max="7431" width="10.69921875" customWidth="1"/>
    <col min="7680" max="7680" width="15" customWidth="1"/>
    <col min="7681" max="7681" width="8.69921875" customWidth="1"/>
    <col min="7682" max="7682" width="11.19921875" customWidth="1"/>
    <col min="7683" max="7683" width="14.59765625" customWidth="1"/>
    <col min="7684" max="7684" width="8.59765625" customWidth="1"/>
    <col min="7685" max="7685" width="9.69921875" customWidth="1"/>
    <col min="7686" max="7686" width="9.19921875" customWidth="1"/>
    <col min="7687" max="7687" width="10.69921875" customWidth="1"/>
    <col min="7936" max="7936" width="15" customWidth="1"/>
    <col min="7937" max="7937" width="8.69921875" customWidth="1"/>
    <col min="7938" max="7938" width="11.19921875" customWidth="1"/>
    <col min="7939" max="7939" width="14.59765625" customWidth="1"/>
    <col min="7940" max="7940" width="8.59765625" customWidth="1"/>
    <col min="7941" max="7941" width="9.69921875" customWidth="1"/>
    <col min="7942" max="7942" width="9.19921875" customWidth="1"/>
    <col min="7943" max="7943" width="10.69921875" customWidth="1"/>
    <col min="8192" max="8192" width="15" customWidth="1"/>
    <col min="8193" max="8193" width="8.69921875" customWidth="1"/>
    <col min="8194" max="8194" width="11.19921875" customWidth="1"/>
    <col min="8195" max="8195" width="14.59765625" customWidth="1"/>
    <col min="8196" max="8196" width="8.59765625" customWidth="1"/>
    <col min="8197" max="8197" width="9.69921875" customWidth="1"/>
    <col min="8198" max="8198" width="9.19921875" customWidth="1"/>
    <col min="8199" max="8199" width="10.69921875" customWidth="1"/>
    <col min="8448" max="8448" width="15" customWidth="1"/>
    <col min="8449" max="8449" width="8.69921875" customWidth="1"/>
    <col min="8450" max="8450" width="11.19921875" customWidth="1"/>
    <col min="8451" max="8451" width="14.59765625" customWidth="1"/>
    <col min="8452" max="8452" width="8.59765625" customWidth="1"/>
    <col min="8453" max="8453" width="9.69921875" customWidth="1"/>
    <col min="8454" max="8454" width="9.19921875" customWidth="1"/>
    <col min="8455" max="8455" width="10.69921875" customWidth="1"/>
    <col min="8704" max="8704" width="15" customWidth="1"/>
    <col min="8705" max="8705" width="8.69921875" customWidth="1"/>
    <col min="8706" max="8706" width="11.19921875" customWidth="1"/>
    <col min="8707" max="8707" width="14.59765625" customWidth="1"/>
    <col min="8708" max="8708" width="8.59765625" customWidth="1"/>
    <col min="8709" max="8709" width="9.69921875" customWidth="1"/>
    <col min="8710" max="8710" width="9.19921875" customWidth="1"/>
    <col min="8711" max="8711" width="10.69921875" customWidth="1"/>
    <col min="8960" max="8960" width="15" customWidth="1"/>
    <col min="8961" max="8961" width="8.69921875" customWidth="1"/>
    <col min="8962" max="8962" width="11.19921875" customWidth="1"/>
    <col min="8963" max="8963" width="14.59765625" customWidth="1"/>
    <col min="8964" max="8964" width="8.59765625" customWidth="1"/>
    <col min="8965" max="8965" width="9.69921875" customWidth="1"/>
    <col min="8966" max="8966" width="9.19921875" customWidth="1"/>
    <col min="8967" max="8967" width="10.69921875" customWidth="1"/>
    <col min="9216" max="9216" width="15" customWidth="1"/>
    <col min="9217" max="9217" width="8.69921875" customWidth="1"/>
    <col min="9218" max="9218" width="11.19921875" customWidth="1"/>
    <col min="9219" max="9219" width="14.59765625" customWidth="1"/>
    <col min="9220" max="9220" width="8.59765625" customWidth="1"/>
    <col min="9221" max="9221" width="9.69921875" customWidth="1"/>
    <col min="9222" max="9222" width="9.19921875" customWidth="1"/>
    <col min="9223" max="9223" width="10.69921875" customWidth="1"/>
    <col min="9472" max="9472" width="15" customWidth="1"/>
    <col min="9473" max="9473" width="8.69921875" customWidth="1"/>
    <col min="9474" max="9474" width="11.19921875" customWidth="1"/>
    <col min="9475" max="9475" width="14.59765625" customWidth="1"/>
    <col min="9476" max="9476" width="8.59765625" customWidth="1"/>
    <col min="9477" max="9477" width="9.69921875" customWidth="1"/>
    <col min="9478" max="9478" width="9.19921875" customWidth="1"/>
    <col min="9479" max="9479" width="10.69921875" customWidth="1"/>
    <col min="9728" max="9728" width="15" customWidth="1"/>
    <col min="9729" max="9729" width="8.69921875" customWidth="1"/>
    <col min="9730" max="9730" width="11.19921875" customWidth="1"/>
    <col min="9731" max="9731" width="14.59765625" customWidth="1"/>
    <col min="9732" max="9732" width="8.59765625" customWidth="1"/>
    <col min="9733" max="9733" width="9.69921875" customWidth="1"/>
    <col min="9734" max="9734" width="9.19921875" customWidth="1"/>
    <col min="9735" max="9735" width="10.69921875" customWidth="1"/>
    <col min="9984" max="9984" width="15" customWidth="1"/>
    <col min="9985" max="9985" width="8.69921875" customWidth="1"/>
    <col min="9986" max="9986" width="11.19921875" customWidth="1"/>
    <col min="9987" max="9987" width="14.59765625" customWidth="1"/>
    <col min="9988" max="9988" width="8.59765625" customWidth="1"/>
    <col min="9989" max="9989" width="9.69921875" customWidth="1"/>
    <col min="9990" max="9990" width="9.19921875" customWidth="1"/>
    <col min="9991" max="9991" width="10.69921875" customWidth="1"/>
    <col min="10240" max="10240" width="15" customWidth="1"/>
    <col min="10241" max="10241" width="8.69921875" customWidth="1"/>
    <col min="10242" max="10242" width="11.19921875" customWidth="1"/>
    <col min="10243" max="10243" width="14.59765625" customWidth="1"/>
    <col min="10244" max="10244" width="8.59765625" customWidth="1"/>
    <col min="10245" max="10245" width="9.69921875" customWidth="1"/>
    <col min="10246" max="10246" width="9.19921875" customWidth="1"/>
    <col min="10247" max="10247" width="10.69921875" customWidth="1"/>
    <col min="10496" max="10496" width="15" customWidth="1"/>
    <col min="10497" max="10497" width="8.69921875" customWidth="1"/>
    <col min="10498" max="10498" width="11.19921875" customWidth="1"/>
    <col min="10499" max="10499" width="14.59765625" customWidth="1"/>
    <col min="10500" max="10500" width="8.59765625" customWidth="1"/>
    <col min="10501" max="10501" width="9.69921875" customWidth="1"/>
    <col min="10502" max="10502" width="9.19921875" customWidth="1"/>
    <col min="10503" max="10503" width="10.69921875" customWidth="1"/>
    <col min="10752" max="10752" width="15" customWidth="1"/>
    <col min="10753" max="10753" width="8.69921875" customWidth="1"/>
    <col min="10754" max="10754" width="11.19921875" customWidth="1"/>
    <col min="10755" max="10755" width="14.59765625" customWidth="1"/>
    <col min="10756" max="10756" width="8.59765625" customWidth="1"/>
    <col min="10757" max="10757" width="9.69921875" customWidth="1"/>
    <col min="10758" max="10758" width="9.19921875" customWidth="1"/>
    <col min="10759" max="10759" width="10.69921875" customWidth="1"/>
    <col min="11008" max="11008" width="15" customWidth="1"/>
    <col min="11009" max="11009" width="8.69921875" customWidth="1"/>
    <col min="11010" max="11010" width="11.19921875" customWidth="1"/>
    <col min="11011" max="11011" width="14.59765625" customWidth="1"/>
    <col min="11012" max="11012" width="8.59765625" customWidth="1"/>
    <col min="11013" max="11013" width="9.69921875" customWidth="1"/>
    <col min="11014" max="11014" width="9.19921875" customWidth="1"/>
    <col min="11015" max="11015" width="10.69921875" customWidth="1"/>
    <col min="11264" max="11264" width="15" customWidth="1"/>
    <col min="11265" max="11265" width="8.69921875" customWidth="1"/>
    <col min="11266" max="11266" width="11.19921875" customWidth="1"/>
    <col min="11267" max="11267" width="14.59765625" customWidth="1"/>
    <col min="11268" max="11268" width="8.59765625" customWidth="1"/>
    <col min="11269" max="11269" width="9.69921875" customWidth="1"/>
    <col min="11270" max="11270" width="9.19921875" customWidth="1"/>
    <col min="11271" max="11271" width="10.69921875" customWidth="1"/>
    <col min="11520" max="11520" width="15" customWidth="1"/>
    <col min="11521" max="11521" width="8.69921875" customWidth="1"/>
    <col min="11522" max="11522" width="11.19921875" customWidth="1"/>
    <col min="11523" max="11523" width="14.59765625" customWidth="1"/>
    <col min="11524" max="11524" width="8.59765625" customWidth="1"/>
    <col min="11525" max="11525" width="9.69921875" customWidth="1"/>
    <col min="11526" max="11526" width="9.19921875" customWidth="1"/>
    <col min="11527" max="11527" width="10.69921875" customWidth="1"/>
    <col min="11776" max="11776" width="15" customWidth="1"/>
    <col min="11777" max="11777" width="8.69921875" customWidth="1"/>
    <col min="11778" max="11778" width="11.19921875" customWidth="1"/>
    <col min="11779" max="11779" width="14.59765625" customWidth="1"/>
    <col min="11780" max="11780" width="8.59765625" customWidth="1"/>
    <col min="11781" max="11781" width="9.69921875" customWidth="1"/>
    <col min="11782" max="11782" width="9.19921875" customWidth="1"/>
    <col min="11783" max="11783" width="10.69921875" customWidth="1"/>
    <col min="12032" max="12032" width="15" customWidth="1"/>
    <col min="12033" max="12033" width="8.69921875" customWidth="1"/>
    <col min="12034" max="12034" width="11.19921875" customWidth="1"/>
    <col min="12035" max="12035" width="14.59765625" customWidth="1"/>
    <col min="12036" max="12036" width="8.59765625" customWidth="1"/>
    <col min="12037" max="12037" width="9.69921875" customWidth="1"/>
    <col min="12038" max="12038" width="9.19921875" customWidth="1"/>
    <col min="12039" max="12039" width="10.69921875" customWidth="1"/>
    <col min="12288" max="12288" width="15" customWidth="1"/>
    <col min="12289" max="12289" width="8.69921875" customWidth="1"/>
    <col min="12290" max="12290" width="11.19921875" customWidth="1"/>
    <col min="12291" max="12291" width="14.59765625" customWidth="1"/>
    <col min="12292" max="12292" width="8.59765625" customWidth="1"/>
    <col min="12293" max="12293" width="9.69921875" customWidth="1"/>
    <col min="12294" max="12294" width="9.19921875" customWidth="1"/>
    <col min="12295" max="12295" width="10.69921875" customWidth="1"/>
    <col min="12544" max="12544" width="15" customWidth="1"/>
    <col min="12545" max="12545" width="8.69921875" customWidth="1"/>
    <col min="12546" max="12546" width="11.19921875" customWidth="1"/>
    <col min="12547" max="12547" width="14.59765625" customWidth="1"/>
    <col min="12548" max="12548" width="8.59765625" customWidth="1"/>
    <col min="12549" max="12549" width="9.69921875" customWidth="1"/>
    <col min="12550" max="12550" width="9.19921875" customWidth="1"/>
    <col min="12551" max="12551" width="10.69921875" customWidth="1"/>
    <col min="12800" max="12800" width="15" customWidth="1"/>
    <col min="12801" max="12801" width="8.69921875" customWidth="1"/>
    <col min="12802" max="12802" width="11.19921875" customWidth="1"/>
    <col min="12803" max="12803" width="14.59765625" customWidth="1"/>
    <col min="12804" max="12804" width="8.59765625" customWidth="1"/>
    <col min="12805" max="12805" width="9.69921875" customWidth="1"/>
    <col min="12806" max="12806" width="9.19921875" customWidth="1"/>
    <col min="12807" max="12807" width="10.69921875" customWidth="1"/>
    <col min="13056" max="13056" width="15" customWidth="1"/>
    <col min="13057" max="13057" width="8.69921875" customWidth="1"/>
    <col min="13058" max="13058" width="11.19921875" customWidth="1"/>
    <col min="13059" max="13059" width="14.59765625" customWidth="1"/>
    <col min="13060" max="13060" width="8.59765625" customWidth="1"/>
    <col min="13061" max="13061" width="9.69921875" customWidth="1"/>
    <col min="13062" max="13062" width="9.19921875" customWidth="1"/>
    <col min="13063" max="13063" width="10.69921875" customWidth="1"/>
    <col min="13312" max="13312" width="15" customWidth="1"/>
    <col min="13313" max="13313" width="8.69921875" customWidth="1"/>
    <col min="13314" max="13314" width="11.19921875" customWidth="1"/>
    <col min="13315" max="13315" width="14.59765625" customWidth="1"/>
    <col min="13316" max="13316" width="8.59765625" customWidth="1"/>
    <col min="13317" max="13317" width="9.69921875" customWidth="1"/>
    <col min="13318" max="13318" width="9.19921875" customWidth="1"/>
    <col min="13319" max="13319" width="10.69921875" customWidth="1"/>
    <col min="13568" max="13568" width="15" customWidth="1"/>
    <col min="13569" max="13569" width="8.69921875" customWidth="1"/>
    <col min="13570" max="13570" width="11.19921875" customWidth="1"/>
    <col min="13571" max="13571" width="14.59765625" customWidth="1"/>
    <col min="13572" max="13572" width="8.59765625" customWidth="1"/>
    <col min="13573" max="13573" width="9.69921875" customWidth="1"/>
    <col min="13574" max="13574" width="9.19921875" customWidth="1"/>
    <col min="13575" max="13575" width="10.69921875" customWidth="1"/>
    <col min="13824" max="13824" width="15" customWidth="1"/>
    <col min="13825" max="13825" width="8.69921875" customWidth="1"/>
    <col min="13826" max="13826" width="11.19921875" customWidth="1"/>
    <col min="13827" max="13827" width="14.59765625" customWidth="1"/>
    <col min="13828" max="13828" width="8.59765625" customWidth="1"/>
    <col min="13829" max="13829" width="9.69921875" customWidth="1"/>
    <col min="13830" max="13830" width="9.19921875" customWidth="1"/>
    <col min="13831" max="13831" width="10.69921875" customWidth="1"/>
    <col min="14080" max="14080" width="15" customWidth="1"/>
    <col min="14081" max="14081" width="8.69921875" customWidth="1"/>
    <col min="14082" max="14082" width="11.19921875" customWidth="1"/>
    <col min="14083" max="14083" width="14.59765625" customWidth="1"/>
    <col min="14084" max="14084" width="8.59765625" customWidth="1"/>
    <col min="14085" max="14085" width="9.69921875" customWidth="1"/>
    <col min="14086" max="14086" width="9.19921875" customWidth="1"/>
    <col min="14087" max="14087" width="10.69921875" customWidth="1"/>
    <col min="14336" max="14336" width="15" customWidth="1"/>
    <col min="14337" max="14337" width="8.69921875" customWidth="1"/>
    <col min="14338" max="14338" width="11.19921875" customWidth="1"/>
    <col min="14339" max="14339" width="14.59765625" customWidth="1"/>
    <col min="14340" max="14340" width="8.59765625" customWidth="1"/>
    <col min="14341" max="14341" width="9.69921875" customWidth="1"/>
    <col min="14342" max="14342" width="9.19921875" customWidth="1"/>
    <col min="14343" max="14343" width="10.69921875" customWidth="1"/>
    <col min="14592" max="14592" width="15" customWidth="1"/>
    <col min="14593" max="14593" width="8.69921875" customWidth="1"/>
    <col min="14594" max="14594" width="11.19921875" customWidth="1"/>
    <col min="14595" max="14595" width="14.59765625" customWidth="1"/>
    <col min="14596" max="14596" width="8.59765625" customWidth="1"/>
    <col min="14597" max="14597" width="9.69921875" customWidth="1"/>
    <col min="14598" max="14598" width="9.19921875" customWidth="1"/>
    <col min="14599" max="14599" width="10.69921875" customWidth="1"/>
    <col min="14848" max="14848" width="15" customWidth="1"/>
    <col min="14849" max="14849" width="8.69921875" customWidth="1"/>
    <col min="14850" max="14850" width="11.19921875" customWidth="1"/>
    <col min="14851" max="14851" width="14.59765625" customWidth="1"/>
    <col min="14852" max="14852" width="8.59765625" customWidth="1"/>
    <col min="14853" max="14853" width="9.69921875" customWidth="1"/>
    <col min="14854" max="14854" width="9.19921875" customWidth="1"/>
    <col min="14855" max="14855" width="10.69921875" customWidth="1"/>
    <col min="15104" max="15104" width="15" customWidth="1"/>
    <col min="15105" max="15105" width="8.69921875" customWidth="1"/>
    <col min="15106" max="15106" width="11.19921875" customWidth="1"/>
    <col min="15107" max="15107" width="14.59765625" customWidth="1"/>
    <col min="15108" max="15108" width="8.59765625" customWidth="1"/>
    <col min="15109" max="15109" width="9.69921875" customWidth="1"/>
    <col min="15110" max="15110" width="9.19921875" customWidth="1"/>
    <col min="15111" max="15111" width="10.69921875" customWidth="1"/>
    <col min="15360" max="15360" width="15" customWidth="1"/>
    <col min="15361" max="15361" width="8.69921875" customWidth="1"/>
    <col min="15362" max="15362" width="11.19921875" customWidth="1"/>
    <col min="15363" max="15363" width="14.59765625" customWidth="1"/>
    <col min="15364" max="15364" width="8.59765625" customWidth="1"/>
    <col min="15365" max="15365" width="9.69921875" customWidth="1"/>
    <col min="15366" max="15366" width="9.19921875" customWidth="1"/>
    <col min="15367" max="15367" width="10.69921875" customWidth="1"/>
    <col min="15616" max="15616" width="15" customWidth="1"/>
    <col min="15617" max="15617" width="8.69921875" customWidth="1"/>
    <col min="15618" max="15618" width="11.19921875" customWidth="1"/>
    <col min="15619" max="15619" width="14.59765625" customWidth="1"/>
    <col min="15620" max="15620" width="8.59765625" customWidth="1"/>
    <col min="15621" max="15621" width="9.69921875" customWidth="1"/>
    <col min="15622" max="15622" width="9.19921875" customWidth="1"/>
    <col min="15623" max="15623" width="10.69921875" customWidth="1"/>
    <col min="15872" max="15872" width="15" customWidth="1"/>
    <col min="15873" max="15873" width="8.69921875" customWidth="1"/>
    <col min="15874" max="15874" width="11.19921875" customWidth="1"/>
    <col min="15875" max="15875" width="14.59765625" customWidth="1"/>
    <col min="15876" max="15876" width="8.59765625" customWidth="1"/>
    <col min="15877" max="15877" width="9.69921875" customWidth="1"/>
    <col min="15878" max="15878" width="9.19921875" customWidth="1"/>
    <col min="15879" max="15879" width="10.69921875" customWidth="1"/>
    <col min="16128" max="16128" width="15" customWidth="1"/>
    <col min="16129" max="16129" width="8.69921875" customWidth="1"/>
    <col min="16130" max="16130" width="11.19921875" customWidth="1"/>
    <col min="16131" max="16131" width="14.59765625" customWidth="1"/>
    <col min="16132" max="16132" width="8.59765625" customWidth="1"/>
    <col min="16133" max="16133" width="9.69921875" customWidth="1"/>
    <col min="16134" max="16134" width="9.19921875" customWidth="1"/>
    <col min="16135" max="16135" width="10.69921875" customWidth="1"/>
  </cols>
  <sheetData>
    <row r="1" spans="1:9" ht="17.399999999999999">
      <c r="A1" s="303"/>
      <c r="B1" s="303"/>
      <c r="C1" s="303"/>
      <c r="G1" s="90" t="s">
        <v>188</v>
      </c>
    </row>
    <row r="2" spans="1:9" ht="28.2">
      <c r="A2" s="304" t="s">
        <v>148</v>
      </c>
      <c r="B2" s="304"/>
      <c r="C2" s="304"/>
      <c r="D2" s="304"/>
      <c r="E2" s="304"/>
      <c r="F2" s="304"/>
      <c r="G2" s="304"/>
      <c r="H2" s="304"/>
    </row>
    <row r="3" spans="1:9" ht="17.399999999999999">
      <c r="A3" s="305" t="s">
        <v>147</v>
      </c>
      <c r="B3" s="305"/>
      <c r="C3" s="305"/>
      <c r="D3" s="305"/>
      <c r="E3" s="305"/>
      <c r="F3" s="305"/>
      <c r="G3" s="305"/>
      <c r="H3" s="305"/>
    </row>
    <row r="4" spans="1:9" ht="41.55" customHeight="1">
      <c r="A4" s="306" t="s">
        <v>124</v>
      </c>
      <c r="B4" s="307"/>
      <c r="C4" s="308" t="s">
        <v>510</v>
      </c>
      <c r="D4" s="283"/>
      <c r="E4" s="283"/>
      <c r="F4" s="284"/>
      <c r="G4" s="64" t="s">
        <v>125</v>
      </c>
      <c r="H4" s="140" t="s">
        <v>511</v>
      </c>
    </row>
    <row r="5" spans="1:9" ht="81" customHeight="1">
      <c r="A5" s="65" t="s">
        <v>126</v>
      </c>
      <c r="B5" s="289" t="s">
        <v>512</v>
      </c>
      <c r="C5" s="290"/>
      <c r="D5" s="290"/>
      <c r="E5" s="290"/>
      <c r="F5" s="290"/>
      <c r="G5" s="290"/>
      <c r="H5" s="291"/>
    </row>
    <row r="6" spans="1:9" ht="99.6" customHeight="1">
      <c r="A6" s="94" t="s">
        <v>137</v>
      </c>
      <c r="B6" s="298" t="s">
        <v>579</v>
      </c>
      <c r="C6" s="299"/>
      <c r="D6" s="299"/>
      <c r="E6" s="299"/>
      <c r="F6" s="299"/>
      <c r="G6" s="299"/>
      <c r="H6" s="300"/>
    </row>
    <row r="7" spans="1:9" ht="14.25" customHeight="1">
      <c r="A7" s="263" t="s">
        <v>127</v>
      </c>
      <c r="B7" s="292" t="s">
        <v>128</v>
      </c>
      <c r="C7" s="294" t="s">
        <v>129</v>
      </c>
      <c r="D7" s="295"/>
      <c r="E7" s="258" t="s">
        <v>130</v>
      </c>
      <c r="F7" s="259"/>
      <c r="G7" s="260"/>
      <c r="H7" s="263" t="s">
        <v>131</v>
      </c>
    </row>
    <row r="8" spans="1:9" ht="15.75" customHeight="1">
      <c r="A8" s="281"/>
      <c r="B8" s="293"/>
      <c r="C8" s="296"/>
      <c r="D8" s="297"/>
      <c r="E8" s="66" t="s">
        <v>132</v>
      </c>
      <c r="F8" s="66" t="s">
        <v>133</v>
      </c>
      <c r="G8" s="66" t="s">
        <v>11</v>
      </c>
      <c r="H8" s="293"/>
    </row>
    <row r="9" spans="1:9" ht="26.55" customHeight="1">
      <c r="A9" s="281"/>
      <c r="B9" s="67" t="s">
        <v>134</v>
      </c>
      <c r="C9" s="282" t="s">
        <v>580</v>
      </c>
      <c r="D9" s="284"/>
      <c r="E9" s="68">
        <v>3722</v>
      </c>
      <c r="F9" s="68">
        <v>3722</v>
      </c>
      <c r="G9" s="68"/>
      <c r="H9" s="156" t="s">
        <v>581</v>
      </c>
    </row>
    <row r="10" spans="1:9" ht="29.25" customHeight="1">
      <c r="A10" s="281"/>
      <c r="B10" s="67" t="s">
        <v>135</v>
      </c>
      <c r="C10" s="282" t="s">
        <v>582</v>
      </c>
      <c r="D10" s="284"/>
      <c r="E10" s="68">
        <v>1933</v>
      </c>
      <c r="F10" s="68">
        <v>1933</v>
      </c>
      <c r="G10" s="68"/>
      <c r="H10" s="156" t="s">
        <v>581</v>
      </c>
      <c r="I10" s="158"/>
    </row>
    <row r="11" spans="1:9" ht="24.6" customHeight="1">
      <c r="A11" s="281"/>
      <c r="B11" s="67" t="s">
        <v>136</v>
      </c>
      <c r="C11" s="282" t="s">
        <v>583</v>
      </c>
      <c r="D11" s="284"/>
      <c r="E11" s="68">
        <v>2982</v>
      </c>
      <c r="F11" s="68">
        <v>2982</v>
      </c>
      <c r="G11" s="68"/>
      <c r="H11" s="156" t="s">
        <v>581</v>
      </c>
    </row>
    <row r="12" spans="1:9" ht="40.049999999999997" customHeight="1">
      <c r="A12" s="281"/>
      <c r="B12" s="157" t="s">
        <v>639</v>
      </c>
      <c r="C12" s="301" t="s">
        <v>640</v>
      </c>
      <c r="D12" s="302"/>
      <c r="E12" s="157">
        <v>59647.76</v>
      </c>
      <c r="F12" s="157">
        <v>59647.76</v>
      </c>
      <c r="G12" s="157"/>
      <c r="H12" s="156" t="s">
        <v>647</v>
      </c>
      <c r="I12" s="158"/>
    </row>
    <row r="13" spans="1:9" ht="30" customHeight="1">
      <c r="A13" s="263" t="s">
        <v>138</v>
      </c>
      <c r="B13" s="69" t="s">
        <v>71</v>
      </c>
      <c r="C13" s="69" t="s">
        <v>72</v>
      </c>
      <c r="D13" s="258" t="s">
        <v>73</v>
      </c>
      <c r="E13" s="259"/>
      <c r="F13" s="260"/>
      <c r="G13" s="258" t="s">
        <v>74</v>
      </c>
      <c r="H13" s="260"/>
    </row>
    <row r="14" spans="1:9" ht="14.25" customHeight="1">
      <c r="A14" s="264"/>
      <c r="B14" s="266" t="s">
        <v>139</v>
      </c>
      <c r="C14" s="266" t="s">
        <v>76</v>
      </c>
      <c r="D14" s="285" t="s">
        <v>598</v>
      </c>
      <c r="E14" s="286"/>
      <c r="F14" s="287"/>
      <c r="G14" s="277" t="s">
        <v>586</v>
      </c>
      <c r="H14" s="288"/>
    </row>
    <row r="15" spans="1:9" ht="14.25" customHeight="1">
      <c r="A15" s="264"/>
      <c r="B15" s="281"/>
      <c r="C15" s="281"/>
      <c r="D15" s="285" t="s">
        <v>599</v>
      </c>
      <c r="E15" s="286"/>
      <c r="F15" s="287"/>
      <c r="G15" s="277" t="s">
        <v>595</v>
      </c>
      <c r="H15" s="288"/>
    </row>
    <row r="16" spans="1:9">
      <c r="A16" s="264"/>
      <c r="B16" s="281"/>
      <c r="C16" s="281"/>
      <c r="D16" s="285" t="s">
        <v>614</v>
      </c>
      <c r="E16" s="279"/>
      <c r="F16" s="278"/>
      <c r="G16" s="280">
        <v>1</v>
      </c>
      <c r="H16" s="278"/>
    </row>
    <row r="17" spans="1:8" ht="25.5" customHeight="1">
      <c r="A17" s="264"/>
      <c r="B17" s="281"/>
      <c r="C17" s="266" t="s">
        <v>140</v>
      </c>
      <c r="D17" s="285" t="s">
        <v>600</v>
      </c>
      <c r="E17" s="286"/>
      <c r="F17" s="287"/>
      <c r="G17" s="277" t="s">
        <v>612</v>
      </c>
      <c r="H17" s="278"/>
    </row>
    <row r="18" spans="1:8">
      <c r="A18" s="264"/>
      <c r="B18" s="281"/>
      <c r="C18" s="281"/>
      <c r="D18" s="285" t="s">
        <v>601</v>
      </c>
      <c r="E18" s="286"/>
      <c r="F18" s="287"/>
      <c r="G18" s="277" t="s">
        <v>609</v>
      </c>
      <c r="H18" s="278"/>
    </row>
    <row r="19" spans="1:8">
      <c r="A19" s="264"/>
      <c r="B19" s="281"/>
      <c r="C19" s="281"/>
      <c r="D19" s="285" t="s">
        <v>615</v>
      </c>
      <c r="E19" s="279"/>
      <c r="F19" s="278"/>
      <c r="G19" s="277" t="s">
        <v>616</v>
      </c>
      <c r="H19" s="278"/>
    </row>
    <row r="20" spans="1:8">
      <c r="A20" s="264"/>
      <c r="B20" s="281"/>
      <c r="C20" s="261" t="s">
        <v>141</v>
      </c>
      <c r="D20" s="274" t="s">
        <v>602</v>
      </c>
      <c r="E20" s="275"/>
      <c r="F20" s="276"/>
      <c r="G20" s="277" t="s">
        <v>629</v>
      </c>
      <c r="H20" s="278"/>
    </row>
    <row r="21" spans="1:8">
      <c r="A21" s="264"/>
      <c r="B21" s="281"/>
      <c r="C21" s="262"/>
      <c r="D21" s="274" t="s">
        <v>603</v>
      </c>
      <c r="E21" s="275"/>
      <c r="F21" s="276"/>
      <c r="G21" s="277" t="s">
        <v>610</v>
      </c>
      <c r="H21" s="278"/>
    </row>
    <row r="22" spans="1:8">
      <c r="A22" s="264"/>
      <c r="B22" s="281"/>
      <c r="C22" s="262"/>
      <c r="D22" s="274" t="s">
        <v>648</v>
      </c>
      <c r="E22" s="279"/>
      <c r="F22" s="278"/>
      <c r="G22" s="277" t="s">
        <v>617</v>
      </c>
      <c r="H22" s="278"/>
    </row>
    <row r="23" spans="1:8" ht="18.75" customHeight="1">
      <c r="A23" s="264"/>
      <c r="B23" s="281"/>
      <c r="C23" s="261" t="s">
        <v>79</v>
      </c>
      <c r="D23" s="274" t="s">
        <v>604</v>
      </c>
      <c r="E23" s="275"/>
      <c r="F23" s="276"/>
      <c r="G23" s="277" t="s">
        <v>613</v>
      </c>
      <c r="H23" s="278"/>
    </row>
    <row r="24" spans="1:8">
      <c r="A24" s="264"/>
      <c r="B24" s="281"/>
      <c r="C24" s="262"/>
      <c r="D24" s="274" t="s">
        <v>605</v>
      </c>
      <c r="E24" s="275"/>
      <c r="F24" s="276"/>
      <c r="G24" s="277" t="s">
        <v>611</v>
      </c>
      <c r="H24" s="278"/>
    </row>
    <row r="25" spans="1:8">
      <c r="A25" s="264"/>
      <c r="B25" s="281"/>
      <c r="C25" s="262"/>
      <c r="D25" s="274" t="s">
        <v>618</v>
      </c>
      <c r="E25" s="279"/>
      <c r="F25" s="278"/>
      <c r="G25" s="277" t="s">
        <v>619</v>
      </c>
      <c r="H25" s="278"/>
    </row>
    <row r="26" spans="1:8" ht="15" customHeight="1">
      <c r="A26" s="264"/>
      <c r="B26" s="266" t="s">
        <v>142</v>
      </c>
      <c r="C26" s="261" t="s">
        <v>143</v>
      </c>
      <c r="D26" s="274" t="s">
        <v>606</v>
      </c>
      <c r="E26" s="275"/>
      <c r="F26" s="276"/>
      <c r="G26" s="312" t="s">
        <v>630</v>
      </c>
      <c r="H26" s="313"/>
    </row>
    <row r="27" spans="1:8">
      <c r="A27" s="264"/>
      <c r="B27" s="267"/>
      <c r="C27" s="262"/>
      <c r="D27" s="274" t="s">
        <v>607</v>
      </c>
      <c r="E27" s="275"/>
      <c r="F27" s="276"/>
      <c r="G27" s="312" t="s">
        <v>631</v>
      </c>
      <c r="H27" s="313"/>
    </row>
    <row r="28" spans="1:8">
      <c r="A28" s="264"/>
      <c r="B28" s="267"/>
      <c r="C28" s="268"/>
      <c r="D28" s="309" t="s">
        <v>620</v>
      </c>
      <c r="E28" s="310"/>
      <c r="F28" s="311"/>
      <c r="G28" s="312" t="s">
        <v>631</v>
      </c>
      <c r="H28" s="313"/>
    </row>
    <row r="29" spans="1:8" ht="14.25" customHeight="1">
      <c r="A29" s="264"/>
      <c r="B29" s="267"/>
      <c r="C29" s="269" t="s">
        <v>144</v>
      </c>
      <c r="D29" s="309" t="s">
        <v>591</v>
      </c>
      <c r="E29" s="310"/>
      <c r="F29" s="311"/>
      <c r="G29" s="312" t="s">
        <v>632</v>
      </c>
      <c r="H29" s="313"/>
    </row>
    <row r="30" spans="1:8">
      <c r="A30" s="264"/>
      <c r="B30" s="267"/>
      <c r="C30" s="270"/>
      <c r="D30" s="309" t="s">
        <v>596</v>
      </c>
      <c r="E30" s="310"/>
      <c r="F30" s="311"/>
      <c r="G30" s="312" t="s">
        <v>622</v>
      </c>
      <c r="H30" s="313"/>
    </row>
    <row r="31" spans="1:8">
      <c r="A31" s="264"/>
      <c r="B31" s="267"/>
      <c r="C31" s="271"/>
      <c r="D31" s="309" t="s">
        <v>621</v>
      </c>
      <c r="E31" s="310"/>
      <c r="F31" s="311"/>
      <c r="G31" s="314" t="s">
        <v>623</v>
      </c>
      <c r="H31" s="315"/>
    </row>
    <row r="32" spans="1:8" ht="31.5" customHeight="1">
      <c r="A32" s="264"/>
      <c r="B32" s="267"/>
      <c r="C32" s="99" t="s">
        <v>145</v>
      </c>
      <c r="D32" s="309" t="s">
        <v>608</v>
      </c>
      <c r="E32" s="310"/>
      <c r="F32" s="311"/>
      <c r="G32" s="314" t="s">
        <v>597</v>
      </c>
      <c r="H32" s="315"/>
    </row>
    <row r="33" spans="1:8" ht="15" customHeight="1">
      <c r="A33" s="264"/>
      <c r="B33" s="272" t="s">
        <v>85</v>
      </c>
      <c r="C33" s="261" t="s">
        <v>86</v>
      </c>
      <c r="D33" s="309" t="s">
        <v>593</v>
      </c>
      <c r="E33" s="310"/>
      <c r="F33" s="311"/>
      <c r="G33" s="314">
        <v>1</v>
      </c>
      <c r="H33" s="315"/>
    </row>
    <row r="34" spans="1:8">
      <c r="A34" s="265"/>
      <c r="B34" s="273"/>
      <c r="C34" s="268"/>
      <c r="D34" s="309" t="s">
        <v>624</v>
      </c>
      <c r="E34" s="310"/>
      <c r="F34" s="311"/>
      <c r="G34" s="314">
        <v>2</v>
      </c>
      <c r="H34" s="315"/>
    </row>
    <row r="35" spans="1:8" ht="87" customHeight="1">
      <c r="A35" s="70" t="s">
        <v>146</v>
      </c>
      <c r="B35" s="282" t="s">
        <v>594</v>
      </c>
      <c r="C35" s="283"/>
      <c r="D35" s="283"/>
      <c r="E35" s="283"/>
      <c r="F35" s="283"/>
      <c r="G35" s="283"/>
      <c r="H35" s="284"/>
    </row>
  </sheetData>
  <mergeCells count="72">
    <mergeCell ref="D32:F32"/>
    <mergeCell ref="D34:F34"/>
    <mergeCell ref="G33:H33"/>
    <mergeCell ref="G29:H29"/>
    <mergeCell ref="G30:H30"/>
    <mergeCell ref="G31:H31"/>
    <mergeCell ref="G32:H32"/>
    <mergeCell ref="D29:F29"/>
    <mergeCell ref="D30:F30"/>
    <mergeCell ref="D31:F31"/>
    <mergeCell ref="D33:F33"/>
    <mergeCell ref="G34:H34"/>
    <mergeCell ref="D26:F26"/>
    <mergeCell ref="D27:F27"/>
    <mergeCell ref="D28:F28"/>
    <mergeCell ref="G26:H26"/>
    <mergeCell ref="G27:H27"/>
    <mergeCell ref="G28:H28"/>
    <mergeCell ref="A1:C1"/>
    <mergeCell ref="A2:H2"/>
    <mergeCell ref="A3:H3"/>
    <mergeCell ref="A4:B4"/>
    <mergeCell ref="C4:F4"/>
    <mergeCell ref="B5:H5"/>
    <mergeCell ref="A7:A12"/>
    <mergeCell ref="B7:B8"/>
    <mergeCell ref="C7:D8"/>
    <mergeCell ref="E7:G7"/>
    <mergeCell ref="H7:H8"/>
    <mergeCell ref="C9:D9"/>
    <mergeCell ref="C10:D10"/>
    <mergeCell ref="C11:D11"/>
    <mergeCell ref="B6:H6"/>
    <mergeCell ref="C12:D12"/>
    <mergeCell ref="D17:F17"/>
    <mergeCell ref="G17:H17"/>
    <mergeCell ref="D18:F18"/>
    <mergeCell ref="G18:H18"/>
    <mergeCell ref="D19:F19"/>
    <mergeCell ref="G19:H19"/>
    <mergeCell ref="B35:H35"/>
    <mergeCell ref="G25:H25"/>
    <mergeCell ref="C20:C22"/>
    <mergeCell ref="D20:F20"/>
    <mergeCell ref="G20:H20"/>
    <mergeCell ref="D21:F21"/>
    <mergeCell ref="G21:H21"/>
    <mergeCell ref="D22:F22"/>
    <mergeCell ref="G22:H22"/>
    <mergeCell ref="B14:B25"/>
    <mergeCell ref="C14:C16"/>
    <mergeCell ref="D14:F14"/>
    <mergeCell ref="G14:H14"/>
    <mergeCell ref="D15:F15"/>
    <mergeCell ref="G15:H15"/>
    <mergeCell ref="D16:F16"/>
    <mergeCell ref="D13:F13"/>
    <mergeCell ref="G13:H13"/>
    <mergeCell ref="C23:C25"/>
    <mergeCell ref="A13:A34"/>
    <mergeCell ref="B26:B32"/>
    <mergeCell ref="C26:C28"/>
    <mergeCell ref="C29:C31"/>
    <mergeCell ref="B33:B34"/>
    <mergeCell ref="C33:C34"/>
    <mergeCell ref="D23:F23"/>
    <mergeCell ref="G23:H23"/>
    <mergeCell ref="D24:F24"/>
    <mergeCell ref="G24:H24"/>
    <mergeCell ref="D25:F25"/>
    <mergeCell ref="G16:H16"/>
    <mergeCell ref="C17:C19"/>
  </mergeCells>
  <phoneticPr fontId="33" type="noConversion"/>
  <printOptions horizontalCentered="1"/>
  <pageMargins left="0" right="0" top="0.98425196850393704" bottom="0.98425196850393704" header="0.51181102362204722" footer="0.51181102362204722"/>
  <pageSetup paperSize="9" scale="57" orientation="portrait" r:id="rId1"/>
</worksheet>
</file>

<file path=xl/worksheets/sheet11.xml><?xml version="1.0" encoding="utf-8"?>
<worksheet xmlns="http://schemas.openxmlformats.org/spreadsheetml/2006/main" xmlns:r="http://schemas.openxmlformats.org/officeDocument/2006/relationships">
  <dimension ref="A1:AA31"/>
  <sheetViews>
    <sheetView topLeftCell="B4" workbookViewId="0">
      <selection activeCell="J7" sqref="J7:K7"/>
    </sheetView>
  </sheetViews>
  <sheetFormatPr defaultColWidth="8.69921875" defaultRowHeight="15.6"/>
  <cols>
    <col min="1" max="1" width="7.59765625" style="141" customWidth="1"/>
    <col min="2" max="2" width="6.09765625" style="141" customWidth="1"/>
    <col min="3" max="3" width="0.5" style="141" hidden="1" customWidth="1"/>
    <col min="4" max="4" width="7" style="141" customWidth="1"/>
    <col min="5" max="5" width="0.19921875" style="141" hidden="1" customWidth="1"/>
    <col min="6" max="6" width="8.69921875" style="141" customWidth="1"/>
    <col min="7" max="7" width="5.69921875" style="141" customWidth="1"/>
    <col min="8" max="8" width="8" style="141" customWidth="1"/>
    <col min="9" max="9" width="6.5" style="141" customWidth="1"/>
    <col min="10" max="10" width="6.19921875" style="141" customWidth="1"/>
    <col min="11" max="11" width="3.19921875" style="141" customWidth="1"/>
    <col min="12" max="12" width="8.69921875" style="141" hidden="1" customWidth="1"/>
    <col min="13" max="13" width="3.19921875" style="141" hidden="1" customWidth="1"/>
    <col min="14" max="14" width="6.796875" style="141" customWidth="1"/>
    <col min="15" max="15" width="0.19921875" style="141" customWidth="1"/>
    <col min="16" max="16" width="8.796875" style="141" customWidth="1"/>
    <col min="17" max="17" width="11.19921875" style="141" customWidth="1"/>
    <col min="18" max="16384" width="8.69921875" style="141"/>
  </cols>
  <sheetData>
    <row r="1" spans="1:27" ht="29.4">
      <c r="A1" s="328" t="s">
        <v>542</v>
      </c>
      <c r="B1" s="328"/>
      <c r="C1" s="328"/>
      <c r="D1" s="328"/>
      <c r="E1" s="328"/>
      <c r="F1" s="328"/>
      <c r="G1" s="328"/>
      <c r="H1" s="328"/>
      <c r="I1" s="328"/>
      <c r="J1" s="328"/>
      <c r="K1" s="328"/>
      <c r="L1" s="328"/>
      <c r="M1" s="328"/>
      <c r="N1" s="328"/>
      <c r="O1" s="328"/>
      <c r="P1" s="328"/>
      <c r="Q1" s="328"/>
    </row>
    <row r="2" spans="1:27">
      <c r="A2" s="329" t="s">
        <v>541</v>
      </c>
      <c r="B2" s="329"/>
      <c r="C2" s="329"/>
      <c r="D2" s="329"/>
      <c r="E2" s="329"/>
      <c r="F2" s="329"/>
      <c r="G2" s="329"/>
      <c r="H2" s="153"/>
      <c r="I2" s="153"/>
      <c r="J2" s="153"/>
      <c r="K2" s="153"/>
      <c r="L2" s="153"/>
      <c r="M2" s="153"/>
      <c r="N2" s="153"/>
      <c r="O2" s="153"/>
      <c r="P2" s="153"/>
      <c r="Q2" s="152" t="s">
        <v>1</v>
      </c>
    </row>
    <row r="3" spans="1:27" ht="19.95" customHeight="1">
      <c r="A3" s="330" t="s">
        <v>57</v>
      </c>
      <c r="B3" s="330"/>
      <c r="C3" s="330"/>
      <c r="D3" s="330"/>
      <c r="E3" s="330"/>
      <c r="F3" s="330"/>
      <c r="G3" s="330"/>
      <c r="H3" s="331" t="s">
        <v>540</v>
      </c>
      <c r="I3" s="330"/>
      <c r="J3" s="330"/>
      <c r="K3" s="330"/>
      <c r="L3" s="330"/>
      <c r="M3" s="330"/>
      <c r="N3" s="330"/>
      <c r="O3" s="330"/>
      <c r="P3" s="330"/>
      <c r="Q3" s="330"/>
    </row>
    <row r="4" spans="1:27" ht="19.95" customHeight="1">
      <c r="A4" s="330" t="s">
        <v>58</v>
      </c>
      <c r="B4" s="330"/>
      <c r="C4" s="330"/>
      <c r="D4" s="330"/>
      <c r="E4" s="330"/>
      <c r="F4" s="330"/>
      <c r="G4" s="330"/>
      <c r="H4" s="331" t="s">
        <v>539</v>
      </c>
      <c r="I4" s="330"/>
      <c r="J4" s="330" t="s">
        <v>59</v>
      </c>
      <c r="K4" s="330"/>
      <c r="L4" s="330"/>
      <c r="M4" s="330"/>
      <c r="N4" s="330" t="s">
        <v>539</v>
      </c>
      <c r="O4" s="330"/>
      <c r="P4" s="330"/>
      <c r="Q4" s="330"/>
    </row>
    <row r="5" spans="1:27" ht="19.95" customHeight="1">
      <c r="A5" s="324" t="s">
        <v>60</v>
      </c>
      <c r="B5" s="324" t="s">
        <v>61</v>
      </c>
      <c r="C5" s="324"/>
      <c r="D5" s="324"/>
      <c r="E5" s="324"/>
      <c r="F5" s="324"/>
      <c r="G5" s="324"/>
      <c r="H5" s="324"/>
      <c r="I5" s="324"/>
      <c r="J5" s="324" t="s">
        <v>62</v>
      </c>
      <c r="K5" s="324"/>
      <c r="L5" s="324"/>
      <c r="M5" s="324"/>
      <c r="N5" s="324"/>
      <c r="O5" s="324"/>
      <c r="P5" s="324"/>
      <c r="Q5" s="324"/>
    </row>
    <row r="6" spans="1:27" ht="26.7" customHeight="1">
      <c r="A6" s="324"/>
      <c r="B6" s="324" t="s">
        <v>63</v>
      </c>
      <c r="C6" s="324"/>
      <c r="D6" s="324"/>
      <c r="E6" s="324"/>
      <c r="F6" s="324"/>
      <c r="G6" s="324"/>
      <c r="H6" s="324"/>
      <c r="I6" s="324"/>
      <c r="J6" s="324" t="s">
        <v>64</v>
      </c>
      <c r="K6" s="324"/>
      <c r="L6" s="324"/>
      <c r="M6" s="324"/>
      <c r="N6" s="324" t="s">
        <v>538</v>
      </c>
      <c r="O6" s="324"/>
      <c r="P6" s="324"/>
      <c r="Q6" s="324"/>
    </row>
    <row r="7" spans="1:27" ht="57" customHeight="1">
      <c r="A7" s="324"/>
      <c r="B7" s="324" t="s">
        <v>537</v>
      </c>
      <c r="C7" s="324"/>
      <c r="D7" s="324"/>
      <c r="E7" s="324"/>
      <c r="F7" s="324"/>
      <c r="G7" s="324"/>
      <c r="H7" s="148" t="s">
        <v>536</v>
      </c>
      <c r="I7" s="148">
        <v>3722</v>
      </c>
      <c r="J7" s="332" t="s">
        <v>535</v>
      </c>
      <c r="K7" s="333"/>
      <c r="L7" s="151"/>
      <c r="M7" s="149"/>
      <c r="N7" s="150">
        <v>3722</v>
      </c>
      <c r="O7" s="149"/>
      <c r="P7" s="148" t="s">
        <v>11</v>
      </c>
      <c r="Q7" s="148"/>
    </row>
    <row r="8" spans="1:27" ht="141" customHeight="1">
      <c r="A8" s="324"/>
      <c r="B8" s="324" t="s">
        <v>66</v>
      </c>
      <c r="C8" s="324"/>
      <c r="D8" s="324"/>
      <c r="E8" s="324"/>
      <c r="F8" s="324"/>
      <c r="G8" s="324"/>
      <c r="H8" s="337" t="s">
        <v>534</v>
      </c>
      <c r="I8" s="338"/>
      <c r="J8" s="338"/>
      <c r="K8" s="338"/>
      <c r="L8" s="338"/>
      <c r="M8" s="338"/>
      <c r="N8" s="338"/>
      <c r="O8" s="338"/>
      <c r="P8" s="338"/>
      <c r="Q8" s="339"/>
    </row>
    <row r="9" spans="1:27" ht="48.75" customHeight="1">
      <c r="A9" s="324"/>
      <c r="B9" s="324" t="s">
        <v>67</v>
      </c>
      <c r="C9" s="324"/>
      <c r="D9" s="324"/>
      <c r="E9" s="324"/>
      <c r="F9" s="324"/>
      <c r="G9" s="324"/>
      <c r="H9" s="334" t="s">
        <v>533</v>
      </c>
      <c r="I9" s="335"/>
      <c r="J9" s="335"/>
      <c r="K9" s="335"/>
      <c r="L9" s="335"/>
      <c r="M9" s="335"/>
      <c r="N9" s="335"/>
      <c r="O9" s="335"/>
      <c r="P9" s="335"/>
      <c r="Q9" s="336"/>
      <c r="R9" s="147"/>
      <c r="S9" s="147"/>
      <c r="T9" s="147"/>
      <c r="U9" s="147"/>
      <c r="V9" s="147"/>
      <c r="W9" s="147"/>
      <c r="X9" s="147"/>
      <c r="Y9" s="147"/>
      <c r="Z9" s="147"/>
      <c r="AA9" s="147"/>
    </row>
    <row r="10" spans="1:27" ht="65.55" customHeight="1">
      <c r="A10" s="324" t="s">
        <v>68</v>
      </c>
      <c r="B10" s="324" t="s">
        <v>69</v>
      </c>
      <c r="C10" s="324"/>
      <c r="D10" s="324"/>
      <c r="E10" s="324"/>
      <c r="F10" s="324"/>
      <c r="G10" s="324"/>
      <c r="H10" s="321" t="s">
        <v>532</v>
      </c>
      <c r="I10" s="322"/>
      <c r="J10" s="322"/>
      <c r="K10" s="322"/>
      <c r="L10" s="322"/>
      <c r="M10" s="322"/>
      <c r="N10" s="322"/>
      <c r="O10" s="322"/>
      <c r="P10" s="322"/>
      <c r="Q10" s="323"/>
    </row>
    <row r="11" spans="1:27" ht="28.5" customHeight="1">
      <c r="A11" s="324"/>
      <c r="B11" s="324" t="s">
        <v>70</v>
      </c>
      <c r="C11" s="324"/>
      <c r="D11" s="324" t="s">
        <v>71</v>
      </c>
      <c r="E11" s="324"/>
      <c r="F11" s="324" t="s">
        <v>72</v>
      </c>
      <c r="G11" s="324"/>
      <c r="H11" s="324" t="s">
        <v>73</v>
      </c>
      <c r="I11" s="324"/>
      <c r="J11" s="324"/>
      <c r="K11" s="324"/>
      <c r="L11" s="324"/>
      <c r="M11" s="324"/>
      <c r="N11" s="324"/>
      <c r="O11" s="324"/>
      <c r="P11" s="327" t="s">
        <v>531</v>
      </c>
      <c r="Q11" s="327"/>
    </row>
    <row r="12" spans="1:27" ht="26.25" customHeight="1">
      <c r="A12" s="324"/>
      <c r="B12" s="324"/>
      <c r="C12" s="324"/>
      <c r="D12" s="324" t="s">
        <v>75</v>
      </c>
      <c r="E12" s="324"/>
      <c r="F12" s="324" t="s">
        <v>76</v>
      </c>
      <c r="G12" s="324"/>
      <c r="H12" s="318" t="s">
        <v>584</v>
      </c>
      <c r="I12" s="319"/>
      <c r="J12" s="319"/>
      <c r="K12" s="319"/>
      <c r="L12" s="319"/>
      <c r="M12" s="319"/>
      <c r="N12" s="319"/>
      <c r="O12" s="142"/>
      <c r="P12" s="317" t="s">
        <v>585</v>
      </c>
      <c r="Q12" s="316"/>
    </row>
    <row r="13" spans="1:27" ht="29.25" customHeight="1">
      <c r="A13" s="324"/>
      <c r="B13" s="324"/>
      <c r="C13" s="324"/>
      <c r="D13" s="324"/>
      <c r="E13" s="324"/>
      <c r="F13" s="324" t="s">
        <v>77</v>
      </c>
      <c r="G13" s="324"/>
      <c r="H13" s="318" t="s">
        <v>587</v>
      </c>
      <c r="I13" s="319"/>
      <c r="J13" s="319"/>
      <c r="K13" s="319"/>
      <c r="L13" s="319"/>
      <c r="M13" s="319"/>
      <c r="N13" s="319"/>
      <c r="O13" s="142"/>
      <c r="P13" s="317">
        <v>1</v>
      </c>
      <c r="Q13" s="316"/>
    </row>
    <row r="14" spans="1:27" ht="19.95" customHeight="1">
      <c r="A14" s="324"/>
      <c r="B14" s="324"/>
      <c r="C14" s="324"/>
      <c r="D14" s="324"/>
      <c r="E14" s="324"/>
      <c r="F14" s="324" t="s">
        <v>78</v>
      </c>
      <c r="G14" s="324"/>
      <c r="H14" s="318" t="s">
        <v>588</v>
      </c>
      <c r="I14" s="319"/>
      <c r="J14" s="319"/>
      <c r="K14" s="319"/>
      <c r="L14" s="319"/>
      <c r="M14" s="319"/>
      <c r="N14" s="319"/>
      <c r="O14" s="142"/>
      <c r="P14" s="325">
        <v>1</v>
      </c>
      <c r="Q14" s="326"/>
    </row>
    <row r="15" spans="1:27" ht="23.25" customHeight="1">
      <c r="A15" s="324"/>
      <c r="B15" s="324"/>
      <c r="C15" s="324"/>
      <c r="D15" s="324"/>
      <c r="E15" s="324"/>
      <c r="F15" s="341" t="s">
        <v>79</v>
      </c>
      <c r="G15" s="342"/>
      <c r="H15" s="318" t="s">
        <v>530</v>
      </c>
      <c r="I15" s="319"/>
      <c r="J15" s="319"/>
      <c r="K15" s="319"/>
      <c r="L15" s="319"/>
      <c r="M15" s="319"/>
      <c r="N15" s="319"/>
      <c r="O15" s="142"/>
      <c r="P15" s="325" t="s">
        <v>529</v>
      </c>
      <c r="Q15" s="326"/>
    </row>
    <row r="16" spans="1:27" ht="23.25" customHeight="1">
      <c r="A16" s="324"/>
      <c r="B16" s="324"/>
      <c r="C16" s="324"/>
      <c r="D16" s="324"/>
      <c r="E16" s="324"/>
      <c r="F16" s="345"/>
      <c r="G16" s="346"/>
      <c r="H16" s="318" t="s">
        <v>528</v>
      </c>
      <c r="I16" s="319"/>
      <c r="J16" s="319"/>
      <c r="K16" s="319"/>
      <c r="L16" s="319"/>
      <c r="M16" s="319"/>
      <c r="N16" s="319"/>
      <c r="O16" s="142"/>
      <c r="P16" s="325" t="s">
        <v>527</v>
      </c>
      <c r="Q16" s="326"/>
    </row>
    <row r="17" spans="1:17" ht="24.75" customHeight="1">
      <c r="A17" s="324"/>
      <c r="B17" s="324"/>
      <c r="C17" s="324"/>
      <c r="D17" s="324"/>
      <c r="E17" s="324"/>
      <c r="F17" s="345"/>
      <c r="G17" s="346"/>
      <c r="H17" s="318" t="s">
        <v>526</v>
      </c>
      <c r="I17" s="319"/>
      <c r="J17" s="319"/>
      <c r="K17" s="319"/>
      <c r="L17" s="319"/>
      <c r="M17" s="319"/>
      <c r="N17" s="319"/>
      <c r="O17" s="142"/>
      <c r="P17" s="325" t="s">
        <v>525</v>
      </c>
      <c r="Q17" s="326"/>
    </row>
    <row r="18" spans="1:17" ht="24.75" customHeight="1">
      <c r="A18" s="324"/>
      <c r="B18" s="324"/>
      <c r="C18" s="324"/>
      <c r="D18" s="324"/>
      <c r="E18" s="324"/>
      <c r="F18" s="345"/>
      <c r="G18" s="346"/>
      <c r="H18" s="318" t="s">
        <v>524</v>
      </c>
      <c r="I18" s="319"/>
      <c r="J18" s="319"/>
      <c r="K18" s="319"/>
      <c r="L18" s="319"/>
      <c r="M18" s="319"/>
      <c r="N18" s="319"/>
      <c r="O18" s="142"/>
      <c r="P18" s="325" t="s">
        <v>523</v>
      </c>
      <c r="Q18" s="326"/>
    </row>
    <row r="19" spans="1:17" ht="26.25" customHeight="1">
      <c r="A19" s="324"/>
      <c r="B19" s="324"/>
      <c r="C19" s="324"/>
      <c r="D19" s="324"/>
      <c r="E19" s="324"/>
      <c r="F19" s="345"/>
      <c r="G19" s="346"/>
      <c r="H19" s="318" t="s">
        <v>522</v>
      </c>
      <c r="I19" s="319"/>
      <c r="J19" s="319"/>
      <c r="K19" s="319"/>
      <c r="L19" s="319"/>
      <c r="M19" s="319"/>
      <c r="N19" s="319"/>
      <c r="O19" s="142"/>
      <c r="P19" s="325" t="s">
        <v>518</v>
      </c>
      <c r="Q19" s="326"/>
    </row>
    <row r="20" spans="1:17" ht="26.25" customHeight="1">
      <c r="A20" s="324"/>
      <c r="B20" s="324"/>
      <c r="C20" s="324"/>
      <c r="D20" s="324"/>
      <c r="E20" s="324"/>
      <c r="F20" s="345"/>
      <c r="G20" s="346"/>
      <c r="H20" s="318" t="s">
        <v>521</v>
      </c>
      <c r="I20" s="319"/>
      <c r="J20" s="319"/>
      <c r="K20" s="319"/>
      <c r="L20" s="319"/>
      <c r="M20" s="319"/>
      <c r="N20" s="319"/>
      <c r="O20" s="142"/>
      <c r="P20" s="325" t="s">
        <v>520</v>
      </c>
      <c r="Q20" s="326"/>
    </row>
    <row r="21" spans="1:17" ht="26.25" customHeight="1">
      <c r="A21" s="324"/>
      <c r="B21" s="324"/>
      <c r="C21" s="324"/>
      <c r="D21" s="324"/>
      <c r="E21" s="324"/>
      <c r="F21" s="345"/>
      <c r="G21" s="346"/>
      <c r="H21" s="318" t="s">
        <v>519</v>
      </c>
      <c r="I21" s="319"/>
      <c r="J21" s="319"/>
      <c r="K21" s="319"/>
      <c r="L21" s="319"/>
      <c r="M21" s="319"/>
      <c r="N21" s="319"/>
      <c r="O21" s="142"/>
      <c r="P21" s="325" t="s">
        <v>518</v>
      </c>
      <c r="Q21" s="326"/>
    </row>
    <row r="22" spans="1:17" ht="24" customHeight="1">
      <c r="A22" s="324"/>
      <c r="B22" s="324"/>
      <c r="C22" s="324"/>
      <c r="D22" s="324"/>
      <c r="E22" s="324"/>
      <c r="F22" s="343"/>
      <c r="G22" s="344"/>
      <c r="H22" s="318" t="s">
        <v>517</v>
      </c>
      <c r="I22" s="319"/>
      <c r="J22" s="319"/>
      <c r="K22" s="319"/>
      <c r="L22" s="319"/>
      <c r="M22" s="319"/>
      <c r="N22" s="319"/>
      <c r="O22" s="142"/>
      <c r="P22" s="317" t="s">
        <v>516</v>
      </c>
      <c r="Q22" s="316"/>
    </row>
    <row r="23" spans="1:17" ht="19.95" hidden="1" customHeight="1">
      <c r="A23" s="324"/>
      <c r="B23" s="324"/>
      <c r="C23" s="324"/>
      <c r="D23" s="324" t="s">
        <v>80</v>
      </c>
      <c r="E23" s="324"/>
      <c r="F23" s="324" t="s">
        <v>81</v>
      </c>
      <c r="G23" s="324"/>
      <c r="H23" s="144" t="s">
        <v>515</v>
      </c>
      <c r="I23" s="146"/>
      <c r="J23" s="145"/>
      <c r="K23" s="145"/>
      <c r="L23" s="145"/>
      <c r="M23" s="145"/>
      <c r="N23" s="145"/>
      <c r="O23" s="142"/>
      <c r="P23" s="316"/>
      <c r="Q23" s="316"/>
    </row>
    <row r="24" spans="1:17" ht="29.25" customHeight="1">
      <c r="A24" s="324"/>
      <c r="B24" s="324"/>
      <c r="C24" s="324"/>
      <c r="D24" s="324"/>
      <c r="E24" s="324"/>
      <c r="F24" s="324"/>
      <c r="G24" s="324"/>
      <c r="H24" s="318" t="s">
        <v>589</v>
      </c>
      <c r="I24" s="319"/>
      <c r="J24" s="319"/>
      <c r="K24" s="319"/>
      <c r="L24" s="319"/>
      <c r="M24" s="319"/>
      <c r="N24" s="319"/>
      <c r="O24" s="142"/>
      <c r="P24" s="317" t="s">
        <v>514</v>
      </c>
      <c r="Q24" s="316"/>
    </row>
    <row r="25" spans="1:17" ht="35.25" customHeight="1">
      <c r="A25" s="324"/>
      <c r="B25" s="324"/>
      <c r="C25" s="324"/>
      <c r="D25" s="324"/>
      <c r="E25" s="324"/>
      <c r="F25" s="324" t="s">
        <v>82</v>
      </c>
      <c r="G25" s="324"/>
      <c r="H25" s="318" t="s">
        <v>590</v>
      </c>
      <c r="I25" s="319"/>
      <c r="J25" s="319"/>
      <c r="K25" s="319"/>
      <c r="L25" s="319"/>
      <c r="M25" s="319"/>
      <c r="N25" s="319"/>
      <c r="O25" s="142"/>
      <c r="P25" s="317">
        <v>1</v>
      </c>
      <c r="Q25" s="316"/>
    </row>
    <row r="26" spans="1:17" ht="19.95" hidden="1" customHeight="1">
      <c r="A26" s="324"/>
      <c r="B26" s="324"/>
      <c r="C26" s="324"/>
      <c r="D26" s="324"/>
      <c r="E26" s="324"/>
      <c r="F26" s="324" t="s">
        <v>83</v>
      </c>
      <c r="G26" s="324"/>
      <c r="H26" s="144"/>
      <c r="I26" s="316"/>
      <c r="J26" s="316"/>
      <c r="K26" s="316"/>
      <c r="L26" s="316"/>
      <c r="M26" s="316"/>
      <c r="N26" s="316"/>
      <c r="O26" s="316"/>
      <c r="P26" s="320"/>
      <c r="Q26" s="320"/>
    </row>
    <row r="27" spans="1:17" ht="19.95" customHeight="1">
      <c r="A27" s="324"/>
      <c r="B27" s="324"/>
      <c r="C27" s="324"/>
      <c r="D27" s="341" t="s">
        <v>85</v>
      </c>
      <c r="E27" s="342"/>
      <c r="F27" s="341" t="s">
        <v>86</v>
      </c>
      <c r="G27" s="342"/>
      <c r="H27" s="318" t="s">
        <v>592</v>
      </c>
      <c r="I27" s="319"/>
      <c r="J27" s="319"/>
      <c r="K27" s="319"/>
      <c r="L27" s="319"/>
      <c r="M27" s="319"/>
      <c r="N27" s="319"/>
      <c r="O27" s="143"/>
      <c r="P27" s="317">
        <v>1</v>
      </c>
      <c r="Q27" s="316"/>
    </row>
    <row r="28" spans="1:17" ht="30" customHeight="1">
      <c r="A28" s="324"/>
      <c r="B28" s="324"/>
      <c r="C28" s="324"/>
      <c r="D28" s="343"/>
      <c r="E28" s="344"/>
      <c r="F28" s="343"/>
      <c r="G28" s="344"/>
      <c r="H28" s="318" t="s">
        <v>513</v>
      </c>
      <c r="I28" s="319"/>
      <c r="J28" s="319"/>
      <c r="K28" s="319"/>
      <c r="L28" s="319"/>
      <c r="M28" s="319"/>
      <c r="N28" s="319"/>
      <c r="O28" s="142"/>
      <c r="P28" s="317">
        <v>1</v>
      </c>
      <c r="Q28" s="316"/>
    </row>
    <row r="31" spans="1:17">
      <c r="A31" s="340"/>
      <c r="B31" s="340"/>
      <c r="C31" s="340"/>
      <c r="D31" s="340"/>
      <c r="E31" s="340"/>
      <c r="F31" s="340"/>
    </row>
  </sheetData>
  <mergeCells count="76">
    <mergeCell ref="H20:N20"/>
    <mergeCell ref="H13:N13"/>
    <mergeCell ref="P12:Q12"/>
    <mergeCell ref="F12:G12"/>
    <mergeCell ref="F15:G22"/>
    <mergeCell ref="F13:G13"/>
    <mergeCell ref="H21:N21"/>
    <mergeCell ref="P21:Q21"/>
    <mergeCell ref="A31:F31"/>
    <mergeCell ref="F14:G14"/>
    <mergeCell ref="A10:A28"/>
    <mergeCell ref="B10:G10"/>
    <mergeCell ref="B11:C28"/>
    <mergeCell ref="D27:E28"/>
    <mergeCell ref="F27:G28"/>
    <mergeCell ref="D12:E22"/>
    <mergeCell ref="D11:E11"/>
    <mergeCell ref="F11:G11"/>
    <mergeCell ref="D23:E26"/>
    <mergeCell ref="F23:G24"/>
    <mergeCell ref="F26:G26"/>
    <mergeCell ref="J4:M4"/>
    <mergeCell ref="B7:G7"/>
    <mergeCell ref="J7:K7"/>
    <mergeCell ref="B9:G9"/>
    <mergeCell ref="H9:Q9"/>
    <mergeCell ref="B8:G8"/>
    <mergeCell ref="H8:Q8"/>
    <mergeCell ref="A1:Q1"/>
    <mergeCell ref="A2:G2"/>
    <mergeCell ref="A3:G3"/>
    <mergeCell ref="H3:Q3"/>
    <mergeCell ref="H6:I6"/>
    <mergeCell ref="N4:Q4"/>
    <mergeCell ref="N5:Q5"/>
    <mergeCell ref="N6:Q6"/>
    <mergeCell ref="B6:G6"/>
    <mergeCell ref="J6:M6"/>
    <mergeCell ref="A5:A9"/>
    <mergeCell ref="B5:G5"/>
    <mergeCell ref="H5:I5"/>
    <mergeCell ref="J5:M5"/>
    <mergeCell ref="A4:G4"/>
    <mergeCell ref="H4:I4"/>
    <mergeCell ref="P11:Q11"/>
    <mergeCell ref="H11:O11"/>
    <mergeCell ref="P15:Q15"/>
    <mergeCell ref="P17:Q17"/>
    <mergeCell ref="P19:Q19"/>
    <mergeCell ref="H14:N14"/>
    <mergeCell ref="H19:N19"/>
    <mergeCell ref="P14:Q14"/>
    <mergeCell ref="P13:Q13"/>
    <mergeCell ref="H10:Q10"/>
    <mergeCell ref="F25:G25"/>
    <mergeCell ref="P25:Q25"/>
    <mergeCell ref="H24:N24"/>
    <mergeCell ref="P22:Q22"/>
    <mergeCell ref="H12:N12"/>
    <mergeCell ref="H15:N15"/>
    <mergeCell ref="H17:N17"/>
    <mergeCell ref="H22:N22"/>
    <mergeCell ref="H25:N25"/>
    <mergeCell ref="H16:N16"/>
    <mergeCell ref="P16:Q16"/>
    <mergeCell ref="P24:Q24"/>
    <mergeCell ref="P20:Q20"/>
    <mergeCell ref="H18:N18"/>
    <mergeCell ref="P18:Q18"/>
    <mergeCell ref="P23:Q23"/>
    <mergeCell ref="P28:Q28"/>
    <mergeCell ref="P27:Q27"/>
    <mergeCell ref="H28:N28"/>
    <mergeCell ref="H27:N27"/>
    <mergeCell ref="I26:O26"/>
    <mergeCell ref="P26:Q26"/>
  </mergeCells>
  <phoneticPr fontId="19" type="noConversion"/>
  <printOptions horizontalCentered="1"/>
  <pageMargins left="0.11811023622047245" right="0.11811023622047245" top="0.74803149606299213" bottom="0.74803149606299213" header="0.31496062992125984" footer="0.31496062992125984"/>
  <pageSetup paperSize="9" orientation="portrait" r:id="rId1"/>
</worksheet>
</file>

<file path=xl/worksheets/sheet12.xml><?xml version="1.0" encoding="utf-8"?>
<worksheet xmlns="http://schemas.openxmlformats.org/spreadsheetml/2006/main" xmlns:r="http://schemas.openxmlformats.org/officeDocument/2006/relationships">
  <dimension ref="A1:N22"/>
  <sheetViews>
    <sheetView tabSelected="1" topLeftCell="A7" zoomScaleSheetLayoutView="100" workbookViewId="0">
      <selection activeCell="X15" sqref="X15"/>
    </sheetView>
  </sheetViews>
  <sheetFormatPr defaultColWidth="9" defaultRowHeight="14.4"/>
  <cols>
    <col min="1" max="1" width="9" style="154"/>
    <col min="2" max="2" width="5.59765625" style="154" customWidth="1"/>
    <col min="3" max="3" width="7.796875" style="154" customWidth="1"/>
    <col min="4" max="4" width="11" style="154" customWidth="1"/>
    <col min="5" max="5" width="6.59765625" style="154" customWidth="1"/>
    <col min="6" max="7" width="9" style="154"/>
    <col min="8" max="8" width="4" style="154" customWidth="1"/>
    <col min="9" max="9" width="5" style="154" customWidth="1"/>
    <col min="10" max="10" width="1.296875" style="154" customWidth="1"/>
    <col min="11" max="12" width="9" style="154" hidden="1" customWidth="1"/>
    <col min="13" max="16384" width="9" style="154"/>
  </cols>
  <sheetData>
    <row r="1" spans="1:14" ht="29.4">
      <c r="A1" s="347" t="s">
        <v>542</v>
      </c>
      <c r="B1" s="347"/>
      <c r="C1" s="347"/>
      <c r="D1" s="347"/>
      <c r="E1" s="347"/>
      <c r="F1" s="347"/>
      <c r="G1" s="347"/>
      <c r="H1" s="347"/>
      <c r="I1" s="347"/>
      <c r="J1" s="347"/>
      <c r="K1" s="347"/>
      <c r="L1" s="347"/>
      <c r="M1" s="347"/>
      <c r="N1" s="347"/>
    </row>
    <row r="2" spans="1:14" ht="27" customHeight="1">
      <c r="A2" s="329" t="s">
        <v>46</v>
      </c>
      <c r="B2" s="329"/>
      <c r="C2" s="329"/>
      <c r="D2" s="329"/>
      <c r="E2" s="153"/>
      <c r="F2" s="153"/>
      <c r="G2" s="153"/>
      <c r="H2" s="153"/>
      <c r="I2" s="153"/>
      <c r="J2" s="153"/>
      <c r="K2" s="153"/>
      <c r="L2" s="153"/>
      <c r="M2" s="153"/>
      <c r="N2" s="152" t="s">
        <v>1</v>
      </c>
    </row>
    <row r="3" spans="1:14" ht="31.05" customHeight="1">
      <c r="A3" s="330" t="s">
        <v>57</v>
      </c>
      <c r="B3" s="330"/>
      <c r="C3" s="330"/>
      <c r="D3" s="330"/>
      <c r="E3" s="331" t="s">
        <v>557</v>
      </c>
      <c r="F3" s="330"/>
      <c r="G3" s="330"/>
      <c r="H3" s="330"/>
      <c r="I3" s="330"/>
      <c r="J3" s="330"/>
      <c r="K3" s="330"/>
      <c r="L3" s="330"/>
      <c r="M3" s="330"/>
      <c r="N3" s="330"/>
    </row>
    <row r="4" spans="1:14" ht="31.05" customHeight="1">
      <c r="A4" s="330" t="s">
        <v>58</v>
      </c>
      <c r="B4" s="330"/>
      <c r="C4" s="330"/>
      <c r="D4" s="330"/>
      <c r="E4" s="331" t="s">
        <v>556</v>
      </c>
      <c r="F4" s="330"/>
      <c r="G4" s="330" t="s">
        <v>59</v>
      </c>
      <c r="H4" s="330"/>
      <c r="I4" s="330"/>
      <c r="J4" s="330"/>
      <c r="K4" s="330" t="s">
        <v>556</v>
      </c>
      <c r="L4" s="330"/>
      <c r="M4" s="330"/>
      <c r="N4" s="330"/>
    </row>
    <row r="5" spans="1:14" ht="31.05" customHeight="1">
      <c r="A5" s="324" t="s">
        <v>60</v>
      </c>
      <c r="B5" s="324" t="s">
        <v>61</v>
      </c>
      <c r="C5" s="324"/>
      <c r="D5" s="324"/>
      <c r="E5" s="324" t="s">
        <v>555</v>
      </c>
      <c r="F5" s="324"/>
      <c r="G5" s="324" t="s">
        <v>62</v>
      </c>
      <c r="H5" s="324"/>
      <c r="I5" s="324"/>
      <c r="J5" s="324"/>
      <c r="K5" s="324" t="s">
        <v>554</v>
      </c>
      <c r="L5" s="324"/>
      <c r="M5" s="324"/>
      <c r="N5" s="324"/>
    </row>
    <row r="6" spans="1:14" ht="31.05" customHeight="1">
      <c r="A6" s="324"/>
      <c r="B6" s="324" t="s">
        <v>63</v>
      </c>
      <c r="C6" s="324"/>
      <c r="D6" s="324"/>
      <c r="E6" s="324" t="s">
        <v>553</v>
      </c>
      <c r="F6" s="324"/>
      <c r="G6" s="324" t="s">
        <v>64</v>
      </c>
      <c r="H6" s="324"/>
      <c r="I6" s="324"/>
      <c r="J6" s="324"/>
      <c r="K6" s="324" t="s">
        <v>552</v>
      </c>
      <c r="L6" s="324"/>
      <c r="M6" s="324"/>
      <c r="N6" s="324"/>
    </row>
    <row r="7" spans="1:14" ht="31.05" customHeight="1">
      <c r="A7" s="324"/>
      <c r="B7" s="324" t="s">
        <v>65</v>
      </c>
      <c r="C7" s="324"/>
      <c r="D7" s="324"/>
      <c r="E7" s="148" t="s">
        <v>551</v>
      </c>
      <c r="F7" s="148">
        <v>4486</v>
      </c>
      <c r="G7" s="324" t="s">
        <v>550</v>
      </c>
      <c r="H7" s="324"/>
      <c r="I7" s="333">
        <v>4486</v>
      </c>
      <c r="J7" s="351"/>
      <c r="K7" s="150">
        <v>220</v>
      </c>
      <c r="L7" s="149"/>
      <c r="M7" s="148" t="s">
        <v>11</v>
      </c>
      <c r="N7" s="148">
        <v>0</v>
      </c>
    </row>
    <row r="8" spans="1:14" ht="31.05" customHeight="1">
      <c r="A8" s="324"/>
      <c r="B8" s="324" t="s">
        <v>66</v>
      </c>
      <c r="C8" s="324"/>
      <c r="D8" s="324"/>
      <c r="E8" s="352" t="s">
        <v>549</v>
      </c>
      <c r="F8" s="352"/>
      <c r="G8" s="352"/>
      <c r="H8" s="352"/>
      <c r="I8" s="352"/>
      <c r="J8" s="352"/>
      <c r="K8" s="352"/>
      <c r="L8" s="352"/>
      <c r="M8" s="352"/>
      <c r="N8" s="352"/>
    </row>
    <row r="9" spans="1:14" ht="54" customHeight="1">
      <c r="A9" s="324"/>
      <c r="B9" s="324" t="s">
        <v>67</v>
      </c>
      <c r="C9" s="324"/>
      <c r="D9" s="324"/>
      <c r="E9" s="348" t="s">
        <v>548</v>
      </c>
      <c r="F9" s="349"/>
      <c r="G9" s="349"/>
      <c r="H9" s="349"/>
      <c r="I9" s="349"/>
      <c r="J9" s="349"/>
      <c r="K9" s="349"/>
      <c r="L9" s="349"/>
      <c r="M9" s="349"/>
      <c r="N9" s="350"/>
    </row>
    <row r="10" spans="1:14" ht="31.05" customHeight="1">
      <c r="A10" s="324" t="s">
        <v>68</v>
      </c>
      <c r="B10" s="324" t="s">
        <v>69</v>
      </c>
      <c r="C10" s="324"/>
      <c r="D10" s="324"/>
      <c r="E10" s="324" t="s">
        <v>547</v>
      </c>
      <c r="F10" s="324"/>
      <c r="G10" s="324"/>
      <c r="H10" s="324"/>
      <c r="I10" s="324"/>
      <c r="J10" s="324"/>
      <c r="K10" s="324"/>
      <c r="L10" s="324"/>
      <c r="M10" s="324"/>
      <c r="N10" s="324"/>
    </row>
    <row r="11" spans="1:14" ht="31.05" customHeight="1">
      <c r="A11" s="324"/>
      <c r="B11" s="324" t="s">
        <v>70</v>
      </c>
      <c r="C11" s="148" t="s">
        <v>71</v>
      </c>
      <c r="D11" s="148" t="s">
        <v>72</v>
      </c>
      <c r="E11" s="324" t="s">
        <v>73</v>
      </c>
      <c r="F11" s="324"/>
      <c r="G11" s="324"/>
      <c r="H11" s="324"/>
      <c r="I11" s="324"/>
      <c r="J11" s="324"/>
      <c r="K11" s="324"/>
      <c r="L11" s="324"/>
      <c r="M11" s="327" t="s">
        <v>74</v>
      </c>
      <c r="N11" s="327"/>
    </row>
    <row r="12" spans="1:14" ht="31.05" customHeight="1">
      <c r="A12" s="324"/>
      <c r="B12" s="324"/>
      <c r="C12" s="324" t="s">
        <v>75</v>
      </c>
      <c r="D12" s="148" t="s">
        <v>76</v>
      </c>
      <c r="E12" s="332" t="s">
        <v>633</v>
      </c>
      <c r="F12" s="333"/>
      <c r="G12" s="333"/>
      <c r="H12" s="333"/>
      <c r="I12" s="333"/>
      <c r="J12" s="333"/>
      <c r="K12" s="333"/>
      <c r="L12" s="149"/>
      <c r="M12" s="353">
        <v>1</v>
      </c>
      <c r="N12" s="324"/>
    </row>
    <row r="13" spans="1:14" ht="31.05" customHeight="1">
      <c r="A13" s="324"/>
      <c r="B13" s="324"/>
      <c r="C13" s="324"/>
      <c r="D13" s="148" t="s">
        <v>77</v>
      </c>
      <c r="E13" s="332" t="s">
        <v>634</v>
      </c>
      <c r="F13" s="333"/>
      <c r="G13" s="333"/>
      <c r="H13" s="333"/>
      <c r="I13" s="333"/>
      <c r="J13" s="333"/>
      <c r="K13" s="333"/>
      <c r="L13" s="149"/>
      <c r="M13" s="353">
        <v>1</v>
      </c>
      <c r="N13" s="324"/>
    </row>
    <row r="14" spans="1:14" ht="31.05" customHeight="1">
      <c r="A14" s="324"/>
      <c r="B14" s="324"/>
      <c r="C14" s="324"/>
      <c r="D14" s="148" t="s">
        <v>78</v>
      </c>
      <c r="E14" s="332" t="s">
        <v>635</v>
      </c>
      <c r="F14" s="333"/>
      <c r="G14" s="333"/>
      <c r="H14" s="333"/>
      <c r="I14" s="333"/>
      <c r="J14" s="333"/>
      <c r="K14" s="333"/>
      <c r="L14" s="149"/>
      <c r="M14" s="353" t="s">
        <v>636</v>
      </c>
      <c r="N14" s="324"/>
    </row>
    <row r="15" spans="1:14" ht="31.05" customHeight="1">
      <c r="A15" s="324"/>
      <c r="B15" s="324"/>
      <c r="C15" s="324"/>
      <c r="D15" s="148" t="s">
        <v>79</v>
      </c>
      <c r="E15" s="332" t="s">
        <v>638</v>
      </c>
      <c r="F15" s="333"/>
      <c r="G15" s="333"/>
      <c r="H15" s="333"/>
      <c r="I15" s="333"/>
      <c r="J15" s="333"/>
      <c r="K15" s="333"/>
      <c r="L15" s="149"/>
      <c r="M15" s="353" t="s">
        <v>637</v>
      </c>
      <c r="N15" s="324"/>
    </row>
    <row r="16" spans="1:14" ht="31.05" customHeight="1">
      <c r="A16" s="324"/>
      <c r="B16" s="324"/>
      <c r="C16" s="324" t="s">
        <v>80</v>
      </c>
      <c r="D16" s="324" t="s">
        <v>81</v>
      </c>
      <c r="E16" s="341"/>
      <c r="F16" s="354"/>
      <c r="G16" s="354"/>
      <c r="H16" s="354"/>
      <c r="I16" s="354"/>
      <c r="J16" s="354"/>
      <c r="K16" s="354"/>
      <c r="L16" s="149"/>
      <c r="M16" s="341"/>
      <c r="N16" s="342"/>
    </row>
    <row r="17" spans="1:14" ht="31.05" customHeight="1">
      <c r="A17" s="324"/>
      <c r="B17" s="324"/>
      <c r="C17" s="324"/>
      <c r="D17" s="324"/>
      <c r="E17" s="343"/>
      <c r="F17" s="355"/>
      <c r="G17" s="355"/>
      <c r="H17" s="355"/>
      <c r="I17" s="355"/>
      <c r="J17" s="355"/>
      <c r="K17" s="355"/>
      <c r="L17" s="149"/>
      <c r="M17" s="343"/>
      <c r="N17" s="344"/>
    </row>
    <row r="18" spans="1:14" ht="31.05" customHeight="1">
      <c r="A18" s="324"/>
      <c r="B18" s="324"/>
      <c r="C18" s="324"/>
      <c r="D18" s="148" t="s">
        <v>82</v>
      </c>
      <c r="E18" s="332" t="s">
        <v>546</v>
      </c>
      <c r="F18" s="333"/>
      <c r="G18" s="333"/>
      <c r="H18" s="333"/>
      <c r="I18" s="333"/>
      <c r="J18" s="333"/>
      <c r="K18" s="333"/>
      <c r="L18" s="149"/>
      <c r="M18" s="353" t="s">
        <v>641</v>
      </c>
      <c r="N18" s="324"/>
    </row>
    <row r="19" spans="1:14" ht="31.05" customHeight="1">
      <c r="A19" s="324"/>
      <c r="B19" s="324"/>
      <c r="C19" s="324"/>
      <c r="D19" s="324" t="s">
        <v>83</v>
      </c>
      <c r="E19" s="341" t="s">
        <v>545</v>
      </c>
      <c r="F19" s="354"/>
      <c r="G19" s="354"/>
      <c r="H19" s="354"/>
      <c r="I19" s="354"/>
      <c r="J19" s="354"/>
      <c r="K19" s="354"/>
      <c r="L19" s="342"/>
      <c r="M19" s="356">
        <v>1</v>
      </c>
      <c r="N19" s="357"/>
    </row>
    <row r="20" spans="1:14" ht="23.25" customHeight="1">
      <c r="A20" s="324"/>
      <c r="B20" s="324"/>
      <c r="C20" s="324"/>
      <c r="D20" s="324"/>
      <c r="E20" s="343"/>
      <c r="F20" s="355"/>
      <c r="G20" s="355"/>
      <c r="H20" s="355"/>
      <c r="I20" s="355"/>
      <c r="J20" s="355"/>
      <c r="K20" s="355"/>
      <c r="L20" s="344"/>
      <c r="M20" s="358"/>
      <c r="N20" s="359"/>
    </row>
    <row r="21" spans="1:14" ht="31.05" customHeight="1">
      <c r="A21" s="324"/>
      <c r="B21" s="324"/>
      <c r="C21" s="324"/>
      <c r="D21" s="148" t="s">
        <v>84</v>
      </c>
      <c r="E21" s="332" t="s">
        <v>544</v>
      </c>
      <c r="F21" s="333"/>
      <c r="G21" s="333"/>
      <c r="H21" s="333"/>
      <c r="I21" s="333"/>
      <c r="J21" s="333"/>
      <c r="K21" s="333"/>
      <c r="L21" s="149"/>
      <c r="M21" s="353" t="s">
        <v>642</v>
      </c>
      <c r="N21" s="324"/>
    </row>
    <row r="22" spans="1:14" ht="31.05" customHeight="1">
      <c r="A22" s="324"/>
      <c r="B22" s="324"/>
      <c r="C22" s="148" t="s">
        <v>85</v>
      </c>
      <c r="D22" s="155" t="s">
        <v>86</v>
      </c>
      <c r="E22" s="332" t="s">
        <v>543</v>
      </c>
      <c r="F22" s="333"/>
      <c r="G22" s="333"/>
      <c r="H22" s="333"/>
      <c r="I22" s="333"/>
      <c r="J22" s="333"/>
      <c r="K22" s="333"/>
      <c r="L22" s="149"/>
      <c r="M22" s="353">
        <v>1</v>
      </c>
      <c r="N22" s="324"/>
    </row>
  </sheetData>
  <mergeCells count="52">
    <mergeCell ref="E14:K14"/>
    <mergeCell ref="M14:N14"/>
    <mergeCell ref="E15:K15"/>
    <mergeCell ref="E22:K22"/>
    <mergeCell ref="M22:N22"/>
    <mergeCell ref="E18:K18"/>
    <mergeCell ref="M15:N15"/>
    <mergeCell ref="E19:L20"/>
    <mergeCell ref="M18:N18"/>
    <mergeCell ref="E21:K21"/>
    <mergeCell ref="M21:N21"/>
    <mergeCell ref="M16:N17"/>
    <mergeCell ref="M19:N20"/>
    <mergeCell ref="E16:K17"/>
    <mergeCell ref="E12:K12"/>
    <mergeCell ref="M12:N12"/>
    <mergeCell ref="E13:K13"/>
    <mergeCell ref="M13:N13"/>
    <mergeCell ref="E10:N10"/>
    <mergeCell ref="E11:L11"/>
    <mergeCell ref="M11:N11"/>
    <mergeCell ref="A5:A9"/>
    <mergeCell ref="A10:A22"/>
    <mergeCell ref="B11:B22"/>
    <mergeCell ref="C12:C15"/>
    <mergeCell ref="C16:C21"/>
    <mergeCell ref="B7:D7"/>
    <mergeCell ref="B8:D8"/>
    <mergeCell ref="B9:D9"/>
    <mergeCell ref="B5:D5"/>
    <mergeCell ref="B10:D10"/>
    <mergeCell ref="D16:D17"/>
    <mergeCell ref="D19:D20"/>
    <mergeCell ref="E9:N9"/>
    <mergeCell ref="E5:F5"/>
    <mergeCell ref="G5:J5"/>
    <mergeCell ref="K5:N5"/>
    <mergeCell ref="B6:D6"/>
    <mergeCell ref="E6:F6"/>
    <mergeCell ref="G6:J6"/>
    <mergeCell ref="K6:N6"/>
    <mergeCell ref="G7:H7"/>
    <mergeCell ref="I7:J7"/>
    <mergeCell ref="E8:N8"/>
    <mergeCell ref="A1:N1"/>
    <mergeCell ref="A2:D2"/>
    <mergeCell ref="A3:D3"/>
    <mergeCell ref="E3:N3"/>
    <mergeCell ref="A4:D4"/>
    <mergeCell ref="E4:F4"/>
    <mergeCell ref="G4:J4"/>
    <mergeCell ref="K4:N4"/>
  </mergeCells>
  <phoneticPr fontId="19" type="noConversion"/>
  <pageMargins left="0.55069444444444449" right="0.43263888888888891" top="0.62986111111111109" bottom="1" header="0.5" footer="0.5"/>
  <pageSetup paperSize="9" orientation="portrait" r:id="rId1"/>
</worksheet>
</file>

<file path=xl/worksheets/sheet13.xml><?xml version="1.0" encoding="utf-8"?>
<worksheet xmlns="http://schemas.openxmlformats.org/spreadsheetml/2006/main" xmlns:r="http://schemas.openxmlformats.org/officeDocument/2006/relationships">
  <dimension ref="A1:AA25"/>
  <sheetViews>
    <sheetView workbookViewId="0">
      <selection activeCell="P12" sqref="P12:Q12"/>
    </sheetView>
  </sheetViews>
  <sheetFormatPr defaultColWidth="8.69921875" defaultRowHeight="15.6"/>
  <cols>
    <col min="1" max="1" width="7.59765625" style="141" customWidth="1"/>
    <col min="2" max="2" width="6.09765625" style="141" customWidth="1"/>
    <col min="3" max="3" width="0.5" style="141" hidden="1" customWidth="1"/>
    <col min="4" max="4" width="7" style="141" customWidth="1"/>
    <col min="5" max="5" width="0.19921875" style="141" hidden="1" customWidth="1"/>
    <col min="6" max="6" width="8.69921875" style="141" customWidth="1"/>
    <col min="7" max="7" width="5.69921875" style="141" customWidth="1"/>
    <col min="8" max="8" width="8" style="141" customWidth="1"/>
    <col min="9" max="9" width="6.5" style="141" customWidth="1"/>
    <col min="10" max="10" width="6.19921875" style="141" customWidth="1"/>
    <col min="11" max="11" width="3.19921875" style="141" customWidth="1"/>
    <col min="12" max="12" width="8.69921875" style="141" hidden="1" customWidth="1"/>
    <col min="13" max="13" width="3.19921875" style="141" hidden="1" customWidth="1"/>
    <col min="14" max="14" width="6.796875" style="141" customWidth="1"/>
    <col min="15" max="15" width="0.19921875" style="141" customWidth="1"/>
    <col min="16" max="16" width="8.796875" style="141" customWidth="1"/>
    <col min="17" max="17" width="11.19921875" style="141" customWidth="1"/>
    <col min="18" max="16384" width="8.69921875" style="141"/>
  </cols>
  <sheetData>
    <row r="1" spans="1:27" ht="29.4">
      <c r="A1" s="328" t="s">
        <v>542</v>
      </c>
      <c r="B1" s="328"/>
      <c r="C1" s="328"/>
      <c r="D1" s="328"/>
      <c r="E1" s="328"/>
      <c r="F1" s="328"/>
      <c r="G1" s="328"/>
      <c r="H1" s="328"/>
      <c r="I1" s="328"/>
      <c r="J1" s="328"/>
      <c r="K1" s="328"/>
      <c r="L1" s="328"/>
      <c r="M1" s="328"/>
      <c r="N1" s="328"/>
      <c r="O1" s="328"/>
      <c r="P1" s="328"/>
      <c r="Q1" s="328"/>
    </row>
    <row r="2" spans="1:27">
      <c r="A2" s="329" t="s">
        <v>578</v>
      </c>
      <c r="B2" s="329"/>
      <c r="C2" s="329"/>
      <c r="D2" s="329"/>
      <c r="E2" s="329"/>
      <c r="F2" s="329"/>
      <c r="G2" s="329"/>
      <c r="H2" s="153"/>
      <c r="I2" s="153"/>
      <c r="J2" s="153"/>
      <c r="K2" s="153"/>
      <c r="L2" s="153"/>
      <c r="M2" s="153"/>
      <c r="N2" s="153"/>
      <c r="O2" s="153"/>
      <c r="P2" s="153"/>
      <c r="Q2" s="152" t="s">
        <v>1</v>
      </c>
    </row>
    <row r="3" spans="1:27" ht="19.95" customHeight="1">
      <c r="A3" s="330" t="s">
        <v>57</v>
      </c>
      <c r="B3" s="330"/>
      <c r="C3" s="330"/>
      <c r="D3" s="330"/>
      <c r="E3" s="330"/>
      <c r="F3" s="330"/>
      <c r="G3" s="330"/>
      <c r="H3" s="331" t="s">
        <v>577</v>
      </c>
      <c r="I3" s="330"/>
      <c r="J3" s="330"/>
      <c r="K3" s="330"/>
      <c r="L3" s="330"/>
      <c r="M3" s="330"/>
      <c r="N3" s="330"/>
      <c r="O3" s="330"/>
      <c r="P3" s="330"/>
      <c r="Q3" s="330"/>
    </row>
    <row r="4" spans="1:27" ht="19.95" customHeight="1">
      <c r="A4" s="330" t="s">
        <v>58</v>
      </c>
      <c r="B4" s="330"/>
      <c r="C4" s="330"/>
      <c r="D4" s="330"/>
      <c r="E4" s="330"/>
      <c r="F4" s="330"/>
      <c r="G4" s="330"/>
      <c r="H4" s="331" t="s">
        <v>576</v>
      </c>
      <c r="I4" s="330"/>
      <c r="J4" s="330" t="s">
        <v>59</v>
      </c>
      <c r="K4" s="330"/>
      <c r="L4" s="330"/>
      <c r="M4" s="330"/>
      <c r="N4" s="330" t="s">
        <v>576</v>
      </c>
      <c r="O4" s="330"/>
      <c r="P4" s="330"/>
      <c r="Q4" s="330"/>
    </row>
    <row r="5" spans="1:27" ht="19.95" customHeight="1">
      <c r="A5" s="324" t="s">
        <v>60</v>
      </c>
      <c r="B5" s="324" t="s">
        <v>61</v>
      </c>
      <c r="C5" s="324"/>
      <c r="D5" s="324"/>
      <c r="E5" s="324"/>
      <c r="F5" s="324"/>
      <c r="G5" s="324"/>
      <c r="H5" s="324" t="s">
        <v>575</v>
      </c>
      <c r="I5" s="324"/>
      <c r="J5" s="324" t="s">
        <v>62</v>
      </c>
      <c r="K5" s="324"/>
      <c r="L5" s="324"/>
      <c r="M5" s="324"/>
      <c r="N5" s="324" t="s">
        <v>574</v>
      </c>
      <c r="O5" s="324"/>
      <c r="P5" s="324"/>
      <c r="Q5" s="324"/>
    </row>
    <row r="6" spans="1:27" ht="26.7" customHeight="1">
      <c r="A6" s="324"/>
      <c r="B6" s="324" t="s">
        <v>63</v>
      </c>
      <c r="C6" s="324"/>
      <c r="D6" s="324"/>
      <c r="E6" s="324"/>
      <c r="F6" s="324"/>
      <c r="G6" s="324"/>
      <c r="H6" s="324" t="s">
        <v>573</v>
      </c>
      <c r="I6" s="324"/>
      <c r="J6" s="324" t="s">
        <v>64</v>
      </c>
      <c r="K6" s="324"/>
      <c r="L6" s="324"/>
      <c r="M6" s="324"/>
      <c r="N6" s="324" t="s">
        <v>572</v>
      </c>
      <c r="O6" s="324"/>
      <c r="P6" s="324"/>
      <c r="Q6" s="324"/>
    </row>
    <row r="7" spans="1:27" ht="30" customHeight="1">
      <c r="A7" s="324"/>
      <c r="B7" s="324" t="s">
        <v>571</v>
      </c>
      <c r="C7" s="324"/>
      <c r="D7" s="324"/>
      <c r="E7" s="324"/>
      <c r="F7" s="324"/>
      <c r="G7" s="324"/>
      <c r="H7" s="148" t="s">
        <v>570</v>
      </c>
      <c r="I7" s="148">
        <v>2982</v>
      </c>
      <c r="J7" s="332" t="s">
        <v>569</v>
      </c>
      <c r="K7" s="333"/>
      <c r="L7" s="151"/>
      <c r="M7" s="149"/>
      <c r="N7" s="150">
        <v>220</v>
      </c>
      <c r="O7" s="149"/>
      <c r="P7" s="148" t="s">
        <v>11</v>
      </c>
      <c r="Q7" s="148">
        <v>2762</v>
      </c>
    </row>
    <row r="8" spans="1:27" ht="28.5" customHeight="1">
      <c r="A8" s="324"/>
      <c r="B8" s="324" t="s">
        <v>66</v>
      </c>
      <c r="C8" s="324"/>
      <c r="D8" s="324"/>
      <c r="E8" s="324"/>
      <c r="F8" s="324"/>
      <c r="G8" s="324"/>
      <c r="H8" s="362" t="s">
        <v>568</v>
      </c>
      <c r="I8" s="362"/>
      <c r="J8" s="362"/>
      <c r="K8" s="362"/>
      <c r="L8" s="362"/>
      <c r="M8" s="362"/>
      <c r="N8" s="362"/>
      <c r="O8" s="362"/>
      <c r="P8" s="362"/>
      <c r="Q8" s="362"/>
    </row>
    <row r="9" spans="1:27" ht="37.200000000000003" customHeight="1">
      <c r="A9" s="324"/>
      <c r="B9" s="324" t="s">
        <v>67</v>
      </c>
      <c r="C9" s="324"/>
      <c r="D9" s="324"/>
      <c r="E9" s="324"/>
      <c r="F9" s="324"/>
      <c r="G9" s="324"/>
      <c r="H9" s="334" t="s">
        <v>567</v>
      </c>
      <c r="I9" s="335"/>
      <c r="J9" s="335"/>
      <c r="K9" s="335"/>
      <c r="L9" s="335"/>
      <c r="M9" s="335"/>
      <c r="N9" s="335"/>
      <c r="O9" s="335"/>
      <c r="P9" s="335"/>
      <c r="Q9" s="336"/>
      <c r="R9" s="147"/>
      <c r="S9" s="147"/>
      <c r="T9" s="147"/>
      <c r="U9" s="147"/>
      <c r="V9" s="147"/>
      <c r="W9" s="147"/>
      <c r="X9" s="147"/>
      <c r="Y9" s="147"/>
      <c r="Z9" s="147"/>
      <c r="AA9" s="147"/>
    </row>
    <row r="10" spans="1:27" ht="31.5" customHeight="1">
      <c r="A10" s="324" t="s">
        <v>68</v>
      </c>
      <c r="B10" s="324" t="s">
        <v>69</v>
      </c>
      <c r="C10" s="324"/>
      <c r="D10" s="324"/>
      <c r="E10" s="324"/>
      <c r="F10" s="324"/>
      <c r="G10" s="324"/>
      <c r="H10" s="324" t="s">
        <v>566</v>
      </c>
      <c r="I10" s="324"/>
      <c r="J10" s="324"/>
      <c r="K10" s="324"/>
      <c r="L10" s="324"/>
      <c r="M10" s="324"/>
      <c r="N10" s="324"/>
      <c r="O10" s="324"/>
      <c r="P10" s="324"/>
      <c r="Q10" s="324"/>
    </row>
    <row r="11" spans="1:27" ht="28.5" customHeight="1">
      <c r="A11" s="324"/>
      <c r="B11" s="324" t="s">
        <v>70</v>
      </c>
      <c r="C11" s="324"/>
      <c r="D11" s="324" t="s">
        <v>71</v>
      </c>
      <c r="E11" s="324"/>
      <c r="F11" s="324" t="s">
        <v>72</v>
      </c>
      <c r="G11" s="324"/>
      <c r="H11" s="324" t="s">
        <v>73</v>
      </c>
      <c r="I11" s="324"/>
      <c r="J11" s="324"/>
      <c r="K11" s="324"/>
      <c r="L11" s="324"/>
      <c r="M11" s="324"/>
      <c r="N11" s="324"/>
      <c r="O11" s="324"/>
      <c r="P11" s="327" t="s">
        <v>565</v>
      </c>
      <c r="Q11" s="327"/>
    </row>
    <row r="12" spans="1:27" ht="19.95" customHeight="1">
      <c r="A12" s="324"/>
      <c r="B12" s="324"/>
      <c r="C12" s="324"/>
      <c r="D12" s="324" t="s">
        <v>75</v>
      </c>
      <c r="E12" s="324"/>
      <c r="F12" s="324" t="s">
        <v>76</v>
      </c>
      <c r="G12" s="324"/>
      <c r="H12" s="332" t="s">
        <v>564</v>
      </c>
      <c r="I12" s="333"/>
      <c r="J12" s="333"/>
      <c r="K12" s="333"/>
      <c r="L12" s="333"/>
      <c r="M12" s="333"/>
      <c r="N12" s="333"/>
      <c r="O12" s="149"/>
      <c r="P12" s="353">
        <v>1</v>
      </c>
      <c r="Q12" s="324"/>
    </row>
    <row r="13" spans="1:27" ht="19.95" customHeight="1">
      <c r="A13" s="324"/>
      <c r="B13" s="324"/>
      <c r="C13" s="324"/>
      <c r="D13" s="324"/>
      <c r="E13" s="324"/>
      <c r="F13" s="324" t="s">
        <v>77</v>
      </c>
      <c r="G13" s="324"/>
      <c r="H13" s="332" t="s">
        <v>563</v>
      </c>
      <c r="I13" s="333"/>
      <c r="J13" s="333"/>
      <c r="K13" s="333"/>
      <c r="L13" s="333"/>
      <c r="M13" s="333"/>
      <c r="N13" s="333"/>
      <c r="O13" s="149"/>
      <c r="P13" s="353">
        <v>1</v>
      </c>
      <c r="Q13" s="324"/>
    </row>
    <row r="14" spans="1:27" ht="19.95" customHeight="1">
      <c r="A14" s="324"/>
      <c r="B14" s="324"/>
      <c r="C14" s="324"/>
      <c r="D14" s="324"/>
      <c r="E14" s="324"/>
      <c r="F14" s="324" t="s">
        <v>78</v>
      </c>
      <c r="G14" s="324"/>
      <c r="H14" s="332" t="s">
        <v>643</v>
      </c>
      <c r="I14" s="333"/>
      <c r="J14" s="333"/>
      <c r="K14" s="333"/>
      <c r="L14" s="333"/>
      <c r="M14" s="333"/>
      <c r="N14" s="333"/>
      <c r="O14" s="149"/>
      <c r="P14" s="361" t="s">
        <v>644</v>
      </c>
      <c r="Q14" s="324"/>
    </row>
    <row r="15" spans="1:27" ht="19.95" customHeight="1">
      <c r="A15" s="324"/>
      <c r="B15" s="324"/>
      <c r="C15" s="324"/>
      <c r="D15" s="324"/>
      <c r="E15" s="324"/>
      <c r="F15" s="324" t="s">
        <v>79</v>
      </c>
      <c r="G15" s="324"/>
      <c r="H15" s="332" t="s">
        <v>645</v>
      </c>
      <c r="I15" s="333"/>
      <c r="J15" s="333"/>
      <c r="K15" s="333"/>
      <c r="L15" s="333"/>
      <c r="M15" s="333"/>
      <c r="N15" s="333"/>
      <c r="O15" s="149"/>
      <c r="P15" s="353" t="s">
        <v>646</v>
      </c>
      <c r="Q15" s="324"/>
    </row>
    <row r="16" spans="1:27" ht="19.95" hidden="1" customHeight="1">
      <c r="A16" s="324"/>
      <c r="B16" s="324"/>
      <c r="C16" s="324"/>
      <c r="D16" s="324" t="s">
        <v>80</v>
      </c>
      <c r="E16" s="324"/>
      <c r="F16" s="324" t="s">
        <v>81</v>
      </c>
      <c r="G16" s="324"/>
      <c r="H16" s="148" t="s">
        <v>562</v>
      </c>
      <c r="I16" s="150"/>
      <c r="J16" s="151"/>
      <c r="K16" s="151"/>
      <c r="L16" s="151"/>
      <c r="M16" s="151"/>
      <c r="N16" s="151"/>
      <c r="O16" s="149"/>
      <c r="P16" s="324"/>
      <c r="Q16" s="324"/>
    </row>
    <row r="17" spans="1:17" ht="19.95" customHeight="1">
      <c r="A17" s="324"/>
      <c r="B17" s="324"/>
      <c r="C17" s="324"/>
      <c r="D17" s="324"/>
      <c r="E17" s="324"/>
      <c r="F17" s="324"/>
      <c r="G17" s="324"/>
      <c r="H17" s="332"/>
      <c r="I17" s="333"/>
      <c r="J17" s="333"/>
      <c r="K17" s="333"/>
      <c r="L17" s="333"/>
      <c r="M17" s="333"/>
      <c r="N17" s="333"/>
      <c r="O17" s="149"/>
      <c r="P17" s="327"/>
      <c r="Q17" s="327"/>
    </row>
    <row r="18" spans="1:17" ht="19.95" customHeight="1">
      <c r="A18" s="324"/>
      <c r="B18" s="324"/>
      <c r="C18" s="324"/>
      <c r="D18" s="324"/>
      <c r="E18" s="324"/>
      <c r="F18" s="324" t="s">
        <v>82</v>
      </c>
      <c r="G18" s="324"/>
      <c r="H18" s="332" t="s">
        <v>561</v>
      </c>
      <c r="I18" s="333"/>
      <c r="J18" s="333"/>
      <c r="K18" s="333"/>
      <c r="L18" s="333"/>
      <c r="M18" s="333"/>
      <c r="N18" s="333"/>
      <c r="O18" s="149"/>
      <c r="P18" s="360">
        <v>1</v>
      </c>
      <c r="Q18" s="327"/>
    </row>
    <row r="19" spans="1:17" ht="19.95" hidden="1" customHeight="1">
      <c r="A19" s="324"/>
      <c r="B19" s="324"/>
      <c r="C19" s="324"/>
      <c r="D19" s="324"/>
      <c r="E19" s="324"/>
      <c r="F19" s="324" t="s">
        <v>83</v>
      </c>
      <c r="G19" s="324"/>
      <c r="H19" s="148"/>
      <c r="I19" s="324"/>
      <c r="J19" s="324"/>
      <c r="K19" s="324"/>
      <c r="L19" s="324"/>
      <c r="M19" s="324"/>
      <c r="N19" s="324"/>
      <c r="O19" s="324"/>
      <c r="P19" s="327"/>
      <c r="Q19" s="327"/>
    </row>
    <row r="20" spans="1:17" ht="19.95" customHeight="1">
      <c r="A20" s="324"/>
      <c r="B20" s="324"/>
      <c r="C20" s="324"/>
      <c r="D20" s="324"/>
      <c r="E20" s="324"/>
      <c r="F20" s="324"/>
      <c r="G20" s="324"/>
      <c r="H20" s="332" t="s">
        <v>560</v>
      </c>
      <c r="I20" s="333"/>
      <c r="J20" s="333"/>
      <c r="K20" s="333"/>
      <c r="L20" s="333"/>
      <c r="M20" s="333"/>
      <c r="N20" s="333"/>
      <c r="O20" s="149"/>
      <c r="P20" s="360">
        <v>1</v>
      </c>
      <c r="Q20" s="327"/>
    </row>
    <row r="21" spans="1:17" ht="19.95" customHeight="1">
      <c r="A21" s="324"/>
      <c r="B21" s="324"/>
      <c r="C21" s="324"/>
      <c r="D21" s="324"/>
      <c r="E21" s="324"/>
      <c r="F21" s="324" t="s">
        <v>84</v>
      </c>
      <c r="G21" s="324"/>
      <c r="H21" s="332" t="s">
        <v>559</v>
      </c>
      <c r="I21" s="333"/>
      <c r="J21" s="333"/>
      <c r="K21" s="333"/>
      <c r="L21" s="333"/>
      <c r="M21" s="333"/>
      <c r="N21" s="333"/>
      <c r="O21" s="149"/>
      <c r="P21" s="360">
        <v>1</v>
      </c>
      <c r="Q21" s="327"/>
    </row>
    <row r="22" spans="1:17" ht="30" customHeight="1">
      <c r="A22" s="324"/>
      <c r="B22" s="324"/>
      <c r="C22" s="324"/>
      <c r="D22" s="324" t="s">
        <v>85</v>
      </c>
      <c r="E22" s="324"/>
      <c r="F22" s="332" t="s">
        <v>86</v>
      </c>
      <c r="G22" s="351"/>
      <c r="H22" s="332" t="s">
        <v>558</v>
      </c>
      <c r="I22" s="333"/>
      <c r="J22" s="333"/>
      <c r="K22" s="333"/>
      <c r="L22" s="333"/>
      <c r="M22" s="333"/>
      <c r="N22" s="333"/>
      <c r="O22" s="149"/>
      <c r="P22" s="360">
        <v>1</v>
      </c>
      <c r="Q22" s="327"/>
    </row>
    <row r="25" spans="1:17">
      <c r="A25" s="340"/>
      <c r="B25" s="340"/>
      <c r="C25" s="340"/>
      <c r="D25" s="340"/>
      <c r="E25" s="340"/>
      <c r="F25" s="340"/>
    </row>
  </sheetData>
  <mergeCells count="65">
    <mergeCell ref="F19:G20"/>
    <mergeCell ref="A25:F25"/>
    <mergeCell ref="F14:G14"/>
    <mergeCell ref="D22:E22"/>
    <mergeCell ref="F22:G22"/>
    <mergeCell ref="A10:A22"/>
    <mergeCell ref="B10:G10"/>
    <mergeCell ref="B11:C22"/>
    <mergeCell ref="D11:E11"/>
    <mergeCell ref="F11:G11"/>
    <mergeCell ref="D12:E15"/>
    <mergeCell ref="F21:G21"/>
    <mergeCell ref="F16:G17"/>
    <mergeCell ref="F18:G18"/>
    <mergeCell ref="F13:G13"/>
    <mergeCell ref="D16:E21"/>
    <mergeCell ref="F15:G15"/>
    <mergeCell ref="H9:Q9"/>
    <mergeCell ref="H13:N13"/>
    <mergeCell ref="F12:G12"/>
    <mergeCell ref="A4:G4"/>
    <mergeCell ref="H4:I4"/>
    <mergeCell ref="J4:M4"/>
    <mergeCell ref="N4:Q4"/>
    <mergeCell ref="N5:Q5"/>
    <mergeCell ref="B6:G6"/>
    <mergeCell ref="H6:I6"/>
    <mergeCell ref="N6:Q6"/>
    <mergeCell ref="B8:G8"/>
    <mergeCell ref="H8:Q8"/>
    <mergeCell ref="H10:Q10"/>
    <mergeCell ref="H11:O11"/>
    <mergeCell ref="P11:Q11"/>
    <mergeCell ref="I19:O19"/>
    <mergeCell ref="P19:Q19"/>
    <mergeCell ref="P18:Q18"/>
    <mergeCell ref="H17:N17"/>
    <mergeCell ref="A1:Q1"/>
    <mergeCell ref="A2:G2"/>
    <mergeCell ref="A3:G3"/>
    <mergeCell ref="H3:Q3"/>
    <mergeCell ref="B7:G7"/>
    <mergeCell ref="J7:K7"/>
    <mergeCell ref="J6:M6"/>
    <mergeCell ref="A5:A9"/>
    <mergeCell ref="B5:G5"/>
    <mergeCell ref="H5:I5"/>
    <mergeCell ref="J5:M5"/>
    <mergeCell ref="B9:G9"/>
    <mergeCell ref="H22:N22"/>
    <mergeCell ref="H21:N21"/>
    <mergeCell ref="P21:Q21"/>
    <mergeCell ref="P20:Q20"/>
    <mergeCell ref="P12:Q12"/>
    <mergeCell ref="P13:Q13"/>
    <mergeCell ref="H12:N12"/>
    <mergeCell ref="P22:Q22"/>
    <mergeCell ref="P14:Q14"/>
    <mergeCell ref="P16:Q16"/>
    <mergeCell ref="P17:Q17"/>
    <mergeCell ref="H15:N15"/>
    <mergeCell ref="H18:N18"/>
    <mergeCell ref="H20:N20"/>
    <mergeCell ref="H14:N14"/>
    <mergeCell ref="P15:Q15"/>
  </mergeCells>
  <phoneticPr fontId="19" type="noConversion"/>
  <printOptions horizontalCentered="1"/>
  <pageMargins left="0.11811023622047245" right="0.11811023622047245" top="0.74803149606299213" bottom="0.74803149606299213" header="0.31496062992125984" footer="0.31496062992125984"/>
  <pageSetup paperSize="9" orientation="portrait" verticalDpi="0" r:id="rId1"/>
</worksheet>
</file>

<file path=xl/worksheets/sheet2.xml><?xml version="1.0" encoding="utf-8"?>
<worksheet xmlns="http://schemas.openxmlformats.org/spreadsheetml/2006/main" xmlns:r="http://schemas.openxmlformats.org/officeDocument/2006/relationships">
  <dimension ref="A1:L114"/>
  <sheetViews>
    <sheetView showGridLines="0" showZeros="0" workbookViewId="0">
      <selection activeCell="J13" sqref="J13"/>
    </sheetView>
  </sheetViews>
  <sheetFormatPr defaultColWidth="6.796875" defaultRowHeight="10.8"/>
  <cols>
    <col min="1" max="3" width="3.5" style="58" customWidth="1"/>
    <col min="4" max="4" width="8.09765625" style="58" customWidth="1"/>
    <col min="5" max="5" width="33" style="58" customWidth="1"/>
    <col min="6" max="6" width="11.19921875" style="58" bestFit="1" customWidth="1"/>
    <col min="7" max="7" width="10.19921875" style="58" bestFit="1" customWidth="1"/>
    <col min="8" max="8" width="10" style="58" customWidth="1"/>
    <col min="9" max="9" width="10.09765625" style="58" customWidth="1"/>
    <col min="10" max="10" width="8.09765625" style="58" customWidth="1"/>
    <col min="11" max="11" width="9.59765625" style="58" customWidth="1"/>
    <col min="12" max="12" width="8" style="58" customWidth="1"/>
    <col min="13" max="241" width="6.796875" style="58" customWidth="1"/>
    <col min="242" max="16384" width="6.796875" style="58"/>
  </cols>
  <sheetData>
    <row r="1" spans="1:12" ht="17.55" customHeight="1">
      <c r="K1" s="88" t="s">
        <v>180</v>
      </c>
    </row>
    <row r="2" spans="1:12" ht="42" customHeight="1">
      <c r="A2" s="184" t="s">
        <v>100</v>
      </c>
      <c r="B2" s="184"/>
      <c r="C2" s="184"/>
      <c r="D2" s="184"/>
      <c r="E2" s="184"/>
      <c r="F2" s="184"/>
      <c r="G2" s="184"/>
      <c r="H2" s="184"/>
      <c r="I2" s="184"/>
      <c r="J2" s="184"/>
      <c r="K2" s="184"/>
      <c r="L2" s="184"/>
    </row>
    <row r="3" spans="1:12" ht="15" customHeight="1">
      <c r="A3" s="185" t="s">
        <v>0</v>
      </c>
      <c r="B3" s="185"/>
      <c r="C3" s="185"/>
      <c r="D3" s="185"/>
      <c r="E3" s="185"/>
      <c r="F3" s="59"/>
      <c r="G3" s="59"/>
      <c r="H3" s="59"/>
      <c r="I3" s="59"/>
      <c r="J3" s="59"/>
      <c r="K3" s="59" t="s">
        <v>171</v>
      </c>
    </row>
    <row r="4" spans="1:12" ht="20.100000000000001" customHeight="1">
      <c r="A4" s="189" t="s">
        <v>18</v>
      </c>
      <c r="B4" s="189"/>
      <c r="C4" s="189"/>
      <c r="D4" s="193" t="s">
        <v>169</v>
      </c>
      <c r="E4" s="191" t="s">
        <v>170</v>
      </c>
      <c r="F4" s="192" t="s">
        <v>20</v>
      </c>
      <c r="G4" s="177" t="s">
        <v>9</v>
      </c>
      <c r="H4" s="178"/>
      <c r="I4" s="170" t="s">
        <v>10</v>
      </c>
      <c r="J4" s="170" t="s">
        <v>118</v>
      </c>
      <c r="K4" s="170" t="s">
        <v>159</v>
      </c>
      <c r="L4" s="186" t="s">
        <v>123</v>
      </c>
    </row>
    <row r="5" spans="1:12" ht="14.55" customHeight="1">
      <c r="A5" s="190" t="s">
        <v>21</v>
      </c>
      <c r="B5" s="190" t="s">
        <v>22</v>
      </c>
      <c r="C5" s="190" t="s">
        <v>23</v>
      </c>
      <c r="D5" s="194"/>
      <c r="E5" s="191"/>
      <c r="F5" s="192"/>
      <c r="G5" s="181"/>
      <c r="H5" s="182"/>
      <c r="I5" s="171"/>
      <c r="J5" s="171"/>
      <c r="K5" s="171"/>
      <c r="L5" s="187"/>
    </row>
    <row r="6" spans="1:12" ht="23.55" customHeight="1">
      <c r="A6" s="190"/>
      <c r="B6" s="190"/>
      <c r="C6" s="190"/>
      <c r="D6" s="195"/>
      <c r="E6" s="191"/>
      <c r="F6" s="192"/>
      <c r="G6" s="71" t="s">
        <v>12</v>
      </c>
      <c r="H6" s="71" t="s">
        <v>13</v>
      </c>
      <c r="I6" s="172"/>
      <c r="J6" s="172"/>
      <c r="K6" s="172"/>
      <c r="L6" s="188"/>
    </row>
    <row r="7" spans="1:12" ht="20.100000000000001" customHeight="1">
      <c r="A7" s="95" t="s">
        <v>24</v>
      </c>
      <c r="B7" s="95" t="s">
        <v>24</v>
      </c>
      <c r="C7" s="95" t="s">
        <v>24</v>
      </c>
      <c r="D7" s="95"/>
      <c r="E7" s="95" t="s">
        <v>24</v>
      </c>
      <c r="F7" s="95">
        <v>1</v>
      </c>
      <c r="G7" s="95">
        <f t="shared" ref="G7" si="0">F7+1</f>
        <v>2</v>
      </c>
      <c r="H7" s="95">
        <f t="shared" ref="H7:L7" si="1">G7+1</f>
        <v>3</v>
      </c>
      <c r="I7" s="95">
        <f t="shared" si="1"/>
        <v>4</v>
      </c>
      <c r="J7" s="95">
        <f t="shared" si="1"/>
        <v>5</v>
      </c>
      <c r="K7" s="95">
        <f t="shared" si="1"/>
        <v>6</v>
      </c>
      <c r="L7" s="95">
        <f t="shared" si="1"/>
        <v>7</v>
      </c>
    </row>
    <row r="8" spans="1:12" ht="20.100000000000001" customHeight="1">
      <c r="A8" s="113"/>
      <c r="B8" s="113"/>
      <c r="C8" s="113"/>
      <c r="D8" s="113"/>
      <c r="E8" s="114" t="s">
        <v>7</v>
      </c>
      <c r="F8" s="60">
        <f>G8+I8+J8+K8+L8</f>
        <v>102953.05999999998</v>
      </c>
      <c r="G8" s="60">
        <v>68671.75999999998</v>
      </c>
      <c r="H8" s="100">
        <v>68284.75999999998</v>
      </c>
      <c r="I8" s="100">
        <v>11200</v>
      </c>
      <c r="J8" s="100">
        <v>3570</v>
      </c>
      <c r="K8" s="100">
        <v>19416.3</v>
      </c>
      <c r="L8" s="100">
        <v>95</v>
      </c>
    </row>
    <row r="9" spans="1:12" ht="25.05" customHeight="1">
      <c r="A9" s="113"/>
      <c r="B9" s="113"/>
      <c r="C9" s="113"/>
      <c r="D9" s="113" t="s">
        <v>193</v>
      </c>
      <c r="E9" s="116" t="s">
        <v>194</v>
      </c>
      <c r="F9" s="60">
        <f t="shared" ref="F9:F72" si="2">G9+I9+J9+K9+L9</f>
        <v>102953.05999999998</v>
      </c>
      <c r="G9" s="115">
        <v>68671.75999999998</v>
      </c>
      <c r="H9" s="100">
        <v>68284.75999999998</v>
      </c>
      <c r="I9" s="100">
        <v>11200</v>
      </c>
      <c r="J9" s="100">
        <v>3570</v>
      </c>
      <c r="K9" s="100">
        <v>19416.3</v>
      </c>
      <c r="L9" s="100">
        <v>95</v>
      </c>
    </row>
    <row r="10" spans="1:12" ht="25.05" customHeight="1">
      <c r="A10" s="113"/>
      <c r="B10" s="113"/>
      <c r="C10" s="113"/>
      <c r="D10" s="113" t="s">
        <v>195</v>
      </c>
      <c r="E10" s="116" t="s">
        <v>196</v>
      </c>
      <c r="F10" s="60">
        <f t="shared" si="2"/>
        <v>59270.080000000002</v>
      </c>
      <c r="G10" s="115">
        <v>28653.78</v>
      </c>
      <c r="H10" s="100">
        <v>28549.78</v>
      </c>
      <c r="I10" s="100">
        <v>11200</v>
      </c>
      <c r="J10" s="100">
        <v>0</v>
      </c>
      <c r="K10" s="100">
        <v>19416.3</v>
      </c>
      <c r="L10" s="100">
        <v>0</v>
      </c>
    </row>
    <row r="11" spans="1:12" ht="25.05" customHeight="1">
      <c r="A11" s="113" t="s">
        <v>197</v>
      </c>
      <c r="B11" s="113" t="s">
        <v>198</v>
      </c>
      <c r="C11" s="113" t="s">
        <v>198</v>
      </c>
      <c r="D11" s="113" t="s">
        <v>199</v>
      </c>
      <c r="E11" s="116" t="s">
        <v>200</v>
      </c>
      <c r="F11" s="60">
        <f t="shared" si="2"/>
        <v>193.77</v>
      </c>
      <c r="G11" s="115">
        <v>193.77</v>
      </c>
      <c r="H11" s="100">
        <v>139.77000000000001</v>
      </c>
      <c r="I11" s="100">
        <v>0</v>
      </c>
      <c r="J11" s="100">
        <v>0</v>
      </c>
      <c r="K11" s="100">
        <v>0</v>
      </c>
      <c r="L11" s="100">
        <v>0</v>
      </c>
    </row>
    <row r="12" spans="1:12" ht="25.05" customHeight="1">
      <c r="A12" s="113" t="s">
        <v>197</v>
      </c>
      <c r="B12" s="113" t="s">
        <v>198</v>
      </c>
      <c r="C12" s="113" t="s">
        <v>201</v>
      </c>
      <c r="D12" s="113" t="s">
        <v>199</v>
      </c>
      <c r="E12" s="116" t="s">
        <v>202</v>
      </c>
      <c r="F12" s="60">
        <f t="shared" si="2"/>
        <v>30</v>
      </c>
      <c r="G12" s="115">
        <v>30</v>
      </c>
      <c r="H12" s="100">
        <v>0</v>
      </c>
      <c r="I12" s="100">
        <v>0</v>
      </c>
      <c r="J12" s="100">
        <v>0</v>
      </c>
      <c r="K12" s="100">
        <v>0</v>
      </c>
      <c r="L12" s="100">
        <v>0</v>
      </c>
    </row>
    <row r="13" spans="1:12" ht="25.05" customHeight="1">
      <c r="A13" s="113" t="s">
        <v>197</v>
      </c>
      <c r="B13" s="113" t="s">
        <v>201</v>
      </c>
      <c r="C13" s="113" t="s">
        <v>198</v>
      </c>
      <c r="D13" s="113" t="s">
        <v>199</v>
      </c>
      <c r="E13" s="116" t="s">
        <v>203</v>
      </c>
      <c r="F13" s="60">
        <f t="shared" si="2"/>
        <v>1387.1</v>
      </c>
      <c r="G13" s="115">
        <v>150</v>
      </c>
      <c r="H13" s="100">
        <v>150</v>
      </c>
      <c r="I13" s="100">
        <v>0</v>
      </c>
      <c r="J13" s="100">
        <v>0</v>
      </c>
      <c r="K13" s="100">
        <v>1237.0999999999999</v>
      </c>
      <c r="L13" s="100">
        <v>0</v>
      </c>
    </row>
    <row r="14" spans="1:12" ht="25.05" customHeight="1">
      <c r="A14" s="113" t="s">
        <v>197</v>
      </c>
      <c r="B14" s="113" t="s">
        <v>201</v>
      </c>
      <c r="C14" s="113" t="s">
        <v>201</v>
      </c>
      <c r="D14" s="113" t="s">
        <v>199</v>
      </c>
      <c r="E14" s="116" t="s">
        <v>204</v>
      </c>
      <c r="F14" s="60">
        <f t="shared" si="2"/>
        <v>23098.62</v>
      </c>
      <c r="G14" s="115">
        <v>10223.219999999999</v>
      </c>
      <c r="H14" s="100">
        <v>10223.219999999999</v>
      </c>
      <c r="I14" s="100">
        <v>0</v>
      </c>
      <c r="J14" s="100">
        <v>0</v>
      </c>
      <c r="K14" s="100">
        <v>12875.4</v>
      </c>
      <c r="L14" s="100">
        <v>0</v>
      </c>
    </row>
    <row r="15" spans="1:12" ht="25.05" customHeight="1">
      <c r="A15" s="113" t="s">
        <v>197</v>
      </c>
      <c r="B15" s="113" t="s">
        <v>201</v>
      </c>
      <c r="C15" s="113" t="s">
        <v>205</v>
      </c>
      <c r="D15" s="113" t="s">
        <v>199</v>
      </c>
      <c r="E15" s="116" t="s">
        <v>206</v>
      </c>
      <c r="F15" s="60">
        <f t="shared" si="2"/>
        <v>14306.27</v>
      </c>
      <c r="G15" s="115">
        <v>9544.27</v>
      </c>
      <c r="H15" s="100">
        <v>9544.27</v>
      </c>
      <c r="I15" s="100">
        <v>0</v>
      </c>
      <c r="J15" s="100">
        <v>0</v>
      </c>
      <c r="K15" s="100">
        <v>4762</v>
      </c>
      <c r="L15" s="100">
        <v>0</v>
      </c>
    </row>
    <row r="16" spans="1:12" ht="25.05" customHeight="1">
      <c r="A16" s="113" t="s">
        <v>197</v>
      </c>
      <c r="B16" s="113" t="s">
        <v>201</v>
      </c>
      <c r="C16" s="113" t="s">
        <v>207</v>
      </c>
      <c r="D16" s="113" t="s">
        <v>199</v>
      </c>
      <c r="E16" s="116" t="s">
        <v>208</v>
      </c>
      <c r="F16" s="60">
        <f t="shared" si="2"/>
        <v>5511.8</v>
      </c>
      <c r="G16" s="115">
        <v>5020</v>
      </c>
      <c r="H16" s="100">
        <v>5020</v>
      </c>
      <c r="I16" s="100">
        <v>0</v>
      </c>
      <c r="J16" s="100">
        <v>0</v>
      </c>
      <c r="K16" s="100">
        <v>491.8</v>
      </c>
      <c r="L16" s="100">
        <v>0</v>
      </c>
    </row>
    <row r="17" spans="1:12" ht="25.05" customHeight="1">
      <c r="A17" s="113" t="s">
        <v>197</v>
      </c>
      <c r="B17" s="113" t="s">
        <v>201</v>
      </c>
      <c r="C17" s="113" t="s">
        <v>209</v>
      </c>
      <c r="D17" s="113" t="s">
        <v>199</v>
      </c>
      <c r="E17" s="116" t="s">
        <v>210</v>
      </c>
      <c r="F17" s="60">
        <f t="shared" si="2"/>
        <v>125</v>
      </c>
      <c r="G17" s="115">
        <v>125</v>
      </c>
      <c r="H17" s="100">
        <v>125</v>
      </c>
      <c r="I17" s="100">
        <v>0</v>
      </c>
      <c r="J17" s="100">
        <v>0</v>
      </c>
      <c r="K17" s="100">
        <v>0</v>
      </c>
      <c r="L17" s="100">
        <v>0</v>
      </c>
    </row>
    <row r="18" spans="1:12" ht="25.05" customHeight="1">
      <c r="A18" s="113" t="s">
        <v>197</v>
      </c>
      <c r="B18" s="113" t="s">
        <v>201</v>
      </c>
      <c r="C18" s="113" t="s">
        <v>211</v>
      </c>
      <c r="D18" s="113" t="s">
        <v>199</v>
      </c>
      <c r="E18" s="116" t="s">
        <v>212</v>
      </c>
      <c r="F18" s="60">
        <f t="shared" si="2"/>
        <v>2907.52</v>
      </c>
      <c r="G18" s="115">
        <v>2907.52</v>
      </c>
      <c r="H18" s="100">
        <v>2887.52</v>
      </c>
      <c r="I18" s="100">
        <v>0</v>
      </c>
      <c r="J18" s="100">
        <v>0</v>
      </c>
      <c r="K18" s="100">
        <v>0</v>
      </c>
      <c r="L18" s="100">
        <v>0</v>
      </c>
    </row>
    <row r="19" spans="1:12" ht="25.05" customHeight="1">
      <c r="A19" s="113" t="s">
        <v>197</v>
      </c>
      <c r="B19" s="113" t="s">
        <v>205</v>
      </c>
      <c r="C19" s="113" t="s">
        <v>201</v>
      </c>
      <c r="D19" s="113" t="s">
        <v>199</v>
      </c>
      <c r="E19" s="116" t="s">
        <v>213</v>
      </c>
      <c r="F19" s="60">
        <f t="shared" si="2"/>
        <v>260</v>
      </c>
      <c r="G19" s="115">
        <v>260</v>
      </c>
      <c r="H19" s="100">
        <v>260</v>
      </c>
      <c r="I19" s="100">
        <v>0</v>
      </c>
      <c r="J19" s="100">
        <v>0</v>
      </c>
      <c r="K19" s="100">
        <v>0</v>
      </c>
      <c r="L19" s="100">
        <v>0</v>
      </c>
    </row>
    <row r="20" spans="1:12" ht="25.05" customHeight="1">
      <c r="A20" s="113" t="s">
        <v>197</v>
      </c>
      <c r="B20" s="113" t="s">
        <v>214</v>
      </c>
      <c r="C20" s="113" t="s">
        <v>198</v>
      </c>
      <c r="D20" s="113" t="s">
        <v>199</v>
      </c>
      <c r="E20" s="116" t="s">
        <v>215</v>
      </c>
      <c r="F20" s="60">
        <f t="shared" si="2"/>
        <v>50</v>
      </c>
      <c r="G20" s="115">
        <v>0</v>
      </c>
      <c r="H20" s="100">
        <v>0</v>
      </c>
      <c r="I20" s="100">
        <v>0</v>
      </c>
      <c r="J20" s="100">
        <v>0</v>
      </c>
      <c r="K20" s="100">
        <v>50</v>
      </c>
      <c r="L20" s="100">
        <v>0</v>
      </c>
    </row>
    <row r="21" spans="1:12" ht="25.05" customHeight="1">
      <c r="A21" s="113" t="s">
        <v>197</v>
      </c>
      <c r="B21" s="113" t="s">
        <v>216</v>
      </c>
      <c r="C21" s="113" t="s">
        <v>198</v>
      </c>
      <c r="D21" s="113" t="s">
        <v>199</v>
      </c>
      <c r="E21" s="116" t="s">
        <v>217</v>
      </c>
      <c r="F21" s="60">
        <f t="shared" si="2"/>
        <v>200</v>
      </c>
      <c r="G21" s="115">
        <v>200</v>
      </c>
      <c r="H21" s="100">
        <v>200</v>
      </c>
      <c r="I21" s="100">
        <v>0</v>
      </c>
      <c r="J21" s="100">
        <v>0</v>
      </c>
      <c r="K21" s="100">
        <v>0</v>
      </c>
      <c r="L21" s="100">
        <v>0</v>
      </c>
    </row>
    <row r="22" spans="1:12" ht="25.05" customHeight="1">
      <c r="A22" s="113" t="s">
        <v>218</v>
      </c>
      <c r="B22" s="113" t="s">
        <v>216</v>
      </c>
      <c r="C22" s="113" t="s">
        <v>211</v>
      </c>
      <c r="D22" s="113" t="s">
        <v>199</v>
      </c>
      <c r="E22" s="116" t="s">
        <v>219</v>
      </c>
      <c r="F22" s="60">
        <f t="shared" si="2"/>
        <v>11200</v>
      </c>
      <c r="G22" s="115">
        <v>0</v>
      </c>
      <c r="H22" s="100">
        <v>0</v>
      </c>
      <c r="I22" s="100">
        <v>11200</v>
      </c>
      <c r="J22" s="100">
        <v>0</v>
      </c>
      <c r="K22" s="100">
        <v>0</v>
      </c>
      <c r="L22" s="100">
        <v>0</v>
      </c>
    </row>
    <row r="23" spans="1:12" ht="25.05" customHeight="1">
      <c r="A23" s="113"/>
      <c r="B23" s="113"/>
      <c r="C23" s="113"/>
      <c r="D23" s="113" t="s">
        <v>220</v>
      </c>
      <c r="E23" s="116" t="s">
        <v>221</v>
      </c>
      <c r="F23" s="60">
        <f t="shared" si="2"/>
        <v>3850.69</v>
      </c>
      <c r="G23" s="115">
        <v>2525.69</v>
      </c>
      <c r="H23" s="100">
        <v>2435.69</v>
      </c>
      <c r="I23" s="100">
        <v>0</v>
      </c>
      <c r="J23" s="100">
        <v>1230</v>
      </c>
      <c r="K23" s="100">
        <v>0</v>
      </c>
      <c r="L23" s="100">
        <v>95</v>
      </c>
    </row>
    <row r="24" spans="1:12" ht="25.05" customHeight="1">
      <c r="A24" s="113" t="s">
        <v>197</v>
      </c>
      <c r="B24" s="113" t="s">
        <v>201</v>
      </c>
      <c r="C24" s="113" t="s">
        <v>205</v>
      </c>
      <c r="D24" s="113" t="s">
        <v>199</v>
      </c>
      <c r="E24" s="116" t="s">
        <v>206</v>
      </c>
      <c r="F24" s="60">
        <f t="shared" si="2"/>
        <v>9.76</v>
      </c>
      <c r="G24" s="115">
        <v>9.76</v>
      </c>
      <c r="H24" s="100">
        <v>9.76</v>
      </c>
      <c r="I24" s="100">
        <v>0</v>
      </c>
      <c r="J24" s="100">
        <v>0</v>
      </c>
      <c r="K24" s="100">
        <v>0</v>
      </c>
      <c r="L24" s="100">
        <v>0</v>
      </c>
    </row>
    <row r="25" spans="1:12" ht="25.05" customHeight="1">
      <c r="A25" s="113" t="s">
        <v>197</v>
      </c>
      <c r="B25" s="113" t="s">
        <v>201</v>
      </c>
      <c r="C25" s="113" t="s">
        <v>207</v>
      </c>
      <c r="D25" s="113" t="s">
        <v>199</v>
      </c>
      <c r="E25" s="116" t="s">
        <v>208</v>
      </c>
      <c r="F25" s="60">
        <f t="shared" si="2"/>
        <v>3840.93</v>
      </c>
      <c r="G25" s="115">
        <v>2515.9299999999998</v>
      </c>
      <c r="H25" s="100">
        <v>2425.9299999999998</v>
      </c>
      <c r="I25" s="100">
        <v>0</v>
      </c>
      <c r="J25" s="100">
        <v>1230</v>
      </c>
      <c r="K25" s="100">
        <v>0</v>
      </c>
      <c r="L25" s="100">
        <v>95</v>
      </c>
    </row>
    <row r="26" spans="1:12" ht="25.05" customHeight="1">
      <c r="A26" s="113"/>
      <c r="B26" s="113"/>
      <c r="C26" s="113"/>
      <c r="D26" s="113" t="s">
        <v>222</v>
      </c>
      <c r="E26" s="116" t="s">
        <v>223</v>
      </c>
      <c r="F26" s="60">
        <f t="shared" si="2"/>
        <v>577.14</v>
      </c>
      <c r="G26" s="115">
        <v>577.14</v>
      </c>
      <c r="H26" s="100">
        <v>577.14</v>
      </c>
      <c r="I26" s="100">
        <v>0</v>
      </c>
      <c r="J26" s="100">
        <v>0</v>
      </c>
      <c r="K26" s="100">
        <v>0</v>
      </c>
      <c r="L26" s="100">
        <v>0</v>
      </c>
    </row>
    <row r="27" spans="1:12" ht="25.05" customHeight="1">
      <c r="A27" s="113" t="s">
        <v>197</v>
      </c>
      <c r="B27" s="113" t="s">
        <v>205</v>
      </c>
      <c r="C27" s="113" t="s">
        <v>201</v>
      </c>
      <c r="D27" s="113" t="s">
        <v>199</v>
      </c>
      <c r="E27" s="116" t="s">
        <v>213</v>
      </c>
      <c r="F27" s="60">
        <f t="shared" si="2"/>
        <v>577.14</v>
      </c>
      <c r="G27" s="115">
        <v>577.14</v>
      </c>
      <c r="H27" s="100">
        <v>577.14</v>
      </c>
      <c r="I27" s="100">
        <v>0</v>
      </c>
      <c r="J27" s="100">
        <v>0</v>
      </c>
      <c r="K27" s="100">
        <v>0</v>
      </c>
      <c r="L27" s="100">
        <v>0</v>
      </c>
    </row>
    <row r="28" spans="1:12" ht="25.05" customHeight="1">
      <c r="A28" s="113"/>
      <c r="B28" s="113"/>
      <c r="C28" s="113"/>
      <c r="D28" s="113" t="s">
        <v>224</v>
      </c>
      <c r="E28" s="116" t="s">
        <v>225</v>
      </c>
      <c r="F28" s="60">
        <f t="shared" si="2"/>
        <v>75.77</v>
      </c>
      <c r="G28" s="115">
        <v>75.77</v>
      </c>
      <c r="H28" s="100">
        <v>75.77</v>
      </c>
      <c r="I28" s="100">
        <v>0</v>
      </c>
      <c r="J28" s="100">
        <v>0</v>
      </c>
      <c r="K28" s="100">
        <v>0</v>
      </c>
      <c r="L28" s="100">
        <v>0</v>
      </c>
    </row>
    <row r="29" spans="1:12" ht="25.05" customHeight="1">
      <c r="A29" s="113" t="s">
        <v>197</v>
      </c>
      <c r="B29" s="113" t="s">
        <v>201</v>
      </c>
      <c r="C29" s="113" t="s">
        <v>207</v>
      </c>
      <c r="D29" s="113" t="s">
        <v>199</v>
      </c>
      <c r="E29" s="116" t="s">
        <v>208</v>
      </c>
      <c r="F29" s="60">
        <f t="shared" si="2"/>
        <v>75.77</v>
      </c>
      <c r="G29" s="115">
        <v>75.77</v>
      </c>
      <c r="H29" s="100">
        <v>75.77</v>
      </c>
      <c r="I29" s="100">
        <v>0</v>
      </c>
      <c r="J29" s="100">
        <v>0</v>
      </c>
      <c r="K29" s="100">
        <v>0</v>
      </c>
      <c r="L29" s="100">
        <v>0</v>
      </c>
    </row>
    <row r="30" spans="1:12" ht="25.05" customHeight="1">
      <c r="A30" s="113"/>
      <c r="B30" s="113"/>
      <c r="C30" s="113"/>
      <c r="D30" s="113" t="s">
        <v>226</v>
      </c>
      <c r="E30" s="116" t="s">
        <v>227</v>
      </c>
      <c r="F30" s="60">
        <f t="shared" si="2"/>
        <v>1759.47</v>
      </c>
      <c r="G30" s="115">
        <v>1199.47</v>
      </c>
      <c r="H30" s="100">
        <v>1199.47</v>
      </c>
      <c r="I30" s="100">
        <v>0</v>
      </c>
      <c r="J30" s="100">
        <v>560</v>
      </c>
      <c r="K30" s="100">
        <v>0</v>
      </c>
      <c r="L30" s="100">
        <v>0</v>
      </c>
    </row>
    <row r="31" spans="1:12" ht="25.05" customHeight="1">
      <c r="A31" s="113" t="s">
        <v>197</v>
      </c>
      <c r="B31" s="113" t="s">
        <v>201</v>
      </c>
      <c r="C31" s="113" t="s">
        <v>207</v>
      </c>
      <c r="D31" s="113" t="s">
        <v>199</v>
      </c>
      <c r="E31" s="116" t="s">
        <v>208</v>
      </c>
      <c r="F31" s="60">
        <f t="shared" si="2"/>
        <v>1759.47</v>
      </c>
      <c r="G31" s="115">
        <v>1199.47</v>
      </c>
      <c r="H31" s="100">
        <v>1199.47</v>
      </c>
      <c r="I31" s="100">
        <v>0</v>
      </c>
      <c r="J31" s="100">
        <v>560</v>
      </c>
      <c r="K31" s="100">
        <v>0</v>
      </c>
      <c r="L31" s="100">
        <v>0</v>
      </c>
    </row>
    <row r="32" spans="1:12" ht="25.05" customHeight="1">
      <c r="A32" s="113"/>
      <c r="B32" s="113"/>
      <c r="C32" s="113"/>
      <c r="D32" s="113" t="s">
        <v>228</v>
      </c>
      <c r="E32" s="116" t="s">
        <v>229</v>
      </c>
      <c r="F32" s="60">
        <f t="shared" si="2"/>
        <v>368.51</v>
      </c>
      <c r="G32" s="115">
        <v>198.51</v>
      </c>
      <c r="H32" s="100">
        <v>178.51</v>
      </c>
      <c r="I32" s="100">
        <v>0</v>
      </c>
      <c r="J32" s="100">
        <v>170</v>
      </c>
      <c r="K32" s="100">
        <v>0</v>
      </c>
      <c r="L32" s="100">
        <v>0</v>
      </c>
    </row>
    <row r="33" spans="1:12" ht="25.05" customHeight="1">
      <c r="A33" s="113" t="s">
        <v>197</v>
      </c>
      <c r="B33" s="113" t="s">
        <v>201</v>
      </c>
      <c r="C33" s="113" t="s">
        <v>198</v>
      </c>
      <c r="D33" s="113" t="s">
        <v>199</v>
      </c>
      <c r="E33" s="116" t="s">
        <v>203</v>
      </c>
      <c r="F33" s="60">
        <f t="shared" si="2"/>
        <v>368.51</v>
      </c>
      <c r="G33" s="115">
        <v>198.51</v>
      </c>
      <c r="H33" s="100">
        <v>178.51</v>
      </c>
      <c r="I33" s="100">
        <v>0</v>
      </c>
      <c r="J33" s="100">
        <v>170</v>
      </c>
      <c r="K33" s="100">
        <v>0</v>
      </c>
      <c r="L33" s="100">
        <v>0</v>
      </c>
    </row>
    <row r="34" spans="1:12" ht="25.05" customHeight="1">
      <c r="A34" s="113"/>
      <c r="B34" s="113"/>
      <c r="C34" s="113"/>
      <c r="D34" s="113" t="s">
        <v>230</v>
      </c>
      <c r="E34" s="116" t="s">
        <v>231</v>
      </c>
      <c r="F34" s="60">
        <f t="shared" si="2"/>
        <v>542.46</v>
      </c>
      <c r="G34" s="115">
        <v>542.46</v>
      </c>
      <c r="H34" s="100">
        <v>539.46</v>
      </c>
      <c r="I34" s="100">
        <v>0</v>
      </c>
      <c r="J34" s="100">
        <v>0</v>
      </c>
      <c r="K34" s="100">
        <v>0</v>
      </c>
      <c r="L34" s="100">
        <v>0</v>
      </c>
    </row>
    <row r="35" spans="1:12" ht="25.05" customHeight="1">
      <c r="A35" s="113" t="s">
        <v>197</v>
      </c>
      <c r="B35" s="113" t="s">
        <v>201</v>
      </c>
      <c r="C35" s="113" t="s">
        <v>201</v>
      </c>
      <c r="D35" s="113" t="s">
        <v>199</v>
      </c>
      <c r="E35" s="116" t="s">
        <v>204</v>
      </c>
      <c r="F35" s="60">
        <f t="shared" si="2"/>
        <v>542.46</v>
      </c>
      <c r="G35" s="115">
        <v>542.46</v>
      </c>
      <c r="H35" s="100">
        <v>539.46</v>
      </c>
      <c r="I35" s="100">
        <v>0</v>
      </c>
      <c r="J35" s="100">
        <v>0</v>
      </c>
      <c r="K35" s="100">
        <v>0</v>
      </c>
      <c r="L35" s="100">
        <v>0</v>
      </c>
    </row>
    <row r="36" spans="1:12" ht="25.05" customHeight="1">
      <c r="A36" s="113"/>
      <c r="B36" s="113"/>
      <c r="C36" s="113"/>
      <c r="D36" s="113" t="s">
        <v>232</v>
      </c>
      <c r="E36" s="116" t="s">
        <v>233</v>
      </c>
      <c r="F36" s="60">
        <f t="shared" si="2"/>
        <v>914</v>
      </c>
      <c r="G36" s="115">
        <v>731</v>
      </c>
      <c r="H36" s="100">
        <v>722</v>
      </c>
      <c r="I36" s="100">
        <v>0</v>
      </c>
      <c r="J36" s="100">
        <v>183</v>
      </c>
      <c r="K36" s="100">
        <v>0</v>
      </c>
      <c r="L36" s="100">
        <v>0</v>
      </c>
    </row>
    <row r="37" spans="1:12" ht="25.05" customHeight="1">
      <c r="A37" s="113" t="s">
        <v>197</v>
      </c>
      <c r="B37" s="113" t="s">
        <v>201</v>
      </c>
      <c r="C37" s="113" t="s">
        <v>207</v>
      </c>
      <c r="D37" s="113" t="s">
        <v>199</v>
      </c>
      <c r="E37" s="116" t="s">
        <v>208</v>
      </c>
      <c r="F37" s="60">
        <f t="shared" si="2"/>
        <v>914</v>
      </c>
      <c r="G37" s="115">
        <v>731</v>
      </c>
      <c r="H37" s="100">
        <v>722</v>
      </c>
      <c r="I37" s="100">
        <v>0</v>
      </c>
      <c r="J37" s="100">
        <v>183</v>
      </c>
      <c r="K37" s="100">
        <v>0</v>
      </c>
      <c r="L37" s="100">
        <v>0</v>
      </c>
    </row>
    <row r="38" spans="1:12" ht="25.05" customHeight="1">
      <c r="A38" s="113"/>
      <c r="B38" s="113"/>
      <c r="C38" s="113"/>
      <c r="D38" s="113" t="s">
        <v>234</v>
      </c>
      <c r="E38" s="116" t="s">
        <v>235</v>
      </c>
      <c r="F38" s="60">
        <f t="shared" si="2"/>
        <v>189.76</v>
      </c>
      <c r="G38" s="115">
        <v>189.76</v>
      </c>
      <c r="H38" s="100">
        <v>189.76</v>
      </c>
      <c r="I38" s="100">
        <v>0</v>
      </c>
      <c r="J38" s="100">
        <v>0</v>
      </c>
      <c r="K38" s="100">
        <v>0</v>
      </c>
      <c r="L38" s="100">
        <v>0</v>
      </c>
    </row>
    <row r="39" spans="1:12" ht="25.05" customHeight="1">
      <c r="A39" s="113" t="s">
        <v>197</v>
      </c>
      <c r="B39" s="113" t="s">
        <v>198</v>
      </c>
      <c r="C39" s="113" t="s">
        <v>205</v>
      </c>
      <c r="D39" s="113" t="s">
        <v>199</v>
      </c>
      <c r="E39" s="116" t="s">
        <v>236</v>
      </c>
      <c r="F39" s="60">
        <f t="shared" si="2"/>
        <v>189.76</v>
      </c>
      <c r="G39" s="115">
        <v>189.76</v>
      </c>
      <c r="H39" s="100">
        <v>189.76</v>
      </c>
      <c r="I39" s="100">
        <v>0</v>
      </c>
      <c r="J39" s="100">
        <v>0</v>
      </c>
      <c r="K39" s="100">
        <v>0</v>
      </c>
      <c r="L39" s="100">
        <v>0</v>
      </c>
    </row>
    <row r="40" spans="1:12" ht="25.05" customHeight="1">
      <c r="A40" s="113"/>
      <c r="B40" s="113"/>
      <c r="C40" s="113"/>
      <c r="D40" s="113" t="s">
        <v>237</v>
      </c>
      <c r="E40" s="116" t="s">
        <v>238</v>
      </c>
      <c r="F40" s="60">
        <f t="shared" si="2"/>
        <v>220.46</v>
      </c>
      <c r="G40" s="115">
        <v>220.46</v>
      </c>
      <c r="H40" s="100">
        <v>220.46</v>
      </c>
      <c r="I40" s="100">
        <v>0</v>
      </c>
      <c r="J40" s="100">
        <v>0</v>
      </c>
      <c r="K40" s="100">
        <v>0</v>
      </c>
      <c r="L40" s="100">
        <v>0</v>
      </c>
    </row>
    <row r="41" spans="1:12" ht="25.05" customHeight="1">
      <c r="A41" s="113" t="s">
        <v>197</v>
      </c>
      <c r="B41" s="113" t="s">
        <v>201</v>
      </c>
      <c r="C41" s="113" t="s">
        <v>205</v>
      </c>
      <c r="D41" s="113" t="s">
        <v>199</v>
      </c>
      <c r="E41" s="116" t="s">
        <v>206</v>
      </c>
      <c r="F41" s="60">
        <f t="shared" si="2"/>
        <v>197.13</v>
      </c>
      <c r="G41" s="115">
        <v>197.13</v>
      </c>
      <c r="H41" s="100">
        <v>197.13</v>
      </c>
      <c r="I41" s="100">
        <v>0</v>
      </c>
      <c r="J41" s="100">
        <v>0</v>
      </c>
      <c r="K41" s="100">
        <v>0</v>
      </c>
      <c r="L41" s="100">
        <v>0</v>
      </c>
    </row>
    <row r="42" spans="1:12" ht="25.05" customHeight="1">
      <c r="A42" s="113" t="s">
        <v>197</v>
      </c>
      <c r="B42" s="113" t="s">
        <v>201</v>
      </c>
      <c r="C42" s="113" t="s">
        <v>211</v>
      </c>
      <c r="D42" s="113" t="s">
        <v>199</v>
      </c>
      <c r="E42" s="116" t="s">
        <v>212</v>
      </c>
      <c r="F42" s="60">
        <f t="shared" si="2"/>
        <v>23.33</v>
      </c>
      <c r="G42" s="115">
        <v>23.33</v>
      </c>
      <c r="H42" s="100">
        <v>23.33</v>
      </c>
      <c r="I42" s="100">
        <v>0</v>
      </c>
      <c r="J42" s="100">
        <v>0</v>
      </c>
      <c r="K42" s="100">
        <v>0</v>
      </c>
      <c r="L42" s="100">
        <v>0</v>
      </c>
    </row>
    <row r="43" spans="1:12" ht="25.05" customHeight="1">
      <c r="A43" s="113"/>
      <c r="B43" s="113"/>
      <c r="C43" s="113"/>
      <c r="D43" s="113" t="s">
        <v>239</v>
      </c>
      <c r="E43" s="116" t="s">
        <v>240</v>
      </c>
      <c r="F43" s="60">
        <f t="shared" si="2"/>
        <v>799.56</v>
      </c>
      <c r="G43" s="115">
        <v>392.56</v>
      </c>
      <c r="H43" s="100">
        <v>342.56</v>
      </c>
      <c r="I43" s="100">
        <v>0</v>
      </c>
      <c r="J43" s="100">
        <v>407</v>
      </c>
      <c r="K43" s="100">
        <v>0</v>
      </c>
      <c r="L43" s="100">
        <v>0</v>
      </c>
    </row>
    <row r="44" spans="1:12" ht="25.05" customHeight="1">
      <c r="A44" s="113" t="s">
        <v>197</v>
      </c>
      <c r="B44" s="113" t="s">
        <v>209</v>
      </c>
      <c r="C44" s="113" t="s">
        <v>198</v>
      </c>
      <c r="D44" s="113" t="s">
        <v>199</v>
      </c>
      <c r="E44" s="116" t="s">
        <v>241</v>
      </c>
      <c r="F44" s="60">
        <f t="shared" si="2"/>
        <v>787.99</v>
      </c>
      <c r="G44" s="115">
        <v>380.99</v>
      </c>
      <c r="H44" s="100">
        <v>330.99</v>
      </c>
      <c r="I44" s="100">
        <v>0</v>
      </c>
      <c r="J44" s="100">
        <v>407</v>
      </c>
      <c r="K44" s="100">
        <v>0</v>
      </c>
      <c r="L44" s="100">
        <v>0</v>
      </c>
    </row>
    <row r="45" spans="1:12" ht="25.05" customHeight="1">
      <c r="A45" s="113" t="s">
        <v>197</v>
      </c>
      <c r="B45" s="113" t="s">
        <v>216</v>
      </c>
      <c r="C45" s="113" t="s">
        <v>198</v>
      </c>
      <c r="D45" s="113" t="s">
        <v>199</v>
      </c>
      <c r="E45" s="116" t="s">
        <v>217</v>
      </c>
      <c r="F45" s="60">
        <f t="shared" si="2"/>
        <v>11.57</v>
      </c>
      <c r="G45" s="115">
        <v>11.57</v>
      </c>
      <c r="H45" s="100">
        <v>11.57</v>
      </c>
      <c r="I45" s="100">
        <v>0</v>
      </c>
      <c r="J45" s="100">
        <v>0</v>
      </c>
      <c r="K45" s="100">
        <v>0</v>
      </c>
      <c r="L45" s="100">
        <v>0</v>
      </c>
    </row>
    <row r="46" spans="1:12" ht="25.05" customHeight="1">
      <c r="A46" s="113"/>
      <c r="B46" s="113"/>
      <c r="C46" s="113"/>
      <c r="D46" s="113" t="s">
        <v>242</v>
      </c>
      <c r="E46" s="116" t="s">
        <v>243</v>
      </c>
      <c r="F46" s="60">
        <f t="shared" si="2"/>
        <v>130.71</v>
      </c>
      <c r="G46" s="115">
        <v>130.71</v>
      </c>
      <c r="H46" s="100">
        <v>130.71</v>
      </c>
      <c r="I46" s="100">
        <v>0</v>
      </c>
      <c r="J46" s="100">
        <v>0</v>
      </c>
      <c r="K46" s="100">
        <v>0</v>
      </c>
      <c r="L46" s="100">
        <v>0</v>
      </c>
    </row>
    <row r="47" spans="1:12" ht="25.05" customHeight="1">
      <c r="A47" s="113" t="s">
        <v>197</v>
      </c>
      <c r="B47" s="113" t="s">
        <v>214</v>
      </c>
      <c r="C47" s="113" t="s">
        <v>198</v>
      </c>
      <c r="D47" s="113" t="s">
        <v>199</v>
      </c>
      <c r="E47" s="116" t="s">
        <v>215</v>
      </c>
      <c r="F47" s="60">
        <f t="shared" si="2"/>
        <v>130.71</v>
      </c>
      <c r="G47" s="115">
        <v>130.71</v>
      </c>
      <c r="H47" s="100">
        <v>130.71</v>
      </c>
      <c r="I47" s="100">
        <v>0</v>
      </c>
      <c r="J47" s="100">
        <v>0</v>
      </c>
      <c r="K47" s="100">
        <v>0</v>
      </c>
      <c r="L47" s="100">
        <v>0</v>
      </c>
    </row>
    <row r="48" spans="1:12" ht="25.05" customHeight="1">
      <c r="A48" s="113"/>
      <c r="B48" s="113"/>
      <c r="C48" s="113"/>
      <c r="D48" s="113" t="s">
        <v>244</v>
      </c>
      <c r="E48" s="116" t="s">
        <v>245</v>
      </c>
      <c r="F48" s="60">
        <f t="shared" si="2"/>
        <v>2807.49</v>
      </c>
      <c r="G48" s="115">
        <v>1787.49</v>
      </c>
      <c r="H48" s="100">
        <v>1687.49</v>
      </c>
      <c r="I48" s="100">
        <v>0</v>
      </c>
      <c r="J48" s="100">
        <v>1020</v>
      </c>
      <c r="K48" s="100">
        <v>0</v>
      </c>
      <c r="L48" s="100">
        <v>0</v>
      </c>
    </row>
    <row r="49" spans="1:12" ht="25.05" customHeight="1">
      <c r="A49" s="113" t="s">
        <v>197</v>
      </c>
      <c r="B49" s="113" t="s">
        <v>201</v>
      </c>
      <c r="C49" s="113" t="s">
        <v>207</v>
      </c>
      <c r="D49" s="113" t="s">
        <v>199</v>
      </c>
      <c r="E49" s="116" t="s">
        <v>208</v>
      </c>
      <c r="F49" s="60">
        <f t="shared" si="2"/>
        <v>2807.49</v>
      </c>
      <c r="G49" s="115">
        <v>1787.49</v>
      </c>
      <c r="H49" s="100">
        <v>1687.49</v>
      </c>
      <c r="I49" s="100">
        <v>0</v>
      </c>
      <c r="J49" s="100">
        <v>1020</v>
      </c>
      <c r="K49" s="100">
        <v>0</v>
      </c>
      <c r="L49" s="100">
        <v>0</v>
      </c>
    </row>
    <row r="50" spans="1:12" ht="25.05" customHeight="1">
      <c r="A50" s="113"/>
      <c r="B50" s="113"/>
      <c r="C50" s="113"/>
      <c r="D50" s="113" t="s">
        <v>246</v>
      </c>
      <c r="E50" s="116" t="s">
        <v>247</v>
      </c>
      <c r="F50" s="60">
        <f t="shared" si="2"/>
        <v>783.1</v>
      </c>
      <c r="G50" s="115">
        <v>783.1</v>
      </c>
      <c r="H50" s="100">
        <v>783.1</v>
      </c>
      <c r="I50" s="100">
        <v>0</v>
      </c>
      <c r="J50" s="100">
        <v>0</v>
      </c>
      <c r="K50" s="100">
        <v>0</v>
      </c>
      <c r="L50" s="100">
        <v>0</v>
      </c>
    </row>
    <row r="51" spans="1:12" ht="25.05" customHeight="1">
      <c r="A51" s="113" t="s">
        <v>197</v>
      </c>
      <c r="B51" s="113" t="s">
        <v>201</v>
      </c>
      <c r="C51" s="113" t="s">
        <v>205</v>
      </c>
      <c r="D51" s="113" t="s">
        <v>199</v>
      </c>
      <c r="E51" s="116" t="s">
        <v>206</v>
      </c>
      <c r="F51" s="60">
        <f t="shared" si="2"/>
        <v>783.1</v>
      </c>
      <c r="G51" s="115">
        <v>783.1</v>
      </c>
      <c r="H51" s="100">
        <v>783.1</v>
      </c>
      <c r="I51" s="100">
        <v>0</v>
      </c>
      <c r="J51" s="100">
        <v>0</v>
      </c>
      <c r="K51" s="100">
        <v>0</v>
      </c>
      <c r="L51" s="100">
        <v>0</v>
      </c>
    </row>
    <row r="52" spans="1:12" ht="25.05" customHeight="1">
      <c r="A52" s="113"/>
      <c r="B52" s="113"/>
      <c r="C52" s="113"/>
      <c r="D52" s="113" t="s">
        <v>248</v>
      </c>
      <c r="E52" s="116" t="s">
        <v>249</v>
      </c>
      <c r="F52" s="60">
        <f t="shared" si="2"/>
        <v>462.52</v>
      </c>
      <c r="G52" s="115">
        <v>462.52</v>
      </c>
      <c r="H52" s="100">
        <v>462.52</v>
      </c>
      <c r="I52" s="100">
        <v>0</v>
      </c>
      <c r="J52" s="100">
        <v>0</v>
      </c>
      <c r="K52" s="100">
        <v>0</v>
      </c>
      <c r="L52" s="100">
        <v>0</v>
      </c>
    </row>
    <row r="53" spans="1:12" ht="25.05" customHeight="1">
      <c r="A53" s="113" t="s">
        <v>197</v>
      </c>
      <c r="B53" s="113" t="s">
        <v>201</v>
      </c>
      <c r="C53" s="113" t="s">
        <v>205</v>
      </c>
      <c r="D53" s="113" t="s">
        <v>199</v>
      </c>
      <c r="E53" s="116" t="s">
        <v>206</v>
      </c>
      <c r="F53" s="60">
        <f t="shared" si="2"/>
        <v>462.52</v>
      </c>
      <c r="G53" s="115">
        <v>462.52</v>
      </c>
      <c r="H53" s="100">
        <v>462.52</v>
      </c>
      <c r="I53" s="100">
        <v>0</v>
      </c>
      <c r="J53" s="100">
        <v>0</v>
      </c>
      <c r="K53" s="100">
        <v>0</v>
      </c>
      <c r="L53" s="100">
        <v>0</v>
      </c>
    </row>
    <row r="54" spans="1:12" ht="25.05" customHeight="1">
      <c r="A54" s="113"/>
      <c r="B54" s="113"/>
      <c r="C54" s="113"/>
      <c r="D54" s="113" t="s">
        <v>250</v>
      </c>
      <c r="E54" s="116" t="s">
        <v>251</v>
      </c>
      <c r="F54" s="60">
        <f t="shared" si="2"/>
        <v>81.52</v>
      </c>
      <c r="G54" s="115">
        <v>81.52</v>
      </c>
      <c r="H54" s="100">
        <v>81.52</v>
      </c>
      <c r="I54" s="100">
        <v>0</v>
      </c>
      <c r="J54" s="100">
        <v>0</v>
      </c>
      <c r="K54" s="100">
        <v>0</v>
      </c>
      <c r="L54" s="100">
        <v>0</v>
      </c>
    </row>
    <row r="55" spans="1:12" ht="25.05" customHeight="1">
      <c r="A55" s="113" t="s">
        <v>197</v>
      </c>
      <c r="B55" s="113" t="s">
        <v>216</v>
      </c>
      <c r="C55" s="113" t="s">
        <v>198</v>
      </c>
      <c r="D55" s="113" t="s">
        <v>199</v>
      </c>
      <c r="E55" s="116" t="s">
        <v>217</v>
      </c>
      <c r="F55" s="60">
        <f t="shared" si="2"/>
        <v>81.52</v>
      </c>
      <c r="G55" s="115">
        <v>81.52</v>
      </c>
      <c r="H55" s="100">
        <v>81.52</v>
      </c>
      <c r="I55" s="100">
        <v>0</v>
      </c>
      <c r="J55" s="100">
        <v>0</v>
      </c>
      <c r="K55" s="100">
        <v>0</v>
      </c>
      <c r="L55" s="100">
        <v>0</v>
      </c>
    </row>
    <row r="56" spans="1:12" ht="25.05" customHeight="1">
      <c r="A56" s="113"/>
      <c r="B56" s="113"/>
      <c r="C56" s="113"/>
      <c r="D56" s="113" t="s">
        <v>252</v>
      </c>
      <c r="E56" s="116" t="s">
        <v>253</v>
      </c>
      <c r="F56" s="60">
        <f t="shared" si="2"/>
        <v>118.24</v>
      </c>
      <c r="G56" s="115">
        <v>118.24</v>
      </c>
      <c r="H56" s="100">
        <v>118.24</v>
      </c>
      <c r="I56" s="100">
        <v>0</v>
      </c>
      <c r="J56" s="100">
        <v>0</v>
      </c>
      <c r="K56" s="100">
        <v>0</v>
      </c>
      <c r="L56" s="100">
        <v>0</v>
      </c>
    </row>
    <row r="57" spans="1:12" ht="25.05" customHeight="1">
      <c r="A57" s="113" t="s">
        <v>197</v>
      </c>
      <c r="B57" s="113" t="s">
        <v>205</v>
      </c>
      <c r="C57" s="113" t="s">
        <v>211</v>
      </c>
      <c r="D57" s="113" t="s">
        <v>199</v>
      </c>
      <c r="E57" s="116" t="s">
        <v>254</v>
      </c>
      <c r="F57" s="60">
        <f t="shared" si="2"/>
        <v>118.24</v>
      </c>
      <c r="G57" s="115">
        <v>118.24</v>
      </c>
      <c r="H57" s="100">
        <v>118.24</v>
      </c>
      <c r="I57" s="100">
        <v>0</v>
      </c>
      <c r="J57" s="100">
        <v>0</v>
      </c>
      <c r="K57" s="100">
        <v>0</v>
      </c>
      <c r="L57" s="100">
        <v>0</v>
      </c>
    </row>
    <row r="58" spans="1:12" ht="25.05" customHeight="1">
      <c r="A58" s="113"/>
      <c r="B58" s="113"/>
      <c r="C58" s="113"/>
      <c r="D58" s="113" t="s">
        <v>255</v>
      </c>
      <c r="E58" s="116" t="s">
        <v>256</v>
      </c>
      <c r="F58" s="60">
        <f t="shared" si="2"/>
        <v>76.92</v>
      </c>
      <c r="G58" s="115">
        <v>76.92</v>
      </c>
      <c r="H58" s="100">
        <v>76.92</v>
      </c>
      <c r="I58" s="100">
        <v>0</v>
      </c>
      <c r="J58" s="100">
        <v>0</v>
      </c>
      <c r="K58" s="100">
        <v>0</v>
      </c>
      <c r="L58" s="100">
        <v>0</v>
      </c>
    </row>
    <row r="59" spans="1:12" ht="25.05" customHeight="1">
      <c r="A59" s="113" t="s">
        <v>197</v>
      </c>
      <c r="B59" s="113" t="s">
        <v>216</v>
      </c>
      <c r="C59" s="113" t="s">
        <v>198</v>
      </c>
      <c r="D59" s="113" t="s">
        <v>199</v>
      </c>
      <c r="E59" s="116" t="s">
        <v>217</v>
      </c>
      <c r="F59" s="60">
        <f t="shared" si="2"/>
        <v>76.92</v>
      </c>
      <c r="G59" s="115">
        <v>76.92</v>
      </c>
      <c r="H59" s="100">
        <v>76.92</v>
      </c>
      <c r="I59" s="100">
        <v>0</v>
      </c>
      <c r="J59" s="100">
        <v>0</v>
      </c>
      <c r="K59" s="100">
        <v>0</v>
      </c>
      <c r="L59" s="100">
        <v>0</v>
      </c>
    </row>
    <row r="60" spans="1:12" ht="25.05" customHeight="1">
      <c r="A60" s="113"/>
      <c r="B60" s="113"/>
      <c r="C60" s="113"/>
      <c r="D60" s="113" t="s">
        <v>257</v>
      </c>
      <c r="E60" s="116" t="s">
        <v>258</v>
      </c>
      <c r="F60" s="60">
        <f t="shared" si="2"/>
        <v>5056.72</v>
      </c>
      <c r="G60" s="115">
        <v>5056.72</v>
      </c>
      <c r="H60" s="100">
        <v>5045.72</v>
      </c>
      <c r="I60" s="100">
        <v>0</v>
      </c>
      <c r="J60" s="100">
        <v>0</v>
      </c>
      <c r="K60" s="100">
        <v>0</v>
      </c>
      <c r="L60" s="100">
        <v>0</v>
      </c>
    </row>
    <row r="61" spans="1:12" ht="25.05" customHeight="1">
      <c r="A61" s="113" t="s">
        <v>197</v>
      </c>
      <c r="B61" s="113" t="s">
        <v>201</v>
      </c>
      <c r="C61" s="113" t="s">
        <v>201</v>
      </c>
      <c r="D61" s="113" t="s">
        <v>199</v>
      </c>
      <c r="E61" s="116" t="s">
        <v>204</v>
      </c>
      <c r="F61" s="60">
        <f t="shared" si="2"/>
        <v>2385.1999999999998</v>
      </c>
      <c r="G61" s="115">
        <v>2385.1999999999998</v>
      </c>
      <c r="H61" s="100">
        <v>2385.1999999999998</v>
      </c>
      <c r="I61" s="100">
        <v>0</v>
      </c>
      <c r="J61" s="100">
        <v>0</v>
      </c>
      <c r="K61" s="100">
        <v>0</v>
      </c>
      <c r="L61" s="100">
        <v>0</v>
      </c>
    </row>
    <row r="62" spans="1:12" ht="25.05" customHeight="1">
      <c r="A62" s="113" t="s">
        <v>197</v>
      </c>
      <c r="B62" s="113" t="s">
        <v>201</v>
      </c>
      <c r="C62" s="113" t="s">
        <v>205</v>
      </c>
      <c r="D62" s="113" t="s">
        <v>199</v>
      </c>
      <c r="E62" s="116" t="s">
        <v>206</v>
      </c>
      <c r="F62" s="60">
        <f t="shared" si="2"/>
        <v>2671.52</v>
      </c>
      <c r="G62" s="115">
        <v>2671.52</v>
      </c>
      <c r="H62" s="100">
        <v>2660.52</v>
      </c>
      <c r="I62" s="100">
        <v>0</v>
      </c>
      <c r="J62" s="100">
        <v>0</v>
      </c>
      <c r="K62" s="100">
        <v>0</v>
      </c>
      <c r="L62" s="100">
        <v>0</v>
      </c>
    </row>
    <row r="63" spans="1:12" ht="25.05" customHeight="1">
      <c r="A63" s="113"/>
      <c r="B63" s="113"/>
      <c r="C63" s="113"/>
      <c r="D63" s="113" t="s">
        <v>259</v>
      </c>
      <c r="E63" s="116" t="s">
        <v>260</v>
      </c>
      <c r="F63" s="60">
        <f t="shared" si="2"/>
        <v>2989.88</v>
      </c>
      <c r="G63" s="115">
        <v>2989.88</v>
      </c>
      <c r="H63" s="100">
        <v>2989.88</v>
      </c>
      <c r="I63" s="100">
        <v>0</v>
      </c>
      <c r="J63" s="100">
        <v>0</v>
      </c>
      <c r="K63" s="100">
        <v>0</v>
      </c>
      <c r="L63" s="100">
        <v>0</v>
      </c>
    </row>
    <row r="64" spans="1:12" ht="25.05" customHeight="1">
      <c r="A64" s="113" t="s">
        <v>197</v>
      </c>
      <c r="B64" s="113" t="s">
        <v>201</v>
      </c>
      <c r="C64" s="113" t="s">
        <v>201</v>
      </c>
      <c r="D64" s="113" t="s">
        <v>199</v>
      </c>
      <c r="E64" s="116" t="s">
        <v>204</v>
      </c>
      <c r="F64" s="60">
        <f t="shared" si="2"/>
        <v>1774.49</v>
      </c>
      <c r="G64" s="115">
        <v>1774.49</v>
      </c>
      <c r="H64" s="100">
        <v>1774.49</v>
      </c>
      <c r="I64" s="100">
        <v>0</v>
      </c>
      <c r="J64" s="100">
        <v>0</v>
      </c>
      <c r="K64" s="100">
        <v>0</v>
      </c>
      <c r="L64" s="100">
        <v>0</v>
      </c>
    </row>
    <row r="65" spans="1:12" ht="25.05" customHeight="1">
      <c r="A65" s="113" t="s">
        <v>197</v>
      </c>
      <c r="B65" s="113" t="s">
        <v>201</v>
      </c>
      <c r="C65" s="113" t="s">
        <v>205</v>
      </c>
      <c r="D65" s="113" t="s">
        <v>199</v>
      </c>
      <c r="E65" s="116" t="s">
        <v>206</v>
      </c>
      <c r="F65" s="60">
        <f t="shared" si="2"/>
        <v>1215.3900000000001</v>
      </c>
      <c r="G65" s="115">
        <v>1215.3900000000001</v>
      </c>
      <c r="H65" s="100">
        <v>1215.3900000000001</v>
      </c>
      <c r="I65" s="100">
        <v>0</v>
      </c>
      <c r="J65" s="100">
        <v>0</v>
      </c>
      <c r="K65" s="100">
        <v>0</v>
      </c>
      <c r="L65" s="100">
        <v>0</v>
      </c>
    </row>
    <row r="66" spans="1:12" ht="25.05" customHeight="1">
      <c r="A66" s="113"/>
      <c r="B66" s="113"/>
      <c r="C66" s="113"/>
      <c r="D66" s="113" t="s">
        <v>261</v>
      </c>
      <c r="E66" s="116" t="s">
        <v>262</v>
      </c>
      <c r="F66" s="60">
        <f t="shared" si="2"/>
        <v>3777.66</v>
      </c>
      <c r="G66" s="115">
        <v>3777.66</v>
      </c>
      <c r="H66" s="100">
        <v>3777.66</v>
      </c>
      <c r="I66" s="100">
        <v>0</v>
      </c>
      <c r="J66" s="100">
        <v>0</v>
      </c>
      <c r="K66" s="100">
        <v>0</v>
      </c>
      <c r="L66" s="100">
        <v>0</v>
      </c>
    </row>
    <row r="67" spans="1:12" ht="25.05" customHeight="1">
      <c r="A67" s="113" t="s">
        <v>197</v>
      </c>
      <c r="B67" s="113" t="s">
        <v>201</v>
      </c>
      <c r="C67" s="113" t="s">
        <v>201</v>
      </c>
      <c r="D67" s="113" t="s">
        <v>199</v>
      </c>
      <c r="E67" s="116" t="s">
        <v>204</v>
      </c>
      <c r="F67" s="60">
        <f t="shared" si="2"/>
        <v>1828.03</v>
      </c>
      <c r="G67" s="115">
        <v>1828.03</v>
      </c>
      <c r="H67" s="100">
        <v>1828.03</v>
      </c>
      <c r="I67" s="100">
        <v>0</v>
      </c>
      <c r="J67" s="100">
        <v>0</v>
      </c>
      <c r="K67" s="100">
        <v>0</v>
      </c>
      <c r="L67" s="100">
        <v>0</v>
      </c>
    </row>
    <row r="68" spans="1:12" ht="25.05" customHeight="1">
      <c r="A68" s="113" t="s">
        <v>197</v>
      </c>
      <c r="B68" s="113" t="s">
        <v>201</v>
      </c>
      <c r="C68" s="113" t="s">
        <v>205</v>
      </c>
      <c r="D68" s="113" t="s">
        <v>199</v>
      </c>
      <c r="E68" s="116" t="s">
        <v>206</v>
      </c>
      <c r="F68" s="60">
        <f t="shared" si="2"/>
        <v>1949.63</v>
      </c>
      <c r="G68" s="115">
        <v>1949.63</v>
      </c>
      <c r="H68" s="100">
        <v>1949.63</v>
      </c>
      <c r="I68" s="100">
        <v>0</v>
      </c>
      <c r="J68" s="100">
        <v>0</v>
      </c>
      <c r="K68" s="100">
        <v>0</v>
      </c>
      <c r="L68" s="100">
        <v>0</v>
      </c>
    </row>
    <row r="69" spans="1:12" ht="25.05" customHeight="1">
      <c r="A69" s="113"/>
      <c r="B69" s="113"/>
      <c r="C69" s="113"/>
      <c r="D69" s="113" t="s">
        <v>263</v>
      </c>
      <c r="E69" s="116" t="s">
        <v>264</v>
      </c>
      <c r="F69" s="60">
        <f t="shared" si="2"/>
        <v>1225.76</v>
      </c>
      <c r="G69" s="115">
        <v>1225.76</v>
      </c>
      <c r="H69" s="100">
        <v>1225.76</v>
      </c>
      <c r="I69" s="100">
        <v>0</v>
      </c>
      <c r="J69" s="100">
        <v>0</v>
      </c>
      <c r="K69" s="100">
        <v>0</v>
      </c>
      <c r="L69" s="100">
        <v>0</v>
      </c>
    </row>
    <row r="70" spans="1:12" ht="25.05" customHeight="1">
      <c r="A70" s="113" t="s">
        <v>197</v>
      </c>
      <c r="B70" s="113" t="s">
        <v>201</v>
      </c>
      <c r="C70" s="113" t="s">
        <v>201</v>
      </c>
      <c r="D70" s="113" t="s">
        <v>199</v>
      </c>
      <c r="E70" s="116" t="s">
        <v>204</v>
      </c>
      <c r="F70" s="60">
        <f t="shared" si="2"/>
        <v>688.17</v>
      </c>
      <c r="G70" s="115">
        <v>688.17</v>
      </c>
      <c r="H70" s="100">
        <v>688.17</v>
      </c>
      <c r="I70" s="100">
        <v>0</v>
      </c>
      <c r="J70" s="100">
        <v>0</v>
      </c>
      <c r="K70" s="100">
        <v>0</v>
      </c>
      <c r="L70" s="100">
        <v>0</v>
      </c>
    </row>
    <row r="71" spans="1:12" ht="25.05" customHeight="1">
      <c r="A71" s="113" t="s">
        <v>197</v>
      </c>
      <c r="B71" s="113" t="s">
        <v>201</v>
      </c>
      <c r="C71" s="113" t="s">
        <v>205</v>
      </c>
      <c r="D71" s="113" t="s">
        <v>199</v>
      </c>
      <c r="E71" s="116" t="s">
        <v>206</v>
      </c>
      <c r="F71" s="60">
        <f t="shared" si="2"/>
        <v>537.59</v>
      </c>
      <c r="G71" s="115">
        <v>537.59</v>
      </c>
      <c r="H71" s="100">
        <v>537.59</v>
      </c>
      <c r="I71" s="100">
        <v>0</v>
      </c>
      <c r="J71" s="100">
        <v>0</v>
      </c>
      <c r="K71" s="100">
        <v>0</v>
      </c>
      <c r="L71" s="100">
        <v>0</v>
      </c>
    </row>
    <row r="72" spans="1:12" ht="25.05" customHeight="1">
      <c r="A72" s="113"/>
      <c r="B72" s="113"/>
      <c r="C72" s="113"/>
      <c r="D72" s="113" t="s">
        <v>265</v>
      </c>
      <c r="E72" s="116" t="s">
        <v>266</v>
      </c>
      <c r="F72" s="60">
        <f t="shared" si="2"/>
        <v>1479.53</v>
      </c>
      <c r="G72" s="115">
        <v>1479.53</v>
      </c>
      <c r="H72" s="100">
        <v>1479.53</v>
      </c>
      <c r="I72" s="100">
        <v>0</v>
      </c>
      <c r="J72" s="100">
        <v>0</v>
      </c>
      <c r="K72" s="100">
        <v>0</v>
      </c>
      <c r="L72" s="100">
        <v>0</v>
      </c>
    </row>
    <row r="73" spans="1:12" ht="25.05" customHeight="1">
      <c r="A73" s="113" t="s">
        <v>197</v>
      </c>
      <c r="B73" s="113" t="s">
        <v>201</v>
      </c>
      <c r="C73" s="113" t="s">
        <v>201</v>
      </c>
      <c r="D73" s="113" t="s">
        <v>199</v>
      </c>
      <c r="E73" s="116" t="s">
        <v>204</v>
      </c>
      <c r="F73" s="60">
        <f t="shared" ref="F73:F113" si="3">G73+I73+J73+K73+L73</f>
        <v>782.1</v>
      </c>
      <c r="G73" s="115">
        <v>782.1</v>
      </c>
      <c r="H73" s="100">
        <v>782.1</v>
      </c>
      <c r="I73" s="100">
        <v>0</v>
      </c>
      <c r="J73" s="100">
        <v>0</v>
      </c>
      <c r="K73" s="100">
        <v>0</v>
      </c>
      <c r="L73" s="100">
        <v>0</v>
      </c>
    </row>
    <row r="74" spans="1:12" ht="25.05" customHeight="1">
      <c r="A74" s="113" t="s">
        <v>197</v>
      </c>
      <c r="B74" s="113" t="s">
        <v>201</v>
      </c>
      <c r="C74" s="113" t="s">
        <v>205</v>
      </c>
      <c r="D74" s="113" t="s">
        <v>199</v>
      </c>
      <c r="E74" s="116" t="s">
        <v>206</v>
      </c>
      <c r="F74" s="60">
        <f t="shared" si="3"/>
        <v>697.43</v>
      </c>
      <c r="G74" s="115">
        <v>697.43</v>
      </c>
      <c r="H74" s="100">
        <v>697.43</v>
      </c>
      <c r="I74" s="100">
        <v>0</v>
      </c>
      <c r="J74" s="100">
        <v>0</v>
      </c>
      <c r="K74" s="100">
        <v>0</v>
      </c>
      <c r="L74" s="100">
        <v>0</v>
      </c>
    </row>
    <row r="75" spans="1:12" ht="25.05" customHeight="1">
      <c r="A75" s="113"/>
      <c r="B75" s="113"/>
      <c r="C75" s="113"/>
      <c r="D75" s="113" t="s">
        <v>267</v>
      </c>
      <c r="E75" s="116" t="s">
        <v>268</v>
      </c>
      <c r="F75" s="60">
        <f t="shared" si="3"/>
        <v>2426.46</v>
      </c>
      <c r="G75" s="115">
        <v>2426.46</v>
      </c>
      <c r="H75" s="100">
        <v>2426.46</v>
      </c>
      <c r="I75" s="100">
        <v>0</v>
      </c>
      <c r="J75" s="100">
        <v>0</v>
      </c>
      <c r="K75" s="100">
        <v>0</v>
      </c>
      <c r="L75" s="100">
        <v>0</v>
      </c>
    </row>
    <row r="76" spans="1:12" ht="25.05" customHeight="1">
      <c r="A76" s="113" t="s">
        <v>197</v>
      </c>
      <c r="B76" s="113" t="s">
        <v>201</v>
      </c>
      <c r="C76" s="113" t="s">
        <v>201</v>
      </c>
      <c r="D76" s="113" t="s">
        <v>199</v>
      </c>
      <c r="E76" s="116" t="s">
        <v>204</v>
      </c>
      <c r="F76" s="60">
        <f t="shared" si="3"/>
        <v>1403.31</v>
      </c>
      <c r="G76" s="115">
        <v>1403.31</v>
      </c>
      <c r="H76" s="100">
        <v>1403.31</v>
      </c>
      <c r="I76" s="100">
        <v>0</v>
      </c>
      <c r="J76" s="100">
        <v>0</v>
      </c>
      <c r="K76" s="100">
        <v>0</v>
      </c>
      <c r="L76" s="100">
        <v>0</v>
      </c>
    </row>
    <row r="77" spans="1:12" ht="25.05" customHeight="1">
      <c r="A77" s="113" t="s">
        <v>197</v>
      </c>
      <c r="B77" s="113" t="s">
        <v>201</v>
      </c>
      <c r="C77" s="113" t="s">
        <v>205</v>
      </c>
      <c r="D77" s="113" t="s">
        <v>199</v>
      </c>
      <c r="E77" s="116" t="s">
        <v>206</v>
      </c>
      <c r="F77" s="60">
        <f t="shared" si="3"/>
        <v>1023.15</v>
      </c>
      <c r="G77" s="115">
        <v>1023.15</v>
      </c>
      <c r="H77" s="100">
        <v>1023.15</v>
      </c>
      <c r="I77" s="100">
        <v>0</v>
      </c>
      <c r="J77" s="100">
        <v>0</v>
      </c>
      <c r="K77" s="100">
        <v>0</v>
      </c>
      <c r="L77" s="100">
        <v>0</v>
      </c>
    </row>
    <row r="78" spans="1:12" ht="25.05" customHeight="1">
      <c r="A78" s="113"/>
      <c r="B78" s="113"/>
      <c r="C78" s="113"/>
      <c r="D78" s="113" t="s">
        <v>269</v>
      </c>
      <c r="E78" s="116" t="s">
        <v>270</v>
      </c>
      <c r="F78" s="60">
        <f t="shared" si="3"/>
        <v>1419.29</v>
      </c>
      <c r="G78" s="115">
        <v>1419.29</v>
      </c>
      <c r="H78" s="100">
        <v>1419.29</v>
      </c>
      <c r="I78" s="100">
        <v>0</v>
      </c>
      <c r="J78" s="100">
        <v>0</v>
      </c>
      <c r="K78" s="100">
        <v>0</v>
      </c>
      <c r="L78" s="100">
        <v>0</v>
      </c>
    </row>
    <row r="79" spans="1:12" ht="25.05" customHeight="1">
      <c r="A79" s="113" t="s">
        <v>197</v>
      </c>
      <c r="B79" s="113" t="s">
        <v>201</v>
      </c>
      <c r="C79" s="113" t="s">
        <v>201</v>
      </c>
      <c r="D79" s="113" t="s">
        <v>199</v>
      </c>
      <c r="E79" s="116" t="s">
        <v>204</v>
      </c>
      <c r="F79" s="60">
        <f t="shared" si="3"/>
        <v>577.79999999999995</v>
      </c>
      <c r="G79" s="115">
        <v>577.79999999999995</v>
      </c>
      <c r="H79" s="100">
        <v>577.79999999999995</v>
      </c>
      <c r="I79" s="100">
        <v>0</v>
      </c>
      <c r="J79" s="100">
        <v>0</v>
      </c>
      <c r="K79" s="100">
        <v>0</v>
      </c>
      <c r="L79" s="100">
        <v>0</v>
      </c>
    </row>
    <row r="80" spans="1:12" ht="25.05" customHeight="1">
      <c r="A80" s="113" t="s">
        <v>197</v>
      </c>
      <c r="B80" s="113" t="s">
        <v>201</v>
      </c>
      <c r="C80" s="113" t="s">
        <v>205</v>
      </c>
      <c r="D80" s="113" t="s">
        <v>199</v>
      </c>
      <c r="E80" s="116" t="s">
        <v>206</v>
      </c>
      <c r="F80" s="60">
        <f t="shared" si="3"/>
        <v>841.49</v>
      </c>
      <c r="G80" s="115">
        <v>841.49</v>
      </c>
      <c r="H80" s="100">
        <v>841.49</v>
      </c>
      <c r="I80" s="100">
        <v>0</v>
      </c>
      <c r="J80" s="100">
        <v>0</v>
      </c>
      <c r="K80" s="100">
        <v>0</v>
      </c>
      <c r="L80" s="100">
        <v>0</v>
      </c>
    </row>
    <row r="81" spans="1:12" ht="25.05" customHeight="1">
      <c r="A81" s="113"/>
      <c r="B81" s="113"/>
      <c r="C81" s="113"/>
      <c r="D81" s="113" t="s">
        <v>271</v>
      </c>
      <c r="E81" s="116" t="s">
        <v>272</v>
      </c>
      <c r="F81" s="60">
        <f t="shared" si="3"/>
        <v>1028.8900000000001</v>
      </c>
      <c r="G81" s="115">
        <v>1028.8900000000001</v>
      </c>
      <c r="H81" s="100">
        <v>1028.8900000000001</v>
      </c>
      <c r="I81" s="100">
        <v>0</v>
      </c>
      <c r="J81" s="100">
        <v>0</v>
      </c>
      <c r="K81" s="100">
        <v>0</v>
      </c>
      <c r="L81" s="100">
        <v>0</v>
      </c>
    </row>
    <row r="82" spans="1:12" ht="25.05" customHeight="1">
      <c r="A82" s="113" t="s">
        <v>197</v>
      </c>
      <c r="B82" s="113" t="s">
        <v>201</v>
      </c>
      <c r="C82" s="113" t="s">
        <v>201</v>
      </c>
      <c r="D82" s="113" t="s">
        <v>199</v>
      </c>
      <c r="E82" s="116" t="s">
        <v>204</v>
      </c>
      <c r="F82" s="60">
        <f t="shared" si="3"/>
        <v>450.48</v>
      </c>
      <c r="G82" s="115">
        <v>450.48</v>
      </c>
      <c r="H82" s="100">
        <v>450.48</v>
      </c>
      <c r="I82" s="100">
        <v>0</v>
      </c>
      <c r="J82" s="100">
        <v>0</v>
      </c>
      <c r="K82" s="100">
        <v>0</v>
      </c>
      <c r="L82" s="100">
        <v>0</v>
      </c>
    </row>
    <row r="83" spans="1:12" ht="25.05" customHeight="1">
      <c r="A83" s="113" t="s">
        <v>197</v>
      </c>
      <c r="B83" s="113" t="s">
        <v>201</v>
      </c>
      <c r="C83" s="113" t="s">
        <v>205</v>
      </c>
      <c r="D83" s="113" t="s">
        <v>199</v>
      </c>
      <c r="E83" s="116" t="s">
        <v>206</v>
      </c>
      <c r="F83" s="60">
        <f t="shared" si="3"/>
        <v>578.41</v>
      </c>
      <c r="G83" s="115">
        <v>578.41</v>
      </c>
      <c r="H83" s="100">
        <v>578.41</v>
      </c>
      <c r="I83" s="100">
        <v>0</v>
      </c>
      <c r="J83" s="100">
        <v>0</v>
      </c>
      <c r="K83" s="100">
        <v>0</v>
      </c>
      <c r="L83" s="100">
        <v>0</v>
      </c>
    </row>
    <row r="84" spans="1:12" ht="25.05" customHeight="1">
      <c r="A84" s="113"/>
      <c r="B84" s="113"/>
      <c r="C84" s="113"/>
      <c r="D84" s="113" t="s">
        <v>273</v>
      </c>
      <c r="E84" s="116" t="s">
        <v>274</v>
      </c>
      <c r="F84" s="60">
        <f t="shared" si="3"/>
        <v>709.35</v>
      </c>
      <c r="G84" s="115">
        <v>709.35</v>
      </c>
      <c r="H84" s="100">
        <v>709.35</v>
      </c>
      <c r="I84" s="100">
        <v>0</v>
      </c>
      <c r="J84" s="100">
        <v>0</v>
      </c>
      <c r="K84" s="100">
        <v>0</v>
      </c>
      <c r="L84" s="100">
        <v>0</v>
      </c>
    </row>
    <row r="85" spans="1:12" ht="25.05" customHeight="1">
      <c r="A85" s="113" t="s">
        <v>197</v>
      </c>
      <c r="B85" s="113" t="s">
        <v>201</v>
      </c>
      <c r="C85" s="113" t="s">
        <v>201</v>
      </c>
      <c r="D85" s="113" t="s">
        <v>199</v>
      </c>
      <c r="E85" s="116" t="s">
        <v>204</v>
      </c>
      <c r="F85" s="60">
        <f t="shared" si="3"/>
        <v>388.85</v>
      </c>
      <c r="G85" s="115">
        <v>388.85</v>
      </c>
      <c r="H85" s="100">
        <v>388.85</v>
      </c>
      <c r="I85" s="100">
        <v>0</v>
      </c>
      <c r="J85" s="100">
        <v>0</v>
      </c>
      <c r="K85" s="100">
        <v>0</v>
      </c>
      <c r="L85" s="100">
        <v>0</v>
      </c>
    </row>
    <row r="86" spans="1:12" ht="25.05" customHeight="1">
      <c r="A86" s="113" t="s">
        <v>197</v>
      </c>
      <c r="B86" s="113" t="s">
        <v>201</v>
      </c>
      <c r="C86" s="113" t="s">
        <v>205</v>
      </c>
      <c r="D86" s="113" t="s">
        <v>199</v>
      </c>
      <c r="E86" s="116" t="s">
        <v>206</v>
      </c>
      <c r="F86" s="60">
        <f t="shared" si="3"/>
        <v>320.5</v>
      </c>
      <c r="G86" s="115">
        <v>320.5</v>
      </c>
      <c r="H86" s="100">
        <v>320.5</v>
      </c>
      <c r="I86" s="100">
        <v>0</v>
      </c>
      <c r="J86" s="100">
        <v>0</v>
      </c>
      <c r="K86" s="100">
        <v>0</v>
      </c>
      <c r="L86" s="100">
        <v>0</v>
      </c>
    </row>
    <row r="87" spans="1:12" ht="25.05" customHeight="1">
      <c r="A87" s="113"/>
      <c r="B87" s="113"/>
      <c r="C87" s="113"/>
      <c r="D87" s="113" t="s">
        <v>275</v>
      </c>
      <c r="E87" s="116" t="s">
        <v>276</v>
      </c>
      <c r="F87" s="60">
        <f t="shared" si="3"/>
        <v>1436.65</v>
      </c>
      <c r="G87" s="115">
        <v>1436.65</v>
      </c>
      <c r="H87" s="100">
        <v>1436.65</v>
      </c>
      <c r="I87" s="100">
        <v>0</v>
      </c>
      <c r="J87" s="100">
        <v>0</v>
      </c>
      <c r="K87" s="100">
        <v>0</v>
      </c>
      <c r="L87" s="100">
        <v>0</v>
      </c>
    </row>
    <row r="88" spans="1:12" ht="25.05" customHeight="1">
      <c r="A88" s="113" t="s">
        <v>197</v>
      </c>
      <c r="B88" s="113" t="s">
        <v>201</v>
      </c>
      <c r="C88" s="113" t="s">
        <v>201</v>
      </c>
      <c r="D88" s="113" t="s">
        <v>199</v>
      </c>
      <c r="E88" s="116" t="s">
        <v>204</v>
      </c>
      <c r="F88" s="60">
        <f t="shared" si="3"/>
        <v>754.8</v>
      </c>
      <c r="G88" s="115">
        <v>754.8</v>
      </c>
      <c r="H88" s="100">
        <v>754.8</v>
      </c>
      <c r="I88" s="100">
        <v>0</v>
      </c>
      <c r="J88" s="100">
        <v>0</v>
      </c>
      <c r="K88" s="100">
        <v>0</v>
      </c>
      <c r="L88" s="100">
        <v>0</v>
      </c>
    </row>
    <row r="89" spans="1:12" ht="25.05" customHeight="1">
      <c r="A89" s="113" t="s">
        <v>197</v>
      </c>
      <c r="B89" s="113" t="s">
        <v>201</v>
      </c>
      <c r="C89" s="113" t="s">
        <v>205</v>
      </c>
      <c r="D89" s="113" t="s">
        <v>199</v>
      </c>
      <c r="E89" s="116" t="s">
        <v>206</v>
      </c>
      <c r="F89" s="60">
        <f t="shared" si="3"/>
        <v>681.85</v>
      </c>
      <c r="G89" s="115">
        <v>681.85</v>
      </c>
      <c r="H89" s="100">
        <v>681.85</v>
      </c>
      <c r="I89" s="100">
        <v>0</v>
      </c>
      <c r="J89" s="100">
        <v>0</v>
      </c>
      <c r="K89" s="100">
        <v>0</v>
      </c>
      <c r="L89" s="100">
        <v>0</v>
      </c>
    </row>
    <row r="90" spans="1:12" ht="25.05" customHeight="1">
      <c r="A90" s="113"/>
      <c r="B90" s="113"/>
      <c r="C90" s="113"/>
      <c r="D90" s="113" t="s">
        <v>277</v>
      </c>
      <c r="E90" s="116" t="s">
        <v>278</v>
      </c>
      <c r="F90" s="60">
        <f t="shared" si="3"/>
        <v>1311.21</v>
      </c>
      <c r="G90" s="115">
        <v>1311.21</v>
      </c>
      <c r="H90" s="100">
        <v>1311.21</v>
      </c>
      <c r="I90" s="100">
        <v>0</v>
      </c>
      <c r="J90" s="100">
        <v>0</v>
      </c>
      <c r="K90" s="100">
        <v>0</v>
      </c>
      <c r="L90" s="100">
        <v>0</v>
      </c>
    </row>
    <row r="91" spans="1:12" ht="25.05" customHeight="1">
      <c r="A91" s="113" t="s">
        <v>197</v>
      </c>
      <c r="B91" s="113" t="s">
        <v>201</v>
      </c>
      <c r="C91" s="113" t="s">
        <v>201</v>
      </c>
      <c r="D91" s="113" t="s">
        <v>199</v>
      </c>
      <c r="E91" s="116" t="s">
        <v>204</v>
      </c>
      <c r="F91" s="60">
        <f t="shared" si="3"/>
        <v>677.02</v>
      </c>
      <c r="G91" s="115">
        <v>677.02</v>
      </c>
      <c r="H91" s="100">
        <v>677.02</v>
      </c>
      <c r="I91" s="100">
        <v>0</v>
      </c>
      <c r="J91" s="100">
        <v>0</v>
      </c>
      <c r="K91" s="100">
        <v>0</v>
      </c>
      <c r="L91" s="100">
        <v>0</v>
      </c>
    </row>
    <row r="92" spans="1:12" ht="25.05" customHeight="1">
      <c r="A92" s="113" t="s">
        <v>197</v>
      </c>
      <c r="B92" s="113" t="s">
        <v>201</v>
      </c>
      <c r="C92" s="113" t="s">
        <v>205</v>
      </c>
      <c r="D92" s="113" t="s">
        <v>199</v>
      </c>
      <c r="E92" s="116" t="s">
        <v>206</v>
      </c>
      <c r="F92" s="60">
        <f t="shared" si="3"/>
        <v>634.19000000000005</v>
      </c>
      <c r="G92" s="115">
        <v>634.19000000000005</v>
      </c>
      <c r="H92" s="100">
        <v>634.19000000000005</v>
      </c>
      <c r="I92" s="100">
        <v>0</v>
      </c>
      <c r="J92" s="100">
        <v>0</v>
      </c>
      <c r="K92" s="100">
        <v>0</v>
      </c>
      <c r="L92" s="100">
        <v>0</v>
      </c>
    </row>
    <row r="93" spans="1:12" ht="25.05" customHeight="1">
      <c r="A93" s="113"/>
      <c r="B93" s="113"/>
      <c r="C93" s="113"/>
      <c r="D93" s="113" t="s">
        <v>279</v>
      </c>
      <c r="E93" s="116" t="s">
        <v>280</v>
      </c>
      <c r="F93" s="60">
        <f t="shared" si="3"/>
        <v>361.82</v>
      </c>
      <c r="G93" s="115">
        <v>361.82</v>
      </c>
      <c r="H93" s="100">
        <v>361.82</v>
      </c>
      <c r="I93" s="100">
        <v>0</v>
      </c>
      <c r="J93" s="100">
        <v>0</v>
      </c>
      <c r="K93" s="100">
        <v>0</v>
      </c>
      <c r="L93" s="100">
        <v>0</v>
      </c>
    </row>
    <row r="94" spans="1:12" ht="25.05" customHeight="1">
      <c r="A94" s="113" t="s">
        <v>197</v>
      </c>
      <c r="B94" s="113" t="s">
        <v>201</v>
      </c>
      <c r="C94" s="113" t="s">
        <v>201</v>
      </c>
      <c r="D94" s="113" t="s">
        <v>199</v>
      </c>
      <c r="E94" s="116" t="s">
        <v>204</v>
      </c>
      <c r="F94" s="60">
        <f t="shared" si="3"/>
        <v>189.55</v>
      </c>
      <c r="G94" s="115">
        <v>189.55</v>
      </c>
      <c r="H94" s="100">
        <v>189.55</v>
      </c>
      <c r="I94" s="100">
        <v>0</v>
      </c>
      <c r="J94" s="100">
        <v>0</v>
      </c>
      <c r="K94" s="100">
        <v>0</v>
      </c>
      <c r="L94" s="100">
        <v>0</v>
      </c>
    </row>
    <row r="95" spans="1:12" ht="25.05" customHeight="1">
      <c r="A95" s="113" t="s">
        <v>197</v>
      </c>
      <c r="B95" s="113" t="s">
        <v>201</v>
      </c>
      <c r="C95" s="113" t="s">
        <v>205</v>
      </c>
      <c r="D95" s="113" t="s">
        <v>199</v>
      </c>
      <c r="E95" s="116" t="s">
        <v>206</v>
      </c>
      <c r="F95" s="60">
        <f t="shared" si="3"/>
        <v>172.27</v>
      </c>
      <c r="G95" s="115">
        <v>172.27</v>
      </c>
      <c r="H95" s="100">
        <v>172.27</v>
      </c>
      <c r="I95" s="100">
        <v>0</v>
      </c>
      <c r="J95" s="100">
        <v>0</v>
      </c>
      <c r="K95" s="100">
        <v>0</v>
      </c>
      <c r="L95" s="100">
        <v>0</v>
      </c>
    </row>
    <row r="96" spans="1:12" ht="25.05" customHeight="1">
      <c r="A96" s="113"/>
      <c r="B96" s="113"/>
      <c r="C96" s="113"/>
      <c r="D96" s="113" t="s">
        <v>281</v>
      </c>
      <c r="E96" s="116" t="s">
        <v>282</v>
      </c>
      <c r="F96" s="60">
        <f t="shared" si="3"/>
        <v>1425.78</v>
      </c>
      <c r="G96" s="115">
        <v>1425.78</v>
      </c>
      <c r="H96" s="100">
        <v>1425.78</v>
      </c>
      <c r="I96" s="100">
        <v>0</v>
      </c>
      <c r="J96" s="100">
        <v>0</v>
      </c>
      <c r="K96" s="100">
        <v>0</v>
      </c>
      <c r="L96" s="100">
        <v>0</v>
      </c>
    </row>
    <row r="97" spans="1:12" ht="25.05" customHeight="1">
      <c r="A97" s="113" t="s">
        <v>197</v>
      </c>
      <c r="B97" s="113" t="s">
        <v>201</v>
      </c>
      <c r="C97" s="113" t="s">
        <v>201</v>
      </c>
      <c r="D97" s="113" t="s">
        <v>199</v>
      </c>
      <c r="E97" s="116" t="s">
        <v>204</v>
      </c>
      <c r="F97" s="60">
        <f t="shared" si="3"/>
        <v>893.07</v>
      </c>
      <c r="G97" s="115">
        <v>893.07</v>
      </c>
      <c r="H97" s="100">
        <v>893.07</v>
      </c>
      <c r="I97" s="100">
        <v>0</v>
      </c>
      <c r="J97" s="100">
        <v>0</v>
      </c>
      <c r="K97" s="100">
        <v>0</v>
      </c>
      <c r="L97" s="100">
        <v>0</v>
      </c>
    </row>
    <row r="98" spans="1:12" ht="25.05" customHeight="1">
      <c r="A98" s="113" t="s">
        <v>197</v>
      </c>
      <c r="B98" s="113" t="s">
        <v>201</v>
      </c>
      <c r="C98" s="113" t="s">
        <v>205</v>
      </c>
      <c r="D98" s="113" t="s">
        <v>199</v>
      </c>
      <c r="E98" s="116" t="s">
        <v>206</v>
      </c>
      <c r="F98" s="60">
        <f t="shared" si="3"/>
        <v>532.71</v>
      </c>
      <c r="G98" s="115">
        <v>532.71</v>
      </c>
      <c r="H98" s="100">
        <v>532.71</v>
      </c>
      <c r="I98" s="100">
        <v>0</v>
      </c>
      <c r="J98" s="100">
        <v>0</v>
      </c>
      <c r="K98" s="100">
        <v>0</v>
      </c>
      <c r="L98" s="100">
        <v>0</v>
      </c>
    </row>
    <row r="99" spans="1:12" ht="25.05" customHeight="1">
      <c r="A99" s="113"/>
      <c r="B99" s="113"/>
      <c r="C99" s="113"/>
      <c r="D99" s="113" t="s">
        <v>283</v>
      </c>
      <c r="E99" s="116" t="s">
        <v>284</v>
      </c>
      <c r="F99" s="60">
        <f t="shared" si="3"/>
        <v>1110.1500000000001</v>
      </c>
      <c r="G99" s="115">
        <v>1110.1500000000001</v>
      </c>
      <c r="H99" s="100">
        <v>1110.1500000000001</v>
      </c>
      <c r="I99" s="100">
        <v>0</v>
      </c>
      <c r="J99" s="100">
        <v>0</v>
      </c>
      <c r="K99" s="100">
        <v>0</v>
      </c>
      <c r="L99" s="100">
        <v>0</v>
      </c>
    </row>
    <row r="100" spans="1:12" ht="25.05" customHeight="1">
      <c r="A100" s="113" t="s">
        <v>197</v>
      </c>
      <c r="B100" s="113" t="s">
        <v>201</v>
      </c>
      <c r="C100" s="113" t="s">
        <v>201</v>
      </c>
      <c r="D100" s="113" t="s">
        <v>199</v>
      </c>
      <c r="E100" s="116" t="s">
        <v>204</v>
      </c>
      <c r="F100" s="60">
        <f t="shared" si="3"/>
        <v>660.89</v>
      </c>
      <c r="G100" s="115">
        <v>660.89</v>
      </c>
      <c r="H100" s="100">
        <v>660.89</v>
      </c>
      <c r="I100" s="100">
        <v>0</v>
      </c>
      <c r="J100" s="100">
        <v>0</v>
      </c>
      <c r="K100" s="100">
        <v>0</v>
      </c>
      <c r="L100" s="100">
        <v>0</v>
      </c>
    </row>
    <row r="101" spans="1:12" ht="25.05" customHeight="1">
      <c r="A101" s="113" t="s">
        <v>197</v>
      </c>
      <c r="B101" s="113" t="s">
        <v>201</v>
      </c>
      <c r="C101" s="113" t="s">
        <v>205</v>
      </c>
      <c r="D101" s="113" t="s">
        <v>199</v>
      </c>
      <c r="E101" s="116" t="s">
        <v>206</v>
      </c>
      <c r="F101" s="60">
        <f t="shared" si="3"/>
        <v>449.26</v>
      </c>
      <c r="G101" s="115">
        <v>449.26</v>
      </c>
      <c r="H101" s="100">
        <v>449.26</v>
      </c>
      <c r="I101" s="100">
        <v>0</v>
      </c>
      <c r="J101" s="100">
        <v>0</v>
      </c>
      <c r="K101" s="100">
        <v>0</v>
      </c>
      <c r="L101" s="100">
        <v>0</v>
      </c>
    </row>
    <row r="102" spans="1:12" ht="25.05" customHeight="1">
      <c r="A102" s="113"/>
      <c r="B102" s="113"/>
      <c r="C102" s="113"/>
      <c r="D102" s="113" t="s">
        <v>285</v>
      </c>
      <c r="E102" s="116" t="s">
        <v>286</v>
      </c>
      <c r="F102" s="60">
        <f t="shared" si="3"/>
        <v>1070.1300000000001</v>
      </c>
      <c r="G102" s="115">
        <v>1070.1300000000001</v>
      </c>
      <c r="H102" s="100">
        <v>1070.1300000000001</v>
      </c>
      <c r="I102" s="100">
        <v>0</v>
      </c>
      <c r="J102" s="100">
        <v>0</v>
      </c>
      <c r="K102" s="100">
        <v>0</v>
      </c>
      <c r="L102" s="100">
        <v>0</v>
      </c>
    </row>
    <row r="103" spans="1:12" ht="25.05" customHeight="1">
      <c r="A103" s="113" t="s">
        <v>197</v>
      </c>
      <c r="B103" s="113" t="s">
        <v>201</v>
      </c>
      <c r="C103" s="113" t="s">
        <v>201</v>
      </c>
      <c r="D103" s="113" t="s">
        <v>199</v>
      </c>
      <c r="E103" s="116" t="s">
        <v>204</v>
      </c>
      <c r="F103" s="60">
        <f t="shared" si="3"/>
        <v>519.84</v>
      </c>
      <c r="G103" s="115">
        <v>519.84</v>
      </c>
      <c r="H103" s="100">
        <v>519.84</v>
      </c>
      <c r="I103" s="100">
        <v>0</v>
      </c>
      <c r="J103" s="100">
        <v>0</v>
      </c>
      <c r="K103" s="100">
        <v>0</v>
      </c>
      <c r="L103" s="100">
        <v>0</v>
      </c>
    </row>
    <row r="104" spans="1:12" ht="25.05" customHeight="1">
      <c r="A104" s="113" t="s">
        <v>197</v>
      </c>
      <c r="B104" s="113" t="s">
        <v>201</v>
      </c>
      <c r="C104" s="113" t="s">
        <v>205</v>
      </c>
      <c r="D104" s="113" t="s">
        <v>199</v>
      </c>
      <c r="E104" s="116" t="s">
        <v>206</v>
      </c>
      <c r="F104" s="60">
        <f t="shared" si="3"/>
        <v>550.29</v>
      </c>
      <c r="G104" s="115">
        <v>550.29</v>
      </c>
      <c r="H104" s="100">
        <v>550.29</v>
      </c>
      <c r="I104" s="100">
        <v>0</v>
      </c>
      <c r="J104" s="100">
        <v>0</v>
      </c>
      <c r="K104" s="100">
        <v>0</v>
      </c>
      <c r="L104" s="100">
        <v>0</v>
      </c>
    </row>
    <row r="105" spans="1:12" ht="25.05" customHeight="1">
      <c r="A105" s="113"/>
      <c r="B105" s="113"/>
      <c r="C105" s="113"/>
      <c r="D105" s="113" t="s">
        <v>287</v>
      </c>
      <c r="E105" s="116" t="s">
        <v>288</v>
      </c>
      <c r="F105" s="60">
        <f t="shared" si="3"/>
        <v>1713.93</v>
      </c>
      <c r="G105" s="115">
        <v>1713.93</v>
      </c>
      <c r="H105" s="100">
        <v>1713.93</v>
      </c>
      <c r="I105" s="100">
        <v>0</v>
      </c>
      <c r="J105" s="100">
        <v>0</v>
      </c>
      <c r="K105" s="100">
        <v>0</v>
      </c>
      <c r="L105" s="100">
        <v>0</v>
      </c>
    </row>
    <row r="106" spans="1:12" ht="25.05" customHeight="1">
      <c r="A106" s="113" t="s">
        <v>197</v>
      </c>
      <c r="B106" s="113" t="s">
        <v>201</v>
      </c>
      <c r="C106" s="113" t="s">
        <v>201</v>
      </c>
      <c r="D106" s="113" t="s">
        <v>199</v>
      </c>
      <c r="E106" s="116" t="s">
        <v>204</v>
      </c>
      <c r="F106" s="60">
        <f t="shared" si="3"/>
        <v>817.23</v>
      </c>
      <c r="G106" s="115">
        <v>817.23</v>
      </c>
      <c r="H106" s="100">
        <v>817.23</v>
      </c>
      <c r="I106" s="100">
        <v>0</v>
      </c>
      <c r="J106" s="100">
        <v>0</v>
      </c>
      <c r="K106" s="100">
        <v>0</v>
      </c>
      <c r="L106" s="100">
        <v>0</v>
      </c>
    </row>
    <row r="107" spans="1:12" ht="25.05" customHeight="1">
      <c r="A107" s="113" t="s">
        <v>197</v>
      </c>
      <c r="B107" s="113" t="s">
        <v>201</v>
      </c>
      <c r="C107" s="113" t="s">
        <v>205</v>
      </c>
      <c r="D107" s="113" t="s">
        <v>199</v>
      </c>
      <c r="E107" s="116" t="s">
        <v>206</v>
      </c>
      <c r="F107" s="60">
        <f t="shared" si="3"/>
        <v>896.7</v>
      </c>
      <c r="G107" s="115">
        <v>896.7</v>
      </c>
      <c r="H107" s="100">
        <v>896.7</v>
      </c>
      <c r="I107" s="100">
        <v>0</v>
      </c>
      <c r="J107" s="100">
        <v>0</v>
      </c>
      <c r="K107" s="100">
        <v>0</v>
      </c>
      <c r="L107" s="100">
        <v>0</v>
      </c>
    </row>
    <row r="108" spans="1:12" ht="25.05" customHeight="1">
      <c r="A108" s="113"/>
      <c r="B108" s="113"/>
      <c r="C108" s="113"/>
      <c r="D108" s="113" t="s">
        <v>289</v>
      </c>
      <c r="E108" s="116" t="s">
        <v>290</v>
      </c>
      <c r="F108" s="60">
        <f t="shared" si="3"/>
        <v>1092.68</v>
      </c>
      <c r="G108" s="115">
        <v>1092.68</v>
      </c>
      <c r="H108" s="100">
        <v>1092.68</v>
      </c>
      <c r="I108" s="100">
        <v>0</v>
      </c>
      <c r="J108" s="100">
        <v>0</v>
      </c>
      <c r="K108" s="100">
        <v>0</v>
      </c>
      <c r="L108" s="100">
        <v>0</v>
      </c>
    </row>
    <row r="109" spans="1:12" ht="25.05" customHeight="1">
      <c r="A109" s="113" t="s">
        <v>197</v>
      </c>
      <c r="B109" s="113" t="s">
        <v>201</v>
      </c>
      <c r="C109" s="113" t="s">
        <v>201</v>
      </c>
      <c r="D109" s="113" t="s">
        <v>199</v>
      </c>
      <c r="E109" s="116" t="s">
        <v>204</v>
      </c>
      <c r="F109" s="60">
        <f t="shared" si="3"/>
        <v>668.91</v>
      </c>
      <c r="G109" s="115">
        <v>668.91</v>
      </c>
      <c r="H109" s="100">
        <v>668.91</v>
      </c>
      <c r="I109" s="100">
        <v>0</v>
      </c>
      <c r="J109" s="100">
        <v>0</v>
      </c>
      <c r="K109" s="100">
        <v>0</v>
      </c>
      <c r="L109" s="100">
        <v>0</v>
      </c>
    </row>
    <row r="110" spans="1:12" ht="25.05" customHeight="1">
      <c r="A110" s="113" t="s">
        <v>197</v>
      </c>
      <c r="B110" s="113" t="s">
        <v>201</v>
      </c>
      <c r="C110" s="113" t="s">
        <v>205</v>
      </c>
      <c r="D110" s="113" t="s">
        <v>199</v>
      </c>
      <c r="E110" s="116" t="s">
        <v>206</v>
      </c>
      <c r="F110" s="60">
        <f t="shared" si="3"/>
        <v>423.77</v>
      </c>
      <c r="G110" s="115">
        <v>423.77</v>
      </c>
      <c r="H110" s="100">
        <v>423.77</v>
      </c>
      <c r="I110" s="100">
        <v>0</v>
      </c>
      <c r="J110" s="100">
        <v>0</v>
      </c>
      <c r="K110" s="100">
        <v>0</v>
      </c>
      <c r="L110" s="100">
        <v>0</v>
      </c>
    </row>
    <row r="111" spans="1:12" ht="25.05" customHeight="1">
      <c r="A111" s="113"/>
      <c r="B111" s="113"/>
      <c r="C111" s="113"/>
      <c r="D111" s="113" t="s">
        <v>291</v>
      </c>
      <c r="E111" s="116" t="s">
        <v>292</v>
      </c>
      <c r="F111" s="60">
        <f t="shared" si="3"/>
        <v>288.77</v>
      </c>
      <c r="G111" s="115">
        <v>288.77</v>
      </c>
      <c r="H111" s="100">
        <v>288.77</v>
      </c>
      <c r="I111" s="100">
        <v>0</v>
      </c>
      <c r="J111" s="100">
        <v>0</v>
      </c>
      <c r="K111" s="100">
        <v>0</v>
      </c>
      <c r="L111" s="100">
        <v>0</v>
      </c>
    </row>
    <row r="112" spans="1:12" ht="25.05" customHeight="1">
      <c r="A112" s="113" t="s">
        <v>197</v>
      </c>
      <c r="B112" s="113" t="s">
        <v>201</v>
      </c>
      <c r="C112" s="113" t="s">
        <v>201</v>
      </c>
      <c r="D112" s="113" t="s">
        <v>199</v>
      </c>
      <c r="E112" s="116" t="s">
        <v>204</v>
      </c>
      <c r="F112" s="60">
        <f t="shared" si="3"/>
        <v>179.8</v>
      </c>
      <c r="G112" s="115">
        <v>179.8</v>
      </c>
      <c r="H112" s="100">
        <v>179.8</v>
      </c>
      <c r="I112" s="100">
        <v>0</v>
      </c>
      <c r="J112" s="100">
        <v>0</v>
      </c>
      <c r="K112" s="100">
        <v>0</v>
      </c>
      <c r="L112" s="100">
        <v>0</v>
      </c>
    </row>
    <row r="113" spans="1:12" ht="25.05" customHeight="1">
      <c r="A113" s="113" t="s">
        <v>197</v>
      </c>
      <c r="B113" s="113" t="s">
        <v>201</v>
      </c>
      <c r="C113" s="113" t="s">
        <v>205</v>
      </c>
      <c r="D113" s="113" t="s">
        <v>199</v>
      </c>
      <c r="E113" s="116" t="s">
        <v>206</v>
      </c>
      <c r="F113" s="60">
        <f t="shared" si="3"/>
        <v>108.97</v>
      </c>
      <c r="G113" s="115">
        <v>108.97</v>
      </c>
      <c r="H113" s="100">
        <v>108.97</v>
      </c>
      <c r="I113" s="100">
        <v>0</v>
      </c>
      <c r="J113" s="100">
        <v>0</v>
      </c>
      <c r="K113" s="100">
        <v>0</v>
      </c>
      <c r="L113" s="100">
        <v>0</v>
      </c>
    </row>
    <row r="114" spans="1:12" ht="25.05" customHeight="1"/>
  </sheetData>
  <mergeCells count="14">
    <mergeCell ref="A2:L2"/>
    <mergeCell ref="A3:E3"/>
    <mergeCell ref="L4:L6"/>
    <mergeCell ref="A4:C4"/>
    <mergeCell ref="A5:A6"/>
    <mergeCell ref="B5:B6"/>
    <mergeCell ref="C5:C6"/>
    <mergeCell ref="E4:E6"/>
    <mergeCell ref="F4:F6"/>
    <mergeCell ref="D4:D6"/>
    <mergeCell ref="G4:H5"/>
    <mergeCell ref="I4:I6"/>
    <mergeCell ref="J4:J6"/>
    <mergeCell ref="K4:K6"/>
  </mergeCells>
  <phoneticPr fontId="30" type="noConversion"/>
  <printOptions horizontalCentered="1"/>
  <pageMargins left="0.62992125984251968" right="0.6692913385826772" top="0.86614173228346458" bottom="0.86614173228346458" header="0.51181102362204722" footer="0.51181102362204722"/>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sheetPr>
    <pageSetUpPr fitToPage="1"/>
  </sheetPr>
  <dimension ref="A1:N113"/>
  <sheetViews>
    <sheetView showGridLines="0" showZeros="0" workbookViewId="0">
      <selection activeCell="A22" sqref="A22:XFD22"/>
    </sheetView>
  </sheetViews>
  <sheetFormatPr defaultColWidth="7" defaultRowHeight="10.8"/>
  <cols>
    <col min="1" max="3" width="3.59765625" style="8" customWidth="1"/>
    <col min="4" max="4" width="12.09765625" style="8" customWidth="1"/>
    <col min="5" max="5" width="34" style="8" customWidth="1"/>
    <col min="6" max="6" width="10.69921875" style="8" customWidth="1"/>
    <col min="7" max="7" width="9.796875" style="8" customWidth="1"/>
    <col min="8" max="8" width="9.5" style="8" customWidth="1"/>
    <col min="9" max="9" width="9" style="8" customWidth="1"/>
    <col min="10" max="10" width="8.69921875" style="8" customWidth="1"/>
    <col min="11" max="11" width="5.296875" style="8" customWidth="1"/>
    <col min="12" max="12" width="10.19921875" style="8" bestFit="1" customWidth="1"/>
    <col min="13" max="13" width="6.09765625" style="8" customWidth="1"/>
    <col min="14" max="14" width="11.09765625" style="8" customWidth="1"/>
    <col min="15" max="16384" width="7" style="8"/>
  </cols>
  <sheetData>
    <row r="1" spans="1:14" ht="12">
      <c r="M1" s="88" t="s">
        <v>181</v>
      </c>
    </row>
    <row r="2" spans="1:14" ht="42" customHeight="1">
      <c r="A2" s="200" t="s">
        <v>101</v>
      </c>
      <c r="B2" s="200"/>
      <c r="C2" s="200"/>
      <c r="D2" s="200"/>
      <c r="E2" s="200"/>
      <c r="F2" s="200"/>
      <c r="G2" s="200"/>
      <c r="H2" s="200"/>
      <c r="I2" s="200"/>
      <c r="J2" s="200"/>
      <c r="K2" s="200"/>
      <c r="L2" s="200"/>
      <c r="M2" s="200"/>
      <c r="N2" s="200"/>
    </row>
    <row r="3" spans="1:14" ht="15" customHeight="1">
      <c r="A3" s="201" t="s">
        <v>0</v>
      </c>
      <c r="B3" s="201"/>
      <c r="C3" s="201"/>
      <c r="D3" s="201"/>
      <c r="E3" s="201"/>
      <c r="F3" s="10"/>
      <c r="G3" s="11"/>
      <c r="H3" s="11"/>
      <c r="I3" s="11"/>
      <c r="J3" s="11"/>
      <c r="K3" s="11"/>
      <c r="L3" s="11"/>
      <c r="M3" s="199" t="s">
        <v>1</v>
      </c>
      <c r="N3" s="199"/>
    </row>
    <row r="4" spans="1:14" s="6" customFormat="1" ht="16.5" customHeight="1">
      <c r="A4" s="202" t="s">
        <v>25</v>
      </c>
      <c r="B4" s="203"/>
      <c r="C4" s="204"/>
      <c r="D4" s="207" t="s">
        <v>169</v>
      </c>
      <c r="E4" s="207" t="s">
        <v>174</v>
      </c>
      <c r="F4" s="198" t="s">
        <v>20</v>
      </c>
      <c r="G4" s="210" t="s">
        <v>26</v>
      </c>
      <c r="H4" s="210"/>
      <c r="I4" s="210"/>
      <c r="J4" s="210"/>
      <c r="K4" s="210"/>
      <c r="L4" s="211" t="s">
        <v>27</v>
      </c>
      <c r="M4" s="212"/>
      <c r="N4" s="213"/>
    </row>
    <row r="5" spans="1:14" s="6" customFormat="1" ht="14.25" customHeight="1">
      <c r="A5" s="205" t="s">
        <v>21</v>
      </c>
      <c r="B5" s="206" t="s">
        <v>22</v>
      </c>
      <c r="C5" s="206" t="s">
        <v>23</v>
      </c>
      <c r="D5" s="208"/>
      <c r="E5" s="208"/>
      <c r="F5" s="198"/>
      <c r="G5" s="196" t="s">
        <v>12</v>
      </c>
      <c r="H5" s="196" t="s">
        <v>107</v>
      </c>
      <c r="I5" s="196" t="s">
        <v>108</v>
      </c>
      <c r="J5" s="196" t="s">
        <v>109</v>
      </c>
      <c r="K5" s="196" t="s">
        <v>110</v>
      </c>
      <c r="L5" s="198" t="s">
        <v>12</v>
      </c>
      <c r="M5" s="198" t="s">
        <v>173</v>
      </c>
      <c r="N5" s="198" t="s">
        <v>172</v>
      </c>
    </row>
    <row r="6" spans="1:14" s="6" customFormat="1" ht="34.200000000000003" customHeight="1">
      <c r="A6" s="205"/>
      <c r="B6" s="206"/>
      <c r="C6" s="206"/>
      <c r="D6" s="209"/>
      <c r="E6" s="209"/>
      <c r="F6" s="198"/>
      <c r="G6" s="197"/>
      <c r="H6" s="197"/>
      <c r="I6" s="197"/>
      <c r="J6" s="197"/>
      <c r="K6" s="197"/>
      <c r="L6" s="198"/>
      <c r="M6" s="198"/>
      <c r="N6" s="198"/>
    </row>
    <row r="7" spans="1:14" s="6" customFormat="1" ht="20.100000000000001" customHeight="1">
      <c r="A7" s="14" t="s">
        <v>24</v>
      </c>
      <c r="B7" s="96" t="s">
        <v>24</v>
      </c>
      <c r="C7" s="96" t="s">
        <v>24</v>
      </c>
      <c r="D7" s="96"/>
      <c r="E7" s="96" t="s">
        <v>24</v>
      </c>
      <c r="F7" s="98">
        <v>1</v>
      </c>
      <c r="G7" s="98">
        <v>2</v>
      </c>
      <c r="H7" s="98">
        <v>3</v>
      </c>
      <c r="I7" s="98">
        <v>4</v>
      </c>
      <c r="J7" s="98">
        <v>5</v>
      </c>
      <c r="K7" s="98">
        <v>6</v>
      </c>
      <c r="L7" s="98">
        <v>7</v>
      </c>
      <c r="M7" s="98">
        <v>8</v>
      </c>
      <c r="N7" s="98">
        <v>9</v>
      </c>
    </row>
    <row r="8" spans="1:14" s="6" customFormat="1" ht="20.100000000000001" customHeight="1">
      <c r="A8" s="117"/>
      <c r="B8" s="117"/>
      <c r="C8" s="117"/>
      <c r="D8" s="117"/>
      <c r="E8" s="116" t="s">
        <v>7</v>
      </c>
      <c r="F8" s="118">
        <f>G8+L8</f>
        <v>102953.06</v>
      </c>
      <c r="G8" s="118">
        <f>I8+J8+H8</f>
        <v>74119.360000000001</v>
      </c>
      <c r="H8" s="109">
        <v>54884.59</v>
      </c>
      <c r="I8" s="109">
        <v>11038.02</v>
      </c>
      <c r="J8" s="109">
        <v>8196.75</v>
      </c>
      <c r="K8" s="118"/>
      <c r="L8" s="118">
        <f>M8+N8</f>
        <v>28833.7</v>
      </c>
      <c r="M8" s="118"/>
      <c r="N8" s="109">
        <v>28833.7</v>
      </c>
    </row>
    <row r="9" spans="1:14" s="7" customFormat="1" ht="15.6">
      <c r="A9" s="117"/>
      <c r="B9" s="117"/>
      <c r="C9" s="117"/>
      <c r="D9" s="117" t="s">
        <v>193</v>
      </c>
      <c r="E9" s="116" t="s">
        <v>194</v>
      </c>
      <c r="F9" s="118">
        <f t="shared" ref="F9:F72" si="0">G9+L9</f>
        <v>102953.06</v>
      </c>
      <c r="G9" s="118">
        <f t="shared" ref="G9:G72" si="1">I9+J9+H9</f>
        <v>74119.360000000001</v>
      </c>
      <c r="H9" s="109">
        <v>54884.59</v>
      </c>
      <c r="I9" s="109">
        <v>11038.02</v>
      </c>
      <c r="J9" s="109">
        <v>8196.75</v>
      </c>
      <c r="K9" s="119"/>
      <c r="L9" s="118">
        <f t="shared" ref="L9:L72" si="2">M9+N9</f>
        <v>28833.7</v>
      </c>
      <c r="M9" s="119"/>
      <c r="N9" s="109">
        <v>28833.7</v>
      </c>
    </row>
    <row r="10" spans="1:14" s="7" customFormat="1" ht="15.6">
      <c r="A10" s="117"/>
      <c r="B10" s="117"/>
      <c r="C10" s="117"/>
      <c r="D10" s="117" t="s">
        <v>195</v>
      </c>
      <c r="E10" s="116" t="s">
        <v>196</v>
      </c>
      <c r="F10" s="118">
        <f t="shared" si="0"/>
        <v>59270.080000000002</v>
      </c>
      <c r="G10" s="118">
        <f t="shared" si="1"/>
        <v>30436.379999999997</v>
      </c>
      <c r="H10" s="109">
        <v>16907.009999999998</v>
      </c>
      <c r="I10" s="109">
        <v>8794.6200000000008</v>
      </c>
      <c r="J10" s="109">
        <v>4734.75</v>
      </c>
      <c r="K10" s="119"/>
      <c r="L10" s="118">
        <f t="shared" si="2"/>
        <v>28833.7</v>
      </c>
      <c r="M10" s="119"/>
      <c r="N10" s="109">
        <v>28833.7</v>
      </c>
    </row>
    <row r="11" spans="1:14" s="7" customFormat="1" ht="15.6">
      <c r="A11" s="117" t="s">
        <v>197</v>
      </c>
      <c r="B11" s="117" t="s">
        <v>198</v>
      </c>
      <c r="C11" s="117" t="s">
        <v>198</v>
      </c>
      <c r="D11" s="117" t="s">
        <v>293</v>
      </c>
      <c r="E11" s="116" t="s">
        <v>200</v>
      </c>
      <c r="F11" s="118">
        <f t="shared" si="0"/>
        <v>193.76999999999998</v>
      </c>
      <c r="G11" s="118">
        <f t="shared" si="1"/>
        <v>193.76999999999998</v>
      </c>
      <c r="H11" s="109">
        <v>101.77</v>
      </c>
      <c r="I11" s="109">
        <v>24</v>
      </c>
      <c r="J11" s="109">
        <v>68</v>
      </c>
      <c r="K11" s="119"/>
      <c r="L11" s="118">
        <f t="shared" si="2"/>
        <v>0</v>
      </c>
      <c r="M11" s="119"/>
      <c r="N11" s="109">
        <v>0</v>
      </c>
    </row>
    <row r="12" spans="1:14" s="7" customFormat="1" ht="15.6">
      <c r="A12" s="117" t="s">
        <v>197</v>
      </c>
      <c r="B12" s="117" t="s">
        <v>198</v>
      </c>
      <c r="C12" s="117" t="s">
        <v>201</v>
      </c>
      <c r="D12" s="117" t="s">
        <v>293</v>
      </c>
      <c r="E12" s="116" t="s">
        <v>202</v>
      </c>
      <c r="F12" s="118">
        <f t="shared" si="0"/>
        <v>30</v>
      </c>
      <c r="G12" s="118">
        <f t="shared" si="1"/>
        <v>30</v>
      </c>
      <c r="H12" s="109">
        <v>0</v>
      </c>
      <c r="I12" s="109">
        <v>0</v>
      </c>
      <c r="J12" s="109">
        <v>30</v>
      </c>
      <c r="K12" s="119"/>
      <c r="L12" s="118">
        <f t="shared" si="2"/>
        <v>0</v>
      </c>
      <c r="M12" s="119"/>
      <c r="N12" s="109">
        <v>0</v>
      </c>
    </row>
    <row r="13" spans="1:14" s="7" customFormat="1" ht="15.6">
      <c r="A13" s="117" t="s">
        <v>197</v>
      </c>
      <c r="B13" s="117" t="s">
        <v>201</v>
      </c>
      <c r="C13" s="117" t="s">
        <v>198</v>
      </c>
      <c r="D13" s="117" t="s">
        <v>293</v>
      </c>
      <c r="E13" s="116" t="s">
        <v>203</v>
      </c>
      <c r="F13" s="118">
        <f t="shared" si="0"/>
        <v>1387.1</v>
      </c>
      <c r="G13" s="118">
        <f t="shared" si="1"/>
        <v>216.1</v>
      </c>
      <c r="H13" s="109">
        <v>50</v>
      </c>
      <c r="I13" s="109">
        <v>166.1</v>
      </c>
      <c r="J13" s="109">
        <v>0</v>
      </c>
      <c r="K13" s="119"/>
      <c r="L13" s="118">
        <f t="shared" si="2"/>
        <v>1171</v>
      </c>
      <c r="M13" s="119"/>
      <c r="N13" s="109">
        <v>1171</v>
      </c>
    </row>
    <row r="14" spans="1:14" s="7" customFormat="1" ht="15.6">
      <c r="A14" s="117" t="s">
        <v>197</v>
      </c>
      <c r="B14" s="117" t="s">
        <v>201</v>
      </c>
      <c r="C14" s="117" t="s">
        <v>201</v>
      </c>
      <c r="D14" s="117" t="s">
        <v>293</v>
      </c>
      <c r="E14" s="116" t="s">
        <v>204</v>
      </c>
      <c r="F14" s="118">
        <f t="shared" si="0"/>
        <v>23098.620000000003</v>
      </c>
      <c r="G14" s="118">
        <f t="shared" si="1"/>
        <v>10233.92</v>
      </c>
      <c r="H14" s="109">
        <v>7160.72</v>
      </c>
      <c r="I14" s="109">
        <v>2583.1999999999998</v>
      </c>
      <c r="J14" s="109">
        <v>490</v>
      </c>
      <c r="K14" s="120"/>
      <c r="L14" s="118">
        <f t="shared" si="2"/>
        <v>12864.7</v>
      </c>
      <c r="M14" s="120"/>
      <c r="N14" s="109">
        <v>12864.7</v>
      </c>
    </row>
    <row r="15" spans="1:14" s="7" customFormat="1" ht="15.6">
      <c r="A15" s="117" t="s">
        <v>197</v>
      </c>
      <c r="B15" s="117" t="s">
        <v>201</v>
      </c>
      <c r="C15" s="117" t="s">
        <v>205</v>
      </c>
      <c r="D15" s="117" t="s">
        <v>293</v>
      </c>
      <c r="E15" s="116" t="s">
        <v>206</v>
      </c>
      <c r="F15" s="118">
        <f t="shared" si="0"/>
        <v>14306.27</v>
      </c>
      <c r="G15" s="118">
        <f t="shared" si="1"/>
        <v>10708.27</v>
      </c>
      <c r="H15" s="109">
        <v>6037.52</v>
      </c>
      <c r="I15" s="109">
        <v>3514</v>
      </c>
      <c r="J15" s="109">
        <v>1156.75</v>
      </c>
      <c r="K15" s="120"/>
      <c r="L15" s="118">
        <f t="shared" si="2"/>
        <v>3598</v>
      </c>
      <c r="M15" s="120"/>
      <c r="N15" s="109">
        <v>3598</v>
      </c>
    </row>
    <row r="16" spans="1:14" s="7" customFormat="1" ht="15.6">
      <c r="A16" s="117" t="s">
        <v>197</v>
      </c>
      <c r="B16" s="117" t="s">
        <v>201</v>
      </c>
      <c r="C16" s="117" t="s">
        <v>207</v>
      </c>
      <c r="D16" s="117" t="s">
        <v>293</v>
      </c>
      <c r="E16" s="116" t="s">
        <v>208</v>
      </c>
      <c r="F16" s="118">
        <f t="shared" si="0"/>
        <v>5511.8</v>
      </c>
      <c r="G16" s="118">
        <f t="shared" si="1"/>
        <v>5511.8</v>
      </c>
      <c r="H16" s="109">
        <v>1200</v>
      </c>
      <c r="I16" s="109">
        <v>1691.8</v>
      </c>
      <c r="J16" s="109">
        <v>2620</v>
      </c>
      <c r="K16" s="120"/>
      <c r="L16" s="118">
        <f t="shared" si="2"/>
        <v>0</v>
      </c>
      <c r="M16" s="120"/>
      <c r="N16" s="109">
        <v>0</v>
      </c>
    </row>
    <row r="17" spans="1:14" s="7" customFormat="1" ht="15.6">
      <c r="A17" s="117" t="s">
        <v>197</v>
      </c>
      <c r="B17" s="117" t="s">
        <v>201</v>
      </c>
      <c r="C17" s="117" t="s">
        <v>209</v>
      </c>
      <c r="D17" s="117" t="s">
        <v>293</v>
      </c>
      <c r="E17" s="116" t="s">
        <v>210</v>
      </c>
      <c r="F17" s="118">
        <f t="shared" si="0"/>
        <v>125</v>
      </c>
      <c r="G17" s="118">
        <f t="shared" si="1"/>
        <v>125</v>
      </c>
      <c r="H17" s="109">
        <v>0</v>
      </c>
      <c r="I17" s="109">
        <v>5</v>
      </c>
      <c r="J17" s="109">
        <v>120</v>
      </c>
      <c r="K17" s="120"/>
      <c r="L17" s="118">
        <f t="shared" si="2"/>
        <v>0</v>
      </c>
      <c r="M17" s="120"/>
      <c r="N17" s="109">
        <v>0</v>
      </c>
    </row>
    <row r="18" spans="1:14" s="7" customFormat="1" ht="15.6">
      <c r="A18" s="117" t="s">
        <v>197</v>
      </c>
      <c r="B18" s="117" t="s">
        <v>201</v>
      </c>
      <c r="C18" s="117" t="s">
        <v>211</v>
      </c>
      <c r="D18" s="117" t="s">
        <v>293</v>
      </c>
      <c r="E18" s="116" t="s">
        <v>212</v>
      </c>
      <c r="F18" s="118">
        <f t="shared" si="0"/>
        <v>2907.52</v>
      </c>
      <c r="G18" s="118">
        <f t="shared" si="1"/>
        <v>2907.52</v>
      </c>
      <c r="H18" s="109">
        <v>2357</v>
      </c>
      <c r="I18" s="109">
        <v>550.52</v>
      </c>
      <c r="J18" s="109">
        <v>0</v>
      </c>
      <c r="K18" s="120"/>
      <c r="L18" s="118">
        <f t="shared" si="2"/>
        <v>0</v>
      </c>
      <c r="M18" s="120"/>
      <c r="N18" s="109">
        <v>0</v>
      </c>
    </row>
    <row r="19" spans="1:14" s="7" customFormat="1" ht="15.6">
      <c r="A19" s="117" t="s">
        <v>197</v>
      </c>
      <c r="B19" s="117" t="s">
        <v>205</v>
      </c>
      <c r="C19" s="117" t="s">
        <v>201</v>
      </c>
      <c r="D19" s="117" t="s">
        <v>293</v>
      </c>
      <c r="E19" s="116" t="s">
        <v>213</v>
      </c>
      <c r="F19" s="118">
        <f t="shared" si="0"/>
        <v>260</v>
      </c>
      <c r="G19" s="118">
        <f t="shared" si="1"/>
        <v>260</v>
      </c>
      <c r="H19" s="109">
        <v>0</v>
      </c>
      <c r="I19" s="109">
        <v>260</v>
      </c>
      <c r="J19" s="109">
        <v>0</v>
      </c>
      <c r="K19" s="120"/>
      <c r="L19" s="118">
        <f t="shared" si="2"/>
        <v>0</v>
      </c>
      <c r="M19" s="120"/>
      <c r="N19" s="109">
        <v>0</v>
      </c>
    </row>
    <row r="20" spans="1:14" s="7" customFormat="1" ht="15.6">
      <c r="A20" s="117" t="s">
        <v>197</v>
      </c>
      <c r="B20" s="117" t="s">
        <v>214</v>
      </c>
      <c r="C20" s="117" t="s">
        <v>198</v>
      </c>
      <c r="D20" s="117" t="s">
        <v>293</v>
      </c>
      <c r="E20" s="116" t="s">
        <v>215</v>
      </c>
      <c r="F20" s="118">
        <f t="shared" si="0"/>
        <v>50</v>
      </c>
      <c r="G20" s="118">
        <f t="shared" si="1"/>
        <v>50</v>
      </c>
      <c r="H20" s="109">
        <v>0</v>
      </c>
      <c r="I20" s="109">
        <v>0</v>
      </c>
      <c r="J20" s="109">
        <v>50</v>
      </c>
      <c r="K20" s="120"/>
      <c r="L20" s="118">
        <f t="shared" si="2"/>
        <v>0</v>
      </c>
      <c r="M20" s="120"/>
      <c r="N20" s="109">
        <v>0</v>
      </c>
    </row>
    <row r="21" spans="1:14" s="7" customFormat="1" ht="15.6">
      <c r="A21" s="117" t="s">
        <v>197</v>
      </c>
      <c r="B21" s="117" t="s">
        <v>216</v>
      </c>
      <c r="C21" s="117" t="s">
        <v>198</v>
      </c>
      <c r="D21" s="117" t="s">
        <v>293</v>
      </c>
      <c r="E21" s="116" t="s">
        <v>217</v>
      </c>
      <c r="F21" s="118">
        <f t="shared" si="0"/>
        <v>200</v>
      </c>
      <c r="G21" s="118">
        <f t="shared" si="1"/>
        <v>200</v>
      </c>
      <c r="H21" s="109">
        <v>0</v>
      </c>
      <c r="I21" s="109">
        <v>0</v>
      </c>
      <c r="J21" s="109">
        <v>200</v>
      </c>
      <c r="K21" s="120"/>
      <c r="L21" s="118">
        <f t="shared" si="2"/>
        <v>0</v>
      </c>
      <c r="M21" s="120"/>
      <c r="N21" s="109">
        <v>0</v>
      </c>
    </row>
    <row r="22" spans="1:14" s="7" customFormat="1" ht="15.6">
      <c r="A22" s="117" t="s">
        <v>218</v>
      </c>
      <c r="B22" s="117" t="s">
        <v>216</v>
      </c>
      <c r="C22" s="117" t="s">
        <v>211</v>
      </c>
      <c r="D22" s="117" t="s">
        <v>293</v>
      </c>
      <c r="E22" s="116" t="s">
        <v>219</v>
      </c>
      <c r="F22" s="118">
        <f t="shared" si="0"/>
        <v>11200</v>
      </c>
      <c r="G22" s="118">
        <f t="shared" si="1"/>
        <v>0</v>
      </c>
      <c r="H22" s="109">
        <v>0</v>
      </c>
      <c r="I22" s="109">
        <v>0</v>
      </c>
      <c r="J22" s="109">
        <v>0</v>
      </c>
      <c r="K22" s="120"/>
      <c r="L22" s="118">
        <f t="shared" si="2"/>
        <v>11200</v>
      </c>
      <c r="M22" s="120"/>
      <c r="N22" s="109">
        <v>11200</v>
      </c>
    </row>
    <row r="23" spans="1:14" s="7" customFormat="1" ht="15.6">
      <c r="A23" s="117"/>
      <c r="B23" s="117"/>
      <c r="C23" s="117"/>
      <c r="D23" s="117" t="s">
        <v>220</v>
      </c>
      <c r="E23" s="116" t="s">
        <v>221</v>
      </c>
      <c r="F23" s="118">
        <f t="shared" si="0"/>
        <v>3850.6899999999996</v>
      </c>
      <c r="G23" s="118">
        <f t="shared" si="1"/>
        <v>3850.6899999999996</v>
      </c>
      <c r="H23" s="109">
        <v>2633.08</v>
      </c>
      <c r="I23" s="109">
        <v>62.61</v>
      </c>
      <c r="J23" s="109">
        <v>1155</v>
      </c>
      <c r="K23" s="120"/>
      <c r="L23" s="118">
        <f t="shared" si="2"/>
        <v>0</v>
      </c>
      <c r="M23" s="120"/>
      <c r="N23" s="109">
        <v>0</v>
      </c>
    </row>
    <row r="24" spans="1:14" s="7" customFormat="1" ht="15.6">
      <c r="A24" s="117" t="s">
        <v>197</v>
      </c>
      <c r="B24" s="117" t="s">
        <v>201</v>
      </c>
      <c r="C24" s="117" t="s">
        <v>627</v>
      </c>
      <c r="D24" s="117" t="s">
        <v>626</v>
      </c>
      <c r="E24" s="116" t="s">
        <v>628</v>
      </c>
      <c r="F24" s="118">
        <f t="shared" si="0"/>
        <v>9.76</v>
      </c>
      <c r="G24" s="118">
        <f t="shared" si="1"/>
        <v>9.76</v>
      </c>
      <c r="H24" s="109">
        <v>0</v>
      </c>
      <c r="I24" s="109">
        <v>9.76</v>
      </c>
      <c r="J24" s="109">
        <v>0</v>
      </c>
      <c r="K24" s="120"/>
      <c r="L24" s="118">
        <f t="shared" si="2"/>
        <v>0</v>
      </c>
      <c r="M24" s="120"/>
      <c r="N24" s="109">
        <v>0</v>
      </c>
    </row>
    <row r="25" spans="1:14" s="7" customFormat="1" ht="15.6">
      <c r="A25" s="117" t="s">
        <v>197</v>
      </c>
      <c r="B25" s="117" t="s">
        <v>201</v>
      </c>
      <c r="C25" s="117" t="s">
        <v>207</v>
      </c>
      <c r="D25" s="117" t="s">
        <v>294</v>
      </c>
      <c r="E25" s="116" t="s">
        <v>208</v>
      </c>
      <c r="F25" s="118">
        <f t="shared" si="0"/>
        <v>3840.93</v>
      </c>
      <c r="G25" s="118">
        <f t="shared" si="1"/>
        <v>3840.93</v>
      </c>
      <c r="H25" s="109">
        <v>2633.08</v>
      </c>
      <c r="I25" s="109">
        <v>52.85</v>
      </c>
      <c r="J25" s="109">
        <v>1155</v>
      </c>
      <c r="K25" s="120"/>
      <c r="L25" s="118">
        <f t="shared" si="2"/>
        <v>0</v>
      </c>
      <c r="M25" s="120"/>
      <c r="N25" s="109">
        <v>0</v>
      </c>
    </row>
    <row r="26" spans="1:14" s="7" customFormat="1" ht="15.6">
      <c r="A26" s="117"/>
      <c r="B26" s="117"/>
      <c r="C26" s="117"/>
      <c r="D26" s="117" t="s">
        <v>222</v>
      </c>
      <c r="E26" s="116" t="s">
        <v>223</v>
      </c>
      <c r="F26" s="118">
        <f t="shared" si="0"/>
        <v>577.14</v>
      </c>
      <c r="G26" s="118">
        <f t="shared" si="1"/>
        <v>577.14</v>
      </c>
      <c r="H26" s="109">
        <v>548.74</v>
      </c>
      <c r="I26" s="109">
        <v>28.4</v>
      </c>
      <c r="J26" s="109">
        <v>0</v>
      </c>
      <c r="K26" s="120"/>
      <c r="L26" s="118">
        <f t="shared" si="2"/>
        <v>0</v>
      </c>
      <c r="M26" s="120"/>
      <c r="N26" s="109">
        <v>0</v>
      </c>
    </row>
    <row r="27" spans="1:14" s="7" customFormat="1" ht="15.6">
      <c r="A27" s="117" t="s">
        <v>197</v>
      </c>
      <c r="B27" s="117" t="s">
        <v>205</v>
      </c>
      <c r="C27" s="117" t="s">
        <v>201</v>
      </c>
      <c r="D27" s="117" t="s">
        <v>295</v>
      </c>
      <c r="E27" s="116" t="s">
        <v>213</v>
      </c>
      <c r="F27" s="118">
        <f t="shared" si="0"/>
        <v>577.14</v>
      </c>
      <c r="G27" s="118">
        <f t="shared" si="1"/>
        <v>577.14</v>
      </c>
      <c r="H27" s="109">
        <v>548.74</v>
      </c>
      <c r="I27" s="109">
        <v>28.4</v>
      </c>
      <c r="J27" s="109">
        <v>0</v>
      </c>
      <c r="K27" s="120"/>
      <c r="L27" s="118">
        <f t="shared" si="2"/>
        <v>0</v>
      </c>
      <c r="M27" s="120"/>
      <c r="N27" s="109">
        <v>0</v>
      </c>
    </row>
    <row r="28" spans="1:14" s="7" customFormat="1" ht="15.6">
      <c r="A28" s="117"/>
      <c r="B28" s="117"/>
      <c r="C28" s="117"/>
      <c r="D28" s="117" t="s">
        <v>224</v>
      </c>
      <c r="E28" s="116" t="s">
        <v>225</v>
      </c>
      <c r="F28" s="118">
        <f t="shared" si="0"/>
        <v>75.77</v>
      </c>
      <c r="G28" s="118">
        <f t="shared" si="1"/>
        <v>75.77</v>
      </c>
      <c r="H28" s="109">
        <v>64.22</v>
      </c>
      <c r="I28" s="109">
        <v>11.55</v>
      </c>
      <c r="J28" s="109">
        <v>0</v>
      </c>
      <c r="K28" s="120"/>
      <c r="L28" s="118">
        <f t="shared" si="2"/>
        <v>0</v>
      </c>
      <c r="M28" s="120"/>
      <c r="N28" s="109">
        <v>0</v>
      </c>
    </row>
    <row r="29" spans="1:14" s="7" customFormat="1" ht="15.6">
      <c r="A29" s="117" t="s">
        <v>197</v>
      </c>
      <c r="B29" s="117" t="s">
        <v>201</v>
      </c>
      <c r="C29" s="117" t="s">
        <v>207</v>
      </c>
      <c r="D29" s="117" t="s">
        <v>296</v>
      </c>
      <c r="E29" s="116" t="s">
        <v>208</v>
      </c>
      <c r="F29" s="118">
        <f t="shared" si="0"/>
        <v>75.77</v>
      </c>
      <c r="G29" s="118">
        <f t="shared" si="1"/>
        <v>75.77</v>
      </c>
      <c r="H29" s="109">
        <v>64.22</v>
      </c>
      <c r="I29" s="109">
        <v>11.55</v>
      </c>
      <c r="J29" s="109">
        <v>0</v>
      </c>
      <c r="K29" s="120"/>
      <c r="L29" s="118">
        <f t="shared" si="2"/>
        <v>0</v>
      </c>
      <c r="M29" s="120"/>
      <c r="N29" s="109">
        <v>0</v>
      </c>
    </row>
    <row r="30" spans="1:14" s="7" customFormat="1" ht="15.6">
      <c r="A30" s="117"/>
      <c r="B30" s="117"/>
      <c r="C30" s="117"/>
      <c r="D30" s="117" t="s">
        <v>226</v>
      </c>
      <c r="E30" s="116" t="s">
        <v>227</v>
      </c>
      <c r="F30" s="118">
        <f t="shared" si="0"/>
        <v>1759.4699999999998</v>
      </c>
      <c r="G30" s="118">
        <f t="shared" si="1"/>
        <v>1759.4699999999998</v>
      </c>
      <c r="H30" s="109">
        <v>1177.5899999999999</v>
      </c>
      <c r="I30" s="109">
        <v>21.88</v>
      </c>
      <c r="J30" s="109">
        <v>560</v>
      </c>
      <c r="K30" s="120"/>
      <c r="L30" s="118">
        <f t="shared" si="2"/>
        <v>0</v>
      </c>
      <c r="M30" s="120"/>
      <c r="N30" s="109">
        <v>0</v>
      </c>
    </row>
    <row r="31" spans="1:14" s="7" customFormat="1" ht="15.6">
      <c r="A31" s="117" t="s">
        <v>197</v>
      </c>
      <c r="B31" s="117" t="s">
        <v>201</v>
      </c>
      <c r="C31" s="117" t="s">
        <v>207</v>
      </c>
      <c r="D31" s="117" t="s">
        <v>297</v>
      </c>
      <c r="E31" s="116" t="s">
        <v>208</v>
      </c>
      <c r="F31" s="118">
        <f t="shared" si="0"/>
        <v>1759.4699999999998</v>
      </c>
      <c r="G31" s="118">
        <f t="shared" si="1"/>
        <v>1759.4699999999998</v>
      </c>
      <c r="H31" s="109">
        <v>1177.5899999999999</v>
      </c>
      <c r="I31" s="109">
        <v>21.88</v>
      </c>
      <c r="J31" s="109">
        <v>560</v>
      </c>
      <c r="K31" s="120"/>
      <c r="L31" s="118">
        <f t="shared" si="2"/>
        <v>0</v>
      </c>
      <c r="M31" s="120"/>
      <c r="N31" s="109">
        <v>0</v>
      </c>
    </row>
    <row r="32" spans="1:14" s="7" customFormat="1" ht="15.6">
      <c r="A32" s="117"/>
      <c r="B32" s="117"/>
      <c r="C32" s="117"/>
      <c r="D32" s="117" t="s">
        <v>228</v>
      </c>
      <c r="E32" s="116" t="s">
        <v>229</v>
      </c>
      <c r="F32" s="118">
        <f t="shared" si="0"/>
        <v>368.51</v>
      </c>
      <c r="G32" s="118">
        <f t="shared" si="1"/>
        <v>368.51</v>
      </c>
      <c r="H32" s="109">
        <v>171.22</v>
      </c>
      <c r="I32" s="109">
        <v>7.29</v>
      </c>
      <c r="J32" s="109">
        <v>190</v>
      </c>
      <c r="K32" s="120"/>
      <c r="L32" s="118">
        <f t="shared" si="2"/>
        <v>0</v>
      </c>
      <c r="M32" s="120"/>
      <c r="N32" s="109">
        <v>0</v>
      </c>
    </row>
    <row r="33" spans="1:14" ht="12">
      <c r="A33" s="117" t="s">
        <v>197</v>
      </c>
      <c r="B33" s="117" t="s">
        <v>201</v>
      </c>
      <c r="C33" s="117" t="s">
        <v>198</v>
      </c>
      <c r="D33" s="117" t="s">
        <v>298</v>
      </c>
      <c r="E33" s="116" t="s">
        <v>203</v>
      </c>
      <c r="F33" s="118">
        <f t="shared" si="0"/>
        <v>368.51</v>
      </c>
      <c r="G33" s="118">
        <f t="shared" si="1"/>
        <v>368.51</v>
      </c>
      <c r="H33" s="109">
        <v>171.22</v>
      </c>
      <c r="I33" s="109">
        <v>7.29</v>
      </c>
      <c r="J33" s="109">
        <v>190</v>
      </c>
      <c r="K33" s="120"/>
      <c r="L33" s="118">
        <f t="shared" si="2"/>
        <v>0</v>
      </c>
      <c r="M33" s="120"/>
      <c r="N33" s="109">
        <v>0</v>
      </c>
    </row>
    <row r="34" spans="1:14" ht="12">
      <c r="A34" s="117"/>
      <c r="B34" s="117"/>
      <c r="C34" s="117"/>
      <c r="D34" s="117" t="s">
        <v>230</v>
      </c>
      <c r="E34" s="116" t="s">
        <v>231</v>
      </c>
      <c r="F34" s="118">
        <f t="shared" si="0"/>
        <v>542.45999999999992</v>
      </c>
      <c r="G34" s="118">
        <f t="shared" si="1"/>
        <v>542.45999999999992</v>
      </c>
      <c r="H34" s="109">
        <v>536.54999999999995</v>
      </c>
      <c r="I34" s="109">
        <v>2.91</v>
      </c>
      <c r="J34" s="109">
        <v>3</v>
      </c>
      <c r="K34" s="120"/>
      <c r="L34" s="118">
        <f t="shared" si="2"/>
        <v>0</v>
      </c>
      <c r="M34" s="120"/>
      <c r="N34" s="109">
        <v>0</v>
      </c>
    </row>
    <row r="35" spans="1:14" ht="12">
      <c r="A35" s="117" t="s">
        <v>197</v>
      </c>
      <c r="B35" s="117" t="s">
        <v>201</v>
      </c>
      <c r="C35" s="117" t="s">
        <v>201</v>
      </c>
      <c r="D35" s="117" t="s">
        <v>299</v>
      </c>
      <c r="E35" s="116" t="s">
        <v>204</v>
      </c>
      <c r="F35" s="118">
        <f t="shared" si="0"/>
        <v>542.45999999999992</v>
      </c>
      <c r="G35" s="118">
        <f t="shared" si="1"/>
        <v>542.45999999999992</v>
      </c>
      <c r="H35" s="109">
        <v>536.54999999999995</v>
      </c>
      <c r="I35" s="109">
        <v>2.91</v>
      </c>
      <c r="J35" s="109">
        <v>3</v>
      </c>
      <c r="K35" s="120"/>
      <c r="L35" s="118">
        <f t="shared" si="2"/>
        <v>0</v>
      </c>
      <c r="M35" s="120"/>
      <c r="N35" s="109">
        <v>0</v>
      </c>
    </row>
    <row r="36" spans="1:14" ht="12">
      <c r="A36" s="117"/>
      <c r="B36" s="117"/>
      <c r="C36" s="117"/>
      <c r="D36" s="117" t="s">
        <v>232</v>
      </c>
      <c r="E36" s="116" t="s">
        <v>233</v>
      </c>
      <c r="F36" s="118">
        <f t="shared" si="0"/>
        <v>914</v>
      </c>
      <c r="G36" s="118">
        <f t="shared" si="1"/>
        <v>914</v>
      </c>
      <c r="H36" s="109">
        <v>766.72</v>
      </c>
      <c r="I36" s="109">
        <v>5.28</v>
      </c>
      <c r="J36" s="109">
        <v>142</v>
      </c>
      <c r="K36" s="120"/>
      <c r="L36" s="118">
        <f t="shared" si="2"/>
        <v>0</v>
      </c>
      <c r="M36" s="120"/>
      <c r="N36" s="109">
        <v>0</v>
      </c>
    </row>
    <row r="37" spans="1:14" ht="12">
      <c r="A37" s="117" t="s">
        <v>197</v>
      </c>
      <c r="B37" s="117" t="s">
        <v>201</v>
      </c>
      <c r="C37" s="117" t="s">
        <v>207</v>
      </c>
      <c r="D37" s="117" t="s">
        <v>300</v>
      </c>
      <c r="E37" s="116" t="s">
        <v>208</v>
      </c>
      <c r="F37" s="118">
        <f t="shared" si="0"/>
        <v>914</v>
      </c>
      <c r="G37" s="118">
        <f t="shared" si="1"/>
        <v>914</v>
      </c>
      <c r="H37" s="109">
        <v>766.72</v>
      </c>
      <c r="I37" s="109">
        <v>5.28</v>
      </c>
      <c r="J37" s="109">
        <v>142</v>
      </c>
      <c r="K37" s="120"/>
      <c r="L37" s="118">
        <f t="shared" si="2"/>
        <v>0</v>
      </c>
      <c r="M37" s="120"/>
      <c r="N37" s="109">
        <v>0</v>
      </c>
    </row>
    <row r="38" spans="1:14" ht="12">
      <c r="A38" s="117"/>
      <c r="B38" s="117"/>
      <c r="C38" s="117"/>
      <c r="D38" s="117" t="s">
        <v>234</v>
      </c>
      <c r="E38" s="116" t="s">
        <v>235</v>
      </c>
      <c r="F38" s="118">
        <f t="shared" si="0"/>
        <v>189.76</v>
      </c>
      <c r="G38" s="118">
        <f t="shared" si="1"/>
        <v>189.76</v>
      </c>
      <c r="H38" s="109">
        <v>189.76</v>
      </c>
      <c r="I38" s="109">
        <v>0</v>
      </c>
      <c r="J38" s="109">
        <v>0</v>
      </c>
      <c r="K38" s="120"/>
      <c r="L38" s="118">
        <f t="shared" si="2"/>
        <v>0</v>
      </c>
      <c r="M38" s="120"/>
      <c r="N38" s="109">
        <v>0</v>
      </c>
    </row>
    <row r="39" spans="1:14" ht="12">
      <c r="A39" s="117" t="s">
        <v>197</v>
      </c>
      <c r="B39" s="117" t="s">
        <v>198</v>
      </c>
      <c r="C39" s="117" t="s">
        <v>205</v>
      </c>
      <c r="D39" s="117" t="s">
        <v>301</v>
      </c>
      <c r="E39" s="116" t="s">
        <v>236</v>
      </c>
      <c r="F39" s="118">
        <f t="shared" si="0"/>
        <v>189.76</v>
      </c>
      <c r="G39" s="118">
        <f t="shared" si="1"/>
        <v>189.76</v>
      </c>
      <c r="H39" s="109">
        <v>189.76</v>
      </c>
      <c r="I39" s="109">
        <v>0</v>
      </c>
      <c r="J39" s="109">
        <v>0</v>
      </c>
      <c r="K39" s="120"/>
      <c r="L39" s="118">
        <f t="shared" si="2"/>
        <v>0</v>
      </c>
      <c r="M39" s="120"/>
      <c r="N39" s="109">
        <v>0</v>
      </c>
    </row>
    <row r="40" spans="1:14" ht="12">
      <c r="A40" s="117"/>
      <c r="B40" s="117"/>
      <c r="C40" s="117"/>
      <c r="D40" s="117" t="s">
        <v>237</v>
      </c>
      <c r="E40" s="116" t="s">
        <v>238</v>
      </c>
      <c r="F40" s="118">
        <f t="shared" si="0"/>
        <v>220.46</v>
      </c>
      <c r="G40" s="118">
        <f t="shared" si="1"/>
        <v>220.46</v>
      </c>
      <c r="H40" s="109">
        <v>210.44</v>
      </c>
      <c r="I40" s="109">
        <v>10.02</v>
      </c>
      <c r="J40" s="109">
        <v>0</v>
      </c>
      <c r="K40" s="120"/>
      <c r="L40" s="118">
        <f t="shared" si="2"/>
        <v>0</v>
      </c>
      <c r="M40" s="120"/>
      <c r="N40" s="109">
        <v>0</v>
      </c>
    </row>
    <row r="41" spans="1:14" ht="12">
      <c r="A41" s="117" t="s">
        <v>197</v>
      </c>
      <c r="B41" s="117" t="s">
        <v>201</v>
      </c>
      <c r="C41" s="117" t="s">
        <v>205</v>
      </c>
      <c r="D41" s="117" t="s">
        <v>302</v>
      </c>
      <c r="E41" s="116" t="s">
        <v>206</v>
      </c>
      <c r="F41" s="118">
        <f t="shared" si="0"/>
        <v>197.13</v>
      </c>
      <c r="G41" s="118">
        <f t="shared" si="1"/>
        <v>197.13</v>
      </c>
      <c r="H41" s="109">
        <v>191.16</v>
      </c>
      <c r="I41" s="109">
        <v>5.97</v>
      </c>
      <c r="J41" s="109">
        <v>0</v>
      </c>
      <c r="K41" s="120"/>
      <c r="L41" s="118">
        <f t="shared" si="2"/>
        <v>0</v>
      </c>
      <c r="M41" s="120"/>
      <c r="N41" s="109">
        <v>0</v>
      </c>
    </row>
    <row r="42" spans="1:14" ht="12">
      <c r="A42" s="117" t="s">
        <v>197</v>
      </c>
      <c r="B42" s="117" t="s">
        <v>201</v>
      </c>
      <c r="C42" s="117" t="s">
        <v>211</v>
      </c>
      <c r="D42" s="117" t="s">
        <v>302</v>
      </c>
      <c r="E42" s="116" t="s">
        <v>212</v>
      </c>
      <c r="F42" s="118">
        <f t="shared" si="0"/>
        <v>23.330000000000002</v>
      </c>
      <c r="G42" s="118">
        <f t="shared" si="1"/>
        <v>23.330000000000002</v>
      </c>
      <c r="H42" s="109">
        <v>19.28</v>
      </c>
      <c r="I42" s="109">
        <v>4.05</v>
      </c>
      <c r="J42" s="109">
        <v>0</v>
      </c>
      <c r="K42" s="120"/>
      <c r="L42" s="118">
        <f t="shared" si="2"/>
        <v>0</v>
      </c>
      <c r="M42" s="120"/>
      <c r="N42" s="109">
        <v>0</v>
      </c>
    </row>
    <row r="43" spans="1:14" ht="12">
      <c r="A43" s="117"/>
      <c r="B43" s="117"/>
      <c r="C43" s="117"/>
      <c r="D43" s="117" t="s">
        <v>239</v>
      </c>
      <c r="E43" s="116" t="s">
        <v>240</v>
      </c>
      <c r="F43" s="118">
        <f t="shared" si="0"/>
        <v>799.56</v>
      </c>
      <c r="G43" s="118">
        <f t="shared" si="1"/>
        <v>799.56</v>
      </c>
      <c r="H43" s="109">
        <v>314.39</v>
      </c>
      <c r="I43" s="109">
        <v>28.17</v>
      </c>
      <c r="J43" s="109">
        <v>457</v>
      </c>
      <c r="K43" s="120"/>
      <c r="L43" s="118">
        <f t="shared" si="2"/>
        <v>0</v>
      </c>
      <c r="M43" s="120"/>
      <c r="N43" s="109">
        <v>0</v>
      </c>
    </row>
    <row r="44" spans="1:14" ht="12">
      <c r="A44" s="117" t="s">
        <v>197</v>
      </c>
      <c r="B44" s="117" t="s">
        <v>209</v>
      </c>
      <c r="C44" s="117" t="s">
        <v>198</v>
      </c>
      <c r="D44" s="117" t="s">
        <v>303</v>
      </c>
      <c r="E44" s="116" t="s">
        <v>241</v>
      </c>
      <c r="F44" s="118">
        <f t="shared" si="0"/>
        <v>787.99</v>
      </c>
      <c r="G44" s="118">
        <f t="shared" si="1"/>
        <v>787.99</v>
      </c>
      <c r="H44" s="109">
        <v>314.39</v>
      </c>
      <c r="I44" s="109">
        <v>16.600000000000001</v>
      </c>
      <c r="J44" s="109">
        <v>457</v>
      </c>
      <c r="K44" s="120"/>
      <c r="L44" s="118">
        <f t="shared" si="2"/>
        <v>0</v>
      </c>
      <c r="M44" s="120"/>
      <c r="N44" s="109">
        <v>0</v>
      </c>
    </row>
    <row r="45" spans="1:14" ht="12">
      <c r="A45" s="117" t="s">
        <v>197</v>
      </c>
      <c r="B45" s="117" t="s">
        <v>216</v>
      </c>
      <c r="C45" s="117" t="s">
        <v>198</v>
      </c>
      <c r="D45" s="117" t="s">
        <v>303</v>
      </c>
      <c r="E45" s="116" t="s">
        <v>217</v>
      </c>
      <c r="F45" s="118">
        <f t="shared" si="0"/>
        <v>11.57</v>
      </c>
      <c r="G45" s="118">
        <f t="shared" si="1"/>
        <v>11.57</v>
      </c>
      <c r="H45" s="109">
        <v>0</v>
      </c>
      <c r="I45" s="109">
        <v>11.57</v>
      </c>
      <c r="J45" s="109">
        <v>0</v>
      </c>
      <c r="K45" s="120"/>
      <c r="L45" s="118">
        <f t="shared" si="2"/>
        <v>0</v>
      </c>
      <c r="M45" s="120"/>
      <c r="N45" s="109">
        <v>0</v>
      </c>
    </row>
    <row r="46" spans="1:14" ht="12">
      <c r="A46" s="117"/>
      <c r="B46" s="117"/>
      <c r="C46" s="117"/>
      <c r="D46" s="117" t="s">
        <v>242</v>
      </c>
      <c r="E46" s="116" t="s">
        <v>243</v>
      </c>
      <c r="F46" s="118">
        <f t="shared" si="0"/>
        <v>130.71</v>
      </c>
      <c r="G46" s="118">
        <f t="shared" si="1"/>
        <v>130.71</v>
      </c>
      <c r="H46" s="109">
        <v>127.23</v>
      </c>
      <c r="I46" s="109">
        <v>3.48</v>
      </c>
      <c r="J46" s="109">
        <v>0</v>
      </c>
      <c r="K46" s="120"/>
      <c r="L46" s="118">
        <f t="shared" si="2"/>
        <v>0</v>
      </c>
      <c r="M46" s="120"/>
      <c r="N46" s="109">
        <v>0</v>
      </c>
    </row>
    <row r="47" spans="1:14" ht="12">
      <c r="A47" s="117" t="s">
        <v>197</v>
      </c>
      <c r="B47" s="117" t="s">
        <v>214</v>
      </c>
      <c r="C47" s="117" t="s">
        <v>198</v>
      </c>
      <c r="D47" s="117" t="s">
        <v>304</v>
      </c>
      <c r="E47" s="116" t="s">
        <v>215</v>
      </c>
      <c r="F47" s="118">
        <f t="shared" si="0"/>
        <v>130.71</v>
      </c>
      <c r="G47" s="118">
        <f t="shared" si="1"/>
        <v>130.71</v>
      </c>
      <c r="H47" s="109">
        <v>127.23</v>
      </c>
      <c r="I47" s="109">
        <v>3.48</v>
      </c>
      <c r="J47" s="109">
        <v>0</v>
      </c>
      <c r="K47" s="120"/>
      <c r="L47" s="118">
        <f t="shared" si="2"/>
        <v>0</v>
      </c>
      <c r="M47" s="120"/>
      <c r="N47" s="109">
        <v>0</v>
      </c>
    </row>
    <row r="48" spans="1:14" ht="12">
      <c r="A48" s="117"/>
      <c r="B48" s="117"/>
      <c r="C48" s="117"/>
      <c r="D48" s="117" t="s">
        <v>244</v>
      </c>
      <c r="E48" s="116" t="s">
        <v>245</v>
      </c>
      <c r="F48" s="118">
        <f t="shared" si="0"/>
        <v>2807.49</v>
      </c>
      <c r="G48" s="118">
        <f t="shared" si="1"/>
        <v>2807.49</v>
      </c>
      <c r="H48" s="109">
        <v>1835.73</v>
      </c>
      <c r="I48" s="109">
        <v>27.76</v>
      </c>
      <c r="J48" s="109">
        <v>944</v>
      </c>
      <c r="K48" s="120"/>
      <c r="L48" s="118">
        <f t="shared" si="2"/>
        <v>0</v>
      </c>
      <c r="M48" s="120"/>
      <c r="N48" s="109">
        <v>0</v>
      </c>
    </row>
    <row r="49" spans="1:14" ht="12">
      <c r="A49" s="117" t="s">
        <v>197</v>
      </c>
      <c r="B49" s="117" t="s">
        <v>201</v>
      </c>
      <c r="C49" s="117" t="s">
        <v>207</v>
      </c>
      <c r="D49" s="117" t="s">
        <v>305</v>
      </c>
      <c r="E49" s="116" t="s">
        <v>208</v>
      </c>
      <c r="F49" s="118">
        <f t="shared" si="0"/>
        <v>2807.49</v>
      </c>
      <c r="G49" s="118">
        <f t="shared" si="1"/>
        <v>2807.49</v>
      </c>
      <c r="H49" s="109">
        <v>1835.73</v>
      </c>
      <c r="I49" s="109">
        <v>27.76</v>
      </c>
      <c r="J49" s="109">
        <v>944</v>
      </c>
      <c r="K49" s="120"/>
      <c r="L49" s="118">
        <f t="shared" si="2"/>
        <v>0</v>
      </c>
      <c r="M49" s="120"/>
      <c r="N49" s="109">
        <v>0</v>
      </c>
    </row>
    <row r="50" spans="1:14" ht="12">
      <c r="A50" s="117"/>
      <c r="B50" s="117"/>
      <c r="C50" s="117"/>
      <c r="D50" s="117" t="s">
        <v>246</v>
      </c>
      <c r="E50" s="116" t="s">
        <v>247</v>
      </c>
      <c r="F50" s="118">
        <f t="shared" si="0"/>
        <v>783.1</v>
      </c>
      <c r="G50" s="118">
        <f t="shared" si="1"/>
        <v>783.1</v>
      </c>
      <c r="H50" s="109">
        <v>783.1</v>
      </c>
      <c r="I50" s="109">
        <v>0</v>
      </c>
      <c r="J50" s="109">
        <v>0</v>
      </c>
      <c r="K50" s="120"/>
      <c r="L50" s="118">
        <f t="shared" si="2"/>
        <v>0</v>
      </c>
      <c r="M50" s="120"/>
      <c r="N50" s="109">
        <v>0</v>
      </c>
    </row>
    <row r="51" spans="1:14" ht="12">
      <c r="A51" s="117" t="s">
        <v>197</v>
      </c>
      <c r="B51" s="117" t="s">
        <v>201</v>
      </c>
      <c r="C51" s="117" t="s">
        <v>205</v>
      </c>
      <c r="D51" s="117" t="s">
        <v>306</v>
      </c>
      <c r="E51" s="116" t="s">
        <v>206</v>
      </c>
      <c r="F51" s="118">
        <f t="shared" si="0"/>
        <v>783.1</v>
      </c>
      <c r="G51" s="118">
        <f t="shared" si="1"/>
        <v>783.1</v>
      </c>
      <c r="H51" s="109">
        <v>783.1</v>
      </c>
      <c r="I51" s="109">
        <v>0</v>
      </c>
      <c r="J51" s="109">
        <v>0</v>
      </c>
      <c r="K51" s="120"/>
      <c r="L51" s="118">
        <f t="shared" si="2"/>
        <v>0</v>
      </c>
      <c r="M51" s="120"/>
      <c r="N51" s="109">
        <v>0</v>
      </c>
    </row>
    <row r="52" spans="1:14" ht="12">
      <c r="A52" s="117"/>
      <c r="B52" s="117"/>
      <c r="C52" s="117"/>
      <c r="D52" s="117" t="s">
        <v>248</v>
      </c>
      <c r="E52" s="116" t="s">
        <v>249</v>
      </c>
      <c r="F52" s="118">
        <f t="shared" si="0"/>
        <v>462.52000000000004</v>
      </c>
      <c r="G52" s="118">
        <f t="shared" si="1"/>
        <v>462.52000000000004</v>
      </c>
      <c r="H52" s="109">
        <v>455.36</v>
      </c>
      <c r="I52" s="109">
        <v>7.16</v>
      </c>
      <c r="J52" s="109">
        <v>0</v>
      </c>
      <c r="K52" s="120"/>
      <c r="L52" s="118">
        <f t="shared" si="2"/>
        <v>0</v>
      </c>
      <c r="M52" s="120"/>
      <c r="N52" s="109">
        <v>0</v>
      </c>
    </row>
    <row r="53" spans="1:14" ht="12">
      <c r="A53" s="117" t="s">
        <v>197</v>
      </c>
      <c r="B53" s="117" t="s">
        <v>201</v>
      </c>
      <c r="C53" s="117" t="s">
        <v>205</v>
      </c>
      <c r="D53" s="117" t="s">
        <v>307</v>
      </c>
      <c r="E53" s="116" t="s">
        <v>206</v>
      </c>
      <c r="F53" s="118">
        <f t="shared" si="0"/>
        <v>462.52000000000004</v>
      </c>
      <c r="G53" s="118">
        <f t="shared" si="1"/>
        <v>462.52000000000004</v>
      </c>
      <c r="H53" s="109">
        <v>455.36</v>
      </c>
      <c r="I53" s="109">
        <v>7.16</v>
      </c>
      <c r="J53" s="109">
        <v>0</v>
      </c>
      <c r="K53" s="120"/>
      <c r="L53" s="118">
        <f t="shared" si="2"/>
        <v>0</v>
      </c>
      <c r="M53" s="120"/>
      <c r="N53" s="109">
        <v>0</v>
      </c>
    </row>
    <row r="54" spans="1:14" ht="12">
      <c r="A54" s="117"/>
      <c r="B54" s="117"/>
      <c r="C54" s="117"/>
      <c r="D54" s="117" t="s">
        <v>250</v>
      </c>
      <c r="E54" s="116" t="s">
        <v>251</v>
      </c>
      <c r="F54" s="118">
        <f t="shared" si="0"/>
        <v>81.52</v>
      </c>
      <c r="G54" s="118">
        <f t="shared" si="1"/>
        <v>81.52</v>
      </c>
      <c r="H54" s="109">
        <v>76.78</v>
      </c>
      <c r="I54" s="109">
        <v>4.74</v>
      </c>
      <c r="J54" s="109">
        <v>0</v>
      </c>
      <c r="K54" s="120"/>
      <c r="L54" s="118">
        <f t="shared" si="2"/>
        <v>0</v>
      </c>
      <c r="M54" s="120"/>
      <c r="N54" s="109">
        <v>0</v>
      </c>
    </row>
    <row r="55" spans="1:14" ht="12">
      <c r="A55" s="117" t="s">
        <v>197</v>
      </c>
      <c r="B55" s="117" t="s">
        <v>216</v>
      </c>
      <c r="C55" s="117" t="s">
        <v>198</v>
      </c>
      <c r="D55" s="117" t="s">
        <v>308</v>
      </c>
      <c r="E55" s="116" t="s">
        <v>217</v>
      </c>
      <c r="F55" s="118">
        <f t="shared" si="0"/>
        <v>81.52</v>
      </c>
      <c r="G55" s="118">
        <f t="shared" si="1"/>
        <v>81.52</v>
      </c>
      <c r="H55" s="109">
        <v>76.78</v>
      </c>
      <c r="I55" s="109">
        <v>4.74</v>
      </c>
      <c r="J55" s="109">
        <v>0</v>
      </c>
      <c r="K55" s="120"/>
      <c r="L55" s="118">
        <f t="shared" si="2"/>
        <v>0</v>
      </c>
      <c r="M55" s="120"/>
      <c r="N55" s="109">
        <v>0</v>
      </c>
    </row>
    <row r="56" spans="1:14" ht="12">
      <c r="A56" s="117"/>
      <c r="B56" s="117"/>
      <c r="C56" s="117"/>
      <c r="D56" s="117" t="s">
        <v>252</v>
      </c>
      <c r="E56" s="116" t="s">
        <v>253</v>
      </c>
      <c r="F56" s="118">
        <f t="shared" si="0"/>
        <v>118.24</v>
      </c>
      <c r="G56" s="118">
        <f t="shared" si="1"/>
        <v>118.24</v>
      </c>
      <c r="H56" s="109">
        <v>110.86</v>
      </c>
      <c r="I56" s="109">
        <v>7.38</v>
      </c>
      <c r="J56" s="109">
        <v>0</v>
      </c>
      <c r="K56" s="120"/>
      <c r="L56" s="118">
        <f t="shared" si="2"/>
        <v>0</v>
      </c>
      <c r="M56" s="120"/>
      <c r="N56" s="109">
        <v>0</v>
      </c>
    </row>
    <row r="57" spans="1:14" ht="12">
      <c r="A57" s="117" t="s">
        <v>197</v>
      </c>
      <c r="B57" s="117" t="s">
        <v>205</v>
      </c>
      <c r="C57" s="117" t="s">
        <v>211</v>
      </c>
      <c r="D57" s="117" t="s">
        <v>309</v>
      </c>
      <c r="E57" s="116" t="s">
        <v>254</v>
      </c>
      <c r="F57" s="118">
        <f t="shared" si="0"/>
        <v>118.24</v>
      </c>
      <c r="G57" s="118">
        <f t="shared" si="1"/>
        <v>118.24</v>
      </c>
      <c r="H57" s="109">
        <v>110.86</v>
      </c>
      <c r="I57" s="109">
        <v>7.38</v>
      </c>
      <c r="J57" s="109">
        <v>0</v>
      </c>
      <c r="K57" s="120"/>
      <c r="L57" s="118">
        <f t="shared" si="2"/>
        <v>0</v>
      </c>
      <c r="M57" s="120"/>
      <c r="N57" s="109">
        <v>0</v>
      </c>
    </row>
    <row r="58" spans="1:14" ht="12">
      <c r="A58" s="117"/>
      <c r="B58" s="117"/>
      <c r="C58" s="117"/>
      <c r="D58" s="117" t="s">
        <v>255</v>
      </c>
      <c r="E58" s="116" t="s">
        <v>256</v>
      </c>
      <c r="F58" s="118">
        <f t="shared" si="0"/>
        <v>76.919999999999987</v>
      </c>
      <c r="G58" s="118">
        <f t="shared" si="1"/>
        <v>76.919999999999987</v>
      </c>
      <c r="H58" s="109">
        <v>76.099999999999994</v>
      </c>
      <c r="I58" s="109">
        <v>0.82</v>
      </c>
      <c r="J58" s="109">
        <v>0</v>
      </c>
      <c r="K58" s="120"/>
      <c r="L58" s="118">
        <f t="shared" si="2"/>
        <v>0</v>
      </c>
      <c r="M58" s="120"/>
      <c r="N58" s="109">
        <v>0</v>
      </c>
    </row>
    <row r="59" spans="1:14" ht="12">
      <c r="A59" s="117" t="s">
        <v>197</v>
      </c>
      <c r="B59" s="117" t="s">
        <v>216</v>
      </c>
      <c r="C59" s="117" t="s">
        <v>198</v>
      </c>
      <c r="D59" s="117" t="s">
        <v>310</v>
      </c>
      <c r="E59" s="116" t="s">
        <v>217</v>
      </c>
      <c r="F59" s="118">
        <f t="shared" si="0"/>
        <v>76.919999999999987</v>
      </c>
      <c r="G59" s="118">
        <f t="shared" si="1"/>
        <v>76.919999999999987</v>
      </c>
      <c r="H59" s="109">
        <v>76.099999999999994</v>
      </c>
      <c r="I59" s="109">
        <v>0.82</v>
      </c>
      <c r="J59" s="109">
        <v>0</v>
      </c>
      <c r="K59" s="120"/>
      <c r="L59" s="118">
        <f t="shared" si="2"/>
        <v>0</v>
      </c>
      <c r="M59" s="120"/>
      <c r="N59" s="109">
        <v>0</v>
      </c>
    </row>
    <row r="60" spans="1:14" ht="12">
      <c r="A60" s="117"/>
      <c r="B60" s="117"/>
      <c r="C60" s="117"/>
      <c r="D60" s="117" t="s">
        <v>257</v>
      </c>
      <c r="E60" s="116" t="s">
        <v>258</v>
      </c>
      <c r="F60" s="118">
        <f t="shared" si="0"/>
        <v>5056.7199999999993</v>
      </c>
      <c r="G60" s="118">
        <f t="shared" si="1"/>
        <v>5056.7199999999993</v>
      </c>
      <c r="H60" s="109">
        <v>4860.4399999999996</v>
      </c>
      <c r="I60" s="109">
        <v>185.28</v>
      </c>
      <c r="J60" s="109">
        <v>11</v>
      </c>
      <c r="K60" s="120"/>
      <c r="L60" s="118">
        <f t="shared" si="2"/>
        <v>0</v>
      </c>
      <c r="M60" s="120"/>
      <c r="N60" s="109">
        <v>0</v>
      </c>
    </row>
    <row r="61" spans="1:14" ht="12">
      <c r="A61" s="117" t="s">
        <v>197</v>
      </c>
      <c r="B61" s="117" t="s">
        <v>201</v>
      </c>
      <c r="C61" s="117" t="s">
        <v>201</v>
      </c>
      <c r="D61" s="117" t="s">
        <v>311</v>
      </c>
      <c r="E61" s="116" t="s">
        <v>204</v>
      </c>
      <c r="F61" s="118">
        <f t="shared" si="0"/>
        <v>2385.2000000000003</v>
      </c>
      <c r="G61" s="118">
        <f t="shared" si="1"/>
        <v>2385.2000000000003</v>
      </c>
      <c r="H61" s="109">
        <v>2266.42</v>
      </c>
      <c r="I61" s="109">
        <v>118.78</v>
      </c>
      <c r="J61" s="109">
        <v>0</v>
      </c>
      <c r="K61" s="120"/>
      <c r="L61" s="118">
        <f t="shared" si="2"/>
        <v>0</v>
      </c>
      <c r="M61" s="120"/>
      <c r="N61" s="109">
        <v>0</v>
      </c>
    </row>
    <row r="62" spans="1:14" ht="12">
      <c r="A62" s="117" t="s">
        <v>197</v>
      </c>
      <c r="B62" s="117" t="s">
        <v>201</v>
      </c>
      <c r="C62" s="117" t="s">
        <v>205</v>
      </c>
      <c r="D62" s="117" t="s">
        <v>311</v>
      </c>
      <c r="E62" s="116" t="s">
        <v>206</v>
      </c>
      <c r="F62" s="118">
        <f t="shared" si="0"/>
        <v>2671.52</v>
      </c>
      <c r="G62" s="118">
        <f t="shared" si="1"/>
        <v>2671.52</v>
      </c>
      <c r="H62" s="109">
        <v>2594.02</v>
      </c>
      <c r="I62" s="109">
        <v>66.5</v>
      </c>
      <c r="J62" s="109">
        <v>11</v>
      </c>
      <c r="K62" s="120"/>
      <c r="L62" s="118">
        <f t="shared" si="2"/>
        <v>0</v>
      </c>
      <c r="M62" s="120"/>
      <c r="N62" s="109">
        <v>0</v>
      </c>
    </row>
    <row r="63" spans="1:14" ht="12">
      <c r="A63" s="117"/>
      <c r="B63" s="117"/>
      <c r="C63" s="117"/>
      <c r="D63" s="117" t="s">
        <v>259</v>
      </c>
      <c r="E63" s="116" t="s">
        <v>260</v>
      </c>
      <c r="F63" s="118">
        <f t="shared" si="0"/>
        <v>2989.88</v>
      </c>
      <c r="G63" s="118">
        <f t="shared" si="1"/>
        <v>2989.88</v>
      </c>
      <c r="H63" s="109">
        <v>2826.52</v>
      </c>
      <c r="I63" s="109">
        <v>163.36000000000001</v>
      </c>
      <c r="J63" s="109">
        <v>0</v>
      </c>
      <c r="K63" s="120"/>
      <c r="L63" s="118">
        <f t="shared" si="2"/>
        <v>0</v>
      </c>
      <c r="M63" s="120"/>
      <c r="N63" s="109">
        <v>0</v>
      </c>
    </row>
    <row r="64" spans="1:14" ht="12">
      <c r="A64" s="117" t="s">
        <v>197</v>
      </c>
      <c r="B64" s="117" t="s">
        <v>201</v>
      </c>
      <c r="C64" s="117" t="s">
        <v>201</v>
      </c>
      <c r="D64" s="117" t="s">
        <v>312</v>
      </c>
      <c r="E64" s="116" t="s">
        <v>204</v>
      </c>
      <c r="F64" s="118">
        <f t="shared" si="0"/>
        <v>1774.49</v>
      </c>
      <c r="G64" s="118">
        <f t="shared" si="1"/>
        <v>1774.49</v>
      </c>
      <c r="H64" s="109">
        <v>1769.79</v>
      </c>
      <c r="I64" s="109">
        <v>4.7</v>
      </c>
      <c r="J64" s="109">
        <v>0</v>
      </c>
      <c r="K64" s="120"/>
      <c r="L64" s="118">
        <f t="shared" si="2"/>
        <v>0</v>
      </c>
      <c r="M64" s="120"/>
      <c r="N64" s="109">
        <v>0</v>
      </c>
    </row>
    <row r="65" spans="1:14" ht="12">
      <c r="A65" s="117" t="s">
        <v>197</v>
      </c>
      <c r="B65" s="117" t="s">
        <v>201</v>
      </c>
      <c r="C65" s="117" t="s">
        <v>205</v>
      </c>
      <c r="D65" s="117" t="s">
        <v>312</v>
      </c>
      <c r="E65" s="116" t="s">
        <v>206</v>
      </c>
      <c r="F65" s="118">
        <f t="shared" si="0"/>
        <v>1215.3900000000001</v>
      </c>
      <c r="G65" s="118">
        <f t="shared" si="1"/>
        <v>1215.3900000000001</v>
      </c>
      <c r="H65" s="109">
        <v>1056.73</v>
      </c>
      <c r="I65" s="109">
        <v>158.66</v>
      </c>
      <c r="J65" s="109">
        <v>0</v>
      </c>
      <c r="K65" s="120"/>
      <c r="L65" s="118">
        <f t="shared" si="2"/>
        <v>0</v>
      </c>
      <c r="M65" s="120"/>
      <c r="N65" s="109">
        <v>0</v>
      </c>
    </row>
    <row r="66" spans="1:14" ht="12">
      <c r="A66" s="117"/>
      <c r="B66" s="117"/>
      <c r="C66" s="117"/>
      <c r="D66" s="117" t="s">
        <v>261</v>
      </c>
      <c r="E66" s="116" t="s">
        <v>262</v>
      </c>
      <c r="F66" s="118">
        <f t="shared" si="0"/>
        <v>3777.66</v>
      </c>
      <c r="G66" s="118">
        <f t="shared" si="1"/>
        <v>3777.66</v>
      </c>
      <c r="H66" s="109">
        <v>3594.23</v>
      </c>
      <c r="I66" s="109">
        <v>183.43</v>
      </c>
      <c r="J66" s="109">
        <v>0</v>
      </c>
      <c r="K66" s="120"/>
      <c r="L66" s="118">
        <f t="shared" si="2"/>
        <v>0</v>
      </c>
      <c r="M66" s="120"/>
      <c r="N66" s="109">
        <v>0</v>
      </c>
    </row>
    <row r="67" spans="1:14" ht="12">
      <c r="A67" s="117" t="s">
        <v>197</v>
      </c>
      <c r="B67" s="117" t="s">
        <v>201</v>
      </c>
      <c r="C67" s="117" t="s">
        <v>201</v>
      </c>
      <c r="D67" s="117" t="s">
        <v>313</v>
      </c>
      <c r="E67" s="116" t="s">
        <v>204</v>
      </c>
      <c r="F67" s="118">
        <f t="shared" si="0"/>
        <v>1828.0300000000002</v>
      </c>
      <c r="G67" s="118">
        <f t="shared" si="1"/>
        <v>1828.0300000000002</v>
      </c>
      <c r="H67" s="109">
        <v>1783.13</v>
      </c>
      <c r="I67" s="109">
        <v>44.9</v>
      </c>
      <c r="J67" s="109">
        <v>0</v>
      </c>
      <c r="K67" s="120"/>
      <c r="L67" s="118">
        <f t="shared" si="2"/>
        <v>0</v>
      </c>
      <c r="M67" s="120"/>
      <c r="N67" s="109">
        <v>0</v>
      </c>
    </row>
    <row r="68" spans="1:14" ht="12">
      <c r="A68" s="117" t="s">
        <v>197</v>
      </c>
      <c r="B68" s="117" t="s">
        <v>201</v>
      </c>
      <c r="C68" s="117" t="s">
        <v>205</v>
      </c>
      <c r="D68" s="117" t="s">
        <v>313</v>
      </c>
      <c r="E68" s="116" t="s">
        <v>206</v>
      </c>
      <c r="F68" s="118">
        <f t="shared" si="0"/>
        <v>1949.6299999999999</v>
      </c>
      <c r="G68" s="118">
        <f t="shared" si="1"/>
        <v>1949.6299999999999</v>
      </c>
      <c r="H68" s="109">
        <v>1811.1</v>
      </c>
      <c r="I68" s="109">
        <v>138.53</v>
      </c>
      <c r="J68" s="109">
        <v>0</v>
      </c>
      <c r="K68" s="120"/>
      <c r="L68" s="118">
        <f t="shared" si="2"/>
        <v>0</v>
      </c>
      <c r="M68" s="120"/>
      <c r="N68" s="109">
        <v>0</v>
      </c>
    </row>
    <row r="69" spans="1:14" ht="12">
      <c r="A69" s="117"/>
      <c r="B69" s="117"/>
      <c r="C69" s="117"/>
      <c r="D69" s="117" t="s">
        <v>263</v>
      </c>
      <c r="E69" s="116" t="s">
        <v>264</v>
      </c>
      <c r="F69" s="118">
        <f t="shared" si="0"/>
        <v>1225.76</v>
      </c>
      <c r="G69" s="118">
        <f t="shared" si="1"/>
        <v>1225.76</v>
      </c>
      <c r="H69" s="109">
        <v>1172.21</v>
      </c>
      <c r="I69" s="109">
        <v>53.55</v>
      </c>
      <c r="J69" s="109">
        <v>0</v>
      </c>
      <c r="K69" s="120"/>
      <c r="L69" s="118">
        <f t="shared" si="2"/>
        <v>0</v>
      </c>
      <c r="M69" s="120"/>
      <c r="N69" s="109">
        <v>0</v>
      </c>
    </row>
    <row r="70" spans="1:14" ht="12">
      <c r="A70" s="117" t="s">
        <v>197</v>
      </c>
      <c r="B70" s="117" t="s">
        <v>201</v>
      </c>
      <c r="C70" s="117" t="s">
        <v>201</v>
      </c>
      <c r="D70" s="117" t="s">
        <v>314</v>
      </c>
      <c r="E70" s="116" t="s">
        <v>204</v>
      </c>
      <c r="F70" s="118">
        <f t="shared" si="0"/>
        <v>688.17000000000007</v>
      </c>
      <c r="G70" s="118">
        <f t="shared" si="1"/>
        <v>688.17000000000007</v>
      </c>
      <c r="H70" s="109">
        <v>654.82000000000005</v>
      </c>
      <c r="I70" s="109">
        <v>33.35</v>
      </c>
      <c r="J70" s="109">
        <v>0</v>
      </c>
      <c r="K70" s="120"/>
      <c r="L70" s="118">
        <f t="shared" si="2"/>
        <v>0</v>
      </c>
      <c r="M70" s="120"/>
      <c r="N70" s="109">
        <v>0</v>
      </c>
    </row>
    <row r="71" spans="1:14" ht="12">
      <c r="A71" s="117" t="s">
        <v>197</v>
      </c>
      <c r="B71" s="117" t="s">
        <v>201</v>
      </c>
      <c r="C71" s="117" t="s">
        <v>205</v>
      </c>
      <c r="D71" s="117" t="s">
        <v>314</v>
      </c>
      <c r="E71" s="116" t="s">
        <v>206</v>
      </c>
      <c r="F71" s="118">
        <f t="shared" si="0"/>
        <v>537.59</v>
      </c>
      <c r="G71" s="118">
        <f t="shared" si="1"/>
        <v>537.59</v>
      </c>
      <c r="H71" s="109">
        <v>517.39</v>
      </c>
      <c r="I71" s="109">
        <v>20.2</v>
      </c>
      <c r="J71" s="109">
        <v>0</v>
      </c>
      <c r="K71" s="120"/>
      <c r="L71" s="118">
        <f t="shared" si="2"/>
        <v>0</v>
      </c>
      <c r="M71" s="120"/>
      <c r="N71" s="109">
        <v>0</v>
      </c>
    </row>
    <row r="72" spans="1:14" ht="12">
      <c r="A72" s="117"/>
      <c r="B72" s="117"/>
      <c r="C72" s="117"/>
      <c r="D72" s="117" t="s">
        <v>265</v>
      </c>
      <c r="E72" s="116" t="s">
        <v>266</v>
      </c>
      <c r="F72" s="118">
        <f t="shared" si="0"/>
        <v>1479.5300000000002</v>
      </c>
      <c r="G72" s="118">
        <f t="shared" si="1"/>
        <v>1479.5300000000002</v>
      </c>
      <c r="H72" s="109">
        <v>1345.39</v>
      </c>
      <c r="I72" s="109">
        <v>134.13999999999999</v>
      </c>
      <c r="J72" s="109">
        <v>0</v>
      </c>
      <c r="K72" s="120"/>
      <c r="L72" s="118">
        <f t="shared" si="2"/>
        <v>0</v>
      </c>
      <c r="M72" s="120"/>
      <c r="N72" s="109">
        <v>0</v>
      </c>
    </row>
    <row r="73" spans="1:14" ht="12">
      <c r="A73" s="117" t="s">
        <v>197</v>
      </c>
      <c r="B73" s="117" t="s">
        <v>201</v>
      </c>
      <c r="C73" s="117" t="s">
        <v>201</v>
      </c>
      <c r="D73" s="117" t="s">
        <v>315</v>
      </c>
      <c r="E73" s="116" t="s">
        <v>204</v>
      </c>
      <c r="F73" s="118">
        <f t="shared" ref="F73:F113" si="3">G73+L73</f>
        <v>782.1</v>
      </c>
      <c r="G73" s="118">
        <f t="shared" ref="G73:G113" si="4">I73+J73+H73</f>
        <v>782.1</v>
      </c>
      <c r="H73" s="109">
        <v>728.12</v>
      </c>
      <c r="I73" s="109">
        <v>53.98</v>
      </c>
      <c r="J73" s="109">
        <v>0</v>
      </c>
      <c r="K73" s="120"/>
      <c r="L73" s="118">
        <f t="shared" ref="L73:L113" si="5">M73+N73</f>
        <v>0</v>
      </c>
      <c r="M73" s="120"/>
      <c r="N73" s="109">
        <v>0</v>
      </c>
    </row>
    <row r="74" spans="1:14" ht="12">
      <c r="A74" s="117" t="s">
        <v>197</v>
      </c>
      <c r="B74" s="117" t="s">
        <v>201</v>
      </c>
      <c r="C74" s="117" t="s">
        <v>205</v>
      </c>
      <c r="D74" s="117" t="s">
        <v>315</v>
      </c>
      <c r="E74" s="116" t="s">
        <v>206</v>
      </c>
      <c r="F74" s="118">
        <f t="shared" si="3"/>
        <v>697.43</v>
      </c>
      <c r="G74" s="118">
        <f t="shared" si="4"/>
        <v>697.43</v>
      </c>
      <c r="H74" s="109">
        <v>617.27</v>
      </c>
      <c r="I74" s="109">
        <v>80.16</v>
      </c>
      <c r="J74" s="109">
        <v>0</v>
      </c>
      <c r="K74" s="120"/>
      <c r="L74" s="118">
        <f t="shared" si="5"/>
        <v>0</v>
      </c>
      <c r="M74" s="120"/>
      <c r="N74" s="109">
        <v>0</v>
      </c>
    </row>
    <row r="75" spans="1:14" ht="12">
      <c r="A75" s="117"/>
      <c r="B75" s="117"/>
      <c r="C75" s="117"/>
      <c r="D75" s="117" t="s">
        <v>267</v>
      </c>
      <c r="E75" s="116" t="s">
        <v>268</v>
      </c>
      <c r="F75" s="118">
        <f t="shared" si="3"/>
        <v>2426.46</v>
      </c>
      <c r="G75" s="118">
        <f t="shared" si="4"/>
        <v>2426.46</v>
      </c>
      <c r="H75" s="109">
        <v>2235.0300000000002</v>
      </c>
      <c r="I75" s="109">
        <v>191.43</v>
      </c>
      <c r="J75" s="109">
        <v>0</v>
      </c>
      <c r="K75" s="120"/>
      <c r="L75" s="118">
        <f t="shared" si="5"/>
        <v>0</v>
      </c>
      <c r="M75" s="120"/>
      <c r="N75" s="109">
        <v>0</v>
      </c>
    </row>
    <row r="76" spans="1:14" ht="12">
      <c r="A76" s="117" t="s">
        <v>197</v>
      </c>
      <c r="B76" s="117" t="s">
        <v>201</v>
      </c>
      <c r="C76" s="117" t="s">
        <v>201</v>
      </c>
      <c r="D76" s="117" t="s">
        <v>316</v>
      </c>
      <c r="E76" s="116" t="s">
        <v>204</v>
      </c>
      <c r="F76" s="118">
        <f t="shared" si="3"/>
        <v>1403.31</v>
      </c>
      <c r="G76" s="118">
        <f t="shared" si="4"/>
        <v>1403.31</v>
      </c>
      <c r="H76" s="109">
        <v>1332.85</v>
      </c>
      <c r="I76" s="109">
        <v>70.459999999999994</v>
      </c>
      <c r="J76" s="109">
        <v>0</v>
      </c>
      <c r="K76" s="120"/>
      <c r="L76" s="118">
        <f t="shared" si="5"/>
        <v>0</v>
      </c>
      <c r="M76" s="120"/>
      <c r="N76" s="109">
        <v>0</v>
      </c>
    </row>
    <row r="77" spans="1:14" ht="12">
      <c r="A77" s="117" t="s">
        <v>197</v>
      </c>
      <c r="B77" s="117" t="s">
        <v>201</v>
      </c>
      <c r="C77" s="117" t="s">
        <v>205</v>
      </c>
      <c r="D77" s="117" t="s">
        <v>316</v>
      </c>
      <c r="E77" s="116" t="s">
        <v>206</v>
      </c>
      <c r="F77" s="118">
        <f t="shared" si="3"/>
        <v>1023.15</v>
      </c>
      <c r="G77" s="118">
        <f t="shared" si="4"/>
        <v>1023.15</v>
      </c>
      <c r="H77" s="109">
        <v>902.18</v>
      </c>
      <c r="I77" s="109">
        <v>120.97</v>
      </c>
      <c r="J77" s="109">
        <v>0</v>
      </c>
      <c r="K77" s="120"/>
      <c r="L77" s="118">
        <f t="shared" si="5"/>
        <v>0</v>
      </c>
      <c r="M77" s="120"/>
      <c r="N77" s="109">
        <v>0</v>
      </c>
    </row>
    <row r="78" spans="1:14" ht="12">
      <c r="A78" s="117"/>
      <c r="B78" s="117"/>
      <c r="C78" s="117"/>
      <c r="D78" s="117" t="s">
        <v>269</v>
      </c>
      <c r="E78" s="116" t="s">
        <v>270</v>
      </c>
      <c r="F78" s="118">
        <f t="shared" si="3"/>
        <v>1419.29</v>
      </c>
      <c r="G78" s="118">
        <f t="shared" si="4"/>
        <v>1419.29</v>
      </c>
      <c r="H78" s="109">
        <v>1337.47</v>
      </c>
      <c r="I78" s="109">
        <v>81.819999999999993</v>
      </c>
      <c r="J78" s="109">
        <v>0</v>
      </c>
      <c r="K78" s="120"/>
      <c r="L78" s="118">
        <f t="shared" si="5"/>
        <v>0</v>
      </c>
      <c r="M78" s="120"/>
      <c r="N78" s="109">
        <v>0</v>
      </c>
    </row>
    <row r="79" spans="1:14" ht="12">
      <c r="A79" s="117" t="s">
        <v>197</v>
      </c>
      <c r="B79" s="117" t="s">
        <v>201</v>
      </c>
      <c r="C79" s="117" t="s">
        <v>201</v>
      </c>
      <c r="D79" s="117" t="s">
        <v>317</v>
      </c>
      <c r="E79" s="116" t="s">
        <v>204</v>
      </c>
      <c r="F79" s="118">
        <f t="shared" si="3"/>
        <v>577.79999999999995</v>
      </c>
      <c r="G79" s="118">
        <f t="shared" si="4"/>
        <v>577.79999999999995</v>
      </c>
      <c r="H79" s="109">
        <v>577.79999999999995</v>
      </c>
      <c r="I79" s="109">
        <v>0</v>
      </c>
      <c r="J79" s="109">
        <v>0</v>
      </c>
      <c r="K79" s="120"/>
      <c r="L79" s="118">
        <f t="shared" si="5"/>
        <v>0</v>
      </c>
      <c r="M79" s="120"/>
      <c r="N79" s="109">
        <v>0</v>
      </c>
    </row>
    <row r="80" spans="1:14" ht="12">
      <c r="A80" s="117" t="s">
        <v>197</v>
      </c>
      <c r="B80" s="117" t="s">
        <v>201</v>
      </c>
      <c r="C80" s="117" t="s">
        <v>205</v>
      </c>
      <c r="D80" s="117" t="s">
        <v>317</v>
      </c>
      <c r="E80" s="116" t="s">
        <v>206</v>
      </c>
      <c r="F80" s="118">
        <f t="shared" si="3"/>
        <v>841.49</v>
      </c>
      <c r="G80" s="118">
        <f t="shared" si="4"/>
        <v>841.49</v>
      </c>
      <c r="H80" s="109">
        <v>759.67</v>
      </c>
      <c r="I80" s="109">
        <v>81.819999999999993</v>
      </c>
      <c r="J80" s="109">
        <v>0</v>
      </c>
      <c r="K80" s="120"/>
      <c r="L80" s="118">
        <f t="shared" si="5"/>
        <v>0</v>
      </c>
      <c r="M80" s="120"/>
      <c r="N80" s="109">
        <v>0</v>
      </c>
    </row>
    <row r="81" spans="1:14" ht="12">
      <c r="A81" s="117"/>
      <c r="B81" s="117"/>
      <c r="C81" s="117"/>
      <c r="D81" s="117" t="s">
        <v>271</v>
      </c>
      <c r="E81" s="116" t="s">
        <v>272</v>
      </c>
      <c r="F81" s="118">
        <f t="shared" si="3"/>
        <v>1028.8899999999999</v>
      </c>
      <c r="G81" s="118">
        <f t="shared" si="4"/>
        <v>1028.8899999999999</v>
      </c>
      <c r="H81" s="109">
        <v>927.89</v>
      </c>
      <c r="I81" s="109">
        <v>101</v>
      </c>
      <c r="J81" s="109">
        <v>0</v>
      </c>
      <c r="K81" s="120"/>
      <c r="L81" s="118">
        <f t="shared" si="5"/>
        <v>0</v>
      </c>
      <c r="M81" s="120"/>
      <c r="N81" s="109">
        <v>0</v>
      </c>
    </row>
    <row r="82" spans="1:14" ht="12">
      <c r="A82" s="117" t="s">
        <v>197</v>
      </c>
      <c r="B82" s="117" t="s">
        <v>201</v>
      </c>
      <c r="C82" s="117" t="s">
        <v>201</v>
      </c>
      <c r="D82" s="117" t="s">
        <v>318</v>
      </c>
      <c r="E82" s="116" t="s">
        <v>204</v>
      </c>
      <c r="F82" s="118">
        <f t="shared" si="3"/>
        <v>450.48</v>
      </c>
      <c r="G82" s="118">
        <f t="shared" si="4"/>
        <v>450.48</v>
      </c>
      <c r="H82" s="109">
        <v>384.54</v>
      </c>
      <c r="I82" s="109">
        <v>65.94</v>
      </c>
      <c r="J82" s="109">
        <v>0</v>
      </c>
      <c r="K82" s="120"/>
      <c r="L82" s="118">
        <f t="shared" si="5"/>
        <v>0</v>
      </c>
      <c r="M82" s="120"/>
      <c r="N82" s="109">
        <v>0</v>
      </c>
    </row>
    <row r="83" spans="1:14" ht="12">
      <c r="A83" s="117" t="s">
        <v>197</v>
      </c>
      <c r="B83" s="117" t="s">
        <v>201</v>
      </c>
      <c r="C83" s="117" t="s">
        <v>205</v>
      </c>
      <c r="D83" s="117" t="s">
        <v>318</v>
      </c>
      <c r="E83" s="116" t="s">
        <v>206</v>
      </c>
      <c r="F83" s="118">
        <f t="shared" si="3"/>
        <v>578.41000000000008</v>
      </c>
      <c r="G83" s="118">
        <f t="shared" si="4"/>
        <v>578.41000000000008</v>
      </c>
      <c r="H83" s="109">
        <v>543.35</v>
      </c>
      <c r="I83" s="109">
        <v>35.06</v>
      </c>
      <c r="J83" s="109">
        <v>0</v>
      </c>
      <c r="K83" s="120"/>
      <c r="L83" s="118">
        <f t="shared" si="5"/>
        <v>0</v>
      </c>
      <c r="M83" s="120"/>
      <c r="N83" s="109">
        <v>0</v>
      </c>
    </row>
    <row r="84" spans="1:14" ht="12">
      <c r="A84" s="117"/>
      <c r="B84" s="117"/>
      <c r="C84" s="117"/>
      <c r="D84" s="117" t="s">
        <v>273</v>
      </c>
      <c r="E84" s="116" t="s">
        <v>274</v>
      </c>
      <c r="F84" s="118">
        <f t="shared" si="3"/>
        <v>709.35</v>
      </c>
      <c r="G84" s="118">
        <f t="shared" si="4"/>
        <v>709.35</v>
      </c>
      <c r="H84" s="109">
        <v>625</v>
      </c>
      <c r="I84" s="109">
        <v>84.35</v>
      </c>
      <c r="J84" s="109">
        <v>0</v>
      </c>
      <c r="K84" s="120"/>
      <c r="L84" s="118">
        <f t="shared" si="5"/>
        <v>0</v>
      </c>
      <c r="M84" s="120"/>
      <c r="N84" s="109">
        <v>0</v>
      </c>
    </row>
    <row r="85" spans="1:14" ht="12">
      <c r="A85" s="117" t="s">
        <v>197</v>
      </c>
      <c r="B85" s="117" t="s">
        <v>201</v>
      </c>
      <c r="C85" s="117" t="s">
        <v>201</v>
      </c>
      <c r="D85" s="117" t="s">
        <v>319</v>
      </c>
      <c r="E85" s="116" t="s">
        <v>204</v>
      </c>
      <c r="F85" s="118">
        <f t="shared" si="3"/>
        <v>388.84999999999997</v>
      </c>
      <c r="G85" s="118">
        <f t="shared" si="4"/>
        <v>388.84999999999997</v>
      </c>
      <c r="H85" s="109">
        <v>351.96</v>
      </c>
      <c r="I85" s="109">
        <v>36.89</v>
      </c>
      <c r="J85" s="109">
        <v>0</v>
      </c>
      <c r="K85" s="120"/>
      <c r="L85" s="118">
        <f t="shared" si="5"/>
        <v>0</v>
      </c>
      <c r="M85" s="120"/>
      <c r="N85" s="109">
        <v>0</v>
      </c>
    </row>
    <row r="86" spans="1:14" ht="12">
      <c r="A86" s="117" t="s">
        <v>197</v>
      </c>
      <c r="B86" s="117" t="s">
        <v>201</v>
      </c>
      <c r="C86" s="117" t="s">
        <v>205</v>
      </c>
      <c r="D86" s="117" t="s">
        <v>319</v>
      </c>
      <c r="E86" s="116" t="s">
        <v>206</v>
      </c>
      <c r="F86" s="118">
        <f t="shared" si="3"/>
        <v>320.5</v>
      </c>
      <c r="G86" s="118">
        <f t="shared" si="4"/>
        <v>320.5</v>
      </c>
      <c r="H86" s="109">
        <v>273.04000000000002</v>
      </c>
      <c r="I86" s="109">
        <v>47.46</v>
      </c>
      <c r="J86" s="109">
        <v>0</v>
      </c>
      <c r="K86" s="120"/>
      <c r="L86" s="118">
        <f t="shared" si="5"/>
        <v>0</v>
      </c>
      <c r="M86" s="120"/>
      <c r="N86" s="109">
        <v>0</v>
      </c>
    </row>
    <row r="87" spans="1:14" ht="12">
      <c r="A87" s="117"/>
      <c r="B87" s="117"/>
      <c r="C87" s="117"/>
      <c r="D87" s="117" t="s">
        <v>275</v>
      </c>
      <c r="E87" s="116" t="s">
        <v>276</v>
      </c>
      <c r="F87" s="118">
        <f t="shared" si="3"/>
        <v>1436.6499999999999</v>
      </c>
      <c r="G87" s="118">
        <f t="shared" si="4"/>
        <v>1436.6499999999999</v>
      </c>
      <c r="H87" s="109">
        <v>1333.31</v>
      </c>
      <c r="I87" s="109">
        <v>103.34</v>
      </c>
      <c r="J87" s="109">
        <v>0</v>
      </c>
      <c r="K87" s="120"/>
      <c r="L87" s="118">
        <f t="shared" si="5"/>
        <v>0</v>
      </c>
      <c r="M87" s="120"/>
      <c r="N87" s="109">
        <v>0</v>
      </c>
    </row>
    <row r="88" spans="1:14" ht="12">
      <c r="A88" s="117" t="s">
        <v>197</v>
      </c>
      <c r="B88" s="117" t="s">
        <v>201</v>
      </c>
      <c r="C88" s="117" t="s">
        <v>201</v>
      </c>
      <c r="D88" s="117" t="s">
        <v>320</v>
      </c>
      <c r="E88" s="116" t="s">
        <v>204</v>
      </c>
      <c r="F88" s="118">
        <f t="shared" si="3"/>
        <v>754.80000000000007</v>
      </c>
      <c r="G88" s="118">
        <f t="shared" si="4"/>
        <v>754.80000000000007</v>
      </c>
      <c r="H88" s="109">
        <v>653.46</v>
      </c>
      <c r="I88" s="109">
        <v>101.34</v>
      </c>
      <c r="J88" s="109">
        <v>0</v>
      </c>
      <c r="K88" s="120"/>
      <c r="L88" s="118">
        <f t="shared" si="5"/>
        <v>0</v>
      </c>
      <c r="M88" s="120"/>
      <c r="N88" s="109">
        <v>0</v>
      </c>
    </row>
    <row r="89" spans="1:14" ht="12">
      <c r="A89" s="117" t="s">
        <v>197</v>
      </c>
      <c r="B89" s="117" t="s">
        <v>201</v>
      </c>
      <c r="C89" s="117" t="s">
        <v>205</v>
      </c>
      <c r="D89" s="117" t="s">
        <v>320</v>
      </c>
      <c r="E89" s="116" t="s">
        <v>206</v>
      </c>
      <c r="F89" s="118">
        <f t="shared" si="3"/>
        <v>681.85</v>
      </c>
      <c r="G89" s="118">
        <f t="shared" si="4"/>
        <v>681.85</v>
      </c>
      <c r="H89" s="109">
        <v>679.85</v>
      </c>
      <c r="I89" s="109">
        <v>2</v>
      </c>
      <c r="J89" s="109">
        <v>0</v>
      </c>
      <c r="K89" s="120"/>
      <c r="L89" s="118">
        <f t="shared" si="5"/>
        <v>0</v>
      </c>
      <c r="M89" s="120"/>
      <c r="N89" s="109">
        <v>0</v>
      </c>
    </row>
    <row r="90" spans="1:14" ht="12">
      <c r="A90" s="117"/>
      <c r="B90" s="117"/>
      <c r="C90" s="117"/>
      <c r="D90" s="117" t="s">
        <v>277</v>
      </c>
      <c r="E90" s="116" t="s">
        <v>278</v>
      </c>
      <c r="F90" s="118">
        <f t="shared" si="3"/>
        <v>1311.21</v>
      </c>
      <c r="G90" s="118">
        <f t="shared" si="4"/>
        <v>1311.21</v>
      </c>
      <c r="H90" s="109">
        <v>1177.31</v>
      </c>
      <c r="I90" s="109">
        <v>133.9</v>
      </c>
      <c r="J90" s="109">
        <v>0</v>
      </c>
      <c r="K90" s="120"/>
      <c r="L90" s="118">
        <f t="shared" si="5"/>
        <v>0</v>
      </c>
      <c r="M90" s="120"/>
      <c r="N90" s="109">
        <v>0</v>
      </c>
    </row>
    <row r="91" spans="1:14" ht="12">
      <c r="A91" s="117" t="s">
        <v>197</v>
      </c>
      <c r="B91" s="117" t="s">
        <v>201</v>
      </c>
      <c r="C91" s="117" t="s">
        <v>201</v>
      </c>
      <c r="D91" s="117" t="s">
        <v>321</v>
      </c>
      <c r="E91" s="116" t="s">
        <v>204</v>
      </c>
      <c r="F91" s="118">
        <f t="shared" si="3"/>
        <v>677.0200000000001</v>
      </c>
      <c r="G91" s="118">
        <f t="shared" si="4"/>
        <v>677.0200000000001</v>
      </c>
      <c r="H91" s="109">
        <v>629.94000000000005</v>
      </c>
      <c r="I91" s="109">
        <v>47.08</v>
      </c>
      <c r="J91" s="109">
        <v>0</v>
      </c>
      <c r="K91" s="120"/>
      <c r="L91" s="118">
        <f t="shared" si="5"/>
        <v>0</v>
      </c>
      <c r="M91" s="120"/>
      <c r="N91" s="109">
        <v>0</v>
      </c>
    </row>
    <row r="92" spans="1:14" ht="12">
      <c r="A92" s="117" t="s">
        <v>197</v>
      </c>
      <c r="B92" s="117" t="s">
        <v>201</v>
      </c>
      <c r="C92" s="117" t="s">
        <v>205</v>
      </c>
      <c r="D92" s="117" t="s">
        <v>321</v>
      </c>
      <c r="E92" s="116" t="s">
        <v>206</v>
      </c>
      <c r="F92" s="118">
        <f t="shared" si="3"/>
        <v>634.19000000000005</v>
      </c>
      <c r="G92" s="118">
        <f t="shared" si="4"/>
        <v>634.19000000000005</v>
      </c>
      <c r="H92" s="109">
        <v>547.37</v>
      </c>
      <c r="I92" s="109">
        <v>86.82</v>
      </c>
      <c r="J92" s="109">
        <v>0</v>
      </c>
      <c r="K92" s="120"/>
      <c r="L92" s="118">
        <f t="shared" si="5"/>
        <v>0</v>
      </c>
      <c r="M92" s="120"/>
      <c r="N92" s="109">
        <v>0</v>
      </c>
    </row>
    <row r="93" spans="1:14" ht="12">
      <c r="A93" s="117"/>
      <c r="B93" s="117"/>
      <c r="C93" s="117"/>
      <c r="D93" s="117" t="s">
        <v>279</v>
      </c>
      <c r="E93" s="116" t="s">
        <v>280</v>
      </c>
      <c r="F93" s="118">
        <f t="shared" si="3"/>
        <v>361.82</v>
      </c>
      <c r="G93" s="118">
        <f t="shared" si="4"/>
        <v>361.82</v>
      </c>
      <c r="H93" s="109">
        <v>345.87</v>
      </c>
      <c r="I93" s="109">
        <v>15.95</v>
      </c>
      <c r="J93" s="109">
        <v>0</v>
      </c>
      <c r="K93" s="120"/>
      <c r="L93" s="118">
        <f t="shared" si="5"/>
        <v>0</v>
      </c>
      <c r="M93" s="120"/>
      <c r="N93" s="109">
        <v>0</v>
      </c>
    </row>
    <row r="94" spans="1:14" ht="12">
      <c r="A94" s="117" t="s">
        <v>197</v>
      </c>
      <c r="B94" s="117" t="s">
        <v>201</v>
      </c>
      <c r="C94" s="117" t="s">
        <v>201</v>
      </c>
      <c r="D94" s="117" t="s">
        <v>322</v>
      </c>
      <c r="E94" s="116" t="s">
        <v>204</v>
      </c>
      <c r="F94" s="118">
        <f t="shared" si="3"/>
        <v>189.55</v>
      </c>
      <c r="G94" s="118">
        <f t="shared" si="4"/>
        <v>189.55</v>
      </c>
      <c r="H94" s="109">
        <v>184.49</v>
      </c>
      <c r="I94" s="109">
        <v>5.0599999999999996</v>
      </c>
      <c r="J94" s="109">
        <v>0</v>
      </c>
      <c r="K94" s="120"/>
      <c r="L94" s="118">
        <f t="shared" si="5"/>
        <v>0</v>
      </c>
      <c r="M94" s="120"/>
      <c r="N94" s="109">
        <v>0</v>
      </c>
    </row>
    <row r="95" spans="1:14" ht="12">
      <c r="A95" s="117" t="s">
        <v>197</v>
      </c>
      <c r="B95" s="117" t="s">
        <v>201</v>
      </c>
      <c r="C95" s="117" t="s">
        <v>205</v>
      </c>
      <c r="D95" s="117" t="s">
        <v>322</v>
      </c>
      <c r="E95" s="116" t="s">
        <v>206</v>
      </c>
      <c r="F95" s="118">
        <f t="shared" si="3"/>
        <v>172.26999999999998</v>
      </c>
      <c r="G95" s="118">
        <f t="shared" si="4"/>
        <v>172.26999999999998</v>
      </c>
      <c r="H95" s="109">
        <v>161.38</v>
      </c>
      <c r="I95" s="109">
        <v>10.89</v>
      </c>
      <c r="J95" s="109">
        <v>0</v>
      </c>
      <c r="K95" s="120"/>
      <c r="L95" s="118">
        <f t="shared" si="5"/>
        <v>0</v>
      </c>
      <c r="M95" s="120"/>
      <c r="N95" s="109">
        <v>0</v>
      </c>
    </row>
    <row r="96" spans="1:14" ht="12">
      <c r="A96" s="117"/>
      <c r="B96" s="117"/>
      <c r="C96" s="117"/>
      <c r="D96" s="117" t="s">
        <v>281</v>
      </c>
      <c r="E96" s="116" t="s">
        <v>282</v>
      </c>
      <c r="F96" s="118">
        <f t="shared" si="3"/>
        <v>1425.78</v>
      </c>
      <c r="G96" s="118">
        <f t="shared" si="4"/>
        <v>1425.78</v>
      </c>
      <c r="H96" s="109">
        <v>1329.25</v>
      </c>
      <c r="I96" s="109">
        <v>96.53</v>
      </c>
      <c r="J96" s="109">
        <v>0</v>
      </c>
      <c r="K96" s="120"/>
      <c r="L96" s="118">
        <f t="shared" si="5"/>
        <v>0</v>
      </c>
      <c r="M96" s="120"/>
      <c r="N96" s="109">
        <v>0</v>
      </c>
    </row>
    <row r="97" spans="1:14" ht="12">
      <c r="A97" s="117" t="s">
        <v>197</v>
      </c>
      <c r="B97" s="117" t="s">
        <v>201</v>
      </c>
      <c r="C97" s="117" t="s">
        <v>201</v>
      </c>
      <c r="D97" s="117" t="s">
        <v>323</v>
      </c>
      <c r="E97" s="116" t="s">
        <v>204</v>
      </c>
      <c r="F97" s="118">
        <f t="shared" si="3"/>
        <v>893.06999999999994</v>
      </c>
      <c r="G97" s="118">
        <f t="shared" si="4"/>
        <v>893.06999999999994</v>
      </c>
      <c r="H97" s="109">
        <v>833.26</v>
      </c>
      <c r="I97" s="109">
        <v>59.81</v>
      </c>
      <c r="J97" s="109">
        <v>0</v>
      </c>
      <c r="K97" s="120"/>
      <c r="L97" s="118">
        <f t="shared" si="5"/>
        <v>0</v>
      </c>
      <c r="M97" s="120"/>
      <c r="N97" s="109">
        <v>0</v>
      </c>
    </row>
    <row r="98" spans="1:14" ht="12">
      <c r="A98" s="117" t="s">
        <v>197</v>
      </c>
      <c r="B98" s="117" t="s">
        <v>201</v>
      </c>
      <c r="C98" s="117" t="s">
        <v>205</v>
      </c>
      <c r="D98" s="117" t="s">
        <v>323</v>
      </c>
      <c r="E98" s="116" t="s">
        <v>206</v>
      </c>
      <c r="F98" s="118">
        <f t="shared" si="3"/>
        <v>532.71</v>
      </c>
      <c r="G98" s="118">
        <f t="shared" si="4"/>
        <v>532.71</v>
      </c>
      <c r="H98" s="109">
        <v>495.99</v>
      </c>
      <c r="I98" s="109">
        <v>36.72</v>
      </c>
      <c r="J98" s="109">
        <v>0</v>
      </c>
      <c r="K98" s="120"/>
      <c r="L98" s="118">
        <f t="shared" si="5"/>
        <v>0</v>
      </c>
      <c r="M98" s="120"/>
      <c r="N98" s="109">
        <v>0</v>
      </c>
    </row>
    <row r="99" spans="1:14" ht="12">
      <c r="A99" s="117"/>
      <c r="B99" s="117"/>
      <c r="C99" s="117"/>
      <c r="D99" s="117" t="s">
        <v>283</v>
      </c>
      <c r="E99" s="116" t="s">
        <v>284</v>
      </c>
      <c r="F99" s="118">
        <f t="shared" si="3"/>
        <v>1110.1500000000001</v>
      </c>
      <c r="G99" s="118">
        <f t="shared" si="4"/>
        <v>1110.1500000000001</v>
      </c>
      <c r="H99" s="109">
        <v>995.22</v>
      </c>
      <c r="I99" s="109">
        <v>114.93</v>
      </c>
      <c r="J99" s="109">
        <v>0</v>
      </c>
      <c r="K99" s="120"/>
      <c r="L99" s="118">
        <f t="shared" si="5"/>
        <v>0</v>
      </c>
      <c r="M99" s="120"/>
      <c r="N99" s="109">
        <v>0</v>
      </c>
    </row>
    <row r="100" spans="1:14" ht="12">
      <c r="A100" s="117" t="s">
        <v>197</v>
      </c>
      <c r="B100" s="117" t="s">
        <v>201</v>
      </c>
      <c r="C100" s="117" t="s">
        <v>201</v>
      </c>
      <c r="D100" s="117" t="s">
        <v>324</v>
      </c>
      <c r="E100" s="116" t="s">
        <v>204</v>
      </c>
      <c r="F100" s="118">
        <f t="shared" si="3"/>
        <v>660.89</v>
      </c>
      <c r="G100" s="118">
        <f t="shared" si="4"/>
        <v>660.89</v>
      </c>
      <c r="H100" s="109">
        <v>656.39</v>
      </c>
      <c r="I100" s="109">
        <v>4.5</v>
      </c>
      <c r="J100" s="109">
        <v>0</v>
      </c>
      <c r="K100" s="120"/>
      <c r="L100" s="118">
        <f t="shared" si="5"/>
        <v>0</v>
      </c>
      <c r="M100" s="120"/>
      <c r="N100" s="109">
        <v>0</v>
      </c>
    </row>
    <row r="101" spans="1:14" ht="12">
      <c r="A101" s="117" t="s">
        <v>197</v>
      </c>
      <c r="B101" s="117" t="s">
        <v>201</v>
      </c>
      <c r="C101" s="117" t="s">
        <v>205</v>
      </c>
      <c r="D101" s="117" t="s">
        <v>324</v>
      </c>
      <c r="E101" s="116" t="s">
        <v>206</v>
      </c>
      <c r="F101" s="118">
        <f t="shared" si="3"/>
        <v>449.26</v>
      </c>
      <c r="G101" s="118">
        <f t="shared" si="4"/>
        <v>449.26</v>
      </c>
      <c r="H101" s="109">
        <v>338.83</v>
      </c>
      <c r="I101" s="109">
        <v>110.43</v>
      </c>
      <c r="J101" s="109">
        <v>0</v>
      </c>
      <c r="K101" s="120"/>
      <c r="L101" s="118">
        <f t="shared" si="5"/>
        <v>0</v>
      </c>
      <c r="M101" s="120"/>
      <c r="N101" s="109">
        <v>0</v>
      </c>
    </row>
    <row r="102" spans="1:14" ht="12">
      <c r="A102" s="117"/>
      <c r="B102" s="117"/>
      <c r="C102" s="117"/>
      <c r="D102" s="117" t="s">
        <v>285</v>
      </c>
      <c r="E102" s="116" t="s">
        <v>286</v>
      </c>
      <c r="F102" s="118">
        <f t="shared" si="3"/>
        <v>1070.1300000000001</v>
      </c>
      <c r="G102" s="118">
        <f t="shared" si="4"/>
        <v>1070.1300000000001</v>
      </c>
      <c r="H102" s="109">
        <v>985.35</v>
      </c>
      <c r="I102" s="109">
        <v>84.78</v>
      </c>
      <c r="J102" s="109">
        <v>0</v>
      </c>
      <c r="K102" s="120"/>
      <c r="L102" s="118">
        <f t="shared" si="5"/>
        <v>0</v>
      </c>
      <c r="M102" s="120"/>
      <c r="N102" s="109">
        <v>0</v>
      </c>
    </row>
    <row r="103" spans="1:14" ht="12">
      <c r="A103" s="117" t="s">
        <v>197</v>
      </c>
      <c r="B103" s="117" t="s">
        <v>201</v>
      </c>
      <c r="C103" s="117" t="s">
        <v>201</v>
      </c>
      <c r="D103" s="117" t="s">
        <v>325</v>
      </c>
      <c r="E103" s="116" t="s">
        <v>204</v>
      </c>
      <c r="F103" s="118">
        <f t="shared" si="3"/>
        <v>519.84</v>
      </c>
      <c r="G103" s="118">
        <f t="shared" si="4"/>
        <v>519.84</v>
      </c>
      <c r="H103" s="109">
        <v>435.06</v>
      </c>
      <c r="I103" s="109">
        <v>84.78</v>
      </c>
      <c r="J103" s="109">
        <v>0</v>
      </c>
      <c r="K103" s="120"/>
      <c r="L103" s="118">
        <f t="shared" si="5"/>
        <v>0</v>
      </c>
      <c r="M103" s="120"/>
      <c r="N103" s="109">
        <v>0</v>
      </c>
    </row>
    <row r="104" spans="1:14" ht="12">
      <c r="A104" s="117" t="s">
        <v>197</v>
      </c>
      <c r="B104" s="117" t="s">
        <v>201</v>
      </c>
      <c r="C104" s="117" t="s">
        <v>205</v>
      </c>
      <c r="D104" s="117" t="s">
        <v>325</v>
      </c>
      <c r="E104" s="116" t="s">
        <v>206</v>
      </c>
      <c r="F104" s="118">
        <f t="shared" si="3"/>
        <v>550.29</v>
      </c>
      <c r="G104" s="118">
        <f t="shared" si="4"/>
        <v>550.29</v>
      </c>
      <c r="H104" s="109">
        <v>550.29</v>
      </c>
      <c r="I104" s="109">
        <v>0</v>
      </c>
      <c r="J104" s="109">
        <v>0</v>
      </c>
      <c r="K104" s="120"/>
      <c r="L104" s="118">
        <f t="shared" si="5"/>
        <v>0</v>
      </c>
      <c r="M104" s="120"/>
      <c r="N104" s="109">
        <v>0</v>
      </c>
    </row>
    <row r="105" spans="1:14" ht="12">
      <c r="A105" s="117"/>
      <c r="B105" s="117"/>
      <c r="C105" s="117"/>
      <c r="D105" s="117" t="s">
        <v>287</v>
      </c>
      <c r="E105" s="116" t="s">
        <v>288</v>
      </c>
      <c r="F105" s="118">
        <f t="shared" si="3"/>
        <v>1713.9299999999998</v>
      </c>
      <c r="G105" s="118">
        <f t="shared" si="4"/>
        <v>1713.9299999999998</v>
      </c>
      <c r="H105" s="109">
        <v>1506.81</v>
      </c>
      <c r="I105" s="109">
        <v>207.12</v>
      </c>
      <c r="J105" s="109">
        <v>0</v>
      </c>
      <c r="K105" s="120"/>
      <c r="L105" s="118">
        <f t="shared" si="5"/>
        <v>0</v>
      </c>
      <c r="M105" s="120"/>
      <c r="N105" s="109">
        <v>0</v>
      </c>
    </row>
    <row r="106" spans="1:14" ht="12">
      <c r="A106" s="117" t="s">
        <v>197</v>
      </c>
      <c r="B106" s="117" t="s">
        <v>201</v>
      </c>
      <c r="C106" s="117" t="s">
        <v>201</v>
      </c>
      <c r="D106" s="117" t="s">
        <v>326</v>
      </c>
      <c r="E106" s="116" t="s">
        <v>204</v>
      </c>
      <c r="F106" s="118">
        <f t="shared" si="3"/>
        <v>817.23</v>
      </c>
      <c r="G106" s="118">
        <f t="shared" si="4"/>
        <v>817.23</v>
      </c>
      <c r="H106" s="109">
        <v>796.83</v>
      </c>
      <c r="I106" s="109">
        <v>20.399999999999999</v>
      </c>
      <c r="J106" s="109">
        <v>0</v>
      </c>
      <c r="K106" s="120"/>
      <c r="L106" s="118">
        <f t="shared" si="5"/>
        <v>0</v>
      </c>
      <c r="M106" s="120"/>
      <c r="N106" s="109">
        <v>0</v>
      </c>
    </row>
    <row r="107" spans="1:14" ht="12">
      <c r="A107" s="117" t="s">
        <v>197</v>
      </c>
      <c r="B107" s="117" t="s">
        <v>201</v>
      </c>
      <c r="C107" s="117" t="s">
        <v>205</v>
      </c>
      <c r="D107" s="117" t="s">
        <v>326</v>
      </c>
      <c r="E107" s="116" t="s">
        <v>206</v>
      </c>
      <c r="F107" s="118">
        <f t="shared" si="3"/>
        <v>896.7</v>
      </c>
      <c r="G107" s="118">
        <f t="shared" si="4"/>
        <v>896.7</v>
      </c>
      <c r="H107" s="109">
        <v>709.98</v>
      </c>
      <c r="I107" s="109">
        <v>186.72</v>
      </c>
      <c r="J107" s="109">
        <v>0</v>
      </c>
      <c r="K107" s="120"/>
      <c r="L107" s="118">
        <f t="shared" si="5"/>
        <v>0</v>
      </c>
      <c r="M107" s="120"/>
      <c r="N107" s="109">
        <v>0</v>
      </c>
    </row>
    <row r="108" spans="1:14" ht="12">
      <c r="A108" s="117"/>
      <c r="B108" s="117"/>
      <c r="C108" s="117"/>
      <c r="D108" s="117" t="s">
        <v>289</v>
      </c>
      <c r="E108" s="116" t="s">
        <v>290</v>
      </c>
      <c r="F108" s="118">
        <f t="shared" si="3"/>
        <v>1092.68</v>
      </c>
      <c r="G108" s="118">
        <f t="shared" si="4"/>
        <v>1092.68</v>
      </c>
      <c r="H108" s="109">
        <v>1035.43</v>
      </c>
      <c r="I108" s="109">
        <v>57.25</v>
      </c>
      <c r="J108" s="109">
        <v>0</v>
      </c>
      <c r="K108" s="120"/>
      <c r="L108" s="118">
        <f t="shared" si="5"/>
        <v>0</v>
      </c>
      <c r="M108" s="120"/>
      <c r="N108" s="109">
        <v>0</v>
      </c>
    </row>
    <row r="109" spans="1:14" ht="12">
      <c r="A109" s="117" t="s">
        <v>197</v>
      </c>
      <c r="B109" s="117" t="s">
        <v>201</v>
      </c>
      <c r="C109" s="117" t="s">
        <v>201</v>
      </c>
      <c r="D109" s="117" t="s">
        <v>327</v>
      </c>
      <c r="E109" s="116" t="s">
        <v>204</v>
      </c>
      <c r="F109" s="118">
        <f t="shared" si="3"/>
        <v>668.91000000000008</v>
      </c>
      <c r="G109" s="118">
        <f t="shared" si="4"/>
        <v>668.91000000000008</v>
      </c>
      <c r="H109" s="109">
        <v>648.84</v>
      </c>
      <c r="I109" s="109">
        <v>20.07</v>
      </c>
      <c r="J109" s="109">
        <v>0</v>
      </c>
      <c r="K109" s="120"/>
      <c r="L109" s="118">
        <f t="shared" si="5"/>
        <v>0</v>
      </c>
      <c r="M109" s="120"/>
      <c r="N109" s="109">
        <v>0</v>
      </c>
    </row>
    <row r="110" spans="1:14" ht="12">
      <c r="A110" s="117" t="s">
        <v>197</v>
      </c>
      <c r="B110" s="117" t="s">
        <v>201</v>
      </c>
      <c r="C110" s="117" t="s">
        <v>205</v>
      </c>
      <c r="D110" s="117" t="s">
        <v>327</v>
      </c>
      <c r="E110" s="116" t="s">
        <v>206</v>
      </c>
      <c r="F110" s="118">
        <f t="shared" si="3"/>
        <v>423.77</v>
      </c>
      <c r="G110" s="118">
        <f t="shared" si="4"/>
        <v>423.77</v>
      </c>
      <c r="H110" s="109">
        <v>386.59</v>
      </c>
      <c r="I110" s="109">
        <v>37.18</v>
      </c>
      <c r="J110" s="109">
        <v>0</v>
      </c>
      <c r="K110" s="120"/>
      <c r="L110" s="118">
        <f t="shared" si="5"/>
        <v>0</v>
      </c>
      <c r="M110" s="120"/>
      <c r="N110" s="109">
        <v>0</v>
      </c>
    </row>
    <row r="111" spans="1:14" ht="12">
      <c r="A111" s="117"/>
      <c r="B111" s="117"/>
      <c r="C111" s="117"/>
      <c r="D111" s="117" t="s">
        <v>291</v>
      </c>
      <c r="E111" s="116" t="s">
        <v>292</v>
      </c>
      <c r="F111" s="118">
        <f t="shared" si="3"/>
        <v>288.77000000000004</v>
      </c>
      <c r="G111" s="118">
        <f t="shared" si="4"/>
        <v>288.77000000000004</v>
      </c>
      <c r="H111" s="109">
        <v>266.98</v>
      </c>
      <c r="I111" s="109">
        <v>21.79</v>
      </c>
      <c r="J111" s="109">
        <v>0</v>
      </c>
      <c r="K111" s="120"/>
      <c r="L111" s="118">
        <f t="shared" si="5"/>
        <v>0</v>
      </c>
      <c r="M111" s="120"/>
      <c r="N111" s="109">
        <v>0</v>
      </c>
    </row>
    <row r="112" spans="1:14" ht="12">
      <c r="A112" s="117" t="s">
        <v>197</v>
      </c>
      <c r="B112" s="117" t="s">
        <v>201</v>
      </c>
      <c r="C112" s="117" t="s">
        <v>201</v>
      </c>
      <c r="D112" s="117" t="s">
        <v>328</v>
      </c>
      <c r="E112" s="116" t="s">
        <v>204</v>
      </c>
      <c r="F112" s="118">
        <f t="shared" si="3"/>
        <v>179.79999999999998</v>
      </c>
      <c r="G112" s="118">
        <f t="shared" si="4"/>
        <v>179.79999999999998</v>
      </c>
      <c r="H112" s="109">
        <v>170.29</v>
      </c>
      <c r="I112" s="109">
        <v>9.51</v>
      </c>
      <c r="J112" s="109">
        <v>0</v>
      </c>
      <c r="K112" s="120"/>
      <c r="L112" s="118">
        <f t="shared" si="5"/>
        <v>0</v>
      </c>
      <c r="M112" s="120"/>
      <c r="N112" s="109">
        <v>0</v>
      </c>
    </row>
    <row r="113" spans="1:14" ht="12">
      <c r="A113" s="117" t="s">
        <v>197</v>
      </c>
      <c r="B113" s="117" t="s">
        <v>201</v>
      </c>
      <c r="C113" s="117" t="s">
        <v>205</v>
      </c>
      <c r="D113" s="117" t="s">
        <v>328</v>
      </c>
      <c r="E113" s="116" t="s">
        <v>206</v>
      </c>
      <c r="F113" s="118">
        <f t="shared" si="3"/>
        <v>108.97</v>
      </c>
      <c r="G113" s="118">
        <f t="shared" si="4"/>
        <v>108.97</v>
      </c>
      <c r="H113" s="109">
        <v>96.69</v>
      </c>
      <c r="I113" s="109">
        <v>12.28</v>
      </c>
      <c r="J113" s="109">
        <v>0</v>
      </c>
      <c r="K113" s="120"/>
      <c r="L113" s="118">
        <f t="shared" si="5"/>
        <v>0</v>
      </c>
      <c r="M113" s="120"/>
      <c r="N113" s="109">
        <v>0</v>
      </c>
    </row>
  </sheetData>
  <mergeCells count="20">
    <mergeCell ref="A2:N2"/>
    <mergeCell ref="A3:E3"/>
    <mergeCell ref="A4:C4"/>
    <mergeCell ref="A5:A6"/>
    <mergeCell ref="B5:B6"/>
    <mergeCell ref="C5:C6"/>
    <mergeCell ref="E4:E6"/>
    <mergeCell ref="F4:F6"/>
    <mergeCell ref="G4:K4"/>
    <mergeCell ref="L4:N4"/>
    <mergeCell ref="G5:G6"/>
    <mergeCell ref="M5:M6"/>
    <mergeCell ref="D4:D6"/>
    <mergeCell ref="N5:N6"/>
    <mergeCell ref="H5:H6"/>
    <mergeCell ref="I5:I6"/>
    <mergeCell ref="J5:J6"/>
    <mergeCell ref="K5:K6"/>
    <mergeCell ref="L5:L6"/>
    <mergeCell ref="M3:N3"/>
  </mergeCells>
  <phoneticPr fontId="30" type="noConversion"/>
  <pageMargins left="0.62992125984251968" right="0.86614173228346458" top="1.0629921259842521" bottom="1.0629921259842521" header="0.51181102362204722" footer="0.51181102362204722"/>
  <pageSetup paperSize="9" scale="90" fitToHeight="0" orientation="landscape" r:id="rId1"/>
  <headerFooter alignWithMargins="0"/>
</worksheet>
</file>

<file path=xl/worksheets/sheet4.xml><?xml version="1.0" encoding="utf-8"?>
<worksheet xmlns="http://schemas.openxmlformats.org/spreadsheetml/2006/main" xmlns:r="http://schemas.openxmlformats.org/officeDocument/2006/relationships">
  <sheetPr>
    <pageSetUpPr fitToPage="1"/>
  </sheetPr>
  <dimension ref="A1:U43"/>
  <sheetViews>
    <sheetView showGridLines="0" showZeros="0" workbookViewId="0">
      <selection activeCell="G35" sqref="G35"/>
    </sheetView>
  </sheetViews>
  <sheetFormatPr defaultColWidth="8.796875" defaultRowHeight="10.8"/>
  <cols>
    <col min="1" max="1" width="20.296875" style="35" customWidth="1"/>
    <col min="2" max="2" width="18.09765625" style="35" customWidth="1"/>
    <col min="3" max="3" width="11.19921875" style="121" bestFit="1" customWidth="1"/>
    <col min="4" max="4" width="21.19921875" style="36" customWidth="1"/>
    <col min="5" max="5" width="13.296875" style="36" customWidth="1"/>
    <col min="6" max="6" width="6.69921875" style="36" customWidth="1"/>
    <col min="7" max="7" width="10.19921875" style="36" bestFit="1" customWidth="1"/>
    <col min="8" max="8" width="13.09765625" style="36" customWidth="1"/>
    <col min="9" max="9" width="11.8984375" style="36" customWidth="1"/>
    <col min="10" max="10" width="9.5" style="36" customWidth="1"/>
    <col min="11" max="11" width="10.19921875" style="36" customWidth="1"/>
    <col min="12" max="12" width="6.796875" style="36" customWidth="1"/>
    <col min="13" max="13" width="8" style="36" bestFit="1" customWidth="1"/>
    <col min="14" max="32" width="9" style="36"/>
    <col min="33" max="16384" width="8.796875" style="36"/>
  </cols>
  <sheetData>
    <row r="1" spans="1:21" ht="18" customHeight="1">
      <c r="K1" s="88" t="s">
        <v>182</v>
      </c>
    </row>
    <row r="2" spans="1:21" ht="42" customHeight="1">
      <c r="A2" s="214" t="s">
        <v>102</v>
      </c>
      <c r="B2" s="214"/>
      <c r="C2" s="214"/>
      <c r="D2" s="214"/>
      <c r="E2" s="214"/>
      <c r="F2" s="214"/>
      <c r="G2" s="214"/>
      <c r="H2" s="214"/>
      <c r="I2" s="214"/>
      <c r="J2" s="214"/>
      <c r="K2" s="214"/>
      <c r="L2" s="214"/>
      <c r="M2" s="214"/>
      <c r="N2" s="50"/>
      <c r="O2" s="50"/>
      <c r="P2" s="50"/>
      <c r="Q2" s="50"/>
      <c r="R2" s="50"/>
      <c r="S2" s="50"/>
      <c r="T2" s="50"/>
      <c r="U2" s="50"/>
    </row>
    <row r="3" spans="1:21" s="32" customFormat="1" ht="15" customHeight="1">
      <c r="A3" s="215" t="s">
        <v>0</v>
      </c>
      <c r="B3" s="215"/>
      <c r="C3" s="215"/>
      <c r="D3" s="37"/>
      <c r="E3" s="37"/>
      <c r="F3" s="37"/>
      <c r="G3" s="38"/>
      <c r="H3" s="38"/>
      <c r="I3" s="51"/>
      <c r="J3" s="51"/>
      <c r="K3" s="217" t="s">
        <v>1</v>
      </c>
      <c r="L3" s="217"/>
      <c r="M3" s="217"/>
      <c r="N3" s="51"/>
      <c r="O3" s="51"/>
      <c r="P3" s="51"/>
      <c r="Q3" s="51"/>
      <c r="R3" s="51"/>
      <c r="S3" s="51"/>
      <c r="T3" s="51"/>
      <c r="U3" s="51"/>
    </row>
    <row r="4" spans="1:21" s="33" customFormat="1" ht="22.95" customHeight="1">
      <c r="A4" s="216" t="s">
        <v>28</v>
      </c>
      <c r="B4" s="216"/>
      <c r="C4" s="216"/>
      <c r="D4" s="39" t="s">
        <v>29</v>
      </c>
      <c r="E4" s="39"/>
      <c r="F4" s="39"/>
      <c r="G4" s="39"/>
      <c r="H4" s="39"/>
      <c r="I4" s="39"/>
      <c r="J4" s="39"/>
      <c r="K4" s="39"/>
      <c r="L4" s="39"/>
      <c r="M4" s="52"/>
    </row>
    <row r="5" spans="1:21" s="33" customFormat="1" ht="22.95" customHeight="1">
      <c r="A5" s="216" t="s">
        <v>30</v>
      </c>
      <c r="B5" s="216"/>
      <c r="C5" s="226" t="s">
        <v>31</v>
      </c>
      <c r="D5" s="227" t="s">
        <v>32</v>
      </c>
      <c r="E5" s="228" t="s">
        <v>7</v>
      </c>
      <c r="F5" s="159" t="s">
        <v>168</v>
      </c>
      <c r="G5" s="40" t="s">
        <v>8</v>
      </c>
      <c r="H5" s="40"/>
      <c r="I5" s="40"/>
      <c r="J5" s="40"/>
      <c r="K5" s="40"/>
      <c r="L5" s="40"/>
      <c r="M5" s="53"/>
    </row>
    <row r="6" spans="1:21" s="33" customFormat="1" ht="22.95" customHeight="1">
      <c r="A6" s="216"/>
      <c r="B6" s="216"/>
      <c r="C6" s="226"/>
      <c r="D6" s="227"/>
      <c r="E6" s="228"/>
      <c r="F6" s="159"/>
      <c r="G6" s="222" t="s">
        <v>9</v>
      </c>
      <c r="H6" s="223"/>
      <c r="I6" s="221" t="s">
        <v>33</v>
      </c>
      <c r="J6" s="218" t="s">
        <v>119</v>
      </c>
      <c r="K6" s="218" t="s">
        <v>175</v>
      </c>
      <c r="L6" s="218" t="s">
        <v>192</v>
      </c>
      <c r="M6" s="220" t="s">
        <v>176</v>
      </c>
    </row>
    <row r="7" spans="1:21" s="33" customFormat="1" ht="22.95" customHeight="1">
      <c r="A7" s="216"/>
      <c r="B7" s="216"/>
      <c r="C7" s="226"/>
      <c r="D7" s="227"/>
      <c r="E7" s="228"/>
      <c r="F7" s="159"/>
      <c r="G7" s="41" t="s">
        <v>12</v>
      </c>
      <c r="H7" s="54" t="s">
        <v>13</v>
      </c>
      <c r="I7" s="221"/>
      <c r="J7" s="219"/>
      <c r="K7" s="219"/>
      <c r="L7" s="219"/>
      <c r="M7" s="220"/>
      <c r="N7" s="50"/>
      <c r="O7" s="50"/>
      <c r="P7" s="50"/>
      <c r="Q7" s="50"/>
      <c r="R7" s="50"/>
      <c r="S7" s="50"/>
      <c r="T7" s="50"/>
      <c r="U7" s="50"/>
    </row>
    <row r="8" spans="1:21" s="34" customFormat="1" ht="19.95" customHeight="1">
      <c r="A8" s="159" t="s">
        <v>120</v>
      </c>
      <c r="B8" s="77" t="s">
        <v>121</v>
      </c>
      <c r="C8" s="122">
        <f>C9+C10+C12</f>
        <v>68671.759999999995</v>
      </c>
      <c r="D8" s="42" t="s">
        <v>117</v>
      </c>
      <c r="E8" s="43"/>
      <c r="F8" s="43"/>
      <c r="G8" s="43"/>
      <c r="H8" s="43"/>
      <c r="I8" s="43"/>
      <c r="J8" s="43"/>
      <c r="K8" s="43"/>
      <c r="L8" s="43"/>
      <c r="M8" s="55"/>
      <c r="N8" s="56"/>
      <c r="O8" s="56"/>
      <c r="P8" s="56"/>
      <c r="Q8" s="56"/>
      <c r="R8" s="56"/>
      <c r="S8" s="56"/>
      <c r="T8" s="56"/>
      <c r="U8" s="56"/>
    </row>
    <row r="9" spans="1:21" s="34" customFormat="1" ht="19.95" customHeight="1">
      <c r="A9" s="159"/>
      <c r="B9" s="77" t="s">
        <v>155</v>
      </c>
      <c r="C9" s="123">
        <v>68284.759999999995</v>
      </c>
      <c r="D9" s="45" t="s">
        <v>87</v>
      </c>
      <c r="E9" s="43"/>
      <c r="F9" s="43"/>
      <c r="G9" s="43"/>
      <c r="H9" s="57"/>
      <c r="I9" s="57"/>
      <c r="J9" s="57"/>
      <c r="K9" s="57"/>
      <c r="L9" s="57"/>
      <c r="M9" s="55"/>
      <c r="N9" s="56"/>
      <c r="O9" s="56"/>
      <c r="P9" s="56"/>
      <c r="Q9" s="56"/>
      <c r="R9" s="56"/>
      <c r="S9" s="56"/>
      <c r="T9" s="56"/>
      <c r="U9" s="56"/>
    </row>
    <row r="10" spans="1:21" s="34" customFormat="1" ht="19.95" customHeight="1">
      <c r="A10" s="159"/>
      <c r="B10" s="77" t="s">
        <v>150</v>
      </c>
      <c r="C10" s="124">
        <v>14</v>
      </c>
      <c r="D10" s="45" t="s">
        <v>88</v>
      </c>
      <c r="E10" s="43"/>
      <c r="F10" s="43"/>
      <c r="G10" s="43"/>
      <c r="H10" s="57"/>
      <c r="I10" s="57"/>
      <c r="J10" s="57"/>
      <c r="K10" s="57"/>
      <c r="L10" s="57"/>
      <c r="M10" s="55"/>
      <c r="N10" s="56"/>
      <c r="O10" s="56"/>
      <c r="P10" s="56"/>
      <c r="Q10" s="56"/>
      <c r="R10" s="56"/>
      <c r="S10" s="56"/>
      <c r="T10" s="56"/>
      <c r="U10" s="56"/>
    </row>
    <row r="11" spans="1:21" s="34" customFormat="1" ht="25.2" customHeight="1">
      <c r="A11" s="159"/>
      <c r="B11" s="77" t="s">
        <v>151</v>
      </c>
      <c r="C11" s="122"/>
      <c r="D11" s="45" t="s">
        <v>89</v>
      </c>
      <c r="E11" s="43"/>
      <c r="F11" s="43"/>
      <c r="G11" s="43"/>
      <c r="H11" s="57"/>
      <c r="I11" s="57"/>
      <c r="J11" s="57"/>
      <c r="K11" s="57"/>
      <c r="L11" s="57"/>
      <c r="M11" s="55"/>
      <c r="N11" s="56"/>
      <c r="O11" s="56"/>
      <c r="P11" s="56"/>
      <c r="Q11" s="56"/>
      <c r="R11" s="56"/>
      <c r="S11" s="56"/>
      <c r="T11" s="56"/>
      <c r="U11" s="56"/>
    </row>
    <row r="12" spans="1:21" s="34" customFormat="1" ht="29.55" customHeight="1">
      <c r="A12" s="159"/>
      <c r="B12" s="77" t="s">
        <v>152</v>
      </c>
      <c r="C12" s="123">
        <v>373</v>
      </c>
      <c r="D12" s="45" t="s">
        <v>116</v>
      </c>
      <c r="E12" s="43">
        <f>G12+I12+J12+K12+M12</f>
        <v>91753.06</v>
      </c>
      <c r="F12" s="43"/>
      <c r="G12" s="57">
        <v>68671.759999999995</v>
      </c>
      <c r="H12" s="57">
        <v>68284.759999999995</v>
      </c>
      <c r="I12" s="57"/>
      <c r="J12" s="57">
        <v>3570</v>
      </c>
      <c r="K12" s="100">
        <v>19416.3</v>
      </c>
      <c r="L12" s="57"/>
      <c r="M12" s="55">
        <v>95</v>
      </c>
      <c r="N12" s="56"/>
      <c r="O12" s="56"/>
      <c r="P12" s="56"/>
      <c r="Q12" s="56"/>
      <c r="R12" s="56"/>
      <c r="S12" s="56"/>
      <c r="T12" s="56"/>
      <c r="U12" s="56"/>
    </row>
    <row r="13" spans="1:21" s="34" customFormat="1" ht="25.2" customHeight="1">
      <c r="A13" s="159"/>
      <c r="B13" s="77" t="s">
        <v>153</v>
      </c>
      <c r="C13" s="122"/>
      <c r="D13" s="45" t="s">
        <v>90</v>
      </c>
      <c r="E13" s="43"/>
      <c r="F13" s="43"/>
      <c r="G13" s="43"/>
      <c r="H13" s="57"/>
      <c r="I13" s="57"/>
      <c r="J13" s="57"/>
      <c r="K13" s="57"/>
      <c r="L13" s="57"/>
      <c r="M13" s="55"/>
      <c r="N13" s="56"/>
      <c r="O13" s="56"/>
      <c r="P13" s="56"/>
      <c r="Q13" s="56"/>
      <c r="R13" s="56"/>
      <c r="S13" s="56"/>
      <c r="T13" s="56"/>
      <c r="U13" s="56"/>
    </row>
    <row r="14" spans="1:21" s="34" customFormat="1" ht="25.2" customHeight="1">
      <c r="A14" s="238" t="s">
        <v>158</v>
      </c>
      <c r="B14" s="238"/>
      <c r="C14" s="122">
        <v>11200</v>
      </c>
      <c r="D14" s="45" t="s">
        <v>112</v>
      </c>
      <c r="E14" s="43"/>
      <c r="F14" s="43"/>
      <c r="G14" s="43"/>
      <c r="H14" s="57"/>
      <c r="I14" s="57"/>
      <c r="J14" s="57"/>
      <c r="K14" s="57"/>
      <c r="L14" s="57"/>
      <c r="M14" s="55"/>
      <c r="N14" s="56"/>
      <c r="O14" s="56"/>
      <c r="P14" s="56"/>
      <c r="Q14" s="56"/>
      <c r="R14" s="56"/>
      <c r="S14" s="56"/>
      <c r="T14" s="56"/>
      <c r="U14" s="56"/>
    </row>
    <row r="15" spans="1:21" s="34" customFormat="1" ht="19.95" customHeight="1">
      <c r="A15" s="80" t="s">
        <v>118</v>
      </c>
      <c r="B15" s="81"/>
      <c r="C15" s="125">
        <v>3570</v>
      </c>
      <c r="D15" s="42" t="s">
        <v>115</v>
      </c>
      <c r="E15" s="43"/>
      <c r="F15" s="43"/>
      <c r="G15" s="43"/>
      <c r="H15" s="57"/>
      <c r="I15" s="57"/>
      <c r="J15" s="57"/>
      <c r="K15" s="57"/>
      <c r="L15" s="57"/>
      <c r="M15" s="55"/>
      <c r="N15" s="56"/>
      <c r="O15" s="56"/>
      <c r="P15" s="56"/>
      <c r="Q15" s="56"/>
      <c r="R15" s="56"/>
      <c r="S15" s="56"/>
      <c r="T15" s="56"/>
      <c r="U15" s="56"/>
    </row>
    <row r="16" spans="1:21" s="34" customFormat="1" ht="19.95" customHeight="1">
      <c r="A16" s="232" t="s">
        <v>159</v>
      </c>
      <c r="B16" s="233"/>
      <c r="C16" s="123">
        <v>19416.3</v>
      </c>
      <c r="D16" s="42" t="s">
        <v>113</v>
      </c>
      <c r="E16" s="43"/>
      <c r="F16" s="43"/>
      <c r="G16" s="43"/>
      <c r="H16" s="57"/>
      <c r="I16" s="57"/>
      <c r="J16" s="57"/>
      <c r="K16" s="57"/>
      <c r="L16" s="57"/>
      <c r="M16" s="55"/>
      <c r="N16" s="56"/>
      <c r="O16" s="56"/>
      <c r="P16" s="56"/>
      <c r="Q16" s="56"/>
      <c r="R16" s="56"/>
      <c r="S16" s="56"/>
      <c r="T16" s="56"/>
      <c r="U16" s="56"/>
    </row>
    <row r="17" spans="1:21" s="34" customFormat="1" ht="19.95" customHeight="1">
      <c r="A17" s="232" t="s">
        <v>157</v>
      </c>
      <c r="B17" s="233"/>
      <c r="C17" s="126"/>
      <c r="D17" s="45" t="s">
        <v>91</v>
      </c>
      <c r="E17" s="43"/>
      <c r="F17" s="43"/>
      <c r="G17" s="43"/>
      <c r="H17" s="57"/>
      <c r="I17" s="57"/>
      <c r="J17" s="57"/>
      <c r="K17" s="57"/>
      <c r="L17" s="57"/>
      <c r="M17" s="55"/>
      <c r="N17" s="56"/>
      <c r="O17" s="56"/>
      <c r="P17" s="56"/>
      <c r="Q17" s="56"/>
      <c r="R17" s="56"/>
      <c r="S17" s="56"/>
      <c r="T17" s="56"/>
      <c r="U17" s="56"/>
    </row>
    <row r="18" spans="1:21" s="34" customFormat="1" ht="19.95" customHeight="1">
      <c r="A18" s="168" t="s">
        <v>123</v>
      </c>
      <c r="B18" s="169"/>
      <c r="C18" s="127">
        <v>95</v>
      </c>
      <c r="D18" s="42" t="s">
        <v>92</v>
      </c>
      <c r="E18" s="43"/>
      <c r="F18" s="43"/>
      <c r="G18" s="43"/>
      <c r="H18" s="57"/>
      <c r="I18" s="57"/>
      <c r="J18" s="57"/>
      <c r="K18" s="57"/>
      <c r="L18" s="57"/>
      <c r="M18" s="55"/>
      <c r="N18" s="56"/>
      <c r="O18" s="56"/>
      <c r="P18" s="56"/>
      <c r="Q18" s="56"/>
      <c r="R18" s="56"/>
      <c r="S18" s="56"/>
      <c r="T18" s="56"/>
      <c r="U18" s="56"/>
    </row>
    <row r="19" spans="1:21" s="34" customFormat="1" ht="19.95" customHeight="1">
      <c r="C19" s="126"/>
      <c r="D19" s="42" t="s">
        <v>114</v>
      </c>
      <c r="E19" s="43">
        <v>11200</v>
      </c>
      <c r="F19" s="43"/>
      <c r="G19" s="43"/>
      <c r="H19" s="57"/>
      <c r="I19" s="57">
        <v>11200</v>
      </c>
      <c r="J19" s="57"/>
      <c r="K19" s="57"/>
      <c r="L19" s="57"/>
      <c r="M19" s="55"/>
      <c r="N19" s="56"/>
      <c r="O19" s="56"/>
      <c r="P19" s="56"/>
      <c r="Q19" s="56"/>
      <c r="R19" s="56"/>
      <c r="S19" s="56"/>
      <c r="T19" s="56"/>
      <c r="U19" s="56"/>
    </row>
    <row r="20" spans="1:21" s="34" customFormat="1" ht="19.95" customHeight="1">
      <c r="A20" s="234"/>
      <c r="B20" s="235"/>
      <c r="C20" s="126"/>
      <c r="D20" s="45" t="s">
        <v>93</v>
      </c>
      <c r="E20" s="43"/>
      <c r="F20" s="43"/>
      <c r="G20" s="43"/>
      <c r="H20" s="43"/>
      <c r="I20" s="43"/>
      <c r="J20" s="43"/>
      <c r="K20" s="43"/>
      <c r="L20" s="43"/>
      <c r="M20" s="43"/>
      <c r="N20" s="56"/>
      <c r="O20" s="56"/>
      <c r="P20" s="56"/>
      <c r="Q20" s="56"/>
      <c r="R20" s="56"/>
      <c r="S20" s="56"/>
      <c r="T20" s="56"/>
      <c r="U20" s="56"/>
    </row>
    <row r="21" spans="1:21" s="34" customFormat="1" ht="19.95" customHeight="1">
      <c r="A21" s="236"/>
      <c r="B21" s="237"/>
      <c r="C21" s="126"/>
      <c r="D21" s="45" t="s">
        <v>94</v>
      </c>
      <c r="E21" s="43"/>
      <c r="F21" s="43"/>
      <c r="G21" s="43"/>
      <c r="H21" s="43"/>
      <c r="I21" s="43"/>
      <c r="J21" s="43"/>
      <c r="K21" s="43"/>
      <c r="L21" s="43"/>
      <c r="M21" s="55"/>
      <c r="N21" s="56"/>
      <c r="O21" s="56"/>
      <c r="P21" s="56"/>
      <c r="Q21" s="56"/>
      <c r="R21" s="56"/>
      <c r="S21" s="56"/>
      <c r="T21" s="56"/>
      <c r="U21" s="56"/>
    </row>
    <row r="22" spans="1:21" s="34" customFormat="1" ht="25.2" customHeight="1">
      <c r="A22" s="236"/>
      <c r="B22" s="237"/>
      <c r="C22" s="126"/>
      <c r="D22" s="45" t="s">
        <v>95</v>
      </c>
      <c r="E22" s="43"/>
      <c r="F22" s="43"/>
      <c r="G22" s="43"/>
      <c r="H22" s="43"/>
      <c r="I22" s="43"/>
      <c r="J22" s="43"/>
      <c r="K22" s="43"/>
      <c r="L22" s="43"/>
      <c r="M22" s="55"/>
      <c r="N22" s="56"/>
      <c r="O22" s="56"/>
      <c r="P22" s="56"/>
      <c r="Q22" s="56"/>
      <c r="R22" s="56"/>
      <c r="S22" s="56"/>
      <c r="T22" s="56"/>
      <c r="U22" s="56"/>
    </row>
    <row r="23" spans="1:21" s="34" customFormat="1" ht="19.2" customHeight="1">
      <c r="A23" s="229"/>
      <c r="B23" s="229"/>
      <c r="C23" s="128"/>
      <c r="D23" s="45" t="s">
        <v>96</v>
      </c>
      <c r="E23" s="43"/>
      <c r="F23" s="43"/>
      <c r="G23" s="43"/>
      <c r="H23" s="43"/>
      <c r="I23" s="43"/>
      <c r="J23" s="43"/>
      <c r="K23" s="43"/>
      <c r="L23" s="43"/>
      <c r="M23" s="55"/>
      <c r="N23" s="56"/>
      <c r="O23" s="56"/>
      <c r="P23" s="56"/>
      <c r="Q23" s="56"/>
      <c r="R23" s="56"/>
      <c r="S23" s="56"/>
      <c r="T23" s="56"/>
      <c r="U23" s="56"/>
    </row>
    <row r="24" spans="1:21" s="34" customFormat="1" ht="19.2" customHeight="1">
      <c r="A24" s="46"/>
      <c r="B24" s="47"/>
      <c r="C24" s="128"/>
      <c r="D24" s="45" t="s">
        <v>34</v>
      </c>
      <c r="E24" s="43"/>
      <c r="F24" s="43"/>
      <c r="G24" s="43"/>
      <c r="H24" s="43"/>
      <c r="I24" s="43"/>
      <c r="J24" s="43"/>
      <c r="K24" s="43"/>
      <c r="L24" s="43"/>
      <c r="M24" s="55"/>
      <c r="N24" s="56"/>
      <c r="O24" s="56"/>
      <c r="P24" s="56"/>
      <c r="Q24" s="56"/>
      <c r="R24" s="56"/>
      <c r="S24" s="56"/>
      <c r="T24" s="56"/>
      <c r="U24" s="56"/>
    </row>
    <row r="25" spans="1:21" s="34" customFormat="1" ht="19.2" customHeight="1">
      <c r="A25" s="46"/>
      <c r="B25" s="47"/>
      <c r="C25" s="128"/>
      <c r="D25" s="45" t="s">
        <v>35</v>
      </c>
      <c r="E25" s="43"/>
      <c r="F25" s="43"/>
      <c r="G25" s="43"/>
      <c r="H25" s="43"/>
      <c r="I25" s="43"/>
      <c r="J25" s="43"/>
      <c r="K25" s="43"/>
      <c r="L25" s="43"/>
      <c r="M25" s="55"/>
      <c r="N25" s="56"/>
      <c r="O25" s="56"/>
      <c r="P25" s="56"/>
      <c r="Q25" s="56"/>
      <c r="R25" s="56"/>
      <c r="S25" s="56"/>
      <c r="T25" s="56"/>
      <c r="U25" s="56"/>
    </row>
    <row r="26" spans="1:21" s="34" customFormat="1" ht="28.95" customHeight="1">
      <c r="A26" s="46"/>
      <c r="B26" s="47"/>
      <c r="C26" s="128"/>
      <c r="D26" s="45" t="s">
        <v>97</v>
      </c>
      <c r="E26" s="43"/>
      <c r="F26" s="43"/>
      <c r="G26" s="43"/>
      <c r="H26" s="43"/>
      <c r="I26" s="43"/>
      <c r="J26" s="43"/>
      <c r="K26" s="43"/>
      <c r="L26" s="43"/>
      <c r="M26" s="55"/>
      <c r="N26" s="56"/>
      <c r="O26" s="56"/>
      <c r="P26" s="56"/>
      <c r="Q26" s="56"/>
      <c r="R26" s="56"/>
      <c r="S26" s="56"/>
      <c r="T26" s="56"/>
      <c r="U26" s="56"/>
    </row>
    <row r="27" spans="1:21" s="34" customFormat="1" ht="19.2" customHeight="1">
      <c r="A27" s="46"/>
      <c r="B27" s="47"/>
      <c r="C27" s="128"/>
      <c r="D27" s="45" t="s">
        <v>36</v>
      </c>
      <c r="E27" s="43"/>
      <c r="F27" s="43"/>
      <c r="G27" s="43"/>
      <c r="H27" s="43"/>
      <c r="I27" s="43"/>
      <c r="J27" s="43"/>
      <c r="K27" s="43"/>
      <c r="L27" s="43"/>
      <c r="M27" s="55"/>
      <c r="N27" s="56"/>
      <c r="O27" s="56"/>
      <c r="P27" s="56"/>
      <c r="Q27" s="56"/>
      <c r="R27" s="56"/>
      <c r="S27" s="56"/>
      <c r="T27" s="56"/>
      <c r="U27" s="56"/>
    </row>
    <row r="28" spans="1:21" s="34" customFormat="1" ht="19.2" customHeight="1">
      <c r="A28" s="46"/>
      <c r="B28" s="47"/>
      <c r="C28" s="128"/>
      <c r="D28" s="45" t="s">
        <v>37</v>
      </c>
      <c r="E28" s="43"/>
      <c r="F28" s="43"/>
      <c r="G28" s="43"/>
      <c r="H28" s="43"/>
      <c r="I28" s="43"/>
      <c r="J28" s="43"/>
      <c r="K28" s="43"/>
      <c r="L28" s="43"/>
      <c r="M28" s="55"/>
      <c r="N28" s="56"/>
      <c r="O28" s="56"/>
      <c r="P28" s="56"/>
      <c r="Q28" s="56"/>
      <c r="R28" s="56"/>
      <c r="S28" s="56"/>
      <c r="T28" s="56"/>
      <c r="U28" s="56"/>
    </row>
    <row r="29" spans="1:21" s="34" customFormat="1" ht="25.95" customHeight="1">
      <c r="A29" s="46"/>
      <c r="B29" s="47"/>
      <c r="C29" s="128"/>
      <c r="D29" s="45" t="s">
        <v>98</v>
      </c>
      <c r="E29" s="43"/>
      <c r="F29" s="43"/>
      <c r="G29" s="43"/>
      <c r="H29" s="43"/>
      <c r="I29" s="43"/>
      <c r="J29" s="43"/>
      <c r="K29" s="43"/>
      <c r="L29" s="43"/>
      <c r="M29" s="55"/>
      <c r="N29" s="56"/>
      <c r="O29" s="56"/>
      <c r="P29" s="56"/>
      <c r="Q29" s="56"/>
      <c r="R29" s="56"/>
      <c r="S29" s="56"/>
      <c r="T29" s="56"/>
      <c r="U29" s="56"/>
    </row>
    <row r="30" spans="1:21" s="34" customFormat="1" ht="19.2" customHeight="1">
      <c r="A30" s="46"/>
      <c r="B30" s="47"/>
      <c r="C30" s="128"/>
      <c r="D30" s="45" t="s">
        <v>38</v>
      </c>
      <c r="E30" s="43"/>
      <c r="F30" s="43"/>
      <c r="G30" s="43"/>
      <c r="H30" s="43"/>
      <c r="I30" s="43"/>
      <c r="J30" s="43"/>
      <c r="K30" s="43"/>
      <c r="L30" s="43"/>
      <c r="M30" s="55"/>
      <c r="N30" s="56"/>
      <c r="O30" s="56"/>
      <c r="P30" s="56"/>
      <c r="Q30" s="56"/>
      <c r="R30" s="56"/>
      <c r="S30" s="56"/>
      <c r="T30" s="56"/>
      <c r="U30" s="56"/>
    </row>
    <row r="31" spans="1:21" s="34" customFormat="1" ht="19.2" customHeight="1">
      <c r="A31" s="46"/>
      <c r="B31" s="47"/>
      <c r="C31" s="128"/>
      <c r="D31" s="45" t="s">
        <v>39</v>
      </c>
      <c r="E31" s="43"/>
      <c r="F31" s="43"/>
      <c r="G31" s="43"/>
      <c r="H31" s="43"/>
      <c r="I31" s="43"/>
      <c r="J31" s="43"/>
      <c r="K31" s="43"/>
      <c r="L31" s="43"/>
      <c r="M31" s="55"/>
      <c r="N31" s="56"/>
      <c r="O31" s="56"/>
      <c r="P31" s="56"/>
      <c r="Q31" s="56"/>
      <c r="R31" s="56"/>
      <c r="S31" s="56"/>
      <c r="T31" s="56"/>
      <c r="U31" s="56"/>
    </row>
    <row r="32" spans="1:21" s="34" customFormat="1" ht="19.2" customHeight="1">
      <c r="A32" s="163" t="s">
        <v>160</v>
      </c>
      <c r="B32" s="164"/>
      <c r="C32" s="129">
        <f>C8+C14++C15+C16+C18</f>
        <v>102953.06</v>
      </c>
      <c r="D32" s="45" t="s">
        <v>40</v>
      </c>
      <c r="E32" s="43"/>
      <c r="F32" s="43"/>
      <c r="G32" s="43"/>
      <c r="H32" s="43"/>
      <c r="I32" s="43"/>
      <c r="J32" s="43"/>
      <c r="K32" s="43"/>
      <c r="L32" s="43"/>
      <c r="M32" s="55"/>
      <c r="N32" s="56"/>
      <c r="O32" s="56"/>
      <c r="P32" s="56"/>
      <c r="Q32" s="56"/>
      <c r="R32" s="56"/>
      <c r="S32" s="56"/>
      <c r="T32" s="56"/>
      <c r="U32" s="56"/>
    </row>
    <row r="33" spans="1:21" s="34" customFormat="1" ht="19.2" customHeight="1">
      <c r="C33" s="122"/>
      <c r="D33" s="45" t="s">
        <v>41</v>
      </c>
      <c r="E33" s="43"/>
      <c r="F33" s="43"/>
      <c r="G33" s="43"/>
      <c r="H33" s="43"/>
      <c r="I33" s="43"/>
      <c r="J33" s="43"/>
      <c r="K33" s="43"/>
      <c r="L33" s="43"/>
      <c r="M33" s="55"/>
      <c r="N33" s="56"/>
      <c r="O33" s="56"/>
      <c r="P33" s="56"/>
      <c r="Q33" s="56"/>
      <c r="R33" s="56"/>
      <c r="S33" s="56"/>
      <c r="T33" s="56"/>
      <c r="U33" s="56"/>
    </row>
    <row r="34" spans="1:21" s="34" customFormat="1" ht="25.2" customHeight="1">
      <c r="A34" s="168" t="s">
        <v>161</v>
      </c>
      <c r="B34" s="169"/>
      <c r="C34" s="125"/>
      <c r="D34" s="45" t="s">
        <v>42</v>
      </c>
      <c r="E34" s="43"/>
      <c r="F34" s="43"/>
      <c r="G34" s="43"/>
      <c r="H34" s="43"/>
      <c r="I34" s="43"/>
      <c r="J34" s="43"/>
      <c r="K34" s="43"/>
      <c r="L34" s="43"/>
      <c r="M34" s="55"/>
      <c r="N34" s="56"/>
      <c r="O34" s="56"/>
      <c r="P34" s="56"/>
      <c r="Q34" s="56"/>
      <c r="R34" s="56"/>
      <c r="S34" s="56"/>
      <c r="T34" s="56"/>
      <c r="U34" s="56"/>
    </row>
    <row r="35" spans="1:21" s="34" customFormat="1" ht="19.2" customHeight="1">
      <c r="A35" s="230"/>
      <c r="B35" s="231"/>
      <c r="C35" s="125"/>
      <c r="D35" s="45" t="s">
        <v>43</v>
      </c>
      <c r="E35" s="43"/>
      <c r="F35" s="43"/>
      <c r="G35" s="43"/>
      <c r="H35" s="43"/>
      <c r="I35" s="43"/>
      <c r="J35" s="43"/>
      <c r="K35" s="43"/>
      <c r="L35" s="43"/>
      <c r="M35" s="55"/>
      <c r="N35" s="56"/>
      <c r="O35" s="56"/>
      <c r="P35" s="56"/>
      <c r="Q35" s="56"/>
      <c r="R35" s="56"/>
      <c r="S35" s="56"/>
      <c r="T35" s="56"/>
      <c r="U35" s="56"/>
    </row>
    <row r="36" spans="1:21" s="34" customFormat="1" ht="19.2" customHeight="1">
      <c r="A36" s="224" t="s">
        <v>44</v>
      </c>
      <c r="B36" s="225"/>
      <c r="C36" s="130">
        <f>C32</f>
        <v>102953.06</v>
      </c>
      <c r="D36" s="48" t="s">
        <v>45</v>
      </c>
      <c r="E36" s="43">
        <v>102953.06</v>
      </c>
      <c r="F36" s="43">
        <f t="shared" ref="F36:M36" si="0">F12</f>
        <v>0</v>
      </c>
      <c r="G36" s="43">
        <f t="shared" si="0"/>
        <v>68671.759999999995</v>
      </c>
      <c r="H36" s="43">
        <f t="shared" si="0"/>
        <v>68284.759999999995</v>
      </c>
      <c r="I36" s="43">
        <v>11200</v>
      </c>
      <c r="J36" s="43">
        <f t="shared" si="0"/>
        <v>3570</v>
      </c>
      <c r="K36" s="43">
        <f t="shared" si="0"/>
        <v>19416.3</v>
      </c>
      <c r="L36" s="43">
        <f t="shared" si="0"/>
        <v>0</v>
      </c>
      <c r="M36" s="43">
        <f t="shared" si="0"/>
        <v>95</v>
      </c>
      <c r="N36" s="56"/>
      <c r="O36" s="56"/>
      <c r="P36" s="56"/>
      <c r="Q36" s="56"/>
      <c r="R36" s="56"/>
      <c r="S36" s="56"/>
      <c r="T36" s="56"/>
      <c r="U36" s="56"/>
    </row>
    <row r="37" spans="1:21" s="33" customFormat="1" ht="15.6">
      <c r="A37" s="49"/>
      <c r="B37" s="49"/>
      <c r="C37" s="131"/>
      <c r="D37" s="50"/>
    </row>
    <row r="38" spans="1:21" s="33" customFormat="1" ht="15.6">
      <c r="A38" s="49"/>
      <c r="B38" s="49"/>
      <c r="C38" s="131"/>
    </row>
    <row r="39" spans="1:21" s="33" customFormat="1" ht="15.6">
      <c r="A39" s="49"/>
      <c r="B39" s="49"/>
      <c r="C39" s="131"/>
    </row>
    <row r="40" spans="1:21" s="33" customFormat="1" ht="15.6">
      <c r="A40" s="49"/>
      <c r="B40" s="49"/>
      <c r="C40" s="131"/>
    </row>
    <row r="41" spans="1:21" s="33" customFormat="1" ht="15.6">
      <c r="A41" s="49"/>
      <c r="B41" s="49"/>
      <c r="C41" s="131"/>
    </row>
    <row r="42" spans="1:21" s="33" customFormat="1" ht="15.6">
      <c r="A42" s="49"/>
      <c r="B42" s="49"/>
      <c r="C42" s="131"/>
    </row>
    <row r="43" spans="1:21" s="33" customFormat="1" ht="15.6">
      <c r="A43" s="49"/>
      <c r="B43" s="49"/>
      <c r="C43" s="131"/>
    </row>
  </sheetData>
  <mergeCells count="28">
    <mergeCell ref="A36:B36"/>
    <mergeCell ref="C5:C7"/>
    <mergeCell ref="D5:D7"/>
    <mergeCell ref="E5:E7"/>
    <mergeCell ref="A23:B23"/>
    <mergeCell ref="A32:B32"/>
    <mergeCell ref="A34:B34"/>
    <mergeCell ref="A35:B35"/>
    <mergeCell ref="A16:B16"/>
    <mergeCell ref="A20:B20"/>
    <mergeCell ref="A21:B21"/>
    <mergeCell ref="A22:B22"/>
    <mergeCell ref="A8:A13"/>
    <mergeCell ref="A17:B17"/>
    <mergeCell ref="A18:B18"/>
    <mergeCell ref="A14:B14"/>
    <mergeCell ref="A2:M2"/>
    <mergeCell ref="A3:C3"/>
    <mergeCell ref="A4:C4"/>
    <mergeCell ref="K3:M3"/>
    <mergeCell ref="L6:L7"/>
    <mergeCell ref="M6:M7"/>
    <mergeCell ref="A5:B7"/>
    <mergeCell ref="F5:F7"/>
    <mergeCell ref="K6:K7"/>
    <mergeCell ref="I6:I7"/>
    <mergeCell ref="J6:J7"/>
    <mergeCell ref="G6:H6"/>
  </mergeCells>
  <phoneticPr fontId="30" type="noConversion"/>
  <printOptions horizontalCentered="1"/>
  <pageMargins left="1.22013888888889" right="1.45625" top="0.98402777777777795" bottom="0.98402777777777795" header="0.50763888888888897" footer="0.50763888888888897"/>
  <pageSetup paperSize="9" scale="48" orientation="landscape" r:id="rId1"/>
  <headerFooter alignWithMargins="0"/>
</worksheet>
</file>

<file path=xl/worksheets/sheet5.xml><?xml version="1.0" encoding="utf-8"?>
<worksheet xmlns="http://schemas.openxmlformats.org/spreadsheetml/2006/main" xmlns:r="http://schemas.openxmlformats.org/officeDocument/2006/relationships">
  <sheetPr>
    <pageSetUpPr fitToPage="1"/>
  </sheetPr>
  <dimension ref="A1:N112"/>
  <sheetViews>
    <sheetView showGridLines="0" showZeros="0" workbookViewId="0">
      <selection activeCell="F9" sqref="F9"/>
    </sheetView>
  </sheetViews>
  <sheetFormatPr defaultColWidth="7" defaultRowHeight="10.8"/>
  <cols>
    <col min="1" max="1" width="3.19921875" style="8" customWidth="1"/>
    <col min="2" max="2" width="3.09765625" style="8" customWidth="1"/>
    <col min="3" max="3" width="3.5" style="8" customWidth="1"/>
    <col min="4" max="4" width="12.19921875" style="8" customWidth="1"/>
    <col min="5" max="5" width="30.09765625" style="8" customWidth="1"/>
    <col min="6" max="6" width="10.19921875" style="8" bestFit="1" customWidth="1"/>
    <col min="7" max="7" width="10.5" style="8" customWidth="1"/>
    <col min="8" max="10" width="10.59765625" style="8" customWidth="1"/>
    <col min="11" max="11" width="8" style="8" customWidth="1"/>
    <col min="12" max="12" width="8.796875" style="8" customWidth="1"/>
    <col min="13" max="13" width="8.296875" style="8" customWidth="1"/>
    <col min="14" max="14" width="8.796875" style="8" customWidth="1"/>
    <col min="15" max="16384" width="7" style="8"/>
  </cols>
  <sheetData>
    <row r="1" spans="1:14" ht="12">
      <c r="M1" s="88" t="s">
        <v>183</v>
      </c>
    </row>
    <row r="2" spans="1:14" ht="42" customHeight="1">
      <c r="A2" s="200" t="s">
        <v>103</v>
      </c>
      <c r="B2" s="200"/>
      <c r="C2" s="200"/>
      <c r="D2" s="200"/>
      <c r="E2" s="200"/>
      <c r="F2" s="200"/>
      <c r="G2" s="200"/>
      <c r="H2" s="200"/>
      <c r="I2" s="200"/>
      <c r="J2" s="200"/>
      <c r="K2" s="200"/>
      <c r="L2" s="200"/>
      <c r="M2" s="200"/>
      <c r="N2" s="200"/>
    </row>
    <row r="3" spans="1:14" ht="15" customHeight="1">
      <c r="A3" s="201" t="s">
        <v>0</v>
      </c>
      <c r="B3" s="201"/>
      <c r="C3" s="201"/>
      <c r="D3" s="201"/>
      <c r="E3" s="201"/>
      <c r="F3" s="201"/>
      <c r="G3" s="11"/>
      <c r="H3" s="11"/>
      <c r="I3" s="11"/>
      <c r="J3" s="11"/>
      <c r="K3" s="11"/>
      <c r="L3" s="11"/>
      <c r="M3" s="199" t="s">
        <v>1</v>
      </c>
      <c r="N3" s="199"/>
    </row>
    <row r="4" spans="1:14" s="6" customFormat="1" ht="16.5" customHeight="1">
      <c r="A4" s="202" t="s">
        <v>25</v>
      </c>
      <c r="B4" s="203"/>
      <c r="C4" s="204"/>
      <c r="D4" s="207" t="s">
        <v>169</v>
      </c>
      <c r="E4" s="207" t="s">
        <v>177</v>
      </c>
      <c r="F4" s="198" t="s">
        <v>20</v>
      </c>
      <c r="G4" s="210" t="s">
        <v>26</v>
      </c>
      <c r="H4" s="210"/>
      <c r="I4" s="210"/>
      <c r="J4" s="210"/>
      <c r="K4" s="210"/>
      <c r="L4" s="211" t="s">
        <v>27</v>
      </c>
      <c r="M4" s="212"/>
      <c r="N4" s="213"/>
    </row>
    <row r="5" spans="1:14" s="63" customFormat="1" ht="14.25" customHeight="1">
      <c r="A5" s="239" t="s">
        <v>21</v>
      </c>
      <c r="B5" s="240" t="s">
        <v>22</v>
      </c>
      <c r="C5" s="240" t="s">
        <v>23</v>
      </c>
      <c r="D5" s="208"/>
      <c r="E5" s="208"/>
      <c r="F5" s="198"/>
      <c r="G5" s="196" t="s">
        <v>12</v>
      </c>
      <c r="H5" s="196" t="s">
        <v>107</v>
      </c>
      <c r="I5" s="241" t="s">
        <v>108</v>
      </c>
      <c r="J5" s="241" t="s">
        <v>109</v>
      </c>
      <c r="K5" s="196" t="s">
        <v>110</v>
      </c>
      <c r="L5" s="198" t="s">
        <v>12</v>
      </c>
      <c r="M5" s="198" t="s">
        <v>173</v>
      </c>
      <c r="N5" s="198" t="s">
        <v>172</v>
      </c>
    </row>
    <row r="6" spans="1:14" s="63" customFormat="1" ht="30.75" customHeight="1">
      <c r="A6" s="239"/>
      <c r="B6" s="240"/>
      <c r="C6" s="240"/>
      <c r="D6" s="209"/>
      <c r="E6" s="209"/>
      <c r="F6" s="198"/>
      <c r="G6" s="197"/>
      <c r="H6" s="197"/>
      <c r="I6" s="242"/>
      <c r="J6" s="242"/>
      <c r="K6" s="197"/>
      <c r="L6" s="198"/>
      <c r="M6" s="198"/>
      <c r="N6" s="198"/>
    </row>
    <row r="7" spans="1:14" s="31" customFormat="1" ht="20.100000000000001" customHeight="1">
      <c r="A7" s="14" t="s">
        <v>24</v>
      </c>
      <c r="B7" s="13" t="s">
        <v>24</v>
      </c>
      <c r="C7" s="13" t="s">
        <v>24</v>
      </c>
      <c r="D7" s="72"/>
      <c r="E7" s="13" t="s">
        <v>24</v>
      </c>
      <c r="F7" s="12">
        <v>1</v>
      </c>
      <c r="G7" s="12">
        <v>2</v>
      </c>
      <c r="H7" s="12">
        <v>3</v>
      </c>
      <c r="I7" s="62">
        <v>4</v>
      </c>
      <c r="J7" s="62">
        <v>5</v>
      </c>
      <c r="K7" s="62">
        <v>6</v>
      </c>
      <c r="L7" s="62">
        <v>7</v>
      </c>
      <c r="M7" s="62">
        <v>8</v>
      </c>
      <c r="N7" s="62">
        <v>9</v>
      </c>
    </row>
    <row r="8" spans="1:14" ht="12">
      <c r="A8" s="117"/>
      <c r="B8" s="117"/>
      <c r="C8" s="117"/>
      <c r="D8" s="117"/>
      <c r="E8" s="116" t="s">
        <v>7</v>
      </c>
      <c r="F8" s="118">
        <f>G8+L8</f>
        <v>68671.759999999995</v>
      </c>
      <c r="G8" s="118">
        <f>I8+J8+H8</f>
        <v>67471.759999999995</v>
      </c>
      <c r="H8" s="109">
        <v>53281.09</v>
      </c>
      <c r="I8" s="109">
        <v>9222.92</v>
      </c>
      <c r="J8" s="109">
        <v>4967.75</v>
      </c>
      <c r="K8" s="119"/>
      <c r="L8" s="109">
        <f>L9</f>
        <v>1200</v>
      </c>
      <c r="M8" s="109">
        <f t="shared" ref="M8:N9" si="0">M9</f>
        <v>0</v>
      </c>
      <c r="N8" s="109">
        <f t="shared" si="0"/>
        <v>1200</v>
      </c>
    </row>
    <row r="9" spans="1:14" ht="12">
      <c r="A9" s="117"/>
      <c r="B9" s="117"/>
      <c r="C9" s="117"/>
      <c r="D9" s="117" t="s">
        <v>193</v>
      </c>
      <c r="E9" s="116" t="s">
        <v>194</v>
      </c>
      <c r="F9" s="118">
        <f>G9+L9</f>
        <v>68671.759999999995</v>
      </c>
      <c r="G9" s="118">
        <f>I9+J9+H9</f>
        <v>67471.759999999995</v>
      </c>
      <c r="H9" s="109">
        <v>53281.09</v>
      </c>
      <c r="I9" s="109">
        <v>9222.92</v>
      </c>
      <c r="J9" s="109">
        <v>4967.75</v>
      </c>
      <c r="K9" s="119"/>
      <c r="L9" s="109">
        <f>L10</f>
        <v>1200</v>
      </c>
      <c r="M9" s="109">
        <f t="shared" si="0"/>
        <v>0</v>
      </c>
      <c r="N9" s="109">
        <f t="shared" si="0"/>
        <v>1200</v>
      </c>
    </row>
    <row r="10" spans="1:14" ht="12">
      <c r="A10" s="117"/>
      <c r="B10" s="117"/>
      <c r="C10" s="117"/>
      <c r="D10" s="117" t="s">
        <v>195</v>
      </c>
      <c r="E10" s="116" t="s">
        <v>196</v>
      </c>
      <c r="F10" s="118">
        <f>G10+L10</f>
        <v>28653.78</v>
      </c>
      <c r="G10" s="118">
        <f>I10+J10+H10</f>
        <v>27453.78</v>
      </c>
      <c r="H10" s="109">
        <f>H11+H12+H13+H14+H15+H16+H17+H18+H19+H20+H21</f>
        <v>15779.51</v>
      </c>
      <c r="I10" s="109">
        <f t="shared" ref="I10:K10" si="1">I11+I12+I13+I14+I15+I16+I17+I18+I19+I20+I21</f>
        <v>6989.52</v>
      </c>
      <c r="J10" s="109">
        <f t="shared" si="1"/>
        <v>4684.75</v>
      </c>
      <c r="K10" s="109">
        <f t="shared" si="1"/>
        <v>0</v>
      </c>
      <c r="L10" s="109">
        <f>L11+L12+L13+L14+L15+L16+L17+L18+L19+L20+L21</f>
        <v>1200</v>
      </c>
      <c r="M10" s="109">
        <f t="shared" ref="M10:N10" si="2">M11+M12+M13+M14+M15+M16+M17+M18+M19+M20+M21</f>
        <v>0</v>
      </c>
      <c r="N10" s="109">
        <f t="shared" si="2"/>
        <v>1200</v>
      </c>
    </row>
    <row r="11" spans="1:14" ht="12">
      <c r="A11" s="117" t="s">
        <v>197</v>
      </c>
      <c r="B11" s="117" t="s">
        <v>198</v>
      </c>
      <c r="C11" s="117" t="s">
        <v>198</v>
      </c>
      <c r="D11" s="117" t="s">
        <v>293</v>
      </c>
      <c r="E11" s="116" t="s">
        <v>200</v>
      </c>
      <c r="F11" s="118">
        <f t="shared" ref="F11:F74" si="3">G11+L11</f>
        <v>193.76999999999998</v>
      </c>
      <c r="G11" s="118">
        <f t="shared" ref="G11:G74" si="4">I11+J11+H11</f>
        <v>193.76999999999998</v>
      </c>
      <c r="H11" s="109">
        <v>101.77</v>
      </c>
      <c r="I11" s="109">
        <v>24</v>
      </c>
      <c r="J11" s="109">
        <v>68</v>
      </c>
      <c r="K11" s="119"/>
      <c r="L11" s="118">
        <f t="shared" ref="L11:L74" si="5">M11+N11</f>
        <v>0</v>
      </c>
      <c r="M11" s="119"/>
      <c r="N11" s="109">
        <v>0</v>
      </c>
    </row>
    <row r="12" spans="1:14" ht="12">
      <c r="A12" s="117" t="s">
        <v>197</v>
      </c>
      <c r="B12" s="117" t="s">
        <v>198</v>
      </c>
      <c r="C12" s="117" t="s">
        <v>201</v>
      </c>
      <c r="D12" s="117" t="s">
        <v>293</v>
      </c>
      <c r="E12" s="116" t="s">
        <v>202</v>
      </c>
      <c r="F12" s="118">
        <f t="shared" si="3"/>
        <v>30</v>
      </c>
      <c r="G12" s="118">
        <f t="shared" si="4"/>
        <v>30</v>
      </c>
      <c r="H12" s="109">
        <v>0</v>
      </c>
      <c r="I12" s="109">
        <v>0</v>
      </c>
      <c r="J12" s="109">
        <v>30</v>
      </c>
      <c r="K12" s="119"/>
      <c r="L12" s="118">
        <f t="shared" si="5"/>
        <v>0</v>
      </c>
      <c r="M12" s="119"/>
      <c r="N12" s="109">
        <v>0</v>
      </c>
    </row>
    <row r="13" spans="1:14" ht="12">
      <c r="A13" s="117" t="s">
        <v>197</v>
      </c>
      <c r="B13" s="117" t="s">
        <v>201</v>
      </c>
      <c r="C13" s="117" t="s">
        <v>198</v>
      </c>
      <c r="D13" s="117" t="s">
        <v>293</v>
      </c>
      <c r="E13" s="116" t="s">
        <v>203</v>
      </c>
      <c r="F13" s="118">
        <f t="shared" si="3"/>
        <v>150</v>
      </c>
      <c r="G13" s="118">
        <f t="shared" si="4"/>
        <v>150</v>
      </c>
      <c r="H13" s="109">
        <v>50</v>
      </c>
      <c r="I13" s="109">
        <v>100</v>
      </c>
      <c r="J13" s="109">
        <v>0</v>
      </c>
      <c r="K13" s="119"/>
      <c r="L13" s="118">
        <f t="shared" si="5"/>
        <v>0</v>
      </c>
      <c r="M13" s="119"/>
      <c r="N13" s="109"/>
    </row>
    <row r="14" spans="1:14" ht="12">
      <c r="A14" s="117" t="s">
        <v>197</v>
      </c>
      <c r="B14" s="117" t="s">
        <v>201</v>
      </c>
      <c r="C14" s="117" t="s">
        <v>201</v>
      </c>
      <c r="D14" s="117" t="s">
        <v>293</v>
      </c>
      <c r="E14" s="116" t="s">
        <v>204</v>
      </c>
      <c r="F14" s="118">
        <f t="shared" si="3"/>
        <v>10223.220000000001</v>
      </c>
      <c r="G14" s="118">
        <f t="shared" si="4"/>
        <v>9023.2200000000012</v>
      </c>
      <c r="H14" s="109">
        <v>6033.22</v>
      </c>
      <c r="I14" s="109">
        <v>2500</v>
      </c>
      <c r="J14" s="109">
        <v>490</v>
      </c>
      <c r="K14" s="120"/>
      <c r="L14" s="118">
        <f t="shared" si="5"/>
        <v>1200</v>
      </c>
      <c r="M14" s="120"/>
      <c r="N14" s="109">
        <v>1200</v>
      </c>
    </row>
    <row r="15" spans="1:14" ht="12">
      <c r="A15" s="117" t="s">
        <v>197</v>
      </c>
      <c r="B15" s="117" t="s">
        <v>201</v>
      </c>
      <c r="C15" s="117" t="s">
        <v>205</v>
      </c>
      <c r="D15" s="117" t="s">
        <v>293</v>
      </c>
      <c r="E15" s="116" t="s">
        <v>206</v>
      </c>
      <c r="F15" s="118">
        <f t="shared" si="3"/>
        <v>9544.27</v>
      </c>
      <c r="G15" s="118">
        <f t="shared" si="4"/>
        <v>9544.27</v>
      </c>
      <c r="H15" s="109">
        <v>6037.52</v>
      </c>
      <c r="I15" s="109">
        <v>2350</v>
      </c>
      <c r="J15" s="109">
        <v>1156.75</v>
      </c>
      <c r="K15" s="120"/>
      <c r="L15" s="118">
        <f t="shared" si="5"/>
        <v>0</v>
      </c>
      <c r="M15" s="120"/>
      <c r="N15" s="109"/>
    </row>
    <row r="16" spans="1:14" ht="12">
      <c r="A16" s="117" t="s">
        <v>197</v>
      </c>
      <c r="B16" s="117" t="s">
        <v>201</v>
      </c>
      <c r="C16" s="117" t="s">
        <v>207</v>
      </c>
      <c r="D16" s="117" t="s">
        <v>293</v>
      </c>
      <c r="E16" s="116" t="s">
        <v>208</v>
      </c>
      <c r="F16" s="118">
        <f t="shared" si="3"/>
        <v>5020</v>
      </c>
      <c r="G16" s="118">
        <f t="shared" si="4"/>
        <v>5020</v>
      </c>
      <c r="H16" s="109">
        <v>1200</v>
      </c>
      <c r="I16" s="109">
        <v>1200</v>
      </c>
      <c r="J16" s="109">
        <v>2620</v>
      </c>
      <c r="K16" s="120"/>
      <c r="L16" s="118">
        <f t="shared" si="5"/>
        <v>0</v>
      </c>
      <c r="M16" s="120"/>
      <c r="N16" s="109">
        <v>0</v>
      </c>
    </row>
    <row r="17" spans="1:14" ht="12">
      <c r="A17" s="117" t="s">
        <v>197</v>
      </c>
      <c r="B17" s="117" t="s">
        <v>201</v>
      </c>
      <c r="C17" s="117" t="s">
        <v>209</v>
      </c>
      <c r="D17" s="117" t="s">
        <v>293</v>
      </c>
      <c r="E17" s="116" t="s">
        <v>210</v>
      </c>
      <c r="F17" s="118">
        <f t="shared" si="3"/>
        <v>125</v>
      </c>
      <c r="G17" s="118">
        <f t="shared" si="4"/>
        <v>125</v>
      </c>
      <c r="H17" s="109">
        <v>0</v>
      </c>
      <c r="I17" s="109">
        <v>5</v>
      </c>
      <c r="J17" s="109">
        <v>120</v>
      </c>
      <c r="K17" s="120"/>
      <c r="L17" s="118">
        <f t="shared" si="5"/>
        <v>0</v>
      </c>
      <c r="M17" s="120"/>
      <c r="N17" s="109">
        <v>0</v>
      </c>
    </row>
    <row r="18" spans="1:14" ht="12">
      <c r="A18" s="117" t="s">
        <v>197</v>
      </c>
      <c r="B18" s="117" t="s">
        <v>201</v>
      </c>
      <c r="C18" s="117" t="s">
        <v>211</v>
      </c>
      <c r="D18" s="117" t="s">
        <v>293</v>
      </c>
      <c r="E18" s="116" t="s">
        <v>212</v>
      </c>
      <c r="F18" s="118">
        <f t="shared" si="3"/>
        <v>2907.52</v>
      </c>
      <c r="G18" s="118">
        <f t="shared" si="4"/>
        <v>2907.52</v>
      </c>
      <c r="H18" s="109">
        <v>2357</v>
      </c>
      <c r="I18" s="109">
        <v>550.52</v>
      </c>
      <c r="J18" s="109">
        <v>0</v>
      </c>
      <c r="K18" s="120"/>
      <c r="L18" s="118">
        <f t="shared" si="5"/>
        <v>0</v>
      </c>
      <c r="M18" s="120"/>
      <c r="N18" s="109">
        <v>0</v>
      </c>
    </row>
    <row r="19" spans="1:14" ht="12">
      <c r="A19" s="117" t="s">
        <v>197</v>
      </c>
      <c r="B19" s="117" t="s">
        <v>205</v>
      </c>
      <c r="C19" s="117" t="s">
        <v>201</v>
      </c>
      <c r="D19" s="117" t="s">
        <v>293</v>
      </c>
      <c r="E19" s="116" t="s">
        <v>213</v>
      </c>
      <c r="F19" s="118">
        <f t="shared" si="3"/>
        <v>260</v>
      </c>
      <c r="G19" s="118">
        <f t="shared" si="4"/>
        <v>260</v>
      </c>
      <c r="H19" s="109">
        <v>0</v>
      </c>
      <c r="I19" s="109">
        <v>260</v>
      </c>
      <c r="J19" s="109">
        <v>0</v>
      </c>
      <c r="K19" s="120"/>
      <c r="L19" s="118">
        <f t="shared" si="5"/>
        <v>0</v>
      </c>
      <c r="M19" s="120"/>
      <c r="N19" s="109">
        <v>0</v>
      </c>
    </row>
    <row r="20" spans="1:14" ht="12">
      <c r="A20" s="117" t="s">
        <v>197</v>
      </c>
      <c r="B20" s="117" t="s">
        <v>214</v>
      </c>
      <c r="C20" s="117" t="s">
        <v>198</v>
      </c>
      <c r="D20" s="117" t="s">
        <v>293</v>
      </c>
      <c r="E20" s="116" t="s">
        <v>215</v>
      </c>
      <c r="F20" s="118">
        <f t="shared" si="3"/>
        <v>0</v>
      </c>
      <c r="G20" s="118">
        <f t="shared" si="4"/>
        <v>0</v>
      </c>
      <c r="H20" s="109">
        <v>0</v>
      </c>
      <c r="I20" s="109">
        <v>0</v>
      </c>
      <c r="J20" s="109"/>
      <c r="K20" s="120"/>
      <c r="L20" s="118">
        <f t="shared" si="5"/>
        <v>0</v>
      </c>
      <c r="M20" s="120"/>
      <c r="N20" s="109">
        <v>0</v>
      </c>
    </row>
    <row r="21" spans="1:14" ht="12">
      <c r="A21" s="117" t="s">
        <v>197</v>
      </c>
      <c r="B21" s="117" t="s">
        <v>216</v>
      </c>
      <c r="C21" s="117" t="s">
        <v>198</v>
      </c>
      <c r="D21" s="117" t="s">
        <v>293</v>
      </c>
      <c r="E21" s="116" t="s">
        <v>217</v>
      </c>
      <c r="F21" s="118">
        <f t="shared" si="3"/>
        <v>200</v>
      </c>
      <c r="G21" s="118">
        <f t="shared" si="4"/>
        <v>200</v>
      </c>
      <c r="H21" s="109">
        <v>0</v>
      </c>
      <c r="I21" s="109">
        <v>0</v>
      </c>
      <c r="J21" s="109">
        <v>200</v>
      </c>
      <c r="K21" s="120"/>
      <c r="L21" s="118">
        <f t="shared" si="5"/>
        <v>0</v>
      </c>
      <c r="M21" s="120"/>
      <c r="N21" s="109">
        <v>0</v>
      </c>
    </row>
    <row r="22" spans="1:14" ht="12">
      <c r="A22" s="117"/>
      <c r="B22" s="117"/>
      <c r="C22" s="117"/>
      <c r="D22" s="117" t="s">
        <v>220</v>
      </c>
      <c r="E22" s="116" t="s">
        <v>221</v>
      </c>
      <c r="F22" s="118">
        <f t="shared" si="3"/>
        <v>2525.69</v>
      </c>
      <c r="G22" s="118">
        <f>I22+J22+H22</f>
        <v>2525.69</v>
      </c>
      <c r="H22" s="109">
        <f>H23+H24</f>
        <v>2383.08</v>
      </c>
      <c r="I22" s="109">
        <f t="shared" ref="I22:J22" si="6">I23+I24</f>
        <v>52.61</v>
      </c>
      <c r="J22" s="109">
        <f t="shared" si="6"/>
        <v>90</v>
      </c>
      <c r="K22" s="120"/>
      <c r="L22" s="118">
        <f t="shared" si="5"/>
        <v>0</v>
      </c>
      <c r="M22" s="120"/>
      <c r="N22" s="109">
        <v>0</v>
      </c>
    </row>
    <row r="23" spans="1:14" ht="12">
      <c r="A23" s="117" t="s">
        <v>197</v>
      </c>
      <c r="B23" s="117" t="s">
        <v>201</v>
      </c>
      <c r="C23" s="117" t="s">
        <v>205</v>
      </c>
      <c r="D23" s="117" t="s">
        <v>294</v>
      </c>
      <c r="E23" s="116" t="s">
        <v>206</v>
      </c>
      <c r="F23" s="118">
        <f t="shared" si="3"/>
        <v>9.76</v>
      </c>
      <c r="G23" s="118">
        <f t="shared" si="4"/>
        <v>9.76</v>
      </c>
      <c r="H23" s="109">
        <v>0</v>
      </c>
      <c r="I23" s="109">
        <v>9.76</v>
      </c>
      <c r="J23" s="109">
        <v>0</v>
      </c>
      <c r="K23" s="120"/>
      <c r="L23" s="118">
        <f t="shared" si="5"/>
        <v>0</v>
      </c>
      <c r="M23" s="120"/>
      <c r="N23" s="109">
        <v>0</v>
      </c>
    </row>
    <row r="24" spans="1:14" ht="12">
      <c r="A24" s="117" t="s">
        <v>197</v>
      </c>
      <c r="B24" s="117" t="s">
        <v>201</v>
      </c>
      <c r="C24" s="117" t="s">
        <v>207</v>
      </c>
      <c r="D24" s="117" t="s">
        <v>294</v>
      </c>
      <c r="E24" s="116" t="s">
        <v>208</v>
      </c>
      <c r="F24" s="118">
        <f t="shared" si="3"/>
        <v>2515.9299999999998</v>
      </c>
      <c r="G24" s="118">
        <f t="shared" si="4"/>
        <v>2515.9299999999998</v>
      </c>
      <c r="H24" s="109">
        <v>2383.08</v>
      </c>
      <c r="I24" s="109">
        <v>42.85</v>
      </c>
      <c r="J24" s="109">
        <v>90</v>
      </c>
      <c r="K24" s="120"/>
      <c r="L24" s="118">
        <f t="shared" si="5"/>
        <v>0</v>
      </c>
      <c r="M24" s="120"/>
      <c r="N24" s="109">
        <v>0</v>
      </c>
    </row>
    <row r="25" spans="1:14" ht="12">
      <c r="A25" s="117"/>
      <c r="B25" s="117"/>
      <c r="C25" s="117"/>
      <c r="D25" s="117" t="s">
        <v>222</v>
      </c>
      <c r="E25" s="116" t="s">
        <v>223</v>
      </c>
      <c r="F25" s="118">
        <f t="shared" si="3"/>
        <v>577.14</v>
      </c>
      <c r="G25" s="118">
        <f t="shared" si="4"/>
        <v>577.14</v>
      </c>
      <c r="H25" s="109">
        <v>548.74</v>
      </c>
      <c r="I25" s="109">
        <v>28.4</v>
      </c>
      <c r="J25" s="109">
        <v>0</v>
      </c>
      <c r="K25" s="120"/>
      <c r="L25" s="118">
        <f t="shared" si="5"/>
        <v>0</v>
      </c>
      <c r="M25" s="120"/>
      <c r="N25" s="109">
        <v>0</v>
      </c>
    </row>
    <row r="26" spans="1:14" ht="12">
      <c r="A26" s="117" t="s">
        <v>197</v>
      </c>
      <c r="B26" s="117" t="s">
        <v>205</v>
      </c>
      <c r="C26" s="117" t="s">
        <v>201</v>
      </c>
      <c r="D26" s="117" t="s">
        <v>295</v>
      </c>
      <c r="E26" s="116" t="s">
        <v>213</v>
      </c>
      <c r="F26" s="118">
        <f t="shared" si="3"/>
        <v>577.14</v>
      </c>
      <c r="G26" s="118">
        <f t="shared" si="4"/>
        <v>577.14</v>
      </c>
      <c r="H26" s="109">
        <v>548.74</v>
      </c>
      <c r="I26" s="109">
        <v>28.4</v>
      </c>
      <c r="J26" s="109">
        <v>0</v>
      </c>
      <c r="K26" s="120"/>
      <c r="L26" s="118">
        <f t="shared" si="5"/>
        <v>0</v>
      </c>
      <c r="M26" s="120"/>
      <c r="N26" s="109">
        <v>0</v>
      </c>
    </row>
    <row r="27" spans="1:14" ht="12">
      <c r="A27" s="117"/>
      <c r="B27" s="117"/>
      <c r="C27" s="117"/>
      <c r="D27" s="117" t="s">
        <v>224</v>
      </c>
      <c r="E27" s="116" t="s">
        <v>225</v>
      </c>
      <c r="F27" s="118">
        <f t="shared" si="3"/>
        <v>75.77</v>
      </c>
      <c r="G27" s="118">
        <f t="shared" si="4"/>
        <v>75.77</v>
      </c>
      <c r="H27" s="109">
        <v>64.22</v>
      </c>
      <c r="I27" s="109">
        <v>11.55</v>
      </c>
      <c r="J27" s="109">
        <v>0</v>
      </c>
      <c r="K27" s="120"/>
      <c r="L27" s="118">
        <f t="shared" si="5"/>
        <v>0</v>
      </c>
      <c r="M27" s="120"/>
      <c r="N27" s="109">
        <v>0</v>
      </c>
    </row>
    <row r="28" spans="1:14" ht="12">
      <c r="A28" s="117" t="s">
        <v>197</v>
      </c>
      <c r="B28" s="117" t="s">
        <v>201</v>
      </c>
      <c r="C28" s="117" t="s">
        <v>207</v>
      </c>
      <c r="D28" s="117" t="s">
        <v>296</v>
      </c>
      <c r="E28" s="116" t="s">
        <v>208</v>
      </c>
      <c r="F28" s="118">
        <f t="shared" si="3"/>
        <v>75.77</v>
      </c>
      <c r="G28" s="118">
        <f t="shared" si="4"/>
        <v>75.77</v>
      </c>
      <c r="H28" s="109">
        <v>64.22</v>
      </c>
      <c r="I28" s="109">
        <v>11.55</v>
      </c>
      <c r="J28" s="109">
        <v>0</v>
      </c>
      <c r="K28" s="120"/>
      <c r="L28" s="118">
        <f t="shared" si="5"/>
        <v>0</v>
      </c>
      <c r="M28" s="120"/>
      <c r="N28" s="109">
        <v>0</v>
      </c>
    </row>
    <row r="29" spans="1:14" ht="12">
      <c r="A29" s="117"/>
      <c r="B29" s="117"/>
      <c r="C29" s="117"/>
      <c r="D29" s="117" t="s">
        <v>226</v>
      </c>
      <c r="E29" s="116" t="s">
        <v>227</v>
      </c>
      <c r="F29" s="118">
        <f t="shared" si="3"/>
        <v>1199.47</v>
      </c>
      <c r="G29" s="118">
        <f>I29+J29+H29</f>
        <v>1199.47</v>
      </c>
      <c r="H29" s="109">
        <v>1177.5899999999999</v>
      </c>
      <c r="I29" s="109">
        <v>21.88</v>
      </c>
      <c r="J29" s="109"/>
      <c r="K29" s="120"/>
      <c r="L29" s="118">
        <f t="shared" si="5"/>
        <v>0</v>
      </c>
      <c r="M29" s="120"/>
      <c r="N29" s="109">
        <v>0</v>
      </c>
    </row>
    <row r="30" spans="1:14" ht="12">
      <c r="A30" s="117" t="s">
        <v>197</v>
      </c>
      <c r="B30" s="117" t="s">
        <v>201</v>
      </c>
      <c r="C30" s="117" t="s">
        <v>207</v>
      </c>
      <c r="D30" s="117" t="s">
        <v>297</v>
      </c>
      <c r="E30" s="116" t="s">
        <v>208</v>
      </c>
      <c r="F30" s="118">
        <f t="shared" si="3"/>
        <v>1199.47</v>
      </c>
      <c r="G30" s="118">
        <f t="shared" si="4"/>
        <v>1199.47</v>
      </c>
      <c r="H30" s="109">
        <v>1177.5899999999999</v>
      </c>
      <c r="I30" s="109">
        <v>21.88</v>
      </c>
      <c r="J30" s="109"/>
      <c r="K30" s="120"/>
      <c r="L30" s="118">
        <f t="shared" si="5"/>
        <v>0</v>
      </c>
      <c r="M30" s="120"/>
      <c r="N30" s="109">
        <v>0</v>
      </c>
    </row>
    <row r="31" spans="1:14" ht="12">
      <c r="A31" s="117"/>
      <c r="B31" s="117"/>
      <c r="C31" s="117"/>
      <c r="D31" s="117" t="s">
        <v>228</v>
      </c>
      <c r="E31" s="116" t="s">
        <v>229</v>
      </c>
      <c r="F31" s="118">
        <f t="shared" si="3"/>
        <v>198.51</v>
      </c>
      <c r="G31" s="118">
        <f t="shared" si="4"/>
        <v>198.51</v>
      </c>
      <c r="H31" s="109">
        <v>171.22</v>
      </c>
      <c r="I31" s="109">
        <v>7.29</v>
      </c>
      <c r="J31" s="109">
        <v>20</v>
      </c>
      <c r="K31" s="120"/>
      <c r="L31" s="118">
        <f t="shared" si="5"/>
        <v>0</v>
      </c>
      <c r="M31" s="120"/>
      <c r="N31" s="109">
        <v>0</v>
      </c>
    </row>
    <row r="32" spans="1:14" ht="12">
      <c r="A32" s="117" t="s">
        <v>197</v>
      </c>
      <c r="B32" s="117" t="s">
        <v>201</v>
      </c>
      <c r="C32" s="117" t="s">
        <v>198</v>
      </c>
      <c r="D32" s="117" t="s">
        <v>298</v>
      </c>
      <c r="E32" s="116" t="s">
        <v>203</v>
      </c>
      <c r="F32" s="118">
        <f t="shared" si="3"/>
        <v>198.51</v>
      </c>
      <c r="G32" s="118">
        <f t="shared" si="4"/>
        <v>198.51</v>
      </c>
      <c r="H32" s="109">
        <v>171.22</v>
      </c>
      <c r="I32" s="109">
        <v>7.29</v>
      </c>
      <c r="J32" s="109">
        <v>20</v>
      </c>
      <c r="K32" s="120"/>
      <c r="L32" s="118">
        <f t="shared" si="5"/>
        <v>0</v>
      </c>
      <c r="M32" s="120"/>
      <c r="N32" s="109">
        <v>0</v>
      </c>
    </row>
    <row r="33" spans="1:14" ht="12">
      <c r="A33" s="117"/>
      <c r="B33" s="117"/>
      <c r="C33" s="117"/>
      <c r="D33" s="117" t="s">
        <v>230</v>
      </c>
      <c r="E33" s="116" t="s">
        <v>231</v>
      </c>
      <c r="F33" s="118">
        <f t="shared" si="3"/>
        <v>542.45999999999992</v>
      </c>
      <c r="G33" s="118">
        <f t="shared" si="4"/>
        <v>542.45999999999992</v>
      </c>
      <c r="H33" s="109">
        <v>536.54999999999995</v>
      </c>
      <c r="I33" s="109">
        <v>2.91</v>
      </c>
      <c r="J33" s="109">
        <v>3</v>
      </c>
      <c r="K33" s="120"/>
      <c r="L33" s="118">
        <f t="shared" si="5"/>
        <v>0</v>
      </c>
      <c r="M33" s="120"/>
      <c r="N33" s="109">
        <v>0</v>
      </c>
    </row>
    <row r="34" spans="1:14" ht="12">
      <c r="A34" s="117" t="s">
        <v>197</v>
      </c>
      <c r="B34" s="117" t="s">
        <v>201</v>
      </c>
      <c r="C34" s="117" t="s">
        <v>201</v>
      </c>
      <c r="D34" s="117" t="s">
        <v>299</v>
      </c>
      <c r="E34" s="116" t="s">
        <v>204</v>
      </c>
      <c r="F34" s="118">
        <f t="shared" si="3"/>
        <v>542.45999999999992</v>
      </c>
      <c r="G34" s="118">
        <f t="shared" si="4"/>
        <v>542.45999999999992</v>
      </c>
      <c r="H34" s="109">
        <v>536.54999999999995</v>
      </c>
      <c r="I34" s="109">
        <v>2.91</v>
      </c>
      <c r="J34" s="109">
        <v>3</v>
      </c>
      <c r="K34" s="120"/>
      <c r="L34" s="118">
        <f t="shared" si="5"/>
        <v>0</v>
      </c>
      <c r="M34" s="120"/>
      <c r="N34" s="109">
        <v>0</v>
      </c>
    </row>
    <row r="35" spans="1:14" ht="12">
      <c r="A35" s="117"/>
      <c r="B35" s="117"/>
      <c r="C35" s="117"/>
      <c r="D35" s="117" t="s">
        <v>232</v>
      </c>
      <c r="E35" s="116" t="s">
        <v>233</v>
      </c>
      <c r="F35" s="118">
        <f t="shared" si="3"/>
        <v>731</v>
      </c>
      <c r="G35" s="118">
        <f t="shared" si="4"/>
        <v>731</v>
      </c>
      <c r="H35" s="109">
        <v>716.72</v>
      </c>
      <c r="I35" s="109">
        <v>5.28</v>
      </c>
      <c r="J35" s="109">
        <v>9</v>
      </c>
      <c r="K35" s="120"/>
      <c r="L35" s="118">
        <f t="shared" si="5"/>
        <v>0</v>
      </c>
      <c r="M35" s="120"/>
      <c r="N35" s="109">
        <v>0</v>
      </c>
    </row>
    <row r="36" spans="1:14" ht="12">
      <c r="A36" s="117" t="s">
        <v>197</v>
      </c>
      <c r="B36" s="117" t="s">
        <v>201</v>
      </c>
      <c r="C36" s="117" t="s">
        <v>207</v>
      </c>
      <c r="D36" s="117" t="s">
        <v>300</v>
      </c>
      <c r="E36" s="116" t="s">
        <v>208</v>
      </c>
      <c r="F36" s="118">
        <f t="shared" si="3"/>
        <v>731</v>
      </c>
      <c r="G36" s="118">
        <f t="shared" si="4"/>
        <v>731</v>
      </c>
      <c r="H36" s="109">
        <v>716.72</v>
      </c>
      <c r="I36" s="109">
        <v>5.28</v>
      </c>
      <c r="J36" s="109">
        <v>9</v>
      </c>
      <c r="K36" s="120"/>
      <c r="L36" s="118">
        <f t="shared" si="5"/>
        <v>0</v>
      </c>
      <c r="M36" s="120"/>
      <c r="N36" s="109">
        <v>0</v>
      </c>
    </row>
    <row r="37" spans="1:14" ht="12">
      <c r="A37" s="117"/>
      <c r="B37" s="117"/>
      <c r="C37" s="117"/>
      <c r="D37" s="117" t="s">
        <v>234</v>
      </c>
      <c r="E37" s="116" t="s">
        <v>235</v>
      </c>
      <c r="F37" s="118">
        <f t="shared" si="3"/>
        <v>189.76</v>
      </c>
      <c r="G37" s="118">
        <f t="shared" si="4"/>
        <v>189.76</v>
      </c>
      <c r="H37" s="109">
        <v>189.76</v>
      </c>
      <c r="I37" s="109">
        <v>0</v>
      </c>
      <c r="J37" s="109">
        <v>0</v>
      </c>
      <c r="K37" s="120"/>
      <c r="L37" s="118">
        <f t="shared" si="5"/>
        <v>0</v>
      </c>
      <c r="M37" s="120"/>
      <c r="N37" s="109">
        <v>0</v>
      </c>
    </row>
    <row r="38" spans="1:14" ht="12">
      <c r="A38" s="117" t="s">
        <v>197</v>
      </c>
      <c r="B38" s="117" t="s">
        <v>198</v>
      </c>
      <c r="C38" s="117" t="s">
        <v>205</v>
      </c>
      <c r="D38" s="117" t="s">
        <v>301</v>
      </c>
      <c r="E38" s="116" t="s">
        <v>236</v>
      </c>
      <c r="F38" s="118">
        <f t="shared" si="3"/>
        <v>189.76</v>
      </c>
      <c r="G38" s="118">
        <f t="shared" si="4"/>
        <v>189.76</v>
      </c>
      <c r="H38" s="109">
        <v>189.76</v>
      </c>
      <c r="I38" s="109">
        <v>0</v>
      </c>
      <c r="J38" s="109">
        <v>0</v>
      </c>
      <c r="K38" s="120"/>
      <c r="L38" s="118">
        <f t="shared" si="5"/>
        <v>0</v>
      </c>
      <c r="M38" s="120"/>
      <c r="N38" s="109">
        <v>0</v>
      </c>
    </row>
    <row r="39" spans="1:14" ht="12">
      <c r="A39" s="117"/>
      <c r="B39" s="117"/>
      <c r="C39" s="117"/>
      <c r="D39" s="117" t="s">
        <v>237</v>
      </c>
      <c r="E39" s="116" t="s">
        <v>238</v>
      </c>
      <c r="F39" s="118">
        <f t="shared" si="3"/>
        <v>220.46</v>
      </c>
      <c r="G39" s="118">
        <f t="shared" si="4"/>
        <v>220.46</v>
      </c>
      <c r="H39" s="109">
        <v>210.44</v>
      </c>
      <c r="I39" s="109">
        <v>10.02</v>
      </c>
      <c r="J39" s="109">
        <v>0</v>
      </c>
      <c r="K39" s="120"/>
      <c r="L39" s="118">
        <f t="shared" si="5"/>
        <v>0</v>
      </c>
      <c r="M39" s="120"/>
      <c r="N39" s="109">
        <v>0</v>
      </c>
    </row>
    <row r="40" spans="1:14" ht="12">
      <c r="A40" s="117" t="s">
        <v>197</v>
      </c>
      <c r="B40" s="117" t="s">
        <v>201</v>
      </c>
      <c r="C40" s="117" t="s">
        <v>205</v>
      </c>
      <c r="D40" s="117" t="s">
        <v>302</v>
      </c>
      <c r="E40" s="116" t="s">
        <v>206</v>
      </c>
      <c r="F40" s="118">
        <f t="shared" si="3"/>
        <v>197.13</v>
      </c>
      <c r="G40" s="118">
        <f t="shared" si="4"/>
        <v>197.13</v>
      </c>
      <c r="H40" s="109">
        <v>191.16</v>
      </c>
      <c r="I40" s="109">
        <v>5.97</v>
      </c>
      <c r="J40" s="109">
        <v>0</v>
      </c>
      <c r="K40" s="120"/>
      <c r="L40" s="118">
        <f t="shared" si="5"/>
        <v>0</v>
      </c>
      <c r="M40" s="120"/>
      <c r="N40" s="109">
        <v>0</v>
      </c>
    </row>
    <row r="41" spans="1:14" ht="12">
      <c r="A41" s="117" t="s">
        <v>197</v>
      </c>
      <c r="B41" s="117" t="s">
        <v>201</v>
      </c>
      <c r="C41" s="117" t="s">
        <v>211</v>
      </c>
      <c r="D41" s="117" t="s">
        <v>302</v>
      </c>
      <c r="E41" s="116" t="s">
        <v>212</v>
      </c>
      <c r="F41" s="118">
        <f t="shared" si="3"/>
        <v>23.330000000000002</v>
      </c>
      <c r="G41" s="118">
        <f t="shared" si="4"/>
        <v>23.330000000000002</v>
      </c>
      <c r="H41" s="109">
        <v>19.28</v>
      </c>
      <c r="I41" s="109">
        <v>4.05</v>
      </c>
      <c r="J41" s="109">
        <v>0</v>
      </c>
      <c r="K41" s="120"/>
      <c r="L41" s="118">
        <f t="shared" si="5"/>
        <v>0</v>
      </c>
      <c r="M41" s="120"/>
      <c r="N41" s="109">
        <v>0</v>
      </c>
    </row>
    <row r="42" spans="1:14" ht="12">
      <c r="A42" s="117"/>
      <c r="B42" s="117"/>
      <c r="C42" s="117"/>
      <c r="D42" s="117" t="s">
        <v>239</v>
      </c>
      <c r="E42" s="116" t="s">
        <v>240</v>
      </c>
      <c r="F42" s="118">
        <f t="shared" si="3"/>
        <v>392.56</v>
      </c>
      <c r="G42" s="118">
        <f t="shared" si="4"/>
        <v>392.56</v>
      </c>
      <c r="H42" s="109">
        <v>314.39</v>
      </c>
      <c r="I42" s="109">
        <v>28.17</v>
      </c>
      <c r="J42" s="109">
        <v>50</v>
      </c>
      <c r="K42" s="120"/>
      <c r="L42" s="118">
        <f t="shared" si="5"/>
        <v>0</v>
      </c>
      <c r="M42" s="120"/>
      <c r="N42" s="109">
        <v>0</v>
      </c>
    </row>
    <row r="43" spans="1:14" ht="12">
      <c r="A43" s="117" t="s">
        <v>197</v>
      </c>
      <c r="B43" s="117" t="s">
        <v>209</v>
      </c>
      <c r="C43" s="117" t="s">
        <v>198</v>
      </c>
      <c r="D43" s="117" t="s">
        <v>303</v>
      </c>
      <c r="E43" s="116" t="s">
        <v>241</v>
      </c>
      <c r="F43" s="118">
        <f t="shared" si="3"/>
        <v>380.99</v>
      </c>
      <c r="G43" s="118">
        <f t="shared" si="4"/>
        <v>380.99</v>
      </c>
      <c r="H43" s="109">
        <v>314.39</v>
      </c>
      <c r="I43" s="109">
        <v>16.600000000000001</v>
      </c>
      <c r="J43" s="109">
        <v>50</v>
      </c>
      <c r="K43" s="120"/>
      <c r="L43" s="118">
        <f t="shared" si="5"/>
        <v>0</v>
      </c>
      <c r="M43" s="120"/>
      <c r="N43" s="109">
        <v>0</v>
      </c>
    </row>
    <row r="44" spans="1:14" ht="12">
      <c r="A44" s="117" t="s">
        <v>197</v>
      </c>
      <c r="B44" s="117" t="s">
        <v>216</v>
      </c>
      <c r="C44" s="117" t="s">
        <v>198</v>
      </c>
      <c r="D44" s="117" t="s">
        <v>303</v>
      </c>
      <c r="E44" s="116" t="s">
        <v>217</v>
      </c>
      <c r="F44" s="118">
        <f t="shared" si="3"/>
        <v>11.57</v>
      </c>
      <c r="G44" s="118">
        <f t="shared" si="4"/>
        <v>11.57</v>
      </c>
      <c r="H44" s="109">
        <v>0</v>
      </c>
      <c r="I44" s="109">
        <v>11.57</v>
      </c>
      <c r="J44" s="109">
        <v>0</v>
      </c>
      <c r="K44" s="120"/>
      <c r="L44" s="118">
        <f t="shared" si="5"/>
        <v>0</v>
      </c>
      <c r="M44" s="120"/>
      <c r="N44" s="109">
        <v>0</v>
      </c>
    </row>
    <row r="45" spans="1:14" ht="12">
      <c r="A45" s="117"/>
      <c r="B45" s="117"/>
      <c r="C45" s="117"/>
      <c r="D45" s="117" t="s">
        <v>242</v>
      </c>
      <c r="E45" s="116" t="s">
        <v>243</v>
      </c>
      <c r="F45" s="118">
        <f t="shared" si="3"/>
        <v>130.71</v>
      </c>
      <c r="G45" s="118">
        <f t="shared" si="4"/>
        <v>130.71</v>
      </c>
      <c r="H45" s="109">
        <v>127.23</v>
      </c>
      <c r="I45" s="109">
        <v>3.48</v>
      </c>
      <c r="J45" s="109">
        <v>0</v>
      </c>
      <c r="K45" s="120"/>
      <c r="L45" s="118">
        <f t="shared" si="5"/>
        <v>0</v>
      </c>
      <c r="M45" s="120"/>
      <c r="N45" s="109">
        <v>0</v>
      </c>
    </row>
    <row r="46" spans="1:14" ht="12">
      <c r="A46" s="117" t="s">
        <v>197</v>
      </c>
      <c r="B46" s="117" t="s">
        <v>214</v>
      </c>
      <c r="C46" s="117" t="s">
        <v>198</v>
      </c>
      <c r="D46" s="117" t="s">
        <v>304</v>
      </c>
      <c r="E46" s="116" t="s">
        <v>215</v>
      </c>
      <c r="F46" s="118">
        <f t="shared" si="3"/>
        <v>130.71</v>
      </c>
      <c r="G46" s="118">
        <f t="shared" si="4"/>
        <v>130.71</v>
      </c>
      <c r="H46" s="109">
        <v>127.23</v>
      </c>
      <c r="I46" s="109">
        <v>3.48</v>
      </c>
      <c r="J46" s="109">
        <v>0</v>
      </c>
      <c r="K46" s="120"/>
      <c r="L46" s="118">
        <f t="shared" si="5"/>
        <v>0</v>
      </c>
      <c r="M46" s="120"/>
      <c r="N46" s="109">
        <v>0</v>
      </c>
    </row>
    <row r="47" spans="1:14" ht="12">
      <c r="A47" s="117"/>
      <c r="B47" s="117"/>
      <c r="C47" s="117"/>
      <c r="D47" s="117" t="s">
        <v>244</v>
      </c>
      <c r="E47" s="116" t="s">
        <v>245</v>
      </c>
      <c r="F47" s="118">
        <f t="shared" si="3"/>
        <v>1787.49</v>
      </c>
      <c r="G47" s="118">
        <f t="shared" si="4"/>
        <v>1787.49</v>
      </c>
      <c r="H47" s="109">
        <v>1659.73</v>
      </c>
      <c r="I47" s="109">
        <v>27.76</v>
      </c>
      <c r="J47" s="109">
        <v>100</v>
      </c>
      <c r="K47" s="120"/>
      <c r="L47" s="118">
        <f t="shared" si="5"/>
        <v>0</v>
      </c>
      <c r="M47" s="120"/>
      <c r="N47" s="109">
        <v>0</v>
      </c>
    </row>
    <row r="48" spans="1:14" ht="12">
      <c r="A48" s="117" t="s">
        <v>197</v>
      </c>
      <c r="B48" s="117" t="s">
        <v>201</v>
      </c>
      <c r="C48" s="117" t="s">
        <v>207</v>
      </c>
      <c r="D48" s="117" t="s">
        <v>305</v>
      </c>
      <c r="E48" s="116" t="s">
        <v>208</v>
      </c>
      <c r="F48" s="118">
        <f t="shared" si="3"/>
        <v>1787.49</v>
      </c>
      <c r="G48" s="118">
        <f t="shared" si="4"/>
        <v>1787.49</v>
      </c>
      <c r="H48" s="109">
        <v>1659.73</v>
      </c>
      <c r="I48" s="109">
        <v>27.76</v>
      </c>
      <c r="J48" s="109">
        <v>100</v>
      </c>
      <c r="K48" s="120"/>
      <c r="L48" s="118">
        <f t="shared" si="5"/>
        <v>0</v>
      </c>
      <c r="M48" s="120"/>
      <c r="N48" s="109">
        <v>0</v>
      </c>
    </row>
    <row r="49" spans="1:14" ht="12">
      <c r="A49" s="117"/>
      <c r="B49" s="117"/>
      <c r="C49" s="117"/>
      <c r="D49" s="117" t="s">
        <v>246</v>
      </c>
      <c r="E49" s="116" t="s">
        <v>247</v>
      </c>
      <c r="F49" s="118">
        <f t="shared" si="3"/>
        <v>783.1</v>
      </c>
      <c r="G49" s="118">
        <f t="shared" si="4"/>
        <v>783.1</v>
      </c>
      <c r="H49" s="109">
        <v>783.1</v>
      </c>
      <c r="I49" s="109">
        <v>0</v>
      </c>
      <c r="J49" s="109">
        <v>0</v>
      </c>
      <c r="K49" s="120"/>
      <c r="L49" s="118">
        <f t="shared" si="5"/>
        <v>0</v>
      </c>
      <c r="M49" s="120"/>
      <c r="N49" s="109">
        <v>0</v>
      </c>
    </row>
    <row r="50" spans="1:14" ht="12">
      <c r="A50" s="117" t="s">
        <v>197</v>
      </c>
      <c r="B50" s="117" t="s">
        <v>201</v>
      </c>
      <c r="C50" s="117" t="s">
        <v>205</v>
      </c>
      <c r="D50" s="117" t="s">
        <v>306</v>
      </c>
      <c r="E50" s="116" t="s">
        <v>206</v>
      </c>
      <c r="F50" s="118">
        <f t="shared" si="3"/>
        <v>783.1</v>
      </c>
      <c r="G50" s="118">
        <f t="shared" si="4"/>
        <v>783.1</v>
      </c>
      <c r="H50" s="109">
        <v>783.1</v>
      </c>
      <c r="I50" s="109">
        <v>0</v>
      </c>
      <c r="J50" s="109">
        <v>0</v>
      </c>
      <c r="K50" s="120"/>
      <c r="L50" s="118">
        <f t="shared" si="5"/>
        <v>0</v>
      </c>
      <c r="M50" s="120"/>
      <c r="N50" s="109">
        <v>0</v>
      </c>
    </row>
    <row r="51" spans="1:14" ht="12">
      <c r="A51" s="117"/>
      <c r="B51" s="117"/>
      <c r="C51" s="117"/>
      <c r="D51" s="117" t="s">
        <v>248</v>
      </c>
      <c r="E51" s="116" t="s">
        <v>249</v>
      </c>
      <c r="F51" s="118">
        <f t="shared" si="3"/>
        <v>462.52000000000004</v>
      </c>
      <c r="G51" s="118">
        <f t="shared" si="4"/>
        <v>462.52000000000004</v>
      </c>
      <c r="H51" s="109">
        <v>455.36</v>
      </c>
      <c r="I51" s="109">
        <v>7.16</v>
      </c>
      <c r="J51" s="109">
        <v>0</v>
      </c>
      <c r="K51" s="120"/>
      <c r="L51" s="118">
        <f t="shared" si="5"/>
        <v>0</v>
      </c>
      <c r="M51" s="120"/>
      <c r="N51" s="109">
        <v>0</v>
      </c>
    </row>
    <row r="52" spans="1:14" ht="12">
      <c r="A52" s="117" t="s">
        <v>197</v>
      </c>
      <c r="B52" s="117" t="s">
        <v>201</v>
      </c>
      <c r="C52" s="117" t="s">
        <v>205</v>
      </c>
      <c r="D52" s="117" t="s">
        <v>307</v>
      </c>
      <c r="E52" s="116" t="s">
        <v>206</v>
      </c>
      <c r="F52" s="118">
        <f t="shared" si="3"/>
        <v>462.52000000000004</v>
      </c>
      <c r="G52" s="118">
        <f t="shared" si="4"/>
        <v>462.52000000000004</v>
      </c>
      <c r="H52" s="109">
        <v>455.36</v>
      </c>
      <c r="I52" s="109">
        <v>7.16</v>
      </c>
      <c r="J52" s="109">
        <v>0</v>
      </c>
      <c r="K52" s="120"/>
      <c r="L52" s="118">
        <f t="shared" si="5"/>
        <v>0</v>
      </c>
      <c r="M52" s="120"/>
      <c r="N52" s="109">
        <v>0</v>
      </c>
    </row>
    <row r="53" spans="1:14" ht="12">
      <c r="A53" s="117"/>
      <c r="B53" s="117"/>
      <c r="C53" s="117"/>
      <c r="D53" s="117" t="s">
        <v>250</v>
      </c>
      <c r="E53" s="116" t="s">
        <v>251</v>
      </c>
      <c r="F53" s="118">
        <f t="shared" si="3"/>
        <v>81.52</v>
      </c>
      <c r="G53" s="118">
        <f t="shared" si="4"/>
        <v>81.52</v>
      </c>
      <c r="H53" s="109">
        <v>76.78</v>
      </c>
      <c r="I53" s="109">
        <v>4.74</v>
      </c>
      <c r="J53" s="109">
        <v>0</v>
      </c>
      <c r="K53" s="120"/>
      <c r="L53" s="118">
        <f t="shared" si="5"/>
        <v>0</v>
      </c>
      <c r="M53" s="120"/>
      <c r="N53" s="109">
        <v>0</v>
      </c>
    </row>
    <row r="54" spans="1:14" ht="12">
      <c r="A54" s="117" t="s">
        <v>197</v>
      </c>
      <c r="B54" s="117" t="s">
        <v>216</v>
      </c>
      <c r="C54" s="117" t="s">
        <v>198</v>
      </c>
      <c r="D54" s="117" t="s">
        <v>308</v>
      </c>
      <c r="E54" s="116" t="s">
        <v>217</v>
      </c>
      <c r="F54" s="118">
        <f t="shared" si="3"/>
        <v>81.52</v>
      </c>
      <c r="G54" s="118">
        <f t="shared" si="4"/>
        <v>81.52</v>
      </c>
      <c r="H54" s="109">
        <v>76.78</v>
      </c>
      <c r="I54" s="109">
        <v>4.74</v>
      </c>
      <c r="J54" s="109">
        <v>0</v>
      </c>
      <c r="K54" s="120"/>
      <c r="L54" s="118">
        <f t="shared" si="5"/>
        <v>0</v>
      </c>
      <c r="M54" s="120"/>
      <c r="N54" s="109">
        <v>0</v>
      </c>
    </row>
    <row r="55" spans="1:14" ht="12">
      <c r="A55" s="117"/>
      <c r="B55" s="117"/>
      <c r="C55" s="117"/>
      <c r="D55" s="117" t="s">
        <v>252</v>
      </c>
      <c r="E55" s="116" t="s">
        <v>253</v>
      </c>
      <c r="F55" s="118">
        <f t="shared" si="3"/>
        <v>118.24</v>
      </c>
      <c r="G55" s="118">
        <f t="shared" si="4"/>
        <v>118.24</v>
      </c>
      <c r="H55" s="109">
        <v>110.86</v>
      </c>
      <c r="I55" s="109">
        <v>7.38</v>
      </c>
      <c r="J55" s="109">
        <v>0</v>
      </c>
      <c r="K55" s="120"/>
      <c r="L55" s="118">
        <f t="shared" si="5"/>
        <v>0</v>
      </c>
      <c r="M55" s="120"/>
      <c r="N55" s="109">
        <v>0</v>
      </c>
    </row>
    <row r="56" spans="1:14" ht="12">
      <c r="A56" s="117" t="s">
        <v>197</v>
      </c>
      <c r="B56" s="117" t="s">
        <v>205</v>
      </c>
      <c r="C56" s="117" t="s">
        <v>211</v>
      </c>
      <c r="D56" s="117" t="s">
        <v>309</v>
      </c>
      <c r="E56" s="116" t="s">
        <v>254</v>
      </c>
      <c r="F56" s="118">
        <f t="shared" si="3"/>
        <v>118.24</v>
      </c>
      <c r="G56" s="118">
        <f t="shared" si="4"/>
        <v>118.24</v>
      </c>
      <c r="H56" s="109">
        <v>110.86</v>
      </c>
      <c r="I56" s="109">
        <v>7.38</v>
      </c>
      <c r="J56" s="109">
        <v>0</v>
      </c>
      <c r="K56" s="120"/>
      <c r="L56" s="118">
        <f t="shared" si="5"/>
        <v>0</v>
      </c>
      <c r="M56" s="120"/>
      <c r="N56" s="109">
        <v>0</v>
      </c>
    </row>
    <row r="57" spans="1:14" ht="12">
      <c r="A57" s="117"/>
      <c r="B57" s="117"/>
      <c r="C57" s="117"/>
      <c r="D57" s="117" t="s">
        <v>255</v>
      </c>
      <c r="E57" s="116" t="s">
        <v>256</v>
      </c>
      <c r="F57" s="118">
        <f t="shared" si="3"/>
        <v>76.919999999999987</v>
      </c>
      <c r="G57" s="118">
        <f t="shared" si="4"/>
        <v>76.919999999999987</v>
      </c>
      <c r="H57" s="109">
        <v>76.099999999999994</v>
      </c>
      <c r="I57" s="109">
        <v>0.82</v>
      </c>
      <c r="J57" s="109">
        <v>0</v>
      </c>
      <c r="K57" s="120"/>
      <c r="L57" s="118">
        <f t="shared" si="5"/>
        <v>0</v>
      </c>
      <c r="M57" s="120"/>
      <c r="N57" s="109">
        <v>0</v>
      </c>
    </row>
    <row r="58" spans="1:14" ht="12">
      <c r="A58" s="117" t="s">
        <v>197</v>
      </c>
      <c r="B58" s="117" t="s">
        <v>216</v>
      </c>
      <c r="C58" s="117" t="s">
        <v>198</v>
      </c>
      <c r="D58" s="117" t="s">
        <v>310</v>
      </c>
      <c r="E58" s="116" t="s">
        <v>217</v>
      </c>
      <c r="F58" s="118">
        <f t="shared" si="3"/>
        <v>76.919999999999987</v>
      </c>
      <c r="G58" s="118">
        <f t="shared" si="4"/>
        <v>76.919999999999987</v>
      </c>
      <c r="H58" s="109">
        <v>76.099999999999994</v>
      </c>
      <c r="I58" s="109">
        <v>0.82</v>
      </c>
      <c r="J58" s="109">
        <v>0</v>
      </c>
      <c r="K58" s="120"/>
      <c r="L58" s="118">
        <f t="shared" si="5"/>
        <v>0</v>
      </c>
      <c r="M58" s="120"/>
      <c r="N58" s="109">
        <v>0</v>
      </c>
    </row>
    <row r="59" spans="1:14" ht="12">
      <c r="A59" s="117"/>
      <c r="B59" s="117"/>
      <c r="C59" s="117"/>
      <c r="D59" s="117" t="s">
        <v>257</v>
      </c>
      <c r="E59" s="116" t="s">
        <v>258</v>
      </c>
      <c r="F59" s="118">
        <f t="shared" si="3"/>
        <v>5056.7199999999993</v>
      </c>
      <c r="G59" s="118">
        <f t="shared" si="4"/>
        <v>5056.7199999999993</v>
      </c>
      <c r="H59" s="109">
        <v>4860.4399999999996</v>
      </c>
      <c r="I59" s="109">
        <v>185.28</v>
      </c>
      <c r="J59" s="109">
        <v>11</v>
      </c>
      <c r="K59" s="120"/>
      <c r="L59" s="118">
        <f t="shared" si="5"/>
        <v>0</v>
      </c>
      <c r="M59" s="120"/>
      <c r="N59" s="109">
        <v>0</v>
      </c>
    </row>
    <row r="60" spans="1:14" ht="12">
      <c r="A60" s="117" t="s">
        <v>197</v>
      </c>
      <c r="B60" s="117" t="s">
        <v>201</v>
      </c>
      <c r="C60" s="117" t="s">
        <v>201</v>
      </c>
      <c r="D60" s="117" t="s">
        <v>311</v>
      </c>
      <c r="E60" s="116" t="s">
        <v>204</v>
      </c>
      <c r="F60" s="118">
        <f t="shared" si="3"/>
        <v>2385.2000000000003</v>
      </c>
      <c r="G60" s="118">
        <f t="shared" si="4"/>
        <v>2385.2000000000003</v>
      </c>
      <c r="H60" s="109">
        <v>2266.42</v>
      </c>
      <c r="I60" s="109">
        <v>118.78</v>
      </c>
      <c r="J60" s="109">
        <v>0</v>
      </c>
      <c r="K60" s="120"/>
      <c r="L60" s="118">
        <f t="shared" si="5"/>
        <v>0</v>
      </c>
      <c r="M60" s="120"/>
      <c r="N60" s="109">
        <v>0</v>
      </c>
    </row>
    <row r="61" spans="1:14" ht="12">
      <c r="A61" s="117" t="s">
        <v>197</v>
      </c>
      <c r="B61" s="117" t="s">
        <v>201</v>
      </c>
      <c r="C61" s="117" t="s">
        <v>205</v>
      </c>
      <c r="D61" s="117" t="s">
        <v>311</v>
      </c>
      <c r="E61" s="116" t="s">
        <v>206</v>
      </c>
      <c r="F61" s="118">
        <f t="shared" si="3"/>
        <v>2671.52</v>
      </c>
      <c r="G61" s="118">
        <f t="shared" si="4"/>
        <v>2671.52</v>
      </c>
      <c r="H61" s="109">
        <v>2594.02</v>
      </c>
      <c r="I61" s="109">
        <v>66.5</v>
      </c>
      <c r="J61" s="109">
        <v>11</v>
      </c>
      <c r="K61" s="120"/>
      <c r="L61" s="118">
        <f t="shared" si="5"/>
        <v>0</v>
      </c>
      <c r="M61" s="120"/>
      <c r="N61" s="109">
        <v>0</v>
      </c>
    </row>
    <row r="62" spans="1:14" ht="12">
      <c r="A62" s="117"/>
      <c r="B62" s="117"/>
      <c r="C62" s="117"/>
      <c r="D62" s="117" t="s">
        <v>259</v>
      </c>
      <c r="E62" s="116" t="s">
        <v>260</v>
      </c>
      <c r="F62" s="118">
        <f t="shared" si="3"/>
        <v>2989.88</v>
      </c>
      <c r="G62" s="118">
        <f t="shared" si="4"/>
        <v>2989.88</v>
      </c>
      <c r="H62" s="109">
        <v>2826.52</v>
      </c>
      <c r="I62" s="109">
        <v>163.36000000000001</v>
      </c>
      <c r="J62" s="109">
        <v>0</v>
      </c>
      <c r="K62" s="120"/>
      <c r="L62" s="118">
        <f t="shared" si="5"/>
        <v>0</v>
      </c>
      <c r="M62" s="120"/>
      <c r="N62" s="109">
        <v>0</v>
      </c>
    </row>
    <row r="63" spans="1:14" ht="12">
      <c r="A63" s="117" t="s">
        <v>197</v>
      </c>
      <c r="B63" s="117" t="s">
        <v>201</v>
      </c>
      <c r="C63" s="117" t="s">
        <v>201</v>
      </c>
      <c r="D63" s="117" t="s">
        <v>312</v>
      </c>
      <c r="E63" s="116" t="s">
        <v>204</v>
      </c>
      <c r="F63" s="118">
        <f t="shared" si="3"/>
        <v>1774.49</v>
      </c>
      <c r="G63" s="118">
        <f t="shared" si="4"/>
        <v>1774.49</v>
      </c>
      <c r="H63" s="109">
        <v>1769.79</v>
      </c>
      <c r="I63" s="109">
        <v>4.7</v>
      </c>
      <c r="J63" s="109">
        <v>0</v>
      </c>
      <c r="K63" s="120"/>
      <c r="L63" s="118">
        <f t="shared" si="5"/>
        <v>0</v>
      </c>
      <c r="M63" s="120"/>
      <c r="N63" s="109">
        <v>0</v>
      </c>
    </row>
    <row r="64" spans="1:14" ht="12">
      <c r="A64" s="117" t="s">
        <v>197</v>
      </c>
      <c r="B64" s="117" t="s">
        <v>201</v>
      </c>
      <c r="C64" s="117" t="s">
        <v>205</v>
      </c>
      <c r="D64" s="117" t="s">
        <v>312</v>
      </c>
      <c r="E64" s="116" t="s">
        <v>206</v>
      </c>
      <c r="F64" s="118">
        <f t="shared" si="3"/>
        <v>1215.3900000000001</v>
      </c>
      <c r="G64" s="118">
        <f t="shared" si="4"/>
        <v>1215.3900000000001</v>
      </c>
      <c r="H64" s="109">
        <v>1056.73</v>
      </c>
      <c r="I64" s="109">
        <v>158.66</v>
      </c>
      <c r="J64" s="109">
        <v>0</v>
      </c>
      <c r="K64" s="120"/>
      <c r="L64" s="118">
        <f t="shared" si="5"/>
        <v>0</v>
      </c>
      <c r="M64" s="120"/>
      <c r="N64" s="109">
        <v>0</v>
      </c>
    </row>
    <row r="65" spans="1:14" ht="12">
      <c r="A65" s="117"/>
      <c r="B65" s="117"/>
      <c r="C65" s="117"/>
      <c r="D65" s="117" t="s">
        <v>261</v>
      </c>
      <c r="E65" s="116" t="s">
        <v>262</v>
      </c>
      <c r="F65" s="118">
        <f t="shared" si="3"/>
        <v>3777.66</v>
      </c>
      <c r="G65" s="118">
        <f t="shared" si="4"/>
        <v>3777.66</v>
      </c>
      <c r="H65" s="109">
        <v>3594.23</v>
      </c>
      <c r="I65" s="109">
        <v>183.43</v>
      </c>
      <c r="J65" s="109">
        <v>0</v>
      </c>
      <c r="K65" s="120"/>
      <c r="L65" s="118">
        <f t="shared" si="5"/>
        <v>0</v>
      </c>
      <c r="M65" s="120"/>
      <c r="N65" s="109">
        <v>0</v>
      </c>
    </row>
    <row r="66" spans="1:14" ht="12">
      <c r="A66" s="117" t="s">
        <v>197</v>
      </c>
      <c r="B66" s="117" t="s">
        <v>201</v>
      </c>
      <c r="C66" s="117" t="s">
        <v>201</v>
      </c>
      <c r="D66" s="117" t="s">
        <v>313</v>
      </c>
      <c r="E66" s="116" t="s">
        <v>204</v>
      </c>
      <c r="F66" s="118">
        <f t="shared" si="3"/>
        <v>1828.0300000000002</v>
      </c>
      <c r="G66" s="118">
        <f t="shared" si="4"/>
        <v>1828.0300000000002</v>
      </c>
      <c r="H66" s="109">
        <v>1783.13</v>
      </c>
      <c r="I66" s="109">
        <v>44.9</v>
      </c>
      <c r="J66" s="109">
        <v>0</v>
      </c>
      <c r="K66" s="120"/>
      <c r="L66" s="118">
        <f t="shared" si="5"/>
        <v>0</v>
      </c>
      <c r="M66" s="120"/>
      <c r="N66" s="109">
        <v>0</v>
      </c>
    </row>
    <row r="67" spans="1:14" ht="12">
      <c r="A67" s="117" t="s">
        <v>197</v>
      </c>
      <c r="B67" s="117" t="s">
        <v>201</v>
      </c>
      <c r="C67" s="117" t="s">
        <v>205</v>
      </c>
      <c r="D67" s="117" t="s">
        <v>313</v>
      </c>
      <c r="E67" s="116" t="s">
        <v>206</v>
      </c>
      <c r="F67" s="118">
        <f t="shared" si="3"/>
        <v>1949.6299999999999</v>
      </c>
      <c r="G67" s="118">
        <f t="shared" si="4"/>
        <v>1949.6299999999999</v>
      </c>
      <c r="H67" s="109">
        <v>1811.1</v>
      </c>
      <c r="I67" s="109">
        <v>138.53</v>
      </c>
      <c r="J67" s="109">
        <v>0</v>
      </c>
      <c r="K67" s="120"/>
      <c r="L67" s="118">
        <f t="shared" si="5"/>
        <v>0</v>
      </c>
      <c r="M67" s="120"/>
      <c r="N67" s="109">
        <v>0</v>
      </c>
    </row>
    <row r="68" spans="1:14" ht="12">
      <c r="A68" s="117"/>
      <c r="B68" s="117"/>
      <c r="C68" s="117"/>
      <c r="D68" s="117" t="s">
        <v>263</v>
      </c>
      <c r="E68" s="116" t="s">
        <v>264</v>
      </c>
      <c r="F68" s="118">
        <f t="shared" si="3"/>
        <v>1225.76</v>
      </c>
      <c r="G68" s="118">
        <f t="shared" si="4"/>
        <v>1225.76</v>
      </c>
      <c r="H68" s="109">
        <v>1172.21</v>
      </c>
      <c r="I68" s="109">
        <v>53.55</v>
      </c>
      <c r="J68" s="109">
        <v>0</v>
      </c>
      <c r="K68" s="120"/>
      <c r="L68" s="118">
        <f t="shared" si="5"/>
        <v>0</v>
      </c>
      <c r="M68" s="120"/>
      <c r="N68" s="109">
        <v>0</v>
      </c>
    </row>
    <row r="69" spans="1:14" ht="12">
      <c r="A69" s="117" t="s">
        <v>197</v>
      </c>
      <c r="B69" s="117" t="s">
        <v>201</v>
      </c>
      <c r="C69" s="117" t="s">
        <v>201</v>
      </c>
      <c r="D69" s="117" t="s">
        <v>314</v>
      </c>
      <c r="E69" s="116" t="s">
        <v>204</v>
      </c>
      <c r="F69" s="118">
        <f t="shared" si="3"/>
        <v>688.17000000000007</v>
      </c>
      <c r="G69" s="118">
        <f t="shared" si="4"/>
        <v>688.17000000000007</v>
      </c>
      <c r="H69" s="109">
        <v>654.82000000000005</v>
      </c>
      <c r="I69" s="109">
        <v>33.35</v>
      </c>
      <c r="J69" s="109">
        <v>0</v>
      </c>
      <c r="K69" s="120"/>
      <c r="L69" s="118">
        <f t="shared" si="5"/>
        <v>0</v>
      </c>
      <c r="M69" s="120"/>
      <c r="N69" s="109">
        <v>0</v>
      </c>
    </row>
    <row r="70" spans="1:14" ht="12">
      <c r="A70" s="117" t="s">
        <v>197</v>
      </c>
      <c r="B70" s="117" t="s">
        <v>201</v>
      </c>
      <c r="C70" s="117" t="s">
        <v>205</v>
      </c>
      <c r="D70" s="117" t="s">
        <v>314</v>
      </c>
      <c r="E70" s="116" t="s">
        <v>206</v>
      </c>
      <c r="F70" s="118">
        <f t="shared" si="3"/>
        <v>537.59</v>
      </c>
      <c r="G70" s="118">
        <f t="shared" si="4"/>
        <v>537.59</v>
      </c>
      <c r="H70" s="109">
        <v>517.39</v>
      </c>
      <c r="I70" s="109">
        <v>20.2</v>
      </c>
      <c r="J70" s="109">
        <v>0</v>
      </c>
      <c r="K70" s="120"/>
      <c r="L70" s="118">
        <f t="shared" si="5"/>
        <v>0</v>
      </c>
      <c r="M70" s="120"/>
      <c r="N70" s="109">
        <v>0</v>
      </c>
    </row>
    <row r="71" spans="1:14" ht="12">
      <c r="A71" s="117"/>
      <c r="B71" s="117"/>
      <c r="C71" s="117"/>
      <c r="D71" s="117" t="s">
        <v>265</v>
      </c>
      <c r="E71" s="116" t="s">
        <v>266</v>
      </c>
      <c r="F71" s="118">
        <f t="shared" si="3"/>
        <v>1479.5300000000002</v>
      </c>
      <c r="G71" s="118">
        <f t="shared" si="4"/>
        <v>1479.5300000000002</v>
      </c>
      <c r="H71" s="109">
        <v>1345.39</v>
      </c>
      <c r="I71" s="109">
        <v>134.13999999999999</v>
      </c>
      <c r="J71" s="109">
        <v>0</v>
      </c>
      <c r="K71" s="120"/>
      <c r="L71" s="118">
        <f t="shared" si="5"/>
        <v>0</v>
      </c>
      <c r="M71" s="120"/>
      <c r="N71" s="109">
        <v>0</v>
      </c>
    </row>
    <row r="72" spans="1:14" ht="12">
      <c r="A72" s="117" t="s">
        <v>197</v>
      </c>
      <c r="B72" s="117" t="s">
        <v>201</v>
      </c>
      <c r="C72" s="117" t="s">
        <v>201</v>
      </c>
      <c r="D72" s="117" t="s">
        <v>315</v>
      </c>
      <c r="E72" s="116" t="s">
        <v>204</v>
      </c>
      <c r="F72" s="118">
        <f t="shared" si="3"/>
        <v>782.1</v>
      </c>
      <c r="G72" s="118">
        <f t="shared" si="4"/>
        <v>782.1</v>
      </c>
      <c r="H72" s="109">
        <v>728.12</v>
      </c>
      <c r="I72" s="109">
        <v>53.98</v>
      </c>
      <c r="J72" s="109">
        <v>0</v>
      </c>
      <c r="K72" s="120"/>
      <c r="L72" s="118">
        <f t="shared" si="5"/>
        <v>0</v>
      </c>
      <c r="M72" s="120"/>
      <c r="N72" s="109">
        <v>0</v>
      </c>
    </row>
    <row r="73" spans="1:14" ht="12">
      <c r="A73" s="117" t="s">
        <v>197</v>
      </c>
      <c r="B73" s="117" t="s">
        <v>201</v>
      </c>
      <c r="C73" s="117" t="s">
        <v>205</v>
      </c>
      <c r="D73" s="117" t="s">
        <v>315</v>
      </c>
      <c r="E73" s="116" t="s">
        <v>206</v>
      </c>
      <c r="F73" s="118">
        <f t="shared" si="3"/>
        <v>697.43</v>
      </c>
      <c r="G73" s="118">
        <f t="shared" si="4"/>
        <v>697.43</v>
      </c>
      <c r="H73" s="109">
        <v>617.27</v>
      </c>
      <c r="I73" s="109">
        <v>80.16</v>
      </c>
      <c r="J73" s="109">
        <v>0</v>
      </c>
      <c r="K73" s="120"/>
      <c r="L73" s="118">
        <f t="shared" si="5"/>
        <v>0</v>
      </c>
      <c r="M73" s="120"/>
      <c r="N73" s="109">
        <v>0</v>
      </c>
    </row>
    <row r="74" spans="1:14" ht="12">
      <c r="A74" s="117"/>
      <c r="B74" s="117"/>
      <c r="C74" s="117"/>
      <c r="D74" s="117" t="s">
        <v>267</v>
      </c>
      <c r="E74" s="116" t="s">
        <v>268</v>
      </c>
      <c r="F74" s="118">
        <f t="shared" si="3"/>
        <v>2426.46</v>
      </c>
      <c r="G74" s="118">
        <f t="shared" si="4"/>
        <v>2426.46</v>
      </c>
      <c r="H74" s="109">
        <v>2235.0300000000002</v>
      </c>
      <c r="I74" s="109">
        <v>191.43</v>
      </c>
      <c r="J74" s="109">
        <v>0</v>
      </c>
      <c r="K74" s="120"/>
      <c r="L74" s="118">
        <f t="shared" si="5"/>
        <v>0</v>
      </c>
      <c r="M74" s="120"/>
      <c r="N74" s="109">
        <v>0</v>
      </c>
    </row>
    <row r="75" spans="1:14" ht="12">
      <c r="A75" s="117" t="s">
        <v>197</v>
      </c>
      <c r="B75" s="117" t="s">
        <v>201</v>
      </c>
      <c r="C75" s="117" t="s">
        <v>201</v>
      </c>
      <c r="D75" s="117" t="s">
        <v>316</v>
      </c>
      <c r="E75" s="116" t="s">
        <v>204</v>
      </c>
      <c r="F75" s="118">
        <f t="shared" ref="F75:F112" si="7">G75+L75</f>
        <v>1403.31</v>
      </c>
      <c r="G75" s="118">
        <f t="shared" ref="G75:G112" si="8">I75+J75+H75</f>
        <v>1403.31</v>
      </c>
      <c r="H75" s="109">
        <v>1332.85</v>
      </c>
      <c r="I75" s="109">
        <v>70.459999999999994</v>
      </c>
      <c r="J75" s="109">
        <v>0</v>
      </c>
      <c r="K75" s="120"/>
      <c r="L75" s="118">
        <f t="shared" ref="L75:L112" si="9">M75+N75</f>
        <v>0</v>
      </c>
      <c r="M75" s="120"/>
      <c r="N75" s="109">
        <v>0</v>
      </c>
    </row>
    <row r="76" spans="1:14" ht="12">
      <c r="A76" s="117" t="s">
        <v>197</v>
      </c>
      <c r="B76" s="117" t="s">
        <v>201</v>
      </c>
      <c r="C76" s="117" t="s">
        <v>205</v>
      </c>
      <c r="D76" s="117" t="s">
        <v>316</v>
      </c>
      <c r="E76" s="116" t="s">
        <v>206</v>
      </c>
      <c r="F76" s="118">
        <f t="shared" si="7"/>
        <v>1023.15</v>
      </c>
      <c r="G76" s="118">
        <f t="shared" si="8"/>
        <v>1023.15</v>
      </c>
      <c r="H76" s="109">
        <v>902.18</v>
      </c>
      <c r="I76" s="109">
        <v>120.97</v>
      </c>
      <c r="J76" s="109">
        <v>0</v>
      </c>
      <c r="K76" s="120"/>
      <c r="L76" s="118">
        <f t="shared" si="9"/>
        <v>0</v>
      </c>
      <c r="M76" s="120"/>
      <c r="N76" s="109">
        <v>0</v>
      </c>
    </row>
    <row r="77" spans="1:14" ht="12">
      <c r="A77" s="117"/>
      <c r="B77" s="117"/>
      <c r="C77" s="117"/>
      <c r="D77" s="117" t="s">
        <v>269</v>
      </c>
      <c r="E77" s="116" t="s">
        <v>270</v>
      </c>
      <c r="F77" s="118">
        <f t="shared" si="7"/>
        <v>1419.29</v>
      </c>
      <c r="G77" s="118">
        <f t="shared" si="8"/>
        <v>1419.29</v>
      </c>
      <c r="H77" s="109">
        <v>1337.47</v>
      </c>
      <c r="I77" s="109">
        <v>81.819999999999993</v>
      </c>
      <c r="J77" s="109">
        <v>0</v>
      </c>
      <c r="K77" s="120"/>
      <c r="L77" s="118">
        <f t="shared" si="9"/>
        <v>0</v>
      </c>
      <c r="M77" s="120"/>
      <c r="N77" s="109">
        <v>0</v>
      </c>
    </row>
    <row r="78" spans="1:14" ht="12">
      <c r="A78" s="117" t="s">
        <v>197</v>
      </c>
      <c r="B78" s="117" t="s">
        <v>201</v>
      </c>
      <c r="C78" s="117" t="s">
        <v>201</v>
      </c>
      <c r="D78" s="117" t="s">
        <v>317</v>
      </c>
      <c r="E78" s="116" t="s">
        <v>204</v>
      </c>
      <c r="F78" s="118">
        <f t="shared" si="7"/>
        <v>577.79999999999995</v>
      </c>
      <c r="G78" s="118">
        <f t="shared" si="8"/>
        <v>577.79999999999995</v>
      </c>
      <c r="H78" s="109">
        <v>577.79999999999995</v>
      </c>
      <c r="I78" s="109">
        <v>0</v>
      </c>
      <c r="J78" s="109">
        <v>0</v>
      </c>
      <c r="K78" s="120"/>
      <c r="L78" s="118">
        <f t="shared" si="9"/>
        <v>0</v>
      </c>
      <c r="M78" s="120"/>
      <c r="N78" s="109">
        <v>0</v>
      </c>
    </row>
    <row r="79" spans="1:14" ht="12">
      <c r="A79" s="117" t="s">
        <v>197</v>
      </c>
      <c r="B79" s="117" t="s">
        <v>201</v>
      </c>
      <c r="C79" s="117" t="s">
        <v>205</v>
      </c>
      <c r="D79" s="117" t="s">
        <v>317</v>
      </c>
      <c r="E79" s="116" t="s">
        <v>206</v>
      </c>
      <c r="F79" s="118">
        <f t="shared" si="7"/>
        <v>841.49</v>
      </c>
      <c r="G79" s="118">
        <f t="shared" si="8"/>
        <v>841.49</v>
      </c>
      <c r="H79" s="109">
        <v>759.67</v>
      </c>
      <c r="I79" s="109">
        <v>81.819999999999993</v>
      </c>
      <c r="J79" s="109">
        <v>0</v>
      </c>
      <c r="K79" s="120"/>
      <c r="L79" s="118">
        <f t="shared" si="9"/>
        <v>0</v>
      </c>
      <c r="M79" s="120"/>
      <c r="N79" s="109">
        <v>0</v>
      </c>
    </row>
    <row r="80" spans="1:14" ht="12">
      <c r="A80" s="117"/>
      <c r="B80" s="117"/>
      <c r="C80" s="117"/>
      <c r="D80" s="117" t="s">
        <v>271</v>
      </c>
      <c r="E80" s="116" t="s">
        <v>272</v>
      </c>
      <c r="F80" s="118">
        <f t="shared" si="7"/>
        <v>1028.8899999999999</v>
      </c>
      <c r="G80" s="118">
        <f t="shared" si="8"/>
        <v>1028.8899999999999</v>
      </c>
      <c r="H80" s="109">
        <v>927.89</v>
      </c>
      <c r="I80" s="109">
        <v>101</v>
      </c>
      <c r="J80" s="109">
        <v>0</v>
      </c>
      <c r="K80" s="120"/>
      <c r="L80" s="118">
        <f t="shared" si="9"/>
        <v>0</v>
      </c>
      <c r="M80" s="120"/>
      <c r="N80" s="109">
        <v>0</v>
      </c>
    </row>
    <row r="81" spans="1:14" ht="12">
      <c r="A81" s="117" t="s">
        <v>197</v>
      </c>
      <c r="B81" s="117" t="s">
        <v>201</v>
      </c>
      <c r="C81" s="117" t="s">
        <v>201</v>
      </c>
      <c r="D81" s="117" t="s">
        <v>318</v>
      </c>
      <c r="E81" s="116" t="s">
        <v>204</v>
      </c>
      <c r="F81" s="118">
        <f t="shared" si="7"/>
        <v>450.48</v>
      </c>
      <c r="G81" s="118">
        <f t="shared" si="8"/>
        <v>450.48</v>
      </c>
      <c r="H81" s="109">
        <v>384.54</v>
      </c>
      <c r="I81" s="109">
        <v>65.94</v>
      </c>
      <c r="J81" s="109">
        <v>0</v>
      </c>
      <c r="K81" s="120"/>
      <c r="L81" s="118">
        <f t="shared" si="9"/>
        <v>0</v>
      </c>
      <c r="M81" s="120"/>
      <c r="N81" s="109">
        <v>0</v>
      </c>
    </row>
    <row r="82" spans="1:14" ht="12">
      <c r="A82" s="117" t="s">
        <v>197</v>
      </c>
      <c r="B82" s="117" t="s">
        <v>201</v>
      </c>
      <c r="C82" s="117" t="s">
        <v>205</v>
      </c>
      <c r="D82" s="117" t="s">
        <v>318</v>
      </c>
      <c r="E82" s="116" t="s">
        <v>206</v>
      </c>
      <c r="F82" s="118">
        <f t="shared" si="7"/>
        <v>578.41000000000008</v>
      </c>
      <c r="G82" s="118">
        <f t="shared" si="8"/>
        <v>578.41000000000008</v>
      </c>
      <c r="H82" s="109">
        <v>543.35</v>
      </c>
      <c r="I82" s="109">
        <v>35.06</v>
      </c>
      <c r="J82" s="109">
        <v>0</v>
      </c>
      <c r="K82" s="120"/>
      <c r="L82" s="118">
        <f t="shared" si="9"/>
        <v>0</v>
      </c>
      <c r="M82" s="120"/>
      <c r="N82" s="109">
        <v>0</v>
      </c>
    </row>
    <row r="83" spans="1:14" ht="12">
      <c r="A83" s="117"/>
      <c r="B83" s="117"/>
      <c r="C83" s="117"/>
      <c r="D83" s="117" t="s">
        <v>273</v>
      </c>
      <c r="E83" s="116" t="s">
        <v>274</v>
      </c>
      <c r="F83" s="118">
        <f t="shared" si="7"/>
        <v>709.35</v>
      </c>
      <c r="G83" s="118">
        <f t="shared" si="8"/>
        <v>709.35</v>
      </c>
      <c r="H83" s="109">
        <v>625</v>
      </c>
      <c r="I83" s="109">
        <v>84.35</v>
      </c>
      <c r="J83" s="109">
        <v>0</v>
      </c>
      <c r="K83" s="120"/>
      <c r="L83" s="118">
        <f t="shared" si="9"/>
        <v>0</v>
      </c>
      <c r="M83" s="120"/>
      <c r="N83" s="109">
        <v>0</v>
      </c>
    </row>
    <row r="84" spans="1:14" ht="12">
      <c r="A84" s="117" t="s">
        <v>197</v>
      </c>
      <c r="B84" s="117" t="s">
        <v>201</v>
      </c>
      <c r="C84" s="117" t="s">
        <v>201</v>
      </c>
      <c r="D84" s="117" t="s">
        <v>319</v>
      </c>
      <c r="E84" s="116" t="s">
        <v>204</v>
      </c>
      <c r="F84" s="118">
        <f t="shared" si="7"/>
        <v>388.84999999999997</v>
      </c>
      <c r="G84" s="118">
        <f t="shared" si="8"/>
        <v>388.84999999999997</v>
      </c>
      <c r="H84" s="109">
        <v>351.96</v>
      </c>
      <c r="I84" s="109">
        <v>36.89</v>
      </c>
      <c r="J84" s="109">
        <v>0</v>
      </c>
      <c r="K84" s="120"/>
      <c r="L84" s="118">
        <f t="shared" si="9"/>
        <v>0</v>
      </c>
      <c r="M84" s="120"/>
      <c r="N84" s="109">
        <v>0</v>
      </c>
    </row>
    <row r="85" spans="1:14" ht="12">
      <c r="A85" s="117" t="s">
        <v>197</v>
      </c>
      <c r="B85" s="117" t="s">
        <v>201</v>
      </c>
      <c r="C85" s="117" t="s">
        <v>205</v>
      </c>
      <c r="D85" s="117" t="s">
        <v>319</v>
      </c>
      <c r="E85" s="116" t="s">
        <v>206</v>
      </c>
      <c r="F85" s="118">
        <f t="shared" si="7"/>
        <v>320.5</v>
      </c>
      <c r="G85" s="118">
        <f t="shared" si="8"/>
        <v>320.5</v>
      </c>
      <c r="H85" s="109">
        <v>273.04000000000002</v>
      </c>
      <c r="I85" s="109">
        <v>47.46</v>
      </c>
      <c r="J85" s="109">
        <v>0</v>
      </c>
      <c r="K85" s="120"/>
      <c r="L85" s="118">
        <f t="shared" si="9"/>
        <v>0</v>
      </c>
      <c r="M85" s="120"/>
      <c r="N85" s="109">
        <v>0</v>
      </c>
    </row>
    <row r="86" spans="1:14" ht="12">
      <c r="A86" s="117"/>
      <c r="B86" s="117"/>
      <c r="C86" s="117"/>
      <c r="D86" s="117" t="s">
        <v>275</v>
      </c>
      <c r="E86" s="116" t="s">
        <v>276</v>
      </c>
      <c r="F86" s="118">
        <f t="shared" si="7"/>
        <v>1436.6499999999999</v>
      </c>
      <c r="G86" s="118">
        <f t="shared" si="8"/>
        <v>1436.6499999999999</v>
      </c>
      <c r="H86" s="109">
        <v>1333.31</v>
      </c>
      <c r="I86" s="109">
        <v>103.34</v>
      </c>
      <c r="J86" s="109">
        <v>0</v>
      </c>
      <c r="K86" s="120"/>
      <c r="L86" s="118">
        <f t="shared" si="9"/>
        <v>0</v>
      </c>
      <c r="M86" s="120"/>
      <c r="N86" s="109">
        <v>0</v>
      </c>
    </row>
    <row r="87" spans="1:14" ht="12">
      <c r="A87" s="117" t="s">
        <v>197</v>
      </c>
      <c r="B87" s="117" t="s">
        <v>201</v>
      </c>
      <c r="C87" s="117" t="s">
        <v>201</v>
      </c>
      <c r="D87" s="117" t="s">
        <v>320</v>
      </c>
      <c r="E87" s="116" t="s">
        <v>204</v>
      </c>
      <c r="F87" s="118">
        <f t="shared" si="7"/>
        <v>754.80000000000007</v>
      </c>
      <c r="G87" s="118">
        <f t="shared" si="8"/>
        <v>754.80000000000007</v>
      </c>
      <c r="H87" s="109">
        <v>653.46</v>
      </c>
      <c r="I87" s="109">
        <v>101.34</v>
      </c>
      <c r="J87" s="109">
        <v>0</v>
      </c>
      <c r="K87" s="120"/>
      <c r="L87" s="118">
        <f t="shared" si="9"/>
        <v>0</v>
      </c>
      <c r="M87" s="120"/>
      <c r="N87" s="109">
        <v>0</v>
      </c>
    </row>
    <row r="88" spans="1:14" ht="12">
      <c r="A88" s="117" t="s">
        <v>197</v>
      </c>
      <c r="B88" s="117" t="s">
        <v>201</v>
      </c>
      <c r="C88" s="117" t="s">
        <v>205</v>
      </c>
      <c r="D88" s="117" t="s">
        <v>320</v>
      </c>
      <c r="E88" s="116" t="s">
        <v>206</v>
      </c>
      <c r="F88" s="118">
        <f t="shared" si="7"/>
        <v>681.85</v>
      </c>
      <c r="G88" s="118">
        <f t="shared" si="8"/>
        <v>681.85</v>
      </c>
      <c r="H88" s="109">
        <v>679.85</v>
      </c>
      <c r="I88" s="109">
        <v>2</v>
      </c>
      <c r="J88" s="109">
        <v>0</v>
      </c>
      <c r="K88" s="120"/>
      <c r="L88" s="118">
        <f t="shared" si="9"/>
        <v>0</v>
      </c>
      <c r="M88" s="120"/>
      <c r="N88" s="109">
        <v>0</v>
      </c>
    </row>
    <row r="89" spans="1:14" ht="12">
      <c r="A89" s="117"/>
      <c r="B89" s="117"/>
      <c r="C89" s="117"/>
      <c r="D89" s="117" t="s">
        <v>277</v>
      </c>
      <c r="E89" s="116" t="s">
        <v>278</v>
      </c>
      <c r="F89" s="118">
        <f t="shared" si="7"/>
        <v>1311.21</v>
      </c>
      <c r="G89" s="118">
        <f t="shared" si="8"/>
        <v>1311.21</v>
      </c>
      <c r="H89" s="109">
        <v>1177.31</v>
      </c>
      <c r="I89" s="109">
        <v>133.9</v>
      </c>
      <c r="J89" s="109">
        <v>0</v>
      </c>
      <c r="K89" s="120"/>
      <c r="L89" s="118">
        <f t="shared" si="9"/>
        <v>0</v>
      </c>
      <c r="M89" s="120"/>
      <c r="N89" s="109">
        <v>0</v>
      </c>
    </row>
    <row r="90" spans="1:14" ht="12">
      <c r="A90" s="117" t="s">
        <v>197</v>
      </c>
      <c r="B90" s="117" t="s">
        <v>201</v>
      </c>
      <c r="C90" s="117" t="s">
        <v>201</v>
      </c>
      <c r="D90" s="117" t="s">
        <v>321</v>
      </c>
      <c r="E90" s="116" t="s">
        <v>204</v>
      </c>
      <c r="F90" s="118">
        <f t="shared" si="7"/>
        <v>677.0200000000001</v>
      </c>
      <c r="G90" s="118">
        <f t="shared" si="8"/>
        <v>677.0200000000001</v>
      </c>
      <c r="H90" s="109">
        <v>629.94000000000005</v>
      </c>
      <c r="I90" s="109">
        <v>47.08</v>
      </c>
      <c r="J90" s="109">
        <v>0</v>
      </c>
      <c r="K90" s="120"/>
      <c r="L90" s="118">
        <f t="shared" si="9"/>
        <v>0</v>
      </c>
      <c r="M90" s="120"/>
      <c r="N90" s="109">
        <v>0</v>
      </c>
    </row>
    <row r="91" spans="1:14" ht="12">
      <c r="A91" s="117" t="s">
        <v>197</v>
      </c>
      <c r="B91" s="117" t="s">
        <v>201</v>
      </c>
      <c r="C91" s="117" t="s">
        <v>205</v>
      </c>
      <c r="D91" s="117" t="s">
        <v>321</v>
      </c>
      <c r="E91" s="116" t="s">
        <v>206</v>
      </c>
      <c r="F91" s="118">
        <f t="shared" si="7"/>
        <v>634.19000000000005</v>
      </c>
      <c r="G91" s="118">
        <f t="shared" si="8"/>
        <v>634.19000000000005</v>
      </c>
      <c r="H91" s="109">
        <v>547.37</v>
      </c>
      <c r="I91" s="109">
        <v>86.82</v>
      </c>
      <c r="J91" s="109">
        <v>0</v>
      </c>
      <c r="K91" s="120"/>
      <c r="L91" s="118">
        <f t="shared" si="9"/>
        <v>0</v>
      </c>
      <c r="M91" s="120"/>
      <c r="N91" s="109">
        <v>0</v>
      </c>
    </row>
    <row r="92" spans="1:14" ht="12">
      <c r="A92" s="117"/>
      <c r="B92" s="117"/>
      <c r="C92" s="117"/>
      <c r="D92" s="117" t="s">
        <v>279</v>
      </c>
      <c r="E92" s="116" t="s">
        <v>280</v>
      </c>
      <c r="F92" s="118">
        <f t="shared" si="7"/>
        <v>361.82</v>
      </c>
      <c r="G92" s="118">
        <f t="shared" si="8"/>
        <v>361.82</v>
      </c>
      <c r="H92" s="109">
        <v>345.87</v>
      </c>
      <c r="I92" s="109">
        <v>15.95</v>
      </c>
      <c r="J92" s="109">
        <v>0</v>
      </c>
      <c r="K92" s="120"/>
      <c r="L92" s="118">
        <f t="shared" si="9"/>
        <v>0</v>
      </c>
      <c r="M92" s="120"/>
      <c r="N92" s="109">
        <v>0</v>
      </c>
    </row>
    <row r="93" spans="1:14" ht="12">
      <c r="A93" s="117" t="s">
        <v>197</v>
      </c>
      <c r="B93" s="117" t="s">
        <v>201</v>
      </c>
      <c r="C93" s="117" t="s">
        <v>201</v>
      </c>
      <c r="D93" s="117" t="s">
        <v>322</v>
      </c>
      <c r="E93" s="116" t="s">
        <v>204</v>
      </c>
      <c r="F93" s="118">
        <f t="shared" si="7"/>
        <v>189.55</v>
      </c>
      <c r="G93" s="118">
        <f t="shared" si="8"/>
        <v>189.55</v>
      </c>
      <c r="H93" s="109">
        <v>184.49</v>
      </c>
      <c r="I93" s="109">
        <v>5.0599999999999996</v>
      </c>
      <c r="J93" s="109">
        <v>0</v>
      </c>
      <c r="K93" s="120"/>
      <c r="L93" s="118">
        <f t="shared" si="9"/>
        <v>0</v>
      </c>
      <c r="M93" s="120"/>
      <c r="N93" s="109">
        <v>0</v>
      </c>
    </row>
    <row r="94" spans="1:14" ht="12">
      <c r="A94" s="117" t="s">
        <v>197</v>
      </c>
      <c r="B94" s="117" t="s">
        <v>201</v>
      </c>
      <c r="C94" s="117" t="s">
        <v>205</v>
      </c>
      <c r="D94" s="117" t="s">
        <v>322</v>
      </c>
      <c r="E94" s="116" t="s">
        <v>206</v>
      </c>
      <c r="F94" s="118">
        <f t="shared" si="7"/>
        <v>172.26999999999998</v>
      </c>
      <c r="G94" s="118">
        <f t="shared" si="8"/>
        <v>172.26999999999998</v>
      </c>
      <c r="H94" s="109">
        <v>161.38</v>
      </c>
      <c r="I94" s="109">
        <v>10.89</v>
      </c>
      <c r="J94" s="109">
        <v>0</v>
      </c>
      <c r="K94" s="120"/>
      <c r="L94" s="118">
        <f t="shared" si="9"/>
        <v>0</v>
      </c>
      <c r="M94" s="120"/>
      <c r="N94" s="109">
        <v>0</v>
      </c>
    </row>
    <row r="95" spans="1:14" ht="12">
      <c r="A95" s="117"/>
      <c r="B95" s="117"/>
      <c r="C95" s="117"/>
      <c r="D95" s="117" t="s">
        <v>281</v>
      </c>
      <c r="E95" s="116" t="s">
        <v>282</v>
      </c>
      <c r="F95" s="118">
        <f t="shared" si="7"/>
        <v>1425.78</v>
      </c>
      <c r="G95" s="118">
        <f t="shared" si="8"/>
        <v>1425.78</v>
      </c>
      <c r="H95" s="109">
        <v>1329.25</v>
      </c>
      <c r="I95" s="109">
        <v>96.53</v>
      </c>
      <c r="J95" s="109">
        <v>0</v>
      </c>
      <c r="K95" s="120"/>
      <c r="L95" s="118">
        <f t="shared" si="9"/>
        <v>0</v>
      </c>
      <c r="M95" s="120"/>
      <c r="N95" s="109">
        <v>0</v>
      </c>
    </row>
    <row r="96" spans="1:14" ht="12">
      <c r="A96" s="117" t="s">
        <v>197</v>
      </c>
      <c r="B96" s="117" t="s">
        <v>201</v>
      </c>
      <c r="C96" s="117" t="s">
        <v>201</v>
      </c>
      <c r="D96" s="117" t="s">
        <v>323</v>
      </c>
      <c r="E96" s="116" t="s">
        <v>204</v>
      </c>
      <c r="F96" s="118">
        <f t="shared" si="7"/>
        <v>893.06999999999994</v>
      </c>
      <c r="G96" s="118">
        <f t="shared" si="8"/>
        <v>893.06999999999994</v>
      </c>
      <c r="H96" s="109">
        <v>833.26</v>
      </c>
      <c r="I96" s="109">
        <v>59.81</v>
      </c>
      <c r="J96" s="109">
        <v>0</v>
      </c>
      <c r="K96" s="120"/>
      <c r="L96" s="118">
        <f t="shared" si="9"/>
        <v>0</v>
      </c>
      <c r="M96" s="120"/>
      <c r="N96" s="109">
        <v>0</v>
      </c>
    </row>
    <row r="97" spans="1:14" ht="12">
      <c r="A97" s="117" t="s">
        <v>197</v>
      </c>
      <c r="B97" s="117" t="s">
        <v>201</v>
      </c>
      <c r="C97" s="117" t="s">
        <v>205</v>
      </c>
      <c r="D97" s="117" t="s">
        <v>323</v>
      </c>
      <c r="E97" s="116" t="s">
        <v>206</v>
      </c>
      <c r="F97" s="118">
        <f t="shared" si="7"/>
        <v>532.71</v>
      </c>
      <c r="G97" s="118">
        <f t="shared" si="8"/>
        <v>532.71</v>
      </c>
      <c r="H97" s="109">
        <v>495.99</v>
      </c>
      <c r="I97" s="109">
        <v>36.72</v>
      </c>
      <c r="J97" s="109">
        <v>0</v>
      </c>
      <c r="K97" s="120"/>
      <c r="L97" s="118">
        <f t="shared" si="9"/>
        <v>0</v>
      </c>
      <c r="M97" s="120"/>
      <c r="N97" s="109">
        <v>0</v>
      </c>
    </row>
    <row r="98" spans="1:14" ht="12">
      <c r="A98" s="117"/>
      <c r="B98" s="117"/>
      <c r="C98" s="117"/>
      <c r="D98" s="117" t="s">
        <v>283</v>
      </c>
      <c r="E98" s="116" t="s">
        <v>284</v>
      </c>
      <c r="F98" s="118">
        <f t="shared" si="7"/>
        <v>1110.1500000000001</v>
      </c>
      <c r="G98" s="118">
        <f t="shared" si="8"/>
        <v>1110.1500000000001</v>
      </c>
      <c r="H98" s="109">
        <v>995.22</v>
      </c>
      <c r="I98" s="109">
        <v>114.93</v>
      </c>
      <c r="J98" s="109">
        <v>0</v>
      </c>
      <c r="K98" s="120"/>
      <c r="L98" s="118">
        <f t="shared" si="9"/>
        <v>0</v>
      </c>
      <c r="M98" s="120"/>
      <c r="N98" s="109">
        <v>0</v>
      </c>
    </row>
    <row r="99" spans="1:14" ht="12">
      <c r="A99" s="117" t="s">
        <v>197</v>
      </c>
      <c r="B99" s="117" t="s">
        <v>201</v>
      </c>
      <c r="C99" s="117" t="s">
        <v>201</v>
      </c>
      <c r="D99" s="117" t="s">
        <v>324</v>
      </c>
      <c r="E99" s="116" t="s">
        <v>204</v>
      </c>
      <c r="F99" s="118">
        <f t="shared" si="7"/>
        <v>660.89</v>
      </c>
      <c r="G99" s="118">
        <f t="shared" si="8"/>
        <v>660.89</v>
      </c>
      <c r="H99" s="109">
        <v>656.39</v>
      </c>
      <c r="I99" s="109">
        <v>4.5</v>
      </c>
      <c r="J99" s="109">
        <v>0</v>
      </c>
      <c r="K99" s="120"/>
      <c r="L99" s="118">
        <f t="shared" si="9"/>
        <v>0</v>
      </c>
      <c r="M99" s="120"/>
      <c r="N99" s="109">
        <v>0</v>
      </c>
    </row>
    <row r="100" spans="1:14" ht="12">
      <c r="A100" s="117" t="s">
        <v>197</v>
      </c>
      <c r="B100" s="117" t="s">
        <v>201</v>
      </c>
      <c r="C100" s="117" t="s">
        <v>205</v>
      </c>
      <c r="D100" s="117" t="s">
        <v>324</v>
      </c>
      <c r="E100" s="116" t="s">
        <v>206</v>
      </c>
      <c r="F100" s="118">
        <f t="shared" si="7"/>
        <v>449.26</v>
      </c>
      <c r="G100" s="118">
        <f t="shared" si="8"/>
        <v>449.26</v>
      </c>
      <c r="H100" s="109">
        <v>338.83</v>
      </c>
      <c r="I100" s="109">
        <v>110.43</v>
      </c>
      <c r="J100" s="109">
        <v>0</v>
      </c>
      <c r="K100" s="120"/>
      <c r="L100" s="118">
        <f t="shared" si="9"/>
        <v>0</v>
      </c>
      <c r="M100" s="120"/>
      <c r="N100" s="109">
        <v>0</v>
      </c>
    </row>
    <row r="101" spans="1:14" ht="12">
      <c r="A101" s="117"/>
      <c r="B101" s="117"/>
      <c r="C101" s="117"/>
      <c r="D101" s="117" t="s">
        <v>285</v>
      </c>
      <c r="E101" s="116" t="s">
        <v>286</v>
      </c>
      <c r="F101" s="118">
        <f t="shared" si="7"/>
        <v>1070.1300000000001</v>
      </c>
      <c r="G101" s="118">
        <f t="shared" si="8"/>
        <v>1070.1300000000001</v>
      </c>
      <c r="H101" s="109">
        <v>985.35</v>
      </c>
      <c r="I101" s="109">
        <v>84.78</v>
      </c>
      <c r="J101" s="109">
        <v>0</v>
      </c>
      <c r="K101" s="120"/>
      <c r="L101" s="118">
        <f t="shared" si="9"/>
        <v>0</v>
      </c>
      <c r="M101" s="120"/>
      <c r="N101" s="109">
        <v>0</v>
      </c>
    </row>
    <row r="102" spans="1:14" ht="12">
      <c r="A102" s="117" t="s">
        <v>197</v>
      </c>
      <c r="B102" s="117" t="s">
        <v>201</v>
      </c>
      <c r="C102" s="117" t="s">
        <v>201</v>
      </c>
      <c r="D102" s="117" t="s">
        <v>325</v>
      </c>
      <c r="E102" s="116" t="s">
        <v>204</v>
      </c>
      <c r="F102" s="118">
        <f t="shared" si="7"/>
        <v>519.84</v>
      </c>
      <c r="G102" s="118">
        <f t="shared" si="8"/>
        <v>519.84</v>
      </c>
      <c r="H102" s="109">
        <v>435.06</v>
      </c>
      <c r="I102" s="109">
        <v>84.78</v>
      </c>
      <c r="J102" s="109">
        <v>0</v>
      </c>
      <c r="K102" s="120"/>
      <c r="L102" s="118">
        <f t="shared" si="9"/>
        <v>0</v>
      </c>
      <c r="M102" s="120"/>
      <c r="N102" s="109">
        <v>0</v>
      </c>
    </row>
    <row r="103" spans="1:14" ht="12">
      <c r="A103" s="117" t="s">
        <v>197</v>
      </c>
      <c r="B103" s="117" t="s">
        <v>201</v>
      </c>
      <c r="C103" s="117" t="s">
        <v>205</v>
      </c>
      <c r="D103" s="117" t="s">
        <v>325</v>
      </c>
      <c r="E103" s="116" t="s">
        <v>206</v>
      </c>
      <c r="F103" s="118">
        <f t="shared" si="7"/>
        <v>550.29</v>
      </c>
      <c r="G103" s="118">
        <f t="shared" si="8"/>
        <v>550.29</v>
      </c>
      <c r="H103" s="109">
        <v>550.29</v>
      </c>
      <c r="I103" s="109">
        <v>0</v>
      </c>
      <c r="J103" s="109">
        <v>0</v>
      </c>
      <c r="K103" s="120"/>
      <c r="L103" s="118">
        <f t="shared" si="9"/>
        <v>0</v>
      </c>
      <c r="M103" s="120"/>
      <c r="N103" s="109">
        <v>0</v>
      </c>
    </row>
    <row r="104" spans="1:14" ht="12">
      <c r="A104" s="117"/>
      <c r="B104" s="117"/>
      <c r="C104" s="117"/>
      <c r="D104" s="117" t="s">
        <v>287</v>
      </c>
      <c r="E104" s="116" t="s">
        <v>288</v>
      </c>
      <c r="F104" s="118">
        <f t="shared" si="7"/>
        <v>1713.9299999999998</v>
      </c>
      <c r="G104" s="118">
        <f t="shared" si="8"/>
        <v>1713.9299999999998</v>
      </c>
      <c r="H104" s="109">
        <v>1506.81</v>
      </c>
      <c r="I104" s="109">
        <v>207.12</v>
      </c>
      <c r="J104" s="109">
        <v>0</v>
      </c>
      <c r="K104" s="120"/>
      <c r="L104" s="118">
        <f t="shared" si="9"/>
        <v>0</v>
      </c>
      <c r="M104" s="120"/>
      <c r="N104" s="109">
        <v>0</v>
      </c>
    </row>
    <row r="105" spans="1:14" ht="12">
      <c r="A105" s="117" t="s">
        <v>197</v>
      </c>
      <c r="B105" s="117" t="s">
        <v>201</v>
      </c>
      <c r="C105" s="117" t="s">
        <v>201</v>
      </c>
      <c r="D105" s="117" t="s">
        <v>326</v>
      </c>
      <c r="E105" s="116" t="s">
        <v>204</v>
      </c>
      <c r="F105" s="118">
        <f t="shared" si="7"/>
        <v>817.23</v>
      </c>
      <c r="G105" s="118">
        <f t="shared" si="8"/>
        <v>817.23</v>
      </c>
      <c r="H105" s="109">
        <v>796.83</v>
      </c>
      <c r="I105" s="109">
        <v>20.399999999999999</v>
      </c>
      <c r="J105" s="109">
        <v>0</v>
      </c>
      <c r="K105" s="120"/>
      <c r="L105" s="118">
        <f t="shared" si="9"/>
        <v>0</v>
      </c>
      <c r="M105" s="120"/>
      <c r="N105" s="109">
        <v>0</v>
      </c>
    </row>
    <row r="106" spans="1:14" ht="12">
      <c r="A106" s="117" t="s">
        <v>197</v>
      </c>
      <c r="B106" s="117" t="s">
        <v>201</v>
      </c>
      <c r="C106" s="117" t="s">
        <v>205</v>
      </c>
      <c r="D106" s="117" t="s">
        <v>326</v>
      </c>
      <c r="E106" s="116" t="s">
        <v>206</v>
      </c>
      <c r="F106" s="118">
        <f t="shared" si="7"/>
        <v>896.7</v>
      </c>
      <c r="G106" s="118">
        <f t="shared" si="8"/>
        <v>896.7</v>
      </c>
      <c r="H106" s="109">
        <v>709.98</v>
      </c>
      <c r="I106" s="109">
        <v>186.72</v>
      </c>
      <c r="J106" s="109">
        <v>0</v>
      </c>
      <c r="K106" s="120"/>
      <c r="L106" s="118">
        <f t="shared" si="9"/>
        <v>0</v>
      </c>
      <c r="M106" s="120"/>
      <c r="N106" s="109">
        <v>0</v>
      </c>
    </row>
    <row r="107" spans="1:14" ht="12">
      <c r="A107" s="117"/>
      <c r="B107" s="117"/>
      <c r="C107" s="117"/>
      <c r="D107" s="117" t="s">
        <v>289</v>
      </c>
      <c r="E107" s="116" t="s">
        <v>290</v>
      </c>
      <c r="F107" s="118">
        <f t="shared" si="7"/>
        <v>1092.68</v>
      </c>
      <c r="G107" s="118">
        <f t="shared" si="8"/>
        <v>1092.68</v>
      </c>
      <c r="H107" s="109">
        <v>1035.43</v>
      </c>
      <c r="I107" s="109">
        <v>57.25</v>
      </c>
      <c r="J107" s="109">
        <v>0</v>
      </c>
      <c r="K107" s="120"/>
      <c r="L107" s="118">
        <f t="shared" si="9"/>
        <v>0</v>
      </c>
      <c r="M107" s="120"/>
      <c r="N107" s="109">
        <v>0</v>
      </c>
    </row>
    <row r="108" spans="1:14" ht="12">
      <c r="A108" s="117" t="s">
        <v>197</v>
      </c>
      <c r="B108" s="117" t="s">
        <v>201</v>
      </c>
      <c r="C108" s="117" t="s">
        <v>201</v>
      </c>
      <c r="D108" s="117" t="s">
        <v>327</v>
      </c>
      <c r="E108" s="116" t="s">
        <v>204</v>
      </c>
      <c r="F108" s="118">
        <f t="shared" si="7"/>
        <v>668.91000000000008</v>
      </c>
      <c r="G108" s="118">
        <f t="shared" si="8"/>
        <v>668.91000000000008</v>
      </c>
      <c r="H108" s="109">
        <v>648.84</v>
      </c>
      <c r="I108" s="109">
        <v>20.07</v>
      </c>
      <c r="J108" s="109">
        <v>0</v>
      </c>
      <c r="K108" s="120"/>
      <c r="L108" s="118">
        <f t="shared" si="9"/>
        <v>0</v>
      </c>
      <c r="M108" s="120"/>
      <c r="N108" s="109">
        <v>0</v>
      </c>
    </row>
    <row r="109" spans="1:14" ht="12">
      <c r="A109" s="117" t="s">
        <v>197</v>
      </c>
      <c r="B109" s="117" t="s">
        <v>201</v>
      </c>
      <c r="C109" s="117" t="s">
        <v>205</v>
      </c>
      <c r="D109" s="117" t="s">
        <v>327</v>
      </c>
      <c r="E109" s="116" t="s">
        <v>206</v>
      </c>
      <c r="F109" s="118">
        <f t="shared" si="7"/>
        <v>423.77</v>
      </c>
      <c r="G109" s="118">
        <f t="shared" si="8"/>
        <v>423.77</v>
      </c>
      <c r="H109" s="109">
        <v>386.59</v>
      </c>
      <c r="I109" s="109">
        <v>37.18</v>
      </c>
      <c r="J109" s="109">
        <v>0</v>
      </c>
      <c r="K109" s="120"/>
      <c r="L109" s="118">
        <f t="shared" si="9"/>
        <v>0</v>
      </c>
      <c r="M109" s="120"/>
      <c r="N109" s="109">
        <v>0</v>
      </c>
    </row>
    <row r="110" spans="1:14" ht="12">
      <c r="A110" s="117"/>
      <c r="B110" s="117"/>
      <c r="C110" s="117"/>
      <c r="D110" s="117" t="s">
        <v>291</v>
      </c>
      <c r="E110" s="116" t="s">
        <v>292</v>
      </c>
      <c r="F110" s="118">
        <f t="shared" si="7"/>
        <v>288.77000000000004</v>
      </c>
      <c r="G110" s="118">
        <f t="shared" si="8"/>
        <v>288.77000000000004</v>
      </c>
      <c r="H110" s="109">
        <v>266.98</v>
      </c>
      <c r="I110" s="109">
        <v>21.79</v>
      </c>
      <c r="J110" s="109">
        <v>0</v>
      </c>
      <c r="K110" s="120"/>
      <c r="L110" s="118">
        <f t="shared" si="9"/>
        <v>0</v>
      </c>
      <c r="M110" s="120"/>
      <c r="N110" s="109">
        <v>0</v>
      </c>
    </row>
    <row r="111" spans="1:14" ht="12">
      <c r="A111" s="117" t="s">
        <v>197</v>
      </c>
      <c r="B111" s="117" t="s">
        <v>201</v>
      </c>
      <c r="C111" s="117" t="s">
        <v>201</v>
      </c>
      <c r="D111" s="117" t="s">
        <v>328</v>
      </c>
      <c r="E111" s="116" t="s">
        <v>204</v>
      </c>
      <c r="F111" s="118">
        <f t="shared" si="7"/>
        <v>179.79999999999998</v>
      </c>
      <c r="G111" s="118">
        <f t="shared" si="8"/>
        <v>179.79999999999998</v>
      </c>
      <c r="H111" s="109">
        <v>170.29</v>
      </c>
      <c r="I111" s="109">
        <v>9.51</v>
      </c>
      <c r="J111" s="109">
        <v>0</v>
      </c>
      <c r="K111" s="120"/>
      <c r="L111" s="118">
        <f t="shared" si="9"/>
        <v>0</v>
      </c>
      <c r="M111" s="120"/>
      <c r="N111" s="109">
        <v>0</v>
      </c>
    </row>
    <row r="112" spans="1:14" ht="12">
      <c r="A112" s="117" t="s">
        <v>197</v>
      </c>
      <c r="B112" s="117" t="s">
        <v>201</v>
      </c>
      <c r="C112" s="117" t="s">
        <v>205</v>
      </c>
      <c r="D112" s="117" t="s">
        <v>328</v>
      </c>
      <c r="E112" s="116" t="s">
        <v>206</v>
      </c>
      <c r="F112" s="118">
        <f t="shared" si="7"/>
        <v>108.97</v>
      </c>
      <c r="G112" s="118">
        <f t="shared" si="8"/>
        <v>108.97</v>
      </c>
      <c r="H112" s="109">
        <v>96.69</v>
      </c>
      <c r="I112" s="109">
        <v>12.28</v>
      </c>
      <c r="J112" s="109">
        <v>0</v>
      </c>
      <c r="K112" s="120"/>
      <c r="L112" s="118">
        <f t="shared" si="9"/>
        <v>0</v>
      </c>
      <c r="M112" s="120"/>
      <c r="N112" s="109">
        <v>0</v>
      </c>
    </row>
  </sheetData>
  <mergeCells count="20">
    <mergeCell ref="M3:N3"/>
    <mergeCell ref="M5:M6"/>
    <mergeCell ref="N5:N6"/>
    <mergeCell ref="D4:D6"/>
    <mergeCell ref="A2:N2"/>
    <mergeCell ref="A3:F3"/>
    <mergeCell ref="A4:C4"/>
    <mergeCell ref="A5:A6"/>
    <mergeCell ref="B5:B6"/>
    <mergeCell ref="C5:C6"/>
    <mergeCell ref="E4:E6"/>
    <mergeCell ref="F4:F6"/>
    <mergeCell ref="G4:K4"/>
    <mergeCell ref="L4:N4"/>
    <mergeCell ref="G5:G6"/>
    <mergeCell ref="H5:H6"/>
    <mergeCell ref="I5:I6"/>
    <mergeCell ref="J5:J6"/>
    <mergeCell ref="K5:K6"/>
    <mergeCell ref="L5:L6"/>
  </mergeCells>
  <phoneticPr fontId="30" type="noConversion"/>
  <pageMargins left="0.62992125984251968" right="0.6692913385826772" top="1.0629921259842521" bottom="1.0629921259842521" header="0.51181102362204722" footer="0.51181102362204722"/>
  <pageSetup paperSize="9" scale="89" fitToHeight="0" orientation="landscape" r:id="rId1"/>
  <headerFooter alignWithMargins="0"/>
</worksheet>
</file>

<file path=xl/worksheets/sheet6.xml><?xml version="1.0" encoding="utf-8"?>
<worksheet xmlns="http://schemas.openxmlformats.org/spreadsheetml/2006/main" xmlns:r="http://schemas.openxmlformats.org/officeDocument/2006/relationships">
  <dimension ref="A1:I572"/>
  <sheetViews>
    <sheetView showGridLines="0" showZeros="0" workbookViewId="0">
      <selection activeCell="I6" sqref="I6"/>
    </sheetView>
  </sheetViews>
  <sheetFormatPr defaultColWidth="8.796875" defaultRowHeight="14.4"/>
  <cols>
    <col min="1" max="1" width="22" style="30" customWidth="1"/>
    <col min="2" max="3" width="3.296875" style="30" customWidth="1"/>
    <col min="4" max="4" width="26.59765625" style="30" customWidth="1"/>
    <col min="5" max="6" width="3.59765625" style="30" customWidth="1"/>
    <col min="7" max="7" width="17.19921875" style="30" customWidth="1"/>
    <col min="8" max="8" width="13.09765625" style="30" bestFit="1" customWidth="1"/>
    <col min="9" max="9" width="15.5" style="30" customWidth="1"/>
    <col min="10" max="22" width="9" style="30"/>
    <col min="23" max="16342" width="8.796875" style="30"/>
    <col min="16343" max="16370" width="9" style="30"/>
    <col min="16371" max="16384" width="8.796875" style="30"/>
  </cols>
  <sheetData>
    <row r="1" spans="1:9">
      <c r="I1" s="88" t="s">
        <v>184</v>
      </c>
    </row>
    <row r="2" spans="1:9" s="29" customFormat="1" ht="42" customHeight="1">
      <c r="B2" s="246" t="s">
        <v>178</v>
      </c>
      <c r="C2" s="246"/>
      <c r="D2" s="246"/>
      <c r="E2" s="246"/>
      <c r="F2" s="246"/>
      <c r="G2" s="246"/>
      <c r="H2" s="246"/>
      <c r="I2" s="246"/>
    </row>
    <row r="3" spans="1:9" s="29" customFormat="1" ht="15" customHeight="1">
      <c r="B3" s="2" t="s">
        <v>46</v>
      </c>
      <c r="C3" s="1"/>
      <c r="D3" s="1"/>
      <c r="E3" s="1"/>
      <c r="F3" s="1"/>
      <c r="G3" s="1"/>
      <c r="H3" s="86" t="s">
        <v>171</v>
      </c>
    </row>
    <row r="4" spans="1:9" ht="20.100000000000001" customHeight="1">
      <c r="A4" s="245" t="s">
        <v>329</v>
      </c>
      <c r="B4" s="247" t="s">
        <v>47</v>
      </c>
      <c r="C4" s="247"/>
      <c r="D4" s="247"/>
      <c r="E4" s="247" t="s">
        <v>48</v>
      </c>
      <c r="F4" s="247"/>
      <c r="G4" s="247"/>
      <c r="H4" s="247" t="s">
        <v>120</v>
      </c>
      <c r="I4" s="247"/>
    </row>
    <row r="5" spans="1:9" ht="33.6" customHeight="1">
      <c r="A5" s="245"/>
      <c r="B5" s="97" t="s">
        <v>21</v>
      </c>
      <c r="C5" s="97" t="s">
        <v>22</v>
      </c>
      <c r="D5" s="97" t="s">
        <v>19</v>
      </c>
      <c r="E5" s="97" t="s">
        <v>21</v>
      </c>
      <c r="F5" s="97" t="s">
        <v>22</v>
      </c>
      <c r="G5" s="97" t="s">
        <v>19</v>
      </c>
      <c r="H5" s="97" t="s">
        <v>121</v>
      </c>
      <c r="I5" s="97" t="s">
        <v>122</v>
      </c>
    </row>
    <row r="6" spans="1:9" ht="18.75" customHeight="1">
      <c r="A6" s="252" t="s">
        <v>504</v>
      </c>
      <c r="B6" s="252"/>
      <c r="C6" s="252"/>
      <c r="D6" s="252"/>
      <c r="E6" s="252"/>
      <c r="F6" s="252"/>
      <c r="G6" s="252"/>
      <c r="H6" s="97">
        <v>68671.759999999995</v>
      </c>
      <c r="I6" s="97">
        <v>68284.759999999995</v>
      </c>
    </row>
    <row r="7" spans="1:9" ht="14.25" customHeight="1">
      <c r="A7" s="132" t="s">
        <v>330</v>
      </c>
      <c r="B7" s="243">
        <v>30102</v>
      </c>
      <c r="C7" s="244"/>
      <c r="D7" s="132" t="s">
        <v>404</v>
      </c>
      <c r="E7" s="243" t="s">
        <v>380</v>
      </c>
      <c r="F7" s="244"/>
      <c r="G7" s="132" t="s">
        <v>381</v>
      </c>
      <c r="H7" s="134">
        <v>1633387</v>
      </c>
      <c r="I7" s="134">
        <v>1633387</v>
      </c>
    </row>
    <row r="8" spans="1:9">
      <c r="A8" s="132" t="s">
        <v>330</v>
      </c>
      <c r="B8" s="243">
        <v>30201</v>
      </c>
      <c r="C8" s="244"/>
      <c r="D8" s="132" t="s">
        <v>405</v>
      </c>
      <c r="E8" s="243" t="s">
        <v>382</v>
      </c>
      <c r="F8" s="244"/>
      <c r="G8" s="132" t="s">
        <v>383</v>
      </c>
      <c r="H8" s="133">
        <v>70000</v>
      </c>
      <c r="I8" s="133">
        <v>70000</v>
      </c>
    </row>
    <row r="9" spans="1:9">
      <c r="A9" s="132" t="s">
        <v>330</v>
      </c>
      <c r="B9" s="243">
        <v>30201</v>
      </c>
      <c r="C9" s="244"/>
      <c r="D9" s="132" t="s">
        <v>405</v>
      </c>
      <c r="E9" s="243" t="s">
        <v>382</v>
      </c>
      <c r="F9" s="244"/>
      <c r="G9" s="132" t="s">
        <v>383</v>
      </c>
      <c r="H9" s="133">
        <v>100000</v>
      </c>
      <c r="I9" s="133">
        <v>0</v>
      </c>
    </row>
    <row r="10" spans="1:9">
      <c r="A10" s="132" t="s">
        <v>330</v>
      </c>
      <c r="B10" s="243">
        <v>30213</v>
      </c>
      <c r="C10" s="244"/>
      <c r="D10" s="132" t="s">
        <v>406</v>
      </c>
      <c r="E10" s="243" t="s">
        <v>384</v>
      </c>
      <c r="F10" s="244"/>
      <c r="G10" s="132" t="s">
        <v>385</v>
      </c>
      <c r="H10" s="133">
        <v>300000</v>
      </c>
      <c r="I10" s="133">
        <v>300000</v>
      </c>
    </row>
    <row r="11" spans="1:9">
      <c r="A11" s="132" t="s">
        <v>330</v>
      </c>
      <c r="B11" s="243">
        <v>30101</v>
      </c>
      <c r="C11" s="244"/>
      <c r="D11" s="132" t="s">
        <v>407</v>
      </c>
      <c r="E11" s="243" t="s">
        <v>380</v>
      </c>
      <c r="F11" s="244"/>
      <c r="G11" s="132" t="s">
        <v>381</v>
      </c>
      <c r="H11" s="133">
        <v>3494914.5</v>
      </c>
      <c r="I11" s="133">
        <v>3494914.5</v>
      </c>
    </row>
    <row r="12" spans="1:9">
      <c r="A12" s="132" t="s">
        <v>330</v>
      </c>
      <c r="B12" s="243">
        <v>30101</v>
      </c>
      <c r="C12" s="244"/>
      <c r="D12" s="132" t="s">
        <v>408</v>
      </c>
      <c r="E12" s="243" t="s">
        <v>380</v>
      </c>
      <c r="F12" s="244"/>
      <c r="G12" s="132" t="s">
        <v>381</v>
      </c>
      <c r="H12" s="133">
        <v>4872488.0999999996</v>
      </c>
      <c r="I12" s="133">
        <v>4872488.0999999996</v>
      </c>
    </row>
    <row r="13" spans="1:9">
      <c r="A13" s="132" t="s">
        <v>330</v>
      </c>
      <c r="B13" s="243">
        <v>30108</v>
      </c>
      <c r="C13" s="244"/>
      <c r="D13" s="132" t="s">
        <v>409</v>
      </c>
      <c r="E13" s="243" t="s">
        <v>380</v>
      </c>
      <c r="F13" s="244"/>
      <c r="G13" s="132" t="s">
        <v>381</v>
      </c>
      <c r="H13" s="133">
        <v>18000000</v>
      </c>
      <c r="I13" s="133">
        <v>18000000</v>
      </c>
    </row>
    <row r="14" spans="1:9">
      <c r="A14" s="132" t="s">
        <v>330</v>
      </c>
      <c r="B14" s="243">
        <v>30110</v>
      </c>
      <c r="C14" s="244"/>
      <c r="D14" s="132" t="s">
        <v>410</v>
      </c>
      <c r="E14" s="243" t="s">
        <v>380</v>
      </c>
      <c r="F14" s="244"/>
      <c r="G14" s="132" t="s">
        <v>381</v>
      </c>
      <c r="H14" s="133">
        <v>11000000</v>
      </c>
      <c r="I14" s="133">
        <v>11000000</v>
      </c>
    </row>
    <row r="15" spans="1:9">
      <c r="A15" s="132" t="s">
        <v>330</v>
      </c>
      <c r="B15" s="243">
        <v>30113</v>
      </c>
      <c r="C15" s="244"/>
      <c r="D15" s="132" t="s">
        <v>411</v>
      </c>
      <c r="E15" s="243" t="s">
        <v>380</v>
      </c>
      <c r="F15" s="244"/>
      <c r="G15" s="132" t="s">
        <v>381</v>
      </c>
      <c r="H15" s="133">
        <v>20000000</v>
      </c>
      <c r="I15" s="133">
        <v>20000000</v>
      </c>
    </row>
    <row r="16" spans="1:9">
      <c r="A16" s="132" t="s">
        <v>330</v>
      </c>
      <c r="B16" s="243">
        <v>30207</v>
      </c>
      <c r="C16" s="244"/>
      <c r="D16" s="132" t="s">
        <v>412</v>
      </c>
      <c r="E16" s="243" t="s">
        <v>382</v>
      </c>
      <c r="F16" s="244"/>
      <c r="G16" s="132" t="s">
        <v>383</v>
      </c>
      <c r="H16" s="133">
        <v>150000</v>
      </c>
      <c r="I16" s="133">
        <v>150000</v>
      </c>
    </row>
    <row r="17" spans="1:9">
      <c r="A17" s="132" t="s">
        <v>330</v>
      </c>
      <c r="B17" s="243">
        <v>30206</v>
      </c>
      <c r="C17" s="244"/>
      <c r="D17" s="132" t="s">
        <v>413</v>
      </c>
      <c r="E17" s="243" t="s">
        <v>382</v>
      </c>
      <c r="F17" s="244"/>
      <c r="G17" s="132" t="s">
        <v>383</v>
      </c>
      <c r="H17" s="133">
        <v>150000</v>
      </c>
      <c r="I17" s="133">
        <v>150000</v>
      </c>
    </row>
    <row r="18" spans="1:9">
      <c r="A18" s="132" t="s">
        <v>330</v>
      </c>
      <c r="B18" s="243">
        <v>30201</v>
      </c>
      <c r="C18" s="244"/>
      <c r="D18" s="132" t="s">
        <v>414</v>
      </c>
      <c r="E18" s="243" t="s">
        <v>384</v>
      </c>
      <c r="F18" s="244"/>
      <c r="G18" s="132" t="s">
        <v>385</v>
      </c>
      <c r="H18" s="133">
        <v>50000</v>
      </c>
      <c r="I18" s="133">
        <v>50000</v>
      </c>
    </row>
    <row r="19" spans="1:9">
      <c r="A19" s="132" t="s">
        <v>330</v>
      </c>
      <c r="B19" s="243">
        <v>30308</v>
      </c>
      <c r="C19" s="244"/>
      <c r="D19" s="132" t="s">
        <v>415</v>
      </c>
      <c r="E19" s="243" t="s">
        <v>386</v>
      </c>
      <c r="F19" s="244"/>
      <c r="G19" s="132" t="s">
        <v>387</v>
      </c>
      <c r="H19" s="133">
        <v>50000</v>
      </c>
      <c r="I19" s="133">
        <v>50000</v>
      </c>
    </row>
    <row r="20" spans="1:9">
      <c r="A20" s="132" t="s">
        <v>330</v>
      </c>
      <c r="B20" s="243">
        <v>31008</v>
      </c>
      <c r="C20" s="244"/>
      <c r="D20" s="132" t="s">
        <v>416</v>
      </c>
      <c r="E20" s="243" t="s">
        <v>386</v>
      </c>
      <c r="F20" s="244"/>
      <c r="G20" s="132" t="s">
        <v>387</v>
      </c>
      <c r="H20" s="133">
        <v>4500000</v>
      </c>
      <c r="I20" s="133">
        <v>4500000</v>
      </c>
    </row>
    <row r="21" spans="1:9">
      <c r="A21" s="132" t="s">
        <v>330</v>
      </c>
      <c r="B21" s="243">
        <v>30108</v>
      </c>
      <c r="C21" s="244"/>
      <c r="D21" s="132" t="s">
        <v>417</v>
      </c>
      <c r="E21" s="243" t="s">
        <v>380</v>
      </c>
      <c r="F21" s="244"/>
      <c r="G21" s="132" t="s">
        <v>381</v>
      </c>
      <c r="H21" s="133">
        <v>8000000</v>
      </c>
      <c r="I21" s="133">
        <v>8000000</v>
      </c>
    </row>
    <row r="22" spans="1:9">
      <c r="A22" s="132" t="s">
        <v>330</v>
      </c>
      <c r="B22" s="243">
        <v>30110</v>
      </c>
      <c r="C22" s="244"/>
      <c r="D22" s="132" t="s">
        <v>418</v>
      </c>
      <c r="E22" s="243" t="s">
        <v>380</v>
      </c>
      <c r="F22" s="244"/>
      <c r="G22" s="132" t="s">
        <v>381</v>
      </c>
      <c r="H22" s="133">
        <v>4000000</v>
      </c>
      <c r="I22" s="133">
        <v>4000000</v>
      </c>
    </row>
    <row r="23" spans="1:9">
      <c r="A23" s="132" t="s">
        <v>330</v>
      </c>
      <c r="B23" s="243">
        <v>30113</v>
      </c>
      <c r="C23" s="244"/>
      <c r="D23" s="132" t="s">
        <v>419</v>
      </c>
      <c r="E23" s="243" t="s">
        <v>380</v>
      </c>
      <c r="F23" s="244"/>
      <c r="G23" s="132" t="s">
        <v>381</v>
      </c>
      <c r="H23" s="133">
        <v>7000000</v>
      </c>
      <c r="I23" s="133">
        <v>7000000</v>
      </c>
    </row>
    <row r="24" spans="1:9">
      <c r="A24" s="132" t="s">
        <v>330</v>
      </c>
      <c r="B24" s="243">
        <v>30112</v>
      </c>
      <c r="C24" s="244"/>
      <c r="D24" s="132" t="s">
        <v>420</v>
      </c>
      <c r="E24" s="243" t="s">
        <v>380</v>
      </c>
      <c r="F24" s="244"/>
      <c r="G24" s="132" t="s">
        <v>381</v>
      </c>
      <c r="H24" s="133">
        <v>800000</v>
      </c>
      <c r="I24" s="133">
        <v>800000</v>
      </c>
    </row>
    <row r="25" spans="1:9">
      <c r="A25" s="132" t="s">
        <v>330</v>
      </c>
      <c r="B25" s="243">
        <v>30231</v>
      </c>
      <c r="C25" s="244"/>
      <c r="D25" s="132" t="s">
        <v>421</v>
      </c>
      <c r="E25" s="243" t="s">
        <v>382</v>
      </c>
      <c r="F25" s="244"/>
      <c r="G25" s="132" t="s">
        <v>383</v>
      </c>
      <c r="H25" s="133">
        <v>140000</v>
      </c>
      <c r="I25" s="133">
        <v>140000</v>
      </c>
    </row>
    <row r="26" spans="1:9">
      <c r="A26" s="132" t="s">
        <v>330</v>
      </c>
      <c r="B26" s="243">
        <v>30231</v>
      </c>
      <c r="C26" s="244"/>
      <c r="D26" s="132" t="s">
        <v>422</v>
      </c>
      <c r="E26" s="243" t="s">
        <v>382</v>
      </c>
      <c r="F26" s="244"/>
      <c r="G26" s="132" t="s">
        <v>383</v>
      </c>
      <c r="H26" s="133">
        <v>10000</v>
      </c>
      <c r="I26" s="133">
        <v>10000</v>
      </c>
    </row>
    <row r="27" spans="1:9">
      <c r="A27" s="132" t="s">
        <v>330</v>
      </c>
      <c r="B27" s="243">
        <v>30106</v>
      </c>
      <c r="C27" s="244"/>
      <c r="D27" s="132" t="s">
        <v>423</v>
      </c>
      <c r="E27" s="243" t="s">
        <v>388</v>
      </c>
      <c r="F27" s="244"/>
      <c r="G27" s="132" t="s">
        <v>389</v>
      </c>
      <c r="H27" s="133">
        <v>240000</v>
      </c>
      <c r="I27" s="133">
        <v>0</v>
      </c>
    </row>
    <row r="28" spans="1:9">
      <c r="A28" s="132" t="s">
        <v>330</v>
      </c>
      <c r="B28" s="243">
        <v>30101</v>
      </c>
      <c r="C28" s="244"/>
      <c r="D28" s="132" t="s">
        <v>424</v>
      </c>
      <c r="E28" s="243" t="s">
        <v>390</v>
      </c>
      <c r="F28" s="244"/>
      <c r="G28" s="132" t="s">
        <v>391</v>
      </c>
      <c r="H28" s="133">
        <v>515600</v>
      </c>
      <c r="I28" s="133">
        <v>515600</v>
      </c>
    </row>
    <row r="29" spans="1:9">
      <c r="A29" s="132" t="s">
        <v>330</v>
      </c>
      <c r="B29" s="243">
        <v>30101</v>
      </c>
      <c r="C29" s="244"/>
      <c r="D29" s="132" t="s">
        <v>425</v>
      </c>
      <c r="E29" s="243" t="s">
        <v>390</v>
      </c>
      <c r="F29" s="244"/>
      <c r="G29" s="132" t="s">
        <v>391</v>
      </c>
      <c r="H29" s="133">
        <v>904500</v>
      </c>
      <c r="I29" s="133">
        <v>904500</v>
      </c>
    </row>
    <row r="30" spans="1:9">
      <c r="A30" s="132" t="s">
        <v>330</v>
      </c>
      <c r="B30" s="243">
        <v>30101</v>
      </c>
      <c r="C30" s="244"/>
      <c r="D30" s="132" t="s">
        <v>426</v>
      </c>
      <c r="E30" s="243" t="s">
        <v>390</v>
      </c>
      <c r="F30" s="244"/>
      <c r="G30" s="132" t="s">
        <v>391</v>
      </c>
      <c r="H30" s="133">
        <v>40684200</v>
      </c>
      <c r="I30" s="133">
        <v>40684200</v>
      </c>
    </row>
    <row r="31" spans="1:9">
      <c r="A31" s="132" t="s">
        <v>330</v>
      </c>
      <c r="B31" s="243">
        <v>30101</v>
      </c>
      <c r="C31" s="244"/>
      <c r="D31" s="132" t="s">
        <v>427</v>
      </c>
      <c r="E31" s="243" t="s">
        <v>390</v>
      </c>
      <c r="F31" s="244"/>
      <c r="G31" s="132" t="s">
        <v>391</v>
      </c>
      <c r="H31" s="133">
        <v>34301000</v>
      </c>
      <c r="I31" s="133">
        <v>34301000</v>
      </c>
    </row>
    <row r="32" spans="1:9">
      <c r="A32" s="132" t="s">
        <v>330</v>
      </c>
      <c r="B32" s="243">
        <v>30101</v>
      </c>
      <c r="C32" s="244"/>
      <c r="D32" s="132" t="s">
        <v>428</v>
      </c>
      <c r="E32" s="243" t="s">
        <v>390</v>
      </c>
      <c r="F32" s="244"/>
      <c r="G32" s="132" t="s">
        <v>391</v>
      </c>
      <c r="H32" s="133">
        <v>16022800</v>
      </c>
      <c r="I32" s="133">
        <v>16022800</v>
      </c>
    </row>
    <row r="33" spans="1:9">
      <c r="A33" s="132" t="s">
        <v>330</v>
      </c>
      <c r="B33" s="243">
        <v>30101</v>
      </c>
      <c r="C33" s="244"/>
      <c r="D33" s="132" t="s">
        <v>429</v>
      </c>
      <c r="E33" s="243" t="s">
        <v>390</v>
      </c>
      <c r="F33" s="244"/>
      <c r="G33" s="132" t="s">
        <v>391</v>
      </c>
      <c r="H33" s="133">
        <v>2574000</v>
      </c>
      <c r="I33" s="133">
        <v>2574000</v>
      </c>
    </row>
    <row r="34" spans="1:9">
      <c r="A34" s="132" t="s">
        <v>330</v>
      </c>
      <c r="B34" s="243">
        <v>30103</v>
      </c>
      <c r="C34" s="244"/>
      <c r="D34" s="132" t="s">
        <v>430</v>
      </c>
      <c r="E34" s="243" t="s">
        <v>380</v>
      </c>
      <c r="F34" s="244"/>
      <c r="G34" s="132" t="s">
        <v>381</v>
      </c>
      <c r="H34" s="133">
        <v>117000</v>
      </c>
      <c r="I34" s="133">
        <v>117000</v>
      </c>
    </row>
    <row r="35" spans="1:9">
      <c r="A35" s="132" t="s">
        <v>330</v>
      </c>
      <c r="B35" s="243">
        <v>30102</v>
      </c>
      <c r="C35" s="244"/>
      <c r="D35" s="132" t="s">
        <v>431</v>
      </c>
      <c r="E35" s="243" t="s">
        <v>380</v>
      </c>
      <c r="F35" s="244"/>
      <c r="G35" s="132" t="s">
        <v>381</v>
      </c>
      <c r="H35" s="133">
        <v>6500000</v>
      </c>
      <c r="I35" s="133">
        <v>6500000</v>
      </c>
    </row>
    <row r="36" spans="1:9">
      <c r="A36" s="132" t="s">
        <v>330</v>
      </c>
      <c r="B36" s="243">
        <v>30102</v>
      </c>
      <c r="C36" s="244"/>
      <c r="D36" s="132" t="s">
        <v>432</v>
      </c>
      <c r="E36" s="243" t="s">
        <v>390</v>
      </c>
      <c r="F36" s="244"/>
      <c r="G36" s="132" t="s">
        <v>391</v>
      </c>
      <c r="H36" s="133">
        <v>185100</v>
      </c>
      <c r="I36" s="133">
        <v>185100</v>
      </c>
    </row>
    <row r="37" spans="1:9">
      <c r="A37" s="132" t="s">
        <v>330</v>
      </c>
      <c r="B37" s="243">
        <v>30305</v>
      </c>
      <c r="C37" s="244"/>
      <c r="D37" s="132" t="s">
        <v>433</v>
      </c>
      <c r="E37" s="243" t="s">
        <v>392</v>
      </c>
      <c r="F37" s="244"/>
      <c r="G37" s="132" t="s">
        <v>393</v>
      </c>
      <c r="H37" s="133">
        <v>2520000</v>
      </c>
      <c r="I37" s="133">
        <v>2520000</v>
      </c>
    </row>
    <row r="38" spans="1:9">
      <c r="A38" s="132" t="s">
        <v>330</v>
      </c>
      <c r="B38" s="243">
        <v>30399</v>
      </c>
      <c r="C38" s="244"/>
      <c r="D38" s="132" t="s">
        <v>434</v>
      </c>
      <c r="E38" s="243" t="s">
        <v>392</v>
      </c>
      <c r="F38" s="244"/>
      <c r="G38" s="132" t="s">
        <v>393</v>
      </c>
      <c r="H38" s="133">
        <v>200000</v>
      </c>
      <c r="I38" s="133">
        <v>200000</v>
      </c>
    </row>
    <row r="39" spans="1:9">
      <c r="A39" s="132" t="s">
        <v>330</v>
      </c>
      <c r="B39" s="243">
        <v>30301</v>
      </c>
      <c r="C39" s="244"/>
      <c r="D39" s="132" t="s">
        <v>435</v>
      </c>
      <c r="E39" s="243" t="s">
        <v>392</v>
      </c>
      <c r="F39" s="244"/>
      <c r="G39" s="132" t="s">
        <v>393</v>
      </c>
      <c r="H39" s="133">
        <v>75000</v>
      </c>
      <c r="I39" s="133">
        <v>75000</v>
      </c>
    </row>
    <row r="40" spans="1:9">
      <c r="A40" s="132" t="s">
        <v>330</v>
      </c>
      <c r="B40" s="243">
        <v>30399</v>
      </c>
      <c r="C40" s="244"/>
      <c r="D40" s="132" t="s">
        <v>436</v>
      </c>
      <c r="E40" s="243" t="s">
        <v>392</v>
      </c>
      <c r="F40" s="244"/>
      <c r="G40" s="132" t="s">
        <v>393</v>
      </c>
      <c r="H40" s="133">
        <v>12500</v>
      </c>
      <c r="I40" s="133">
        <v>12500</v>
      </c>
    </row>
    <row r="41" spans="1:9">
      <c r="A41" s="132" t="s">
        <v>330</v>
      </c>
      <c r="B41" s="243">
        <v>30305</v>
      </c>
      <c r="C41" s="244"/>
      <c r="D41" s="132" t="s">
        <v>437</v>
      </c>
      <c r="E41" s="243" t="s">
        <v>394</v>
      </c>
      <c r="F41" s="244"/>
      <c r="G41" s="132" t="s">
        <v>395</v>
      </c>
      <c r="H41" s="133">
        <v>3500000</v>
      </c>
      <c r="I41" s="133">
        <v>3500000</v>
      </c>
    </row>
    <row r="42" spans="1:9">
      <c r="A42" s="132" t="s">
        <v>330</v>
      </c>
      <c r="B42" s="243">
        <v>30102</v>
      </c>
      <c r="C42" s="244"/>
      <c r="D42" s="132" t="s">
        <v>438</v>
      </c>
      <c r="E42" s="243" t="s">
        <v>380</v>
      </c>
      <c r="F42" s="244"/>
      <c r="G42" s="132" t="s">
        <v>381</v>
      </c>
      <c r="H42" s="133">
        <v>9300000</v>
      </c>
      <c r="I42" s="133">
        <v>9300000</v>
      </c>
    </row>
    <row r="43" spans="1:9">
      <c r="A43" s="132" t="s">
        <v>330</v>
      </c>
      <c r="B43" s="243">
        <v>30216</v>
      </c>
      <c r="C43" s="244"/>
      <c r="D43" s="132" t="s">
        <v>439</v>
      </c>
      <c r="E43" s="243" t="s">
        <v>384</v>
      </c>
      <c r="F43" s="244"/>
      <c r="G43" s="132" t="s">
        <v>385</v>
      </c>
      <c r="H43" s="133">
        <v>2000000</v>
      </c>
      <c r="I43" s="133">
        <v>2000000</v>
      </c>
    </row>
    <row r="44" spans="1:9">
      <c r="A44" s="132" t="s">
        <v>330</v>
      </c>
      <c r="B44" s="243">
        <v>30201</v>
      </c>
      <c r="C44" s="244"/>
      <c r="D44" s="132" t="s">
        <v>440</v>
      </c>
      <c r="E44" s="243" t="s">
        <v>384</v>
      </c>
      <c r="F44" s="244"/>
      <c r="G44" s="132" t="s">
        <v>385</v>
      </c>
      <c r="H44" s="133">
        <v>17607400</v>
      </c>
      <c r="I44" s="133">
        <v>17607400</v>
      </c>
    </row>
    <row r="45" spans="1:9">
      <c r="A45" s="132" t="s">
        <v>330</v>
      </c>
      <c r="B45" s="243">
        <v>30308</v>
      </c>
      <c r="C45" s="244"/>
      <c r="D45" s="132" t="s">
        <v>441</v>
      </c>
      <c r="E45" s="243" t="s">
        <v>386</v>
      </c>
      <c r="F45" s="244"/>
      <c r="G45" s="132" t="s">
        <v>387</v>
      </c>
      <c r="H45" s="133">
        <v>500000</v>
      </c>
      <c r="I45" s="133">
        <v>500000</v>
      </c>
    </row>
    <row r="46" spans="1:9">
      <c r="A46" s="132" t="s">
        <v>330</v>
      </c>
      <c r="B46" s="243">
        <v>30299</v>
      </c>
      <c r="C46" s="244"/>
      <c r="D46" s="132" t="s">
        <v>442</v>
      </c>
      <c r="E46" s="243" t="s">
        <v>396</v>
      </c>
      <c r="F46" s="244"/>
      <c r="G46" s="132" t="s">
        <v>397</v>
      </c>
      <c r="H46" s="133">
        <v>160000</v>
      </c>
      <c r="I46" s="133">
        <v>0</v>
      </c>
    </row>
    <row r="47" spans="1:9">
      <c r="A47" s="132" t="s">
        <v>330</v>
      </c>
      <c r="B47" s="243">
        <v>30299</v>
      </c>
      <c r="C47" s="244"/>
      <c r="D47" s="132" t="s">
        <v>443</v>
      </c>
      <c r="E47" s="243" t="s">
        <v>384</v>
      </c>
      <c r="F47" s="244"/>
      <c r="G47" s="132" t="s">
        <v>385</v>
      </c>
      <c r="H47" s="133">
        <v>140000</v>
      </c>
      <c r="I47" s="133">
        <v>0</v>
      </c>
    </row>
    <row r="48" spans="1:9">
      <c r="A48" s="132" t="s">
        <v>330</v>
      </c>
      <c r="B48" s="243">
        <v>30112</v>
      </c>
      <c r="C48" s="244"/>
      <c r="D48" s="132" t="s">
        <v>444</v>
      </c>
      <c r="E48" s="243" t="s">
        <v>380</v>
      </c>
      <c r="F48" s="244"/>
      <c r="G48" s="132" t="s">
        <v>381</v>
      </c>
      <c r="H48" s="133">
        <v>2300000</v>
      </c>
      <c r="I48" s="133">
        <v>2300000</v>
      </c>
    </row>
    <row r="49" spans="1:9">
      <c r="A49" s="132" t="s">
        <v>330</v>
      </c>
      <c r="B49" s="243">
        <v>30305</v>
      </c>
      <c r="C49" s="244"/>
      <c r="D49" s="132" t="s">
        <v>445</v>
      </c>
      <c r="E49" s="243" t="s">
        <v>398</v>
      </c>
      <c r="F49" s="244"/>
      <c r="G49" s="132" t="s">
        <v>399</v>
      </c>
      <c r="H49" s="133">
        <v>1200000</v>
      </c>
      <c r="I49" s="133">
        <v>1200000</v>
      </c>
    </row>
    <row r="50" spans="1:9">
      <c r="A50" s="132" t="s">
        <v>330</v>
      </c>
      <c r="B50" s="243">
        <v>30112</v>
      </c>
      <c r="C50" s="244"/>
      <c r="D50" s="132" t="s">
        <v>446</v>
      </c>
      <c r="E50" s="243" t="s">
        <v>380</v>
      </c>
      <c r="F50" s="244"/>
      <c r="G50" s="132" t="s">
        <v>381</v>
      </c>
      <c r="H50" s="133">
        <v>3000000</v>
      </c>
      <c r="I50" s="133">
        <v>3000000</v>
      </c>
    </row>
    <row r="51" spans="1:9">
      <c r="A51" s="132" t="s">
        <v>330</v>
      </c>
      <c r="B51" s="243">
        <v>30102</v>
      </c>
      <c r="C51" s="244"/>
      <c r="D51" s="132" t="s">
        <v>447</v>
      </c>
      <c r="E51" s="243" t="s">
        <v>380</v>
      </c>
      <c r="F51" s="244"/>
      <c r="G51" s="132" t="s">
        <v>381</v>
      </c>
      <c r="H51" s="133">
        <v>5400000</v>
      </c>
      <c r="I51" s="133">
        <v>5400000</v>
      </c>
    </row>
    <row r="52" spans="1:9">
      <c r="A52" s="132" t="s">
        <v>330</v>
      </c>
      <c r="B52" s="243">
        <v>30399</v>
      </c>
      <c r="C52" s="244"/>
      <c r="D52" s="132" t="s">
        <v>448</v>
      </c>
      <c r="E52" s="243" t="s">
        <v>392</v>
      </c>
      <c r="F52" s="244"/>
      <c r="G52" s="132" t="s">
        <v>393</v>
      </c>
      <c r="H52" s="133">
        <v>135000</v>
      </c>
      <c r="I52" s="133">
        <v>135000</v>
      </c>
    </row>
    <row r="53" spans="1:9">
      <c r="A53" s="132" t="s">
        <v>330</v>
      </c>
      <c r="B53" s="243">
        <v>30399</v>
      </c>
      <c r="C53" s="244"/>
      <c r="D53" s="132" t="s">
        <v>449</v>
      </c>
      <c r="E53" s="243" t="s">
        <v>392</v>
      </c>
      <c r="F53" s="244"/>
      <c r="G53" s="132" t="s">
        <v>393</v>
      </c>
      <c r="H53" s="133">
        <v>70400</v>
      </c>
      <c r="I53" s="133">
        <v>70400</v>
      </c>
    </row>
    <row r="54" spans="1:9">
      <c r="A54" s="132" t="s">
        <v>330</v>
      </c>
      <c r="B54" s="243">
        <v>30399</v>
      </c>
      <c r="C54" s="244"/>
      <c r="D54" s="132" t="s">
        <v>450</v>
      </c>
      <c r="E54" s="243" t="s">
        <v>392</v>
      </c>
      <c r="F54" s="244"/>
      <c r="G54" s="132" t="s">
        <v>393</v>
      </c>
      <c r="H54" s="133">
        <v>45500</v>
      </c>
      <c r="I54" s="133">
        <v>45500</v>
      </c>
    </row>
    <row r="55" spans="1:9">
      <c r="A55" s="132" t="s">
        <v>330</v>
      </c>
      <c r="B55" s="243">
        <v>30108</v>
      </c>
      <c r="C55" s="244"/>
      <c r="D55" s="132" t="s">
        <v>451</v>
      </c>
      <c r="E55" s="243" t="s">
        <v>380</v>
      </c>
      <c r="F55" s="244"/>
      <c r="G55" s="132" t="s">
        <v>381</v>
      </c>
      <c r="H55" s="133">
        <v>33500000</v>
      </c>
      <c r="I55" s="133">
        <v>33500000</v>
      </c>
    </row>
    <row r="56" spans="1:9">
      <c r="A56" s="132" t="s">
        <v>330</v>
      </c>
      <c r="B56" s="243">
        <v>30110</v>
      </c>
      <c r="C56" s="244"/>
      <c r="D56" s="132" t="s">
        <v>452</v>
      </c>
      <c r="E56" s="243" t="s">
        <v>380</v>
      </c>
      <c r="F56" s="244"/>
      <c r="G56" s="132" t="s">
        <v>381</v>
      </c>
      <c r="H56" s="133">
        <v>12000000</v>
      </c>
      <c r="I56" s="133">
        <v>12000000</v>
      </c>
    </row>
    <row r="57" spans="1:9">
      <c r="A57" s="132" t="s">
        <v>330</v>
      </c>
      <c r="B57" s="243">
        <v>30102</v>
      </c>
      <c r="C57" s="244"/>
      <c r="D57" s="132" t="s">
        <v>453</v>
      </c>
      <c r="E57" s="243" t="s">
        <v>380</v>
      </c>
      <c r="F57" s="244"/>
      <c r="G57" s="132" t="s">
        <v>381</v>
      </c>
      <c r="H57" s="133">
        <v>23000000</v>
      </c>
      <c r="I57" s="133">
        <v>23000000</v>
      </c>
    </row>
    <row r="58" spans="1:9">
      <c r="A58" s="132" t="s">
        <v>330</v>
      </c>
      <c r="B58" s="243">
        <v>31001</v>
      </c>
      <c r="C58" s="244"/>
      <c r="D58" s="132" t="s">
        <v>454</v>
      </c>
      <c r="E58" s="243" t="s">
        <v>400</v>
      </c>
      <c r="F58" s="244"/>
      <c r="G58" s="132" t="s">
        <v>401</v>
      </c>
      <c r="H58" s="133">
        <v>2000000</v>
      </c>
      <c r="I58" s="133">
        <v>2000000</v>
      </c>
    </row>
    <row r="59" spans="1:9">
      <c r="A59" s="132" t="s">
        <v>330</v>
      </c>
      <c r="B59" s="243">
        <v>30209</v>
      </c>
      <c r="C59" s="244"/>
      <c r="D59" s="132" t="s">
        <v>455</v>
      </c>
      <c r="E59" s="243" t="s">
        <v>384</v>
      </c>
      <c r="F59" s="244"/>
      <c r="G59" s="132" t="s">
        <v>385</v>
      </c>
      <c r="H59" s="133">
        <v>579600</v>
      </c>
      <c r="I59" s="133">
        <v>579600</v>
      </c>
    </row>
    <row r="60" spans="1:9">
      <c r="A60" s="132" t="s">
        <v>330</v>
      </c>
      <c r="B60" s="243">
        <v>30399</v>
      </c>
      <c r="C60" s="244"/>
      <c r="D60" s="132" t="s">
        <v>456</v>
      </c>
      <c r="E60" s="243" t="s">
        <v>394</v>
      </c>
      <c r="F60" s="244"/>
      <c r="G60" s="132" t="s">
        <v>395</v>
      </c>
      <c r="H60" s="133">
        <v>1000000</v>
      </c>
      <c r="I60" s="133">
        <v>1000000</v>
      </c>
    </row>
    <row r="61" spans="1:9">
      <c r="A61" s="132" t="s">
        <v>330</v>
      </c>
      <c r="B61" s="243">
        <v>30108</v>
      </c>
      <c r="C61" s="244"/>
      <c r="D61" s="132" t="s">
        <v>457</v>
      </c>
      <c r="E61" s="243" t="s">
        <v>380</v>
      </c>
      <c r="F61" s="244"/>
      <c r="G61" s="132" t="s">
        <v>381</v>
      </c>
      <c r="H61" s="133">
        <v>500000</v>
      </c>
      <c r="I61" s="133">
        <v>500000</v>
      </c>
    </row>
    <row r="62" spans="1:9">
      <c r="A62" s="132" t="s">
        <v>330</v>
      </c>
      <c r="B62" s="243">
        <v>30399</v>
      </c>
      <c r="C62" s="244"/>
      <c r="D62" s="132" t="s">
        <v>458</v>
      </c>
      <c r="E62" s="243" t="s">
        <v>394</v>
      </c>
      <c r="F62" s="244"/>
      <c r="G62" s="132" t="s">
        <v>395</v>
      </c>
      <c r="H62" s="133">
        <v>2000000</v>
      </c>
      <c r="I62" s="133">
        <v>2000000</v>
      </c>
    </row>
    <row r="63" spans="1:9">
      <c r="A63" s="132" t="s">
        <v>330</v>
      </c>
      <c r="B63" s="243">
        <v>30305</v>
      </c>
      <c r="C63" s="244"/>
      <c r="D63" s="132" t="s">
        <v>459</v>
      </c>
      <c r="E63" s="243" t="s">
        <v>394</v>
      </c>
      <c r="F63" s="244"/>
      <c r="G63" s="132" t="s">
        <v>395</v>
      </c>
      <c r="H63" s="133">
        <v>46800</v>
      </c>
      <c r="I63" s="133">
        <v>46800</v>
      </c>
    </row>
    <row r="64" spans="1:9">
      <c r="A64" s="132" t="s">
        <v>330</v>
      </c>
      <c r="B64" s="243">
        <v>30305</v>
      </c>
      <c r="C64" s="244"/>
      <c r="D64" s="132" t="s">
        <v>460</v>
      </c>
      <c r="E64" s="243" t="s">
        <v>394</v>
      </c>
      <c r="F64" s="244"/>
      <c r="G64" s="132" t="s">
        <v>395</v>
      </c>
      <c r="H64" s="133">
        <v>2400000</v>
      </c>
      <c r="I64" s="133">
        <v>2400000</v>
      </c>
    </row>
    <row r="65" spans="1:9">
      <c r="A65" s="132" t="s">
        <v>330</v>
      </c>
      <c r="B65" s="243">
        <v>30299</v>
      </c>
      <c r="C65" s="244"/>
      <c r="D65" s="132" t="s">
        <v>461</v>
      </c>
      <c r="E65" s="243" t="s">
        <v>384</v>
      </c>
      <c r="F65" s="244"/>
      <c r="G65" s="132" t="s">
        <v>385</v>
      </c>
      <c r="H65" s="133">
        <v>4667500</v>
      </c>
      <c r="I65" s="133">
        <v>4667500</v>
      </c>
    </row>
    <row r="66" spans="1:9">
      <c r="A66" s="132" t="s">
        <v>330</v>
      </c>
      <c r="B66" s="243">
        <v>30299</v>
      </c>
      <c r="C66" s="244"/>
      <c r="D66" s="132" t="s">
        <v>462</v>
      </c>
      <c r="E66" s="243" t="s">
        <v>384</v>
      </c>
      <c r="F66" s="244"/>
      <c r="G66" s="132" t="s">
        <v>385</v>
      </c>
      <c r="H66" s="133">
        <v>12000000</v>
      </c>
      <c r="I66" s="133">
        <v>12000000</v>
      </c>
    </row>
    <row r="67" spans="1:9">
      <c r="A67" s="132" t="s">
        <v>330</v>
      </c>
      <c r="B67" s="243">
        <v>30208</v>
      </c>
      <c r="C67" s="244"/>
      <c r="D67" s="132" t="s">
        <v>463</v>
      </c>
      <c r="E67" s="243" t="s">
        <v>384</v>
      </c>
      <c r="F67" s="244"/>
      <c r="G67" s="132" t="s">
        <v>385</v>
      </c>
      <c r="H67" s="133">
        <v>2662500</v>
      </c>
      <c r="I67" s="133">
        <v>2662500</v>
      </c>
    </row>
    <row r="68" spans="1:9">
      <c r="A68" s="132" t="s">
        <v>330</v>
      </c>
      <c r="B68" s="243">
        <v>30107</v>
      </c>
      <c r="C68" s="244"/>
      <c r="D68" s="132" t="s">
        <v>464</v>
      </c>
      <c r="E68" s="243" t="s">
        <v>380</v>
      </c>
      <c r="F68" s="244"/>
      <c r="G68" s="132" t="s">
        <v>381</v>
      </c>
      <c r="H68" s="133">
        <v>12092362</v>
      </c>
      <c r="I68" s="133">
        <v>12092362</v>
      </c>
    </row>
    <row r="69" spans="1:9">
      <c r="A69" s="132" t="s">
        <v>330</v>
      </c>
      <c r="B69" s="243">
        <v>30102</v>
      </c>
      <c r="C69" s="244"/>
      <c r="D69" s="132" t="s">
        <v>465</v>
      </c>
      <c r="E69" s="243" t="s">
        <v>380</v>
      </c>
      <c r="F69" s="244"/>
      <c r="G69" s="132" t="s">
        <v>381</v>
      </c>
      <c r="H69" s="133">
        <v>2570000</v>
      </c>
      <c r="I69" s="133">
        <v>2570000</v>
      </c>
    </row>
    <row r="70" spans="1:9">
      <c r="A70" s="132" t="s">
        <v>330</v>
      </c>
      <c r="B70" s="243">
        <v>30102</v>
      </c>
      <c r="C70" s="244"/>
      <c r="D70" s="132" t="s">
        <v>466</v>
      </c>
      <c r="E70" s="243" t="s">
        <v>390</v>
      </c>
      <c r="F70" s="244"/>
      <c r="G70" s="132" t="s">
        <v>391</v>
      </c>
      <c r="H70" s="133">
        <v>200000</v>
      </c>
      <c r="I70" s="133">
        <v>0</v>
      </c>
    </row>
    <row r="71" spans="1:9">
      <c r="A71" s="132" t="s">
        <v>330</v>
      </c>
      <c r="B71" s="243">
        <v>30102</v>
      </c>
      <c r="C71" s="244"/>
      <c r="D71" s="132" t="s">
        <v>467</v>
      </c>
      <c r="E71" s="243" t="s">
        <v>380</v>
      </c>
      <c r="F71" s="244"/>
      <c r="G71" s="132" t="s">
        <v>381</v>
      </c>
      <c r="H71" s="133">
        <v>32200</v>
      </c>
      <c r="I71" s="133">
        <v>32200</v>
      </c>
    </row>
    <row r="72" spans="1:9">
      <c r="A72" s="132" t="s">
        <v>330</v>
      </c>
      <c r="B72" s="243">
        <v>30102</v>
      </c>
      <c r="C72" s="244"/>
      <c r="D72" s="132" t="s">
        <v>468</v>
      </c>
      <c r="E72" s="243" t="s">
        <v>380</v>
      </c>
      <c r="F72" s="244"/>
      <c r="G72" s="132" t="s">
        <v>381</v>
      </c>
      <c r="H72" s="133">
        <v>12700</v>
      </c>
      <c r="I72" s="133">
        <v>12700</v>
      </c>
    </row>
    <row r="73" spans="1:9">
      <c r="A73" s="132" t="s">
        <v>330</v>
      </c>
      <c r="B73" s="243">
        <v>30217</v>
      </c>
      <c r="C73" s="244"/>
      <c r="D73" s="132" t="s">
        <v>469</v>
      </c>
      <c r="E73" s="243" t="s">
        <v>402</v>
      </c>
      <c r="F73" s="244"/>
      <c r="G73" s="132" t="s">
        <v>403</v>
      </c>
      <c r="H73" s="133">
        <v>10000</v>
      </c>
      <c r="I73" s="133">
        <v>10000</v>
      </c>
    </row>
    <row r="74" spans="1:9">
      <c r="A74" s="132" t="s">
        <v>330</v>
      </c>
      <c r="B74" s="243">
        <v>30201</v>
      </c>
      <c r="C74" s="244"/>
      <c r="D74" s="132" t="s">
        <v>470</v>
      </c>
      <c r="E74" s="243" t="s">
        <v>384</v>
      </c>
      <c r="F74" s="244"/>
      <c r="G74" s="132" t="s">
        <v>385</v>
      </c>
      <c r="H74" s="133">
        <v>4000000</v>
      </c>
      <c r="I74" s="133">
        <v>4000000</v>
      </c>
    </row>
    <row r="75" spans="1:9">
      <c r="A75" s="132" t="s">
        <v>330</v>
      </c>
      <c r="B75" s="243">
        <v>30299</v>
      </c>
      <c r="C75" s="244"/>
      <c r="D75" s="132" t="s">
        <v>471</v>
      </c>
      <c r="E75" s="243" t="s">
        <v>384</v>
      </c>
      <c r="F75" s="244"/>
      <c r="G75" s="132" t="s">
        <v>385</v>
      </c>
      <c r="H75" s="133">
        <v>1900000</v>
      </c>
      <c r="I75" s="133">
        <v>1900000</v>
      </c>
    </row>
    <row r="76" spans="1:9">
      <c r="A76" s="132" t="s">
        <v>330</v>
      </c>
      <c r="B76" s="243">
        <v>30201</v>
      </c>
      <c r="C76" s="244"/>
      <c r="D76" s="132" t="s">
        <v>472</v>
      </c>
      <c r="E76" s="243" t="s">
        <v>384</v>
      </c>
      <c r="F76" s="244"/>
      <c r="G76" s="132" t="s">
        <v>385</v>
      </c>
      <c r="H76" s="133">
        <v>380000</v>
      </c>
      <c r="I76" s="133">
        <v>380000</v>
      </c>
    </row>
    <row r="77" spans="1:9">
      <c r="A77" s="132" t="s">
        <v>330</v>
      </c>
      <c r="B77" s="243">
        <v>30299</v>
      </c>
      <c r="C77" s="244"/>
      <c r="D77" s="132" t="s">
        <v>473</v>
      </c>
      <c r="E77" s="243" t="s">
        <v>384</v>
      </c>
      <c r="F77" s="244"/>
      <c r="G77" s="132" t="s">
        <v>385</v>
      </c>
      <c r="H77" s="133">
        <v>2000000</v>
      </c>
      <c r="I77" s="133">
        <v>2000000</v>
      </c>
    </row>
    <row r="78" spans="1:9">
      <c r="A78" s="132" t="s">
        <v>330</v>
      </c>
      <c r="B78" s="243">
        <v>30308</v>
      </c>
      <c r="C78" s="244"/>
      <c r="D78" s="132" t="s">
        <v>474</v>
      </c>
      <c r="E78" s="243" t="s">
        <v>386</v>
      </c>
      <c r="F78" s="244"/>
      <c r="G78" s="132" t="s">
        <v>387</v>
      </c>
      <c r="H78" s="133">
        <v>600000</v>
      </c>
      <c r="I78" s="133">
        <v>600000</v>
      </c>
    </row>
    <row r="79" spans="1:9">
      <c r="A79" s="132" t="s">
        <v>330</v>
      </c>
      <c r="B79" s="243">
        <v>30201</v>
      </c>
      <c r="C79" s="244"/>
      <c r="D79" s="132" t="s">
        <v>475</v>
      </c>
      <c r="E79" s="243" t="s">
        <v>384</v>
      </c>
      <c r="F79" s="244"/>
      <c r="G79" s="132" t="s">
        <v>385</v>
      </c>
      <c r="H79" s="133">
        <v>3000000</v>
      </c>
      <c r="I79" s="133">
        <v>3000000</v>
      </c>
    </row>
    <row r="80" spans="1:9">
      <c r="A80" s="132" t="s">
        <v>330</v>
      </c>
      <c r="B80" s="243">
        <v>30110</v>
      </c>
      <c r="C80" s="244"/>
      <c r="D80" s="132" t="s">
        <v>476</v>
      </c>
      <c r="E80" s="243" t="s">
        <v>380</v>
      </c>
      <c r="F80" s="244"/>
      <c r="G80" s="132" t="s">
        <v>381</v>
      </c>
      <c r="H80" s="133">
        <v>1000000</v>
      </c>
      <c r="I80" s="133">
        <v>1000000</v>
      </c>
    </row>
    <row r="81" spans="1:9">
      <c r="A81" s="132" t="s">
        <v>331</v>
      </c>
      <c r="B81" s="243">
        <v>30102</v>
      </c>
      <c r="C81" s="244"/>
      <c r="D81" s="132" t="s">
        <v>477</v>
      </c>
      <c r="E81" s="243" t="s">
        <v>380</v>
      </c>
      <c r="F81" s="244"/>
      <c r="G81" s="132" t="s">
        <v>381</v>
      </c>
      <c r="H81" s="133">
        <v>22000</v>
      </c>
      <c r="I81" s="133">
        <v>22000</v>
      </c>
    </row>
    <row r="82" spans="1:9">
      <c r="A82" s="132" t="s">
        <v>331</v>
      </c>
      <c r="B82" s="243">
        <v>30102</v>
      </c>
      <c r="C82" s="244"/>
      <c r="D82" s="132" t="s">
        <v>478</v>
      </c>
      <c r="E82" s="243" t="s">
        <v>380</v>
      </c>
      <c r="F82" s="244"/>
      <c r="G82" s="132" t="s">
        <v>381</v>
      </c>
      <c r="H82" s="133">
        <v>14300</v>
      </c>
      <c r="I82" s="133">
        <v>14300</v>
      </c>
    </row>
    <row r="83" spans="1:9">
      <c r="A83" s="132" t="s">
        <v>331</v>
      </c>
      <c r="B83" s="243">
        <v>30101</v>
      </c>
      <c r="C83" s="244"/>
      <c r="D83" s="132" t="s">
        <v>424</v>
      </c>
      <c r="E83" s="243" t="s">
        <v>380</v>
      </c>
      <c r="F83" s="244"/>
      <c r="G83" s="132" t="s">
        <v>381</v>
      </c>
      <c r="H83" s="133">
        <v>399500</v>
      </c>
      <c r="I83" s="133">
        <v>399500</v>
      </c>
    </row>
    <row r="84" spans="1:9">
      <c r="A84" s="132" t="s">
        <v>331</v>
      </c>
      <c r="B84" s="243">
        <v>30107</v>
      </c>
      <c r="C84" s="244"/>
      <c r="D84" s="132" t="s">
        <v>479</v>
      </c>
      <c r="E84" s="243" t="s">
        <v>380</v>
      </c>
      <c r="F84" s="244"/>
      <c r="G84" s="132" t="s">
        <v>381</v>
      </c>
      <c r="H84" s="133">
        <v>107600</v>
      </c>
      <c r="I84" s="133">
        <v>107600</v>
      </c>
    </row>
    <row r="85" spans="1:9">
      <c r="A85" s="132" t="s">
        <v>331</v>
      </c>
      <c r="B85" s="243">
        <v>30103</v>
      </c>
      <c r="C85" s="244"/>
      <c r="D85" s="132" t="s">
        <v>430</v>
      </c>
      <c r="E85" s="243" t="s">
        <v>380</v>
      </c>
      <c r="F85" s="244"/>
      <c r="G85" s="132" t="s">
        <v>381</v>
      </c>
      <c r="H85" s="133">
        <v>46551.1</v>
      </c>
      <c r="I85" s="133">
        <v>46551.1</v>
      </c>
    </row>
    <row r="86" spans="1:9">
      <c r="A86" s="132" t="s">
        <v>331</v>
      </c>
      <c r="B86" s="243">
        <v>30102</v>
      </c>
      <c r="C86" s="244"/>
      <c r="D86" s="132" t="s">
        <v>432</v>
      </c>
      <c r="E86" s="243" t="s">
        <v>380</v>
      </c>
      <c r="F86" s="244"/>
      <c r="G86" s="132" t="s">
        <v>381</v>
      </c>
      <c r="H86" s="133">
        <v>5600</v>
      </c>
      <c r="I86" s="133">
        <v>5600</v>
      </c>
    </row>
    <row r="87" spans="1:9">
      <c r="A87" s="132" t="s">
        <v>331</v>
      </c>
      <c r="B87" s="243">
        <v>30399</v>
      </c>
      <c r="C87" s="244"/>
      <c r="D87" s="132" t="s">
        <v>448</v>
      </c>
      <c r="E87" s="243" t="s">
        <v>392</v>
      </c>
      <c r="F87" s="244"/>
      <c r="G87" s="132" t="s">
        <v>393</v>
      </c>
      <c r="H87" s="133">
        <v>45000</v>
      </c>
      <c r="I87" s="133">
        <v>45000</v>
      </c>
    </row>
    <row r="88" spans="1:9">
      <c r="A88" s="132" t="s">
        <v>331</v>
      </c>
      <c r="B88" s="243">
        <v>30399</v>
      </c>
      <c r="C88" s="244"/>
      <c r="D88" s="132" t="s">
        <v>480</v>
      </c>
      <c r="E88" s="243" t="s">
        <v>392</v>
      </c>
      <c r="F88" s="244"/>
      <c r="G88" s="132" t="s">
        <v>393</v>
      </c>
      <c r="H88" s="133">
        <v>25300</v>
      </c>
      <c r="I88" s="133">
        <v>25300</v>
      </c>
    </row>
    <row r="89" spans="1:9">
      <c r="A89" s="132" t="s">
        <v>331</v>
      </c>
      <c r="B89" s="243">
        <v>30399</v>
      </c>
      <c r="C89" s="244"/>
      <c r="D89" s="132" t="s">
        <v>481</v>
      </c>
      <c r="E89" s="243" t="s">
        <v>392</v>
      </c>
      <c r="F89" s="244"/>
      <c r="G89" s="132" t="s">
        <v>393</v>
      </c>
      <c r="H89" s="133">
        <v>17600</v>
      </c>
      <c r="I89" s="133">
        <v>17600</v>
      </c>
    </row>
    <row r="90" spans="1:9">
      <c r="A90" s="132" t="s">
        <v>331</v>
      </c>
      <c r="B90" s="243">
        <v>30305</v>
      </c>
      <c r="C90" s="244"/>
      <c r="D90" s="132" t="s">
        <v>459</v>
      </c>
      <c r="E90" s="243" t="s">
        <v>394</v>
      </c>
      <c r="F90" s="244"/>
      <c r="G90" s="132" t="s">
        <v>395</v>
      </c>
      <c r="H90" s="133">
        <v>27600</v>
      </c>
      <c r="I90" s="133">
        <v>27600</v>
      </c>
    </row>
    <row r="91" spans="1:9">
      <c r="A91" s="132" t="s">
        <v>331</v>
      </c>
      <c r="B91" s="243">
        <v>30103</v>
      </c>
      <c r="C91" s="244"/>
      <c r="D91" s="132" t="s">
        <v>430</v>
      </c>
      <c r="E91" s="243" t="s">
        <v>380</v>
      </c>
      <c r="F91" s="244"/>
      <c r="G91" s="132" t="s">
        <v>381</v>
      </c>
      <c r="H91" s="133">
        <v>46648.9</v>
      </c>
      <c r="I91" s="133">
        <v>46648.9</v>
      </c>
    </row>
    <row r="92" spans="1:9">
      <c r="A92" s="132" t="s">
        <v>331</v>
      </c>
      <c r="B92" s="243">
        <v>30101</v>
      </c>
      <c r="C92" s="244"/>
      <c r="D92" s="132" t="s">
        <v>505</v>
      </c>
      <c r="E92" s="243" t="s">
        <v>380</v>
      </c>
      <c r="F92" s="244"/>
      <c r="G92" s="132" t="s">
        <v>381</v>
      </c>
      <c r="H92" s="133">
        <v>360.8</v>
      </c>
      <c r="I92" s="133">
        <v>360.8</v>
      </c>
    </row>
    <row r="93" spans="1:9">
      <c r="A93" s="132" t="s">
        <v>332</v>
      </c>
      <c r="B93" s="243">
        <v>30101</v>
      </c>
      <c r="C93" s="244"/>
      <c r="D93" s="132" t="s">
        <v>424</v>
      </c>
      <c r="E93" s="243" t="s">
        <v>380</v>
      </c>
      <c r="F93" s="244"/>
      <c r="G93" s="132" t="s">
        <v>381</v>
      </c>
      <c r="H93" s="133">
        <v>498300</v>
      </c>
      <c r="I93" s="133">
        <v>498300</v>
      </c>
    </row>
    <row r="94" spans="1:9">
      <c r="A94" s="132" t="s">
        <v>332</v>
      </c>
      <c r="B94" s="243">
        <v>30107</v>
      </c>
      <c r="C94" s="244"/>
      <c r="D94" s="132" t="s">
        <v>479</v>
      </c>
      <c r="E94" s="243" t="s">
        <v>380</v>
      </c>
      <c r="F94" s="244"/>
      <c r="G94" s="132" t="s">
        <v>381</v>
      </c>
      <c r="H94" s="133">
        <v>108900</v>
      </c>
      <c r="I94" s="133">
        <v>108900</v>
      </c>
    </row>
    <row r="95" spans="1:9">
      <c r="A95" s="132" t="s">
        <v>332</v>
      </c>
      <c r="B95" s="243">
        <v>30103</v>
      </c>
      <c r="C95" s="244"/>
      <c r="D95" s="132" t="s">
        <v>430</v>
      </c>
      <c r="E95" s="243" t="s">
        <v>380</v>
      </c>
      <c r="F95" s="244"/>
      <c r="G95" s="132" t="s">
        <v>381</v>
      </c>
      <c r="H95" s="133">
        <v>110100</v>
      </c>
      <c r="I95" s="133">
        <v>110100</v>
      </c>
    </row>
    <row r="96" spans="1:9">
      <c r="A96" s="132" t="s">
        <v>332</v>
      </c>
      <c r="B96" s="243">
        <v>30102</v>
      </c>
      <c r="C96" s="244"/>
      <c r="D96" s="132" t="s">
        <v>432</v>
      </c>
      <c r="E96" s="243" t="s">
        <v>380</v>
      </c>
      <c r="F96" s="244"/>
      <c r="G96" s="132" t="s">
        <v>381</v>
      </c>
      <c r="H96" s="133">
        <v>6500</v>
      </c>
      <c r="I96" s="133">
        <v>6500</v>
      </c>
    </row>
    <row r="97" spans="1:9">
      <c r="A97" s="132" t="s">
        <v>332</v>
      </c>
      <c r="B97" s="243">
        <v>30399</v>
      </c>
      <c r="C97" s="244"/>
      <c r="D97" s="132" t="s">
        <v>482</v>
      </c>
      <c r="E97" s="243" t="s">
        <v>392</v>
      </c>
      <c r="F97" s="244"/>
      <c r="G97" s="132" t="s">
        <v>393</v>
      </c>
      <c r="H97" s="133">
        <v>4100</v>
      </c>
      <c r="I97" s="133">
        <v>4100</v>
      </c>
    </row>
    <row r="98" spans="1:9">
      <c r="A98" s="132" t="s">
        <v>332</v>
      </c>
      <c r="B98" s="243">
        <v>30399</v>
      </c>
      <c r="C98" s="244"/>
      <c r="D98" s="132" t="s">
        <v>449</v>
      </c>
      <c r="E98" s="243" t="s">
        <v>392</v>
      </c>
      <c r="F98" s="244"/>
      <c r="G98" s="132" t="s">
        <v>393</v>
      </c>
      <c r="H98" s="133">
        <v>2300</v>
      </c>
      <c r="I98" s="133">
        <v>2300</v>
      </c>
    </row>
    <row r="99" spans="1:9">
      <c r="A99" s="132" t="s">
        <v>332</v>
      </c>
      <c r="B99" s="243">
        <v>30399</v>
      </c>
      <c r="C99" s="244"/>
      <c r="D99" s="132" t="s">
        <v>450</v>
      </c>
      <c r="E99" s="243" t="s">
        <v>392</v>
      </c>
      <c r="F99" s="244"/>
      <c r="G99" s="132" t="s">
        <v>393</v>
      </c>
      <c r="H99" s="133">
        <v>1800</v>
      </c>
      <c r="I99" s="133">
        <v>1800</v>
      </c>
    </row>
    <row r="100" spans="1:9">
      <c r="A100" s="132" t="s">
        <v>332</v>
      </c>
      <c r="B100" s="243">
        <v>30102</v>
      </c>
      <c r="C100" s="244"/>
      <c r="D100" s="132" t="s">
        <v>467</v>
      </c>
      <c r="E100" s="243" t="s">
        <v>380</v>
      </c>
      <c r="F100" s="244"/>
      <c r="G100" s="132" t="s">
        <v>381</v>
      </c>
      <c r="H100" s="133">
        <v>22300</v>
      </c>
      <c r="I100" s="133">
        <v>22300</v>
      </c>
    </row>
    <row r="101" spans="1:9">
      <c r="A101" s="132" t="s">
        <v>332</v>
      </c>
      <c r="B101" s="243">
        <v>30102</v>
      </c>
      <c r="C101" s="244"/>
      <c r="D101" s="132" t="s">
        <v>468</v>
      </c>
      <c r="E101" s="243" t="s">
        <v>380</v>
      </c>
      <c r="F101" s="244"/>
      <c r="G101" s="132" t="s">
        <v>381</v>
      </c>
      <c r="H101" s="133">
        <v>14900</v>
      </c>
      <c r="I101" s="133">
        <v>14900</v>
      </c>
    </row>
    <row r="102" spans="1:9">
      <c r="A102" s="132" t="s">
        <v>333</v>
      </c>
      <c r="B102" s="243">
        <v>30201</v>
      </c>
      <c r="C102" s="244"/>
      <c r="D102" s="132" t="s">
        <v>443</v>
      </c>
      <c r="E102" s="243" t="s">
        <v>384</v>
      </c>
      <c r="F102" s="244"/>
      <c r="G102" s="132" t="s">
        <v>385</v>
      </c>
      <c r="H102" s="133">
        <v>500000</v>
      </c>
      <c r="I102" s="133">
        <v>0</v>
      </c>
    </row>
    <row r="103" spans="1:9">
      <c r="A103" s="132" t="s">
        <v>333</v>
      </c>
      <c r="B103" s="243">
        <v>30101</v>
      </c>
      <c r="C103" s="244"/>
      <c r="D103" s="132" t="s">
        <v>424</v>
      </c>
      <c r="E103" s="243" t="s">
        <v>380</v>
      </c>
      <c r="F103" s="244"/>
      <c r="G103" s="132" t="s">
        <v>381</v>
      </c>
      <c r="H103" s="133">
        <v>1158800</v>
      </c>
      <c r="I103" s="133">
        <v>1158800</v>
      </c>
    </row>
    <row r="104" spans="1:9">
      <c r="A104" s="132" t="s">
        <v>333</v>
      </c>
      <c r="B104" s="243">
        <v>30107</v>
      </c>
      <c r="C104" s="244"/>
      <c r="D104" s="132" t="s">
        <v>479</v>
      </c>
      <c r="E104" s="243" t="s">
        <v>380</v>
      </c>
      <c r="F104" s="244"/>
      <c r="G104" s="132" t="s">
        <v>381</v>
      </c>
      <c r="H104" s="133">
        <v>420200</v>
      </c>
      <c r="I104" s="133">
        <v>420200</v>
      </c>
    </row>
    <row r="105" spans="1:9">
      <c r="A105" s="132" t="s">
        <v>333</v>
      </c>
      <c r="B105" s="243">
        <v>30399</v>
      </c>
      <c r="C105" s="244"/>
      <c r="D105" s="132" t="s">
        <v>483</v>
      </c>
      <c r="E105" s="243" t="s">
        <v>392</v>
      </c>
      <c r="F105" s="244"/>
      <c r="G105" s="132" t="s">
        <v>393</v>
      </c>
      <c r="H105" s="133">
        <v>115700</v>
      </c>
      <c r="I105" s="133">
        <v>115700</v>
      </c>
    </row>
    <row r="106" spans="1:9">
      <c r="A106" s="132" t="s">
        <v>333</v>
      </c>
      <c r="B106" s="243">
        <v>30103</v>
      </c>
      <c r="C106" s="244"/>
      <c r="D106" s="132" t="s">
        <v>430</v>
      </c>
      <c r="E106" s="243" t="s">
        <v>380</v>
      </c>
      <c r="F106" s="244"/>
      <c r="G106" s="132" t="s">
        <v>381</v>
      </c>
      <c r="H106" s="133">
        <v>455200</v>
      </c>
      <c r="I106" s="133">
        <v>455200</v>
      </c>
    </row>
    <row r="107" spans="1:9">
      <c r="A107" s="132" t="s">
        <v>333</v>
      </c>
      <c r="B107" s="243">
        <v>30102</v>
      </c>
      <c r="C107" s="244"/>
      <c r="D107" s="132" t="s">
        <v>432</v>
      </c>
      <c r="E107" s="243" t="s">
        <v>380</v>
      </c>
      <c r="F107" s="244"/>
      <c r="G107" s="132" t="s">
        <v>381</v>
      </c>
      <c r="H107" s="133">
        <v>23600</v>
      </c>
      <c r="I107" s="133">
        <v>23600</v>
      </c>
    </row>
    <row r="108" spans="1:9">
      <c r="A108" s="132" t="s">
        <v>333</v>
      </c>
      <c r="B108" s="243">
        <v>30399</v>
      </c>
      <c r="C108" s="244"/>
      <c r="D108" s="132" t="s">
        <v>480</v>
      </c>
      <c r="E108" s="243" t="s">
        <v>392</v>
      </c>
      <c r="F108" s="244"/>
      <c r="G108" s="132" t="s">
        <v>393</v>
      </c>
      <c r="H108" s="133">
        <v>63400</v>
      </c>
      <c r="I108" s="133">
        <v>63400</v>
      </c>
    </row>
    <row r="109" spans="1:9">
      <c r="A109" s="132" t="s">
        <v>333</v>
      </c>
      <c r="B109" s="243">
        <v>30399</v>
      </c>
      <c r="C109" s="244"/>
      <c r="D109" s="132" t="s">
        <v>481</v>
      </c>
      <c r="E109" s="243" t="s">
        <v>392</v>
      </c>
      <c r="F109" s="244"/>
      <c r="G109" s="132" t="s">
        <v>393</v>
      </c>
      <c r="H109" s="133">
        <v>44500</v>
      </c>
      <c r="I109" s="133">
        <v>44500</v>
      </c>
    </row>
    <row r="110" spans="1:9">
      <c r="A110" s="132" t="s">
        <v>333</v>
      </c>
      <c r="B110" s="243">
        <v>30305</v>
      </c>
      <c r="C110" s="244"/>
      <c r="D110" s="132" t="s">
        <v>459</v>
      </c>
      <c r="E110" s="243" t="s">
        <v>394</v>
      </c>
      <c r="F110" s="244"/>
      <c r="G110" s="132" t="s">
        <v>395</v>
      </c>
      <c r="H110" s="133">
        <v>58100</v>
      </c>
      <c r="I110" s="133">
        <v>58100</v>
      </c>
    </row>
    <row r="111" spans="1:9">
      <c r="A111" s="132" t="s">
        <v>333</v>
      </c>
      <c r="B111" s="243">
        <v>30102</v>
      </c>
      <c r="C111" s="244"/>
      <c r="D111" s="132" t="s">
        <v>467</v>
      </c>
      <c r="E111" s="243" t="s">
        <v>380</v>
      </c>
      <c r="F111" s="244"/>
      <c r="G111" s="132" t="s">
        <v>381</v>
      </c>
      <c r="H111" s="133">
        <v>81400</v>
      </c>
      <c r="I111" s="133">
        <v>81400</v>
      </c>
    </row>
    <row r="112" spans="1:9">
      <c r="A112" s="132" t="s">
        <v>333</v>
      </c>
      <c r="B112" s="243">
        <v>30102</v>
      </c>
      <c r="C112" s="244"/>
      <c r="D112" s="132" t="s">
        <v>468</v>
      </c>
      <c r="E112" s="243" t="s">
        <v>380</v>
      </c>
      <c r="F112" s="244"/>
      <c r="G112" s="132" t="s">
        <v>381</v>
      </c>
      <c r="H112" s="133">
        <v>56600</v>
      </c>
      <c r="I112" s="133">
        <v>56600</v>
      </c>
    </row>
    <row r="113" spans="1:9">
      <c r="A113" s="132" t="s">
        <v>334</v>
      </c>
      <c r="B113" s="243">
        <v>30101</v>
      </c>
      <c r="C113" s="244"/>
      <c r="D113" s="132" t="s">
        <v>484</v>
      </c>
      <c r="E113" s="243" t="s">
        <v>380</v>
      </c>
      <c r="F113" s="244"/>
      <c r="G113" s="132" t="s">
        <v>381</v>
      </c>
      <c r="H113" s="133">
        <v>2733500</v>
      </c>
      <c r="I113" s="133">
        <v>2733500</v>
      </c>
    </row>
    <row r="114" spans="1:9">
      <c r="A114" s="132" t="s">
        <v>334</v>
      </c>
      <c r="B114" s="243">
        <v>30107</v>
      </c>
      <c r="C114" s="244"/>
      <c r="D114" s="132" t="s">
        <v>485</v>
      </c>
      <c r="E114" s="243" t="s">
        <v>380</v>
      </c>
      <c r="F114" s="244"/>
      <c r="G114" s="132" t="s">
        <v>381</v>
      </c>
      <c r="H114" s="133">
        <v>1094800</v>
      </c>
      <c r="I114" s="133">
        <v>1094800</v>
      </c>
    </row>
    <row r="115" spans="1:9">
      <c r="A115" s="132" t="s">
        <v>334</v>
      </c>
      <c r="B115" s="243">
        <v>30102</v>
      </c>
      <c r="C115" s="244"/>
      <c r="D115" s="132" t="s">
        <v>486</v>
      </c>
      <c r="E115" s="243" t="s">
        <v>380</v>
      </c>
      <c r="F115" s="244"/>
      <c r="G115" s="132" t="s">
        <v>381</v>
      </c>
      <c r="H115" s="133">
        <v>1035000</v>
      </c>
      <c r="I115" s="133">
        <v>1035000</v>
      </c>
    </row>
    <row r="116" spans="1:9">
      <c r="A116" s="132" t="s">
        <v>334</v>
      </c>
      <c r="B116" s="243">
        <v>30399</v>
      </c>
      <c r="C116" s="244"/>
      <c r="D116" s="132" t="s">
        <v>483</v>
      </c>
      <c r="E116" s="243" t="s">
        <v>392</v>
      </c>
      <c r="F116" s="244"/>
      <c r="G116" s="132" t="s">
        <v>393</v>
      </c>
      <c r="H116" s="133">
        <v>716700</v>
      </c>
      <c r="I116" s="133">
        <v>716700</v>
      </c>
    </row>
    <row r="117" spans="1:9">
      <c r="A117" s="132" t="s">
        <v>334</v>
      </c>
      <c r="B117" s="243">
        <v>30301</v>
      </c>
      <c r="C117" s="244"/>
      <c r="D117" s="132" t="s">
        <v>435</v>
      </c>
      <c r="E117" s="243" t="s">
        <v>392</v>
      </c>
      <c r="F117" s="244"/>
      <c r="G117" s="132" t="s">
        <v>393</v>
      </c>
      <c r="H117" s="133">
        <v>245200</v>
      </c>
      <c r="I117" s="133">
        <v>245200</v>
      </c>
    </row>
    <row r="118" spans="1:9">
      <c r="A118" s="132" t="s">
        <v>334</v>
      </c>
      <c r="B118" s="243">
        <v>30399</v>
      </c>
      <c r="C118" s="244"/>
      <c r="D118" s="132" t="s">
        <v>449</v>
      </c>
      <c r="E118" s="243" t="s">
        <v>392</v>
      </c>
      <c r="F118" s="244"/>
      <c r="G118" s="132" t="s">
        <v>393</v>
      </c>
      <c r="H118" s="133">
        <v>408800</v>
      </c>
      <c r="I118" s="133">
        <v>408800</v>
      </c>
    </row>
    <row r="119" spans="1:9">
      <c r="A119" s="132" t="s">
        <v>334</v>
      </c>
      <c r="B119" s="243">
        <v>30399</v>
      </c>
      <c r="C119" s="244"/>
      <c r="D119" s="132" t="s">
        <v>450</v>
      </c>
      <c r="E119" s="243" t="s">
        <v>392</v>
      </c>
      <c r="F119" s="244"/>
      <c r="G119" s="132" t="s">
        <v>393</v>
      </c>
      <c r="H119" s="133">
        <v>285300</v>
      </c>
      <c r="I119" s="133">
        <v>285300</v>
      </c>
    </row>
    <row r="120" spans="1:9">
      <c r="A120" s="132" t="s">
        <v>334</v>
      </c>
      <c r="B120" s="243">
        <v>30102</v>
      </c>
      <c r="C120" s="244"/>
      <c r="D120" s="132" t="s">
        <v>487</v>
      </c>
      <c r="E120" s="243" t="s">
        <v>380</v>
      </c>
      <c r="F120" s="244"/>
      <c r="G120" s="132" t="s">
        <v>381</v>
      </c>
      <c r="H120" s="133">
        <v>398300</v>
      </c>
      <c r="I120" s="133">
        <v>398300</v>
      </c>
    </row>
    <row r="121" spans="1:9">
      <c r="A121" s="132" t="s">
        <v>334</v>
      </c>
      <c r="B121" s="243">
        <v>30101</v>
      </c>
      <c r="C121" s="244"/>
      <c r="D121" s="132" t="s">
        <v>488</v>
      </c>
      <c r="E121" s="243" t="s">
        <v>380</v>
      </c>
      <c r="F121" s="244"/>
      <c r="G121" s="132" t="s">
        <v>381</v>
      </c>
      <c r="H121" s="133">
        <v>2035200</v>
      </c>
      <c r="I121" s="133">
        <v>2035200</v>
      </c>
    </row>
    <row r="122" spans="1:9">
      <c r="A122" s="132" t="s">
        <v>334</v>
      </c>
      <c r="B122" s="243">
        <v>30107</v>
      </c>
      <c r="C122" s="244"/>
      <c r="D122" s="132" t="s">
        <v>489</v>
      </c>
      <c r="E122" s="243" t="s">
        <v>380</v>
      </c>
      <c r="F122" s="244"/>
      <c r="G122" s="132" t="s">
        <v>381</v>
      </c>
      <c r="H122" s="133">
        <v>858000</v>
      </c>
      <c r="I122" s="133">
        <v>858000</v>
      </c>
    </row>
    <row r="123" spans="1:9">
      <c r="A123" s="132" t="s">
        <v>334</v>
      </c>
      <c r="B123" s="243">
        <v>30103</v>
      </c>
      <c r="C123" s="244"/>
      <c r="D123" s="132" t="s">
        <v>490</v>
      </c>
      <c r="E123" s="243" t="s">
        <v>380</v>
      </c>
      <c r="F123" s="244"/>
      <c r="G123" s="132" t="s">
        <v>381</v>
      </c>
      <c r="H123" s="133">
        <v>1928800</v>
      </c>
      <c r="I123" s="133">
        <v>1928800</v>
      </c>
    </row>
    <row r="124" spans="1:9">
      <c r="A124" s="132" t="s">
        <v>334</v>
      </c>
      <c r="B124" s="243">
        <v>30102</v>
      </c>
      <c r="C124" s="244"/>
      <c r="D124" s="132" t="s">
        <v>491</v>
      </c>
      <c r="E124" s="243" t="s">
        <v>380</v>
      </c>
      <c r="F124" s="244"/>
      <c r="G124" s="132" t="s">
        <v>381</v>
      </c>
      <c r="H124" s="133">
        <v>810300</v>
      </c>
      <c r="I124" s="133">
        <v>810300</v>
      </c>
    </row>
    <row r="125" spans="1:9">
      <c r="A125" s="132" t="s">
        <v>334</v>
      </c>
      <c r="B125" s="243">
        <v>30302</v>
      </c>
      <c r="C125" s="244"/>
      <c r="D125" s="132" t="s">
        <v>492</v>
      </c>
      <c r="E125" s="243" t="s">
        <v>392</v>
      </c>
      <c r="F125" s="244"/>
      <c r="G125" s="132" t="s">
        <v>393</v>
      </c>
      <c r="H125" s="133">
        <v>204000</v>
      </c>
      <c r="I125" s="133">
        <v>204000</v>
      </c>
    </row>
    <row r="126" spans="1:9">
      <c r="A126" s="132" t="s">
        <v>334</v>
      </c>
      <c r="B126" s="243">
        <v>30305</v>
      </c>
      <c r="C126" s="244"/>
      <c r="D126" s="132" t="s">
        <v>459</v>
      </c>
      <c r="E126" s="243" t="s">
        <v>394</v>
      </c>
      <c r="F126" s="244"/>
      <c r="G126" s="132" t="s">
        <v>395</v>
      </c>
      <c r="H126" s="133">
        <v>211200</v>
      </c>
      <c r="I126" s="133">
        <v>211200</v>
      </c>
    </row>
    <row r="127" spans="1:9">
      <c r="A127" s="132" t="s">
        <v>334</v>
      </c>
      <c r="B127" s="243">
        <v>30102</v>
      </c>
      <c r="C127" s="244"/>
      <c r="D127" s="132" t="s">
        <v>493</v>
      </c>
      <c r="E127" s="243" t="s">
        <v>380</v>
      </c>
      <c r="F127" s="244"/>
      <c r="G127" s="132" t="s">
        <v>381</v>
      </c>
      <c r="H127" s="133">
        <v>272500</v>
      </c>
      <c r="I127" s="133">
        <v>272500</v>
      </c>
    </row>
    <row r="128" spans="1:9">
      <c r="A128" s="132" t="s">
        <v>334</v>
      </c>
      <c r="B128" s="243">
        <v>30101</v>
      </c>
      <c r="C128" s="244"/>
      <c r="D128" s="132" t="s">
        <v>408</v>
      </c>
      <c r="E128" s="243" t="s">
        <v>380</v>
      </c>
      <c r="F128" s="244"/>
      <c r="G128" s="132" t="s">
        <v>381</v>
      </c>
      <c r="H128" s="133">
        <v>11982</v>
      </c>
      <c r="I128" s="133">
        <v>11982</v>
      </c>
    </row>
    <row r="129" spans="1:9">
      <c r="A129" s="132" t="s">
        <v>334</v>
      </c>
      <c r="B129" s="243">
        <v>30201</v>
      </c>
      <c r="C129" s="244"/>
      <c r="D129" s="132" t="s">
        <v>472</v>
      </c>
      <c r="E129" s="243" t="s">
        <v>384</v>
      </c>
      <c r="F129" s="244"/>
      <c r="G129" s="132" t="s">
        <v>385</v>
      </c>
      <c r="H129" s="133">
        <v>25000</v>
      </c>
      <c r="I129" s="133">
        <v>25000</v>
      </c>
    </row>
    <row r="130" spans="1:9">
      <c r="A130" s="132" t="s">
        <v>335</v>
      </c>
      <c r="B130" s="243">
        <v>30213</v>
      </c>
      <c r="C130" s="244"/>
      <c r="D130" s="132" t="s">
        <v>494</v>
      </c>
      <c r="E130" s="243" t="s">
        <v>384</v>
      </c>
      <c r="F130" s="244"/>
      <c r="G130" s="132" t="s">
        <v>385</v>
      </c>
      <c r="H130" s="133">
        <v>110000</v>
      </c>
      <c r="I130" s="133">
        <v>0</v>
      </c>
    </row>
    <row r="131" spans="1:9">
      <c r="A131" s="132" t="s">
        <v>335</v>
      </c>
      <c r="B131" s="243">
        <v>30201</v>
      </c>
      <c r="C131" s="244"/>
      <c r="D131" s="132" t="s">
        <v>455</v>
      </c>
      <c r="E131" s="243" t="s">
        <v>384</v>
      </c>
      <c r="F131" s="244"/>
      <c r="G131" s="132" t="s">
        <v>385</v>
      </c>
      <c r="H131" s="133">
        <v>9900</v>
      </c>
      <c r="I131" s="133">
        <v>9900</v>
      </c>
    </row>
    <row r="132" spans="1:9">
      <c r="A132" s="132" t="s">
        <v>336</v>
      </c>
      <c r="B132" s="243">
        <v>30201</v>
      </c>
      <c r="C132" s="244"/>
      <c r="D132" s="132" t="s">
        <v>455</v>
      </c>
      <c r="E132" s="243" t="s">
        <v>384</v>
      </c>
      <c r="F132" s="244"/>
      <c r="G132" s="132" t="s">
        <v>385</v>
      </c>
      <c r="H132" s="133">
        <v>6600</v>
      </c>
      <c r="I132" s="133">
        <v>6600</v>
      </c>
    </row>
    <row r="133" spans="1:9">
      <c r="A133" s="132" t="s">
        <v>337</v>
      </c>
      <c r="B133" s="243">
        <v>30101</v>
      </c>
      <c r="C133" s="244"/>
      <c r="D133" s="132" t="s">
        <v>484</v>
      </c>
      <c r="E133" s="243" t="s">
        <v>380</v>
      </c>
      <c r="F133" s="244"/>
      <c r="G133" s="132" t="s">
        <v>381</v>
      </c>
      <c r="H133" s="133">
        <v>7809700</v>
      </c>
      <c r="I133" s="133">
        <v>7809700</v>
      </c>
    </row>
    <row r="134" spans="1:9">
      <c r="A134" s="132" t="s">
        <v>337</v>
      </c>
      <c r="B134" s="243">
        <v>30107</v>
      </c>
      <c r="C134" s="244"/>
      <c r="D134" s="132" t="s">
        <v>485</v>
      </c>
      <c r="E134" s="243" t="s">
        <v>380</v>
      </c>
      <c r="F134" s="244"/>
      <c r="G134" s="132" t="s">
        <v>381</v>
      </c>
      <c r="H134" s="133">
        <v>2957800</v>
      </c>
      <c r="I134" s="133">
        <v>2957800</v>
      </c>
    </row>
    <row r="135" spans="1:9">
      <c r="A135" s="132" t="s">
        <v>337</v>
      </c>
      <c r="B135" s="243">
        <v>30102</v>
      </c>
      <c r="C135" s="244"/>
      <c r="D135" s="132" t="s">
        <v>486</v>
      </c>
      <c r="E135" s="243" t="s">
        <v>380</v>
      </c>
      <c r="F135" s="244"/>
      <c r="G135" s="132" t="s">
        <v>381</v>
      </c>
      <c r="H135" s="133">
        <v>1116400</v>
      </c>
      <c r="I135" s="133">
        <v>1116400</v>
      </c>
    </row>
    <row r="136" spans="1:9">
      <c r="A136" s="132" t="s">
        <v>337</v>
      </c>
      <c r="B136" s="243">
        <v>30102</v>
      </c>
      <c r="C136" s="244"/>
      <c r="D136" s="132" t="s">
        <v>495</v>
      </c>
      <c r="E136" s="243" t="s">
        <v>380</v>
      </c>
      <c r="F136" s="244"/>
      <c r="G136" s="132" t="s">
        <v>381</v>
      </c>
      <c r="H136" s="133">
        <v>590500</v>
      </c>
      <c r="I136" s="133">
        <v>590500</v>
      </c>
    </row>
    <row r="137" spans="1:9">
      <c r="A137" s="132" t="s">
        <v>337</v>
      </c>
      <c r="B137" s="243">
        <v>30102</v>
      </c>
      <c r="C137" s="244"/>
      <c r="D137" s="132" t="s">
        <v>496</v>
      </c>
      <c r="E137" s="243" t="s">
        <v>380</v>
      </c>
      <c r="F137" s="244"/>
      <c r="G137" s="132" t="s">
        <v>381</v>
      </c>
      <c r="H137" s="133">
        <v>433400</v>
      </c>
      <c r="I137" s="133">
        <v>433400</v>
      </c>
    </row>
    <row r="138" spans="1:9">
      <c r="A138" s="132" t="s">
        <v>337</v>
      </c>
      <c r="B138" s="243">
        <v>30399</v>
      </c>
      <c r="C138" s="244"/>
      <c r="D138" s="132" t="s">
        <v>483</v>
      </c>
      <c r="E138" s="243" t="s">
        <v>392</v>
      </c>
      <c r="F138" s="244"/>
      <c r="G138" s="132" t="s">
        <v>393</v>
      </c>
      <c r="H138" s="133">
        <v>819600</v>
      </c>
      <c r="I138" s="133">
        <v>819600</v>
      </c>
    </row>
    <row r="139" spans="1:9">
      <c r="A139" s="132" t="s">
        <v>337</v>
      </c>
      <c r="B139" s="243">
        <v>30103</v>
      </c>
      <c r="C139" s="244"/>
      <c r="D139" s="132" t="s">
        <v>430</v>
      </c>
      <c r="E139" s="243" t="s">
        <v>380</v>
      </c>
      <c r="F139" s="244"/>
      <c r="G139" s="132" t="s">
        <v>381</v>
      </c>
      <c r="H139" s="133">
        <v>6642600</v>
      </c>
      <c r="I139" s="133">
        <v>6642600</v>
      </c>
    </row>
    <row r="140" spans="1:9">
      <c r="A140" s="132" t="s">
        <v>337</v>
      </c>
      <c r="B140" s="243">
        <v>30301</v>
      </c>
      <c r="C140" s="244"/>
      <c r="D140" s="132" t="s">
        <v>435</v>
      </c>
      <c r="E140" s="243" t="s">
        <v>392</v>
      </c>
      <c r="F140" s="244"/>
      <c r="G140" s="132" t="s">
        <v>393</v>
      </c>
      <c r="H140" s="133">
        <v>79800</v>
      </c>
      <c r="I140" s="133">
        <v>79800</v>
      </c>
    </row>
    <row r="141" spans="1:9">
      <c r="A141" s="132" t="s">
        <v>337</v>
      </c>
      <c r="B141" s="243">
        <v>30302</v>
      </c>
      <c r="C141" s="244"/>
      <c r="D141" s="132" t="s">
        <v>497</v>
      </c>
      <c r="E141" s="243" t="s">
        <v>392</v>
      </c>
      <c r="F141" s="244"/>
      <c r="G141" s="132" t="s">
        <v>393</v>
      </c>
      <c r="H141" s="133">
        <v>22500</v>
      </c>
      <c r="I141" s="133">
        <v>22500</v>
      </c>
    </row>
    <row r="142" spans="1:9">
      <c r="A142" s="132" t="s">
        <v>337</v>
      </c>
      <c r="B142" s="243">
        <v>30399</v>
      </c>
      <c r="C142" s="244"/>
      <c r="D142" s="132" t="s">
        <v>480</v>
      </c>
      <c r="E142" s="243" t="s">
        <v>392</v>
      </c>
      <c r="F142" s="244"/>
      <c r="G142" s="132" t="s">
        <v>393</v>
      </c>
      <c r="H142" s="133">
        <v>499300</v>
      </c>
      <c r="I142" s="133">
        <v>499300</v>
      </c>
    </row>
    <row r="143" spans="1:9">
      <c r="A143" s="132" t="s">
        <v>337</v>
      </c>
      <c r="B143" s="243">
        <v>30399</v>
      </c>
      <c r="C143" s="244"/>
      <c r="D143" s="132" t="s">
        <v>481</v>
      </c>
      <c r="E143" s="243" t="s">
        <v>392</v>
      </c>
      <c r="F143" s="244"/>
      <c r="G143" s="132" t="s">
        <v>393</v>
      </c>
      <c r="H143" s="133">
        <v>345700</v>
      </c>
      <c r="I143" s="133">
        <v>345700</v>
      </c>
    </row>
    <row r="144" spans="1:9">
      <c r="A144" s="132" t="s">
        <v>337</v>
      </c>
      <c r="B144" s="243">
        <v>30101</v>
      </c>
      <c r="C144" s="244"/>
      <c r="D144" s="132" t="s">
        <v>488</v>
      </c>
      <c r="E144" s="243" t="s">
        <v>380</v>
      </c>
      <c r="F144" s="244"/>
      <c r="G144" s="132" t="s">
        <v>381</v>
      </c>
      <c r="H144" s="133">
        <v>9816400</v>
      </c>
      <c r="I144" s="133">
        <v>9816400</v>
      </c>
    </row>
    <row r="145" spans="1:9">
      <c r="A145" s="132" t="s">
        <v>337</v>
      </c>
      <c r="B145" s="243">
        <v>30107</v>
      </c>
      <c r="C145" s="244"/>
      <c r="D145" s="132" t="s">
        <v>489</v>
      </c>
      <c r="E145" s="243" t="s">
        <v>380</v>
      </c>
      <c r="F145" s="244"/>
      <c r="G145" s="132" t="s">
        <v>381</v>
      </c>
      <c r="H145" s="133">
        <v>3513400</v>
      </c>
      <c r="I145" s="133">
        <v>3513400</v>
      </c>
    </row>
    <row r="146" spans="1:9">
      <c r="A146" s="132" t="s">
        <v>337</v>
      </c>
      <c r="B146" s="243">
        <v>30102</v>
      </c>
      <c r="C146" s="244"/>
      <c r="D146" s="132" t="s">
        <v>491</v>
      </c>
      <c r="E146" s="243" t="s">
        <v>380</v>
      </c>
      <c r="F146" s="244"/>
      <c r="G146" s="132" t="s">
        <v>381</v>
      </c>
      <c r="H146" s="133">
        <v>1374500</v>
      </c>
      <c r="I146" s="133">
        <v>1374500</v>
      </c>
    </row>
    <row r="147" spans="1:9">
      <c r="A147" s="132" t="s">
        <v>337</v>
      </c>
      <c r="B147" s="243">
        <v>30102</v>
      </c>
      <c r="C147" s="244"/>
      <c r="D147" s="132" t="s">
        <v>498</v>
      </c>
      <c r="E147" s="243" t="s">
        <v>380</v>
      </c>
      <c r="F147" s="244"/>
      <c r="G147" s="132" t="s">
        <v>381</v>
      </c>
      <c r="H147" s="133">
        <v>1031600</v>
      </c>
      <c r="I147" s="133">
        <v>1031600</v>
      </c>
    </row>
    <row r="148" spans="1:9">
      <c r="A148" s="132" t="s">
        <v>337</v>
      </c>
      <c r="B148" s="243">
        <v>30102</v>
      </c>
      <c r="C148" s="244"/>
      <c r="D148" s="132" t="s">
        <v>499</v>
      </c>
      <c r="E148" s="243" t="s">
        <v>380</v>
      </c>
      <c r="F148" s="244"/>
      <c r="G148" s="132" t="s">
        <v>381</v>
      </c>
      <c r="H148" s="133">
        <v>714800</v>
      </c>
      <c r="I148" s="133">
        <v>714800</v>
      </c>
    </row>
    <row r="149" spans="1:9">
      <c r="A149" s="132" t="s">
        <v>337</v>
      </c>
      <c r="B149" s="243">
        <v>30305</v>
      </c>
      <c r="C149" s="244"/>
      <c r="D149" s="132" t="s">
        <v>459</v>
      </c>
      <c r="E149" s="243" t="s">
        <v>394</v>
      </c>
      <c r="F149" s="244"/>
      <c r="G149" s="132" t="s">
        <v>395</v>
      </c>
      <c r="H149" s="133">
        <v>85900</v>
      </c>
      <c r="I149" s="133">
        <v>85900</v>
      </c>
    </row>
    <row r="150" spans="1:9">
      <c r="A150" s="132" t="s">
        <v>337</v>
      </c>
      <c r="B150" s="243">
        <v>30101</v>
      </c>
      <c r="C150" s="244"/>
      <c r="D150" s="132" t="s">
        <v>408</v>
      </c>
      <c r="E150" s="243" t="s">
        <v>380</v>
      </c>
      <c r="F150" s="244"/>
      <c r="G150" s="132" t="s">
        <v>381</v>
      </c>
      <c r="H150" s="133">
        <v>13919</v>
      </c>
      <c r="I150" s="133">
        <v>13919</v>
      </c>
    </row>
    <row r="151" spans="1:9">
      <c r="A151" s="132" t="s">
        <v>337</v>
      </c>
      <c r="B151" s="243">
        <v>30201</v>
      </c>
      <c r="C151" s="244"/>
      <c r="D151" s="132" t="s">
        <v>472</v>
      </c>
      <c r="E151" s="243" t="s">
        <v>384</v>
      </c>
      <c r="F151" s="244"/>
      <c r="G151" s="132" t="s">
        <v>385</v>
      </c>
      <c r="H151" s="133">
        <v>25000</v>
      </c>
      <c r="I151" s="133">
        <v>25000</v>
      </c>
    </row>
    <row r="152" spans="1:9">
      <c r="A152" s="132" t="s">
        <v>338</v>
      </c>
      <c r="B152" s="243">
        <v>30102</v>
      </c>
      <c r="C152" s="244"/>
      <c r="D152" s="132" t="s">
        <v>477</v>
      </c>
      <c r="E152" s="243" t="s">
        <v>380</v>
      </c>
      <c r="F152" s="244"/>
      <c r="G152" s="132" t="s">
        <v>381</v>
      </c>
      <c r="H152" s="133">
        <v>349200</v>
      </c>
      <c r="I152" s="133">
        <v>349200</v>
      </c>
    </row>
    <row r="153" spans="1:9">
      <c r="A153" s="132" t="s">
        <v>338</v>
      </c>
      <c r="B153" s="243">
        <v>30102</v>
      </c>
      <c r="C153" s="244"/>
      <c r="D153" s="132" t="s">
        <v>478</v>
      </c>
      <c r="E153" s="243" t="s">
        <v>380</v>
      </c>
      <c r="F153" s="244"/>
      <c r="G153" s="132" t="s">
        <v>381</v>
      </c>
      <c r="H153" s="133">
        <v>233400</v>
      </c>
      <c r="I153" s="133">
        <v>233400</v>
      </c>
    </row>
    <row r="154" spans="1:9">
      <c r="A154" s="132" t="s">
        <v>338</v>
      </c>
      <c r="B154" s="243">
        <v>30101</v>
      </c>
      <c r="C154" s="244"/>
      <c r="D154" s="132" t="s">
        <v>424</v>
      </c>
      <c r="E154" s="243" t="s">
        <v>380</v>
      </c>
      <c r="F154" s="244"/>
      <c r="G154" s="132" t="s">
        <v>381</v>
      </c>
      <c r="H154" s="133">
        <v>4522400</v>
      </c>
      <c r="I154" s="133">
        <v>4522400</v>
      </c>
    </row>
    <row r="155" spans="1:9">
      <c r="A155" s="132" t="s">
        <v>338</v>
      </c>
      <c r="B155" s="243">
        <v>30107</v>
      </c>
      <c r="C155" s="244"/>
      <c r="D155" s="132" t="s">
        <v>479</v>
      </c>
      <c r="E155" s="243" t="s">
        <v>380</v>
      </c>
      <c r="F155" s="244"/>
      <c r="G155" s="132" t="s">
        <v>381</v>
      </c>
      <c r="H155" s="133">
        <v>2026600</v>
      </c>
      <c r="I155" s="133">
        <v>2026600</v>
      </c>
    </row>
    <row r="156" spans="1:9">
      <c r="A156" s="132" t="s">
        <v>338</v>
      </c>
      <c r="B156" s="243">
        <v>30399</v>
      </c>
      <c r="C156" s="244"/>
      <c r="D156" s="132" t="s">
        <v>483</v>
      </c>
      <c r="E156" s="243" t="s">
        <v>392</v>
      </c>
      <c r="F156" s="244"/>
      <c r="G156" s="132" t="s">
        <v>393</v>
      </c>
      <c r="H156" s="133">
        <v>83500</v>
      </c>
      <c r="I156" s="133">
        <v>83500</v>
      </c>
    </row>
    <row r="157" spans="1:9">
      <c r="A157" s="132" t="s">
        <v>338</v>
      </c>
      <c r="B157" s="243">
        <v>30103</v>
      </c>
      <c r="C157" s="244"/>
      <c r="D157" s="132" t="s">
        <v>430</v>
      </c>
      <c r="E157" s="243" t="s">
        <v>380</v>
      </c>
      <c r="F157" s="244"/>
      <c r="G157" s="132" t="s">
        <v>381</v>
      </c>
      <c r="H157" s="133">
        <v>1722200</v>
      </c>
      <c r="I157" s="133">
        <v>1722200</v>
      </c>
    </row>
    <row r="158" spans="1:9">
      <c r="A158" s="132" t="s">
        <v>338</v>
      </c>
      <c r="B158" s="243">
        <v>30102</v>
      </c>
      <c r="C158" s="244"/>
      <c r="D158" s="132" t="s">
        <v>432</v>
      </c>
      <c r="E158" s="243" t="s">
        <v>380</v>
      </c>
      <c r="F158" s="244"/>
      <c r="G158" s="132" t="s">
        <v>381</v>
      </c>
      <c r="H158" s="133">
        <v>131100</v>
      </c>
      <c r="I158" s="133">
        <v>131100</v>
      </c>
    </row>
    <row r="159" spans="1:9">
      <c r="A159" s="132" t="s">
        <v>338</v>
      </c>
      <c r="B159" s="243">
        <v>30399</v>
      </c>
      <c r="C159" s="244"/>
      <c r="D159" s="132" t="s">
        <v>480</v>
      </c>
      <c r="E159" s="243" t="s">
        <v>392</v>
      </c>
      <c r="F159" s="244"/>
      <c r="G159" s="132" t="s">
        <v>393</v>
      </c>
      <c r="H159" s="133">
        <v>42400</v>
      </c>
      <c r="I159" s="133">
        <v>42400</v>
      </c>
    </row>
    <row r="160" spans="1:9">
      <c r="A160" s="132" t="s">
        <v>338</v>
      </c>
      <c r="B160" s="243">
        <v>30399</v>
      </c>
      <c r="C160" s="244"/>
      <c r="D160" s="132" t="s">
        <v>481</v>
      </c>
      <c r="E160" s="243" t="s">
        <v>392</v>
      </c>
      <c r="F160" s="244"/>
      <c r="G160" s="132" t="s">
        <v>393</v>
      </c>
      <c r="H160" s="133">
        <v>30000</v>
      </c>
      <c r="I160" s="133">
        <v>30000</v>
      </c>
    </row>
    <row r="161" spans="1:9">
      <c r="A161" s="132" t="s">
        <v>338</v>
      </c>
      <c r="B161" s="243">
        <v>30305</v>
      </c>
      <c r="C161" s="244"/>
      <c r="D161" s="132" t="s">
        <v>459</v>
      </c>
      <c r="E161" s="243" t="s">
        <v>394</v>
      </c>
      <c r="F161" s="244"/>
      <c r="G161" s="132" t="s">
        <v>395</v>
      </c>
      <c r="H161" s="133">
        <v>62900</v>
      </c>
      <c r="I161" s="133">
        <v>62900</v>
      </c>
    </row>
    <row r="162" spans="1:9">
      <c r="A162" s="132" t="s">
        <v>338</v>
      </c>
      <c r="B162" s="243">
        <v>30201</v>
      </c>
      <c r="C162" s="244"/>
      <c r="D162" s="132" t="s">
        <v>455</v>
      </c>
      <c r="E162" s="243" t="s">
        <v>384</v>
      </c>
      <c r="F162" s="244"/>
      <c r="G162" s="132" t="s">
        <v>385</v>
      </c>
      <c r="H162" s="133">
        <v>69600</v>
      </c>
      <c r="I162" s="133">
        <v>69600</v>
      </c>
    </row>
    <row r="163" spans="1:9">
      <c r="A163" s="132" t="s">
        <v>338</v>
      </c>
      <c r="B163" s="243">
        <v>30201</v>
      </c>
      <c r="C163" s="244"/>
      <c r="D163" s="132" t="s">
        <v>440</v>
      </c>
      <c r="E163" s="243" t="s">
        <v>384</v>
      </c>
      <c r="F163" s="244"/>
      <c r="G163" s="132" t="s">
        <v>385</v>
      </c>
      <c r="H163" s="133">
        <v>1581000</v>
      </c>
      <c r="I163" s="133">
        <v>1581000</v>
      </c>
    </row>
    <row r="164" spans="1:9">
      <c r="A164" s="132" t="s">
        <v>339</v>
      </c>
      <c r="B164" s="243">
        <v>30102</v>
      </c>
      <c r="C164" s="244"/>
      <c r="D164" s="132" t="s">
        <v>477</v>
      </c>
      <c r="E164" s="243" t="s">
        <v>380</v>
      </c>
      <c r="F164" s="244"/>
      <c r="G164" s="132" t="s">
        <v>381</v>
      </c>
      <c r="H164" s="133">
        <v>747100</v>
      </c>
      <c r="I164" s="133">
        <v>747100</v>
      </c>
    </row>
    <row r="165" spans="1:9">
      <c r="A165" s="132" t="s">
        <v>339</v>
      </c>
      <c r="B165" s="243">
        <v>30102</v>
      </c>
      <c r="C165" s="244"/>
      <c r="D165" s="132" t="s">
        <v>478</v>
      </c>
      <c r="E165" s="243" t="s">
        <v>380</v>
      </c>
      <c r="F165" s="244"/>
      <c r="G165" s="132" t="s">
        <v>381</v>
      </c>
      <c r="H165" s="133">
        <v>521800</v>
      </c>
      <c r="I165" s="133">
        <v>521800</v>
      </c>
    </row>
    <row r="166" spans="1:9">
      <c r="A166" s="132" t="s">
        <v>339</v>
      </c>
      <c r="B166" s="243">
        <v>30201</v>
      </c>
      <c r="C166" s="244"/>
      <c r="D166" s="132" t="s">
        <v>443</v>
      </c>
      <c r="E166" s="243" t="s">
        <v>384</v>
      </c>
      <c r="F166" s="244"/>
      <c r="G166" s="132" t="s">
        <v>385</v>
      </c>
      <c r="H166" s="133">
        <v>900000</v>
      </c>
      <c r="I166" s="133">
        <v>0</v>
      </c>
    </row>
    <row r="167" spans="1:9">
      <c r="A167" s="132" t="s">
        <v>339</v>
      </c>
      <c r="B167" s="243">
        <v>30101</v>
      </c>
      <c r="C167" s="244"/>
      <c r="D167" s="132" t="s">
        <v>424</v>
      </c>
      <c r="E167" s="243" t="s">
        <v>380</v>
      </c>
      <c r="F167" s="244"/>
      <c r="G167" s="132" t="s">
        <v>381</v>
      </c>
      <c r="H167" s="133">
        <v>8922500</v>
      </c>
      <c r="I167" s="133">
        <v>8922500</v>
      </c>
    </row>
    <row r="168" spans="1:9">
      <c r="A168" s="132" t="s">
        <v>339</v>
      </c>
      <c r="B168" s="243">
        <v>30107</v>
      </c>
      <c r="C168" s="244"/>
      <c r="D168" s="132" t="s">
        <v>479</v>
      </c>
      <c r="E168" s="243" t="s">
        <v>380</v>
      </c>
      <c r="F168" s="244"/>
      <c r="G168" s="132" t="s">
        <v>381</v>
      </c>
      <c r="H168" s="133">
        <v>3602000</v>
      </c>
      <c r="I168" s="133">
        <v>3602000</v>
      </c>
    </row>
    <row r="169" spans="1:9">
      <c r="A169" s="132" t="s">
        <v>339</v>
      </c>
      <c r="B169" s="243">
        <v>30399</v>
      </c>
      <c r="C169" s="244"/>
      <c r="D169" s="132" t="s">
        <v>483</v>
      </c>
      <c r="E169" s="243" t="s">
        <v>392</v>
      </c>
      <c r="F169" s="244"/>
      <c r="G169" s="132" t="s">
        <v>393</v>
      </c>
      <c r="H169" s="133">
        <v>176400</v>
      </c>
      <c r="I169" s="133">
        <v>176400</v>
      </c>
    </row>
    <row r="170" spans="1:9">
      <c r="A170" s="132" t="s">
        <v>339</v>
      </c>
      <c r="B170" s="243">
        <v>30103</v>
      </c>
      <c r="C170" s="244"/>
      <c r="D170" s="132" t="s">
        <v>430</v>
      </c>
      <c r="E170" s="243" t="s">
        <v>380</v>
      </c>
      <c r="F170" s="244"/>
      <c r="G170" s="132" t="s">
        <v>381</v>
      </c>
      <c r="H170" s="133">
        <v>3442600</v>
      </c>
      <c r="I170" s="133">
        <v>3442600</v>
      </c>
    </row>
    <row r="171" spans="1:9">
      <c r="A171" s="132" t="s">
        <v>339</v>
      </c>
      <c r="B171" s="243">
        <v>30102</v>
      </c>
      <c r="C171" s="244"/>
      <c r="D171" s="132" t="s">
        <v>432</v>
      </c>
      <c r="E171" s="243" t="s">
        <v>380</v>
      </c>
      <c r="F171" s="244"/>
      <c r="G171" s="132" t="s">
        <v>381</v>
      </c>
      <c r="H171" s="133">
        <v>203700</v>
      </c>
      <c r="I171" s="133">
        <v>203700</v>
      </c>
    </row>
    <row r="172" spans="1:9">
      <c r="A172" s="132" t="s">
        <v>339</v>
      </c>
      <c r="B172" s="243">
        <v>30301</v>
      </c>
      <c r="C172" s="244"/>
      <c r="D172" s="132" t="s">
        <v>435</v>
      </c>
      <c r="E172" s="243" t="s">
        <v>392</v>
      </c>
      <c r="F172" s="244"/>
      <c r="G172" s="132" t="s">
        <v>393</v>
      </c>
      <c r="H172" s="133">
        <v>103700</v>
      </c>
      <c r="I172" s="133">
        <v>103700</v>
      </c>
    </row>
    <row r="173" spans="1:9">
      <c r="A173" s="132" t="s">
        <v>339</v>
      </c>
      <c r="B173" s="243">
        <v>30399</v>
      </c>
      <c r="C173" s="244"/>
      <c r="D173" s="132" t="s">
        <v>480</v>
      </c>
      <c r="E173" s="243" t="s">
        <v>392</v>
      </c>
      <c r="F173" s="244"/>
      <c r="G173" s="132" t="s">
        <v>393</v>
      </c>
      <c r="H173" s="133">
        <v>97600</v>
      </c>
      <c r="I173" s="133">
        <v>97600</v>
      </c>
    </row>
    <row r="174" spans="1:9">
      <c r="A174" s="132" t="s">
        <v>339</v>
      </c>
      <c r="B174" s="243">
        <v>30399</v>
      </c>
      <c r="C174" s="244"/>
      <c r="D174" s="132" t="s">
        <v>481</v>
      </c>
      <c r="E174" s="243" t="s">
        <v>392</v>
      </c>
      <c r="F174" s="244"/>
      <c r="G174" s="132" t="s">
        <v>393</v>
      </c>
      <c r="H174" s="133">
        <v>69300</v>
      </c>
      <c r="I174" s="133">
        <v>69300</v>
      </c>
    </row>
    <row r="175" spans="1:9">
      <c r="A175" s="132" t="s">
        <v>339</v>
      </c>
      <c r="B175" s="243">
        <v>30305</v>
      </c>
      <c r="C175" s="244"/>
      <c r="D175" s="132" t="s">
        <v>459</v>
      </c>
      <c r="E175" s="243" t="s">
        <v>394</v>
      </c>
      <c r="F175" s="244"/>
      <c r="G175" s="132" t="s">
        <v>395</v>
      </c>
      <c r="H175" s="133">
        <v>79100</v>
      </c>
      <c r="I175" s="133">
        <v>79100</v>
      </c>
    </row>
    <row r="176" spans="1:9">
      <c r="A176" s="132" t="s">
        <v>339</v>
      </c>
      <c r="B176" s="243">
        <v>30201</v>
      </c>
      <c r="C176" s="244"/>
      <c r="D176" s="132" t="s">
        <v>455</v>
      </c>
      <c r="E176" s="243" t="s">
        <v>384</v>
      </c>
      <c r="F176" s="244"/>
      <c r="G176" s="132" t="s">
        <v>385</v>
      </c>
      <c r="H176" s="133">
        <v>52800</v>
      </c>
      <c r="I176" s="133">
        <v>52800</v>
      </c>
    </row>
    <row r="177" spans="1:9">
      <c r="A177" s="132" t="s">
        <v>339</v>
      </c>
      <c r="B177" s="243">
        <v>30201</v>
      </c>
      <c r="C177" s="244"/>
      <c r="D177" s="132" t="s">
        <v>440</v>
      </c>
      <c r="E177" s="243" t="s">
        <v>384</v>
      </c>
      <c r="F177" s="244"/>
      <c r="G177" s="132" t="s">
        <v>385</v>
      </c>
      <c r="H177" s="133">
        <v>2744400</v>
      </c>
      <c r="I177" s="133">
        <v>2744400</v>
      </c>
    </row>
    <row r="178" spans="1:9">
      <c r="A178" s="132" t="s">
        <v>340</v>
      </c>
      <c r="B178" s="243">
        <v>30101</v>
      </c>
      <c r="C178" s="244"/>
      <c r="D178" s="132" t="s">
        <v>424</v>
      </c>
      <c r="E178" s="243" t="s">
        <v>380</v>
      </c>
      <c r="F178" s="244"/>
      <c r="G178" s="132" t="s">
        <v>381</v>
      </c>
      <c r="H178" s="133">
        <v>1987200</v>
      </c>
      <c r="I178" s="133">
        <v>1987200</v>
      </c>
    </row>
    <row r="179" spans="1:9">
      <c r="A179" s="132" t="s">
        <v>340</v>
      </c>
      <c r="B179" s="243">
        <v>30107</v>
      </c>
      <c r="C179" s="244"/>
      <c r="D179" s="132" t="s">
        <v>479</v>
      </c>
      <c r="E179" s="243" t="s">
        <v>380</v>
      </c>
      <c r="F179" s="244"/>
      <c r="G179" s="132" t="s">
        <v>381</v>
      </c>
      <c r="H179" s="133">
        <v>766900</v>
      </c>
      <c r="I179" s="133">
        <v>766900</v>
      </c>
    </row>
    <row r="180" spans="1:9">
      <c r="A180" s="132" t="s">
        <v>340</v>
      </c>
      <c r="B180" s="243">
        <v>30103</v>
      </c>
      <c r="C180" s="244"/>
      <c r="D180" s="132" t="s">
        <v>430</v>
      </c>
      <c r="E180" s="243" t="s">
        <v>380</v>
      </c>
      <c r="F180" s="244"/>
      <c r="G180" s="132" t="s">
        <v>381</v>
      </c>
      <c r="H180" s="133">
        <v>792100</v>
      </c>
      <c r="I180" s="133">
        <v>792100</v>
      </c>
    </row>
    <row r="181" spans="1:9">
      <c r="A181" s="132" t="s">
        <v>340</v>
      </c>
      <c r="B181" s="243">
        <v>30102</v>
      </c>
      <c r="C181" s="244"/>
      <c r="D181" s="132" t="s">
        <v>432</v>
      </c>
      <c r="E181" s="243" t="s">
        <v>380</v>
      </c>
      <c r="F181" s="244"/>
      <c r="G181" s="132" t="s">
        <v>381</v>
      </c>
      <c r="H181" s="133">
        <v>56600</v>
      </c>
      <c r="I181" s="133">
        <v>56600</v>
      </c>
    </row>
    <row r="182" spans="1:9">
      <c r="A182" s="132" t="s">
        <v>340</v>
      </c>
      <c r="B182" s="243">
        <v>30399</v>
      </c>
      <c r="C182" s="244"/>
      <c r="D182" s="132" t="s">
        <v>448</v>
      </c>
      <c r="E182" s="243" t="s">
        <v>392</v>
      </c>
      <c r="F182" s="244"/>
      <c r="G182" s="132" t="s">
        <v>393</v>
      </c>
      <c r="H182" s="133">
        <v>97000</v>
      </c>
      <c r="I182" s="133">
        <v>97000</v>
      </c>
    </row>
    <row r="183" spans="1:9">
      <c r="A183" s="132" t="s">
        <v>340</v>
      </c>
      <c r="B183" s="243">
        <v>30399</v>
      </c>
      <c r="C183" s="244"/>
      <c r="D183" s="132" t="s">
        <v>449</v>
      </c>
      <c r="E183" s="243" t="s">
        <v>392</v>
      </c>
      <c r="F183" s="244"/>
      <c r="G183" s="132" t="s">
        <v>393</v>
      </c>
      <c r="H183" s="133">
        <v>53000</v>
      </c>
      <c r="I183" s="133">
        <v>53000</v>
      </c>
    </row>
    <row r="184" spans="1:9">
      <c r="A184" s="132" t="s">
        <v>340</v>
      </c>
      <c r="B184" s="243">
        <v>30399</v>
      </c>
      <c r="C184" s="244"/>
      <c r="D184" s="132" t="s">
        <v>450</v>
      </c>
      <c r="E184" s="243" t="s">
        <v>392</v>
      </c>
      <c r="F184" s="244"/>
      <c r="G184" s="132" t="s">
        <v>393</v>
      </c>
      <c r="H184" s="133">
        <v>36000</v>
      </c>
      <c r="I184" s="133">
        <v>36000</v>
      </c>
    </row>
    <row r="185" spans="1:9">
      <c r="A185" s="132" t="s">
        <v>340</v>
      </c>
      <c r="B185" s="243">
        <v>30305</v>
      </c>
      <c r="C185" s="244"/>
      <c r="D185" s="132" t="s">
        <v>459</v>
      </c>
      <c r="E185" s="243" t="s">
        <v>380</v>
      </c>
      <c r="F185" s="244"/>
      <c r="G185" s="132" t="s">
        <v>381</v>
      </c>
      <c r="H185" s="133">
        <v>98000</v>
      </c>
      <c r="I185" s="133">
        <v>98000</v>
      </c>
    </row>
    <row r="186" spans="1:9">
      <c r="A186" s="132" t="s">
        <v>340</v>
      </c>
      <c r="B186" s="243">
        <v>30102</v>
      </c>
      <c r="C186" s="244"/>
      <c r="D186" s="132" t="s">
        <v>467</v>
      </c>
      <c r="E186" s="243" t="s">
        <v>380</v>
      </c>
      <c r="F186" s="244"/>
      <c r="G186" s="132" t="s">
        <v>381</v>
      </c>
      <c r="H186" s="133">
        <v>151800</v>
      </c>
      <c r="I186" s="133">
        <v>151800</v>
      </c>
    </row>
    <row r="187" spans="1:9">
      <c r="A187" s="132" t="s">
        <v>340</v>
      </c>
      <c r="B187" s="243">
        <v>30102</v>
      </c>
      <c r="C187" s="244"/>
      <c r="D187" s="132" t="s">
        <v>468</v>
      </c>
      <c r="E187" s="243" t="s">
        <v>380</v>
      </c>
      <c r="F187" s="244"/>
      <c r="G187" s="132" t="s">
        <v>381</v>
      </c>
      <c r="H187" s="133">
        <v>107000</v>
      </c>
      <c r="I187" s="133">
        <v>107000</v>
      </c>
    </row>
    <row r="188" spans="1:9">
      <c r="A188" s="132" t="s">
        <v>341</v>
      </c>
      <c r="B188" s="243">
        <v>30101</v>
      </c>
      <c r="C188" s="244"/>
      <c r="D188" s="132" t="s">
        <v>424</v>
      </c>
      <c r="E188" s="243" t="s">
        <v>380</v>
      </c>
      <c r="F188" s="244"/>
      <c r="G188" s="132" t="s">
        <v>381</v>
      </c>
      <c r="H188" s="133">
        <v>501000</v>
      </c>
      <c r="I188" s="133">
        <v>501000</v>
      </c>
    </row>
    <row r="189" spans="1:9">
      <c r="A189" s="132" t="s">
        <v>341</v>
      </c>
      <c r="B189" s="243">
        <v>30107</v>
      </c>
      <c r="C189" s="244"/>
      <c r="D189" s="132" t="s">
        <v>479</v>
      </c>
      <c r="E189" s="243" t="s">
        <v>380</v>
      </c>
      <c r="F189" s="244"/>
      <c r="G189" s="132" t="s">
        <v>381</v>
      </c>
      <c r="H189" s="133">
        <v>111500</v>
      </c>
      <c r="I189" s="133">
        <v>111500</v>
      </c>
    </row>
    <row r="190" spans="1:9">
      <c r="A190" s="132" t="s">
        <v>341</v>
      </c>
      <c r="B190" s="243">
        <v>30399</v>
      </c>
      <c r="C190" s="244"/>
      <c r="D190" s="132" t="s">
        <v>483</v>
      </c>
      <c r="E190" s="243" t="s">
        <v>392</v>
      </c>
      <c r="F190" s="244"/>
      <c r="G190" s="132" t="s">
        <v>393</v>
      </c>
      <c r="H190" s="133">
        <v>20100</v>
      </c>
      <c r="I190" s="133">
        <v>20100</v>
      </c>
    </row>
    <row r="191" spans="1:9">
      <c r="A191" s="132" t="s">
        <v>341</v>
      </c>
      <c r="B191" s="243">
        <v>30103</v>
      </c>
      <c r="C191" s="244"/>
      <c r="D191" s="132" t="s">
        <v>430</v>
      </c>
      <c r="E191" s="243" t="s">
        <v>380</v>
      </c>
      <c r="F191" s="244"/>
      <c r="G191" s="132" t="s">
        <v>381</v>
      </c>
      <c r="H191" s="133">
        <v>111400</v>
      </c>
      <c r="I191" s="133">
        <v>111400</v>
      </c>
    </row>
    <row r="192" spans="1:9">
      <c r="A192" s="132" t="s">
        <v>341</v>
      </c>
      <c r="B192" s="243">
        <v>30102</v>
      </c>
      <c r="C192" s="244"/>
      <c r="D192" s="132" t="s">
        <v>432</v>
      </c>
      <c r="E192" s="243" t="s">
        <v>380</v>
      </c>
      <c r="F192" s="244"/>
      <c r="G192" s="132" t="s">
        <v>381</v>
      </c>
      <c r="H192" s="133">
        <v>6300</v>
      </c>
      <c r="I192" s="133">
        <v>6300</v>
      </c>
    </row>
    <row r="193" spans="1:9">
      <c r="A193" s="132" t="s">
        <v>341</v>
      </c>
      <c r="B193" s="243">
        <v>30399</v>
      </c>
      <c r="C193" s="244"/>
      <c r="D193" s="132" t="s">
        <v>449</v>
      </c>
      <c r="E193" s="243" t="s">
        <v>392</v>
      </c>
      <c r="F193" s="244"/>
      <c r="G193" s="132" t="s">
        <v>393</v>
      </c>
      <c r="H193" s="133">
        <v>10900</v>
      </c>
      <c r="I193" s="133">
        <v>10900</v>
      </c>
    </row>
    <row r="194" spans="1:9">
      <c r="A194" s="132" t="s">
        <v>341</v>
      </c>
      <c r="B194" s="243">
        <v>30399</v>
      </c>
      <c r="C194" s="244"/>
      <c r="D194" s="132" t="s">
        <v>450</v>
      </c>
      <c r="E194" s="243" t="s">
        <v>392</v>
      </c>
      <c r="F194" s="244"/>
      <c r="G194" s="132" t="s">
        <v>393</v>
      </c>
      <c r="H194" s="133">
        <v>7700</v>
      </c>
      <c r="I194" s="133">
        <v>7700</v>
      </c>
    </row>
    <row r="195" spans="1:9">
      <c r="A195" s="132" t="s">
        <v>341</v>
      </c>
      <c r="B195" s="243">
        <v>30305</v>
      </c>
      <c r="C195" s="244"/>
      <c r="D195" s="132" t="s">
        <v>459</v>
      </c>
      <c r="E195" s="243" t="s">
        <v>394</v>
      </c>
      <c r="F195" s="244"/>
      <c r="G195" s="132" t="s">
        <v>395</v>
      </c>
      <c r="H195" s="133">
        <v>8700</v>
      </c>
      <c r="I195" s="133">
        <v>8700</v>
      </c>
    </row>
    <row r="196" spans="1:9">
      <c r="A196" s="132" t="s">
        <v>341</v>
      </c>
      <c r="B196" s="243">
        <v>30102</v>
      </c>
      <c r="C196" s="244"/>
      <c r="D196" s="132" t="s">
        <v>467</v>
      </c>
      <c r="E196" s="243" t="s">
        <v>380</v>
      </c>
      <c r="F196" s="244"/>
      <c r="G196" s="132" t="s">
        <v>381</v>
      </c>
      <c r="H196" s="133">
        <v>22000</v>
      </c>
      <c r="I196" s="133">
        <v>22000</v>
      </c>
    </row>
    <row r="197" spans="1:9">
      <c r="A197" s="132" t="s">
        <v>341</v>
      </c>
      <c r="B197" s="243">
        <v>30102</v>
      </c>
      <c r="C197" s="244"/>
      <c r="D197" s="132" t="s">
        <v>468</v>
      </c>
      <c r="E197" s="243" t="s">
        <v>380</v>
      </c>
      <c r="F197" s="244"/>
      <c r="G197" s="132" t="s">
        <v>381</v>
      </c>
      <c r="H197" s="133">
        <v>15600</v>
      </c>
      <c r="I197" s="133">
        <v>15600</v>
      </c>
    </row>
    <row r="198" spans="1:9">
      <c r="A198" s="132" t="s">
        <v>342</v>
      </c>
      <c r="B198" s="243">
        <v>30101</v>
      </c>
      <c r="C198" s="244"/>
      <c r="D198" s="132" t="s">
        <v>484</v>
      </c>
      <c r="E198" s="243" t="s">
        <v>380</v>
      </c>
      <c r="F198" s="244"/>
      <c r="G198" s="132" t="s">
        <v>381</v>
      </c>
      <c r="H198" s="133">
        <v>1456000</v>
      </c>
      <c r="I198" s="133">
        <v>1456000</v>
      </c>
    </row>
    <row r="199" spans="1:9">
      <c r="A199" s="132" t="s">
        <v>342</v>
      </c>
      <c r="B199" s="243">
        <v>30107</v>
      </c>
      <c r="C199" s="244"/>
      <c r="D199" s="132" t="s">
        <v>485</v>
      </c>
      <c r="E199" s="243" t="s">
        <v>380</v>
      </c>
      <c r="F199" s="244"/>
      <c r="G199" s="132" t="s">
        <v>381</v>
      </c>
      <c r="H199" s="133">
        <v>610300</v>
      </c>
      <c r="I199" s="133">
        <v>610300</v>
      </c>
    </row>
    <row r="200" spans="1:9">
      <c r="A200" s="132" t="s">
        <v>342</v>
      </c>
      <c r="B200" s="243">
        <v>30103</v>
      </c>
      <c r="C200" s="244"/>
      <c r="D200" s="132" t="s">
        <v>500</v>
      </c>
      <c r="E200" s="243" t="s">
        <v>380</v>
      </c>
      <c r="F200" s="244"/>
      <c r="G200" s="132" t="s">
        <v>381</v>
      </c>
      <c r="H200" s="133">
        <v>1251600</v>
      </c>
      <c r="I200" s="133">
        <v>1251600</v>
      </c>
    </row>
    <row r="201" spans="1:9">
      <c r="A201" s="132" t="s">
        <v>342</v>
      </c>
      <c r="B201" s="243">
        <v>30102</v>
      </c>
      <c r="C201" s="244"/>
      <c r="D201" s="132" t="s">
        <v>486</v>
      </c>
      <c r="E201" s="243" t="s">
        <v>380</v>
      </c>
      <c r="F201" s="244"/>
      <c r="G201" s="132" t="s">
        <v>381</v>
      </c>
      <c r="H201" s="133">
        <v>559500</v>
      </c>
      <c r="I201" s="133">
        <v>559500</v>
      </c>
    </row>
    <row r="202" spans="1:9">
      <c r="A202" s="132" t="s">
        <v>342</v>
      </c>
      <c r="B202" s="243">
        <v>30102</v>
      </c>
      <c r="C202" s="244"/>
      <c r="D202" s="132" t="s">
        <v>495</v>
      </c>
      <c r="E202" s="243" t="s">
        <v>380</v>
      </c>
      <c r="F202" s="244"/>
      <c r="G202" s="132" t="s">
        <v>381</v>
      </c>
      <c r="H202" s="133">
        <v>258000</v>
      </c>
      <c r="I202" s="133">
        <v>258000</v>
      </c>
    </row>
    <row r="203" spans="1:9">
      <c r="A203" s="132" t="s">
        <v>342</v>
      </c>
      <c r="B203" s="243">
        <v>30102</v>
      </c>
      <c r="C203" s="244"/>
      <c r="D203" s="132" t="s">
        <v>496</v>
      </c>
      <c r="E203" s="243" t="s">
        <v>380</v>
      </c>
      <c r="F203" s="244"/>
      <c r="G203" s="132" t="s">
        <v>381</v>
      </c>
      <c r="H203" s="133">
        <v>176200</v>
      </c>
      <c r="I203" s="133">
        <v>176200</v>
      </c>
    </row>
    <row r="204" spans="1:9">
      <c r="A204" s="132" t="s">
        <v>342</v>
      </c>
      <c r="B204" s="243">
        <v>30399</v>
      </c>
      <c r="C204" s="244"/>
      <c r="D204" s="132" t="s">
        <v>483</v>
      </c>
      <c r="E204" s="243" t="s">
        <v>392</v>
      </c>
      <c r="F204" s="244"/>
      <c r="G204" s="132" t="s">
        <v>393</v>
      </c>
      <c r="H204" s="133">
        <v>386400</v>
      </c>
      <c r="I204" s="133">
        <v>386400</v>
      </c>
    </row>
    <row r="205" spans="1:9">
      <c r="A205" s="132" t="s">
        <v>342</v>
      </c>
      <c r="B205" s="243">
        <v>30399</v>
      </c>
      <c r="C205" s="244"/>
      <c r="D205" s="132" t="s">
        <v>449</v>
      </c>
      <c r="E205" s="243" t="s">
        <v>392</v>
      </c>
      <c r="F205" s="244"/>
      <c r="G205" s="132" t="s">
        <v>393</v>
      </c>
      <c r="H205" s="133">
        <v>215100</v>
      </c>
      <c r="I205" s="133">
        <v>215100</v>
      </c>
    </row>
    <row r="206" spans="1:9">
      <c r="A206" s="132" t="s">
        <v>342</v>
      </c>
      <c r="B206" s="243">
        <v>30399</v>
      </c>
      <c r="C206" s="244"/>
      <c r="D206" s="132" t="s">
        <v>450</v>
      </c>
      <c r="E206" s="243" t="s">
        <v>392</v>
      </c>
      <c r="F206" s="244"/>
      <c r="G206" s="132" t="s">
        <v>393</v>
      </c>
      <c r="H206" s="133">
        <v>148800</v>
      </c>
      <c r="I206" s="133">
        <v>148800</v>
      </c>
    </row>
    <row r="207" spans="1:9">
      <c r="A207" s="132" t="s">
        <v>342</v>
      </c>
      <c r="B207" s="243">
        <v>30101</v>
      </c>
      <c r="C207" s="244"/>
      <c r="D207" s="132" t="s">
        <v>488</v>
      </c>
      <c r="E207" s="243" t="s">
        <v>380</v>
      </c>
      <c r="F207" s="244"/>
      <c r="G207" s="132" t="s">
        <v>381</v>
      </c>
      <c r="H207" s="133">
        <v>1653100</v>
      </c>
      <c r="I207" s="133">
        <v>1653100</v>
      </c>
    </row>
    <row r="208" spans="1:9">
      <c r="A208" s="132" t="s">
        <v>342</v>
      </c>
      <c r="B208" s="243">
        <v>30107</v>
      </c>
      <c r="C208" s="244"/>
      <c r="D208" s="132" t="s">
        <v>489</v>
      </c>
      <c r="E208" s="243" t="s">
        <v>380</v>
      </c>
      <c r="F208" s="244"/>
      <c r="G208" s="132" t="s">
        <v>381</v>
      </c>
      <c r="H208" s="133">
        <v>645200</v>
      </c>
      <c r="I208" s="133">
        <v>645200</v>
      </c>
    </row>
    <row r="209" spans="1:9">
      <c r="A209" s="132" t="s">
        <v>342</v>
      </c>
      <c r="B209" s="243">
        <v>30102</v>
      </c>
      <c r="C209" s="244"/>
      <c r="D209" s="132" t="s">
        <v>491</v>
      </c>
      <c r="E209" s="243" t="s">
        <v>380</v>
      </c>
      <c r="F209" s="244"/>
      <c r="G209" s="132" t="s">
        <v>381</v>
      </c>
      <c r="H209" s="133">
        <v>699800</v>
      </c>
      <c r="I209" s="133">
        <v>699800</v>
      </c>
    </row>
    <row r="210" spans="1:9">
      <c r="A210" s="132" t="s">
        <v>342</v>
      </c>
      <c r="B210" s="243">
        <v>30305</v>
      </c>
      <c r="C210" s="244"/>
      <c r="D210" s="132" t="s">
        <v>459</v>
      </c>
      <c r="E210" s="243" t="s">
        <v>394</v>
      </c>
      <c r="F210" s="244"/>
      <c r="G210" s="132" t="s">
        <v>395</v>
      </c>
      <c r="H210" s="133">
        <v>97500</v>
      </c>
      <c r="I210" s="133">
        <v>97500</v>
      </c>
    </row>
    <row r="211" spans="1:9">
      <c r="A211" s="132" t="s">
        <v>342</v>
      </c>
      <c r="B211" s="243">
        <v>30101</v>
      </c>
      <c r="C211" s="244"/>
      <c r="D211" s="132" t="s">
        <v>408</v>
      </c>
      <c r="E211" s="243" t="s">
        <v>380</v>
      </c>
      <c r="F211" s="244"/>
      <c r="G211" s="132" t="s">
        <v>381</v>
      </c>
      <c r="H211" s="133">
        <v>12267.4</v>
      </c>
      <c r="I211" s="133">
        <v>12267.4</v>
      </c>
    </row>
    <row r="212" spans="1:9">
      <c r="A212" s="132" t="s">
        <v>342</v>
      </c>
      <c r="B212" s="243">
        <v>30201</v>
      </c>
      <c r="C212" s="244"/>
      <c r="D212" s="132" t="s">
        <v>472</v>
      </c>
      <c r="E212" s="243" t="s">
        <v>384</v>
      </c>
      <c r="F212" s="244"/>
      <c r="G212" s="132" t="s">
        <v>385</v>
      </c>
      <c r="H212" s="133">
        <v>25000</v>
      </c>
      <c r="I212" s="133">
        <v>25000</v>
      </c>
    </row>
    <row r="213" spans="1:9">
      <c r="A213" s="132" t="s">
        <v>343</v>
      </c>
      <c r="B213" s="243">
        <v>30101</v>
      </c>
      <c r="C213" s="244"/>
      <c r="D213" s="132" t="s">
        <v>484</v>
      </c>
      <c r="E213" s="243" t="s">
        <v>380</v>
      </c>
      <c r="F213" s="244"/>
      <c r="G213" s="132" t="s">
        <v>381</v>
      </c>
      <c r="H213" s="133">
        <v>1283300</v>
      </c>
      <c r="I213" s="133">
        <v>1283300</v>
      </c>
    </row>
    <row r="214" spans="1:9">
      <c r="A214" s="132" t="s">
        <v>343</v>
      </c>
      <c r="B214" s="243">
        <v>30107</v>
      </c>
      <c r="C214" s="244"/>
      <c r="D214" s="132" t="s">
        <v>485</v>
      </c>
      <c r="E214" s="243" t="s">
        <v>380</v>
      </c>
      <c r="F214" s="244"/>
      <c r="G214" s="132" t="s">
        <v>381</v>
      </c>
      <c r="H214" s="133">
        <v>535900</v>
      </c>
      <c r="I214" s="133">
        <v>535900</v>
      </c>
    </row>
    <row r="215" spans="1:9">
      <c r="A215" s="132" t="s">
        <v>343</v>
      </c>
      <c r="B215" s="243">
        <v>30103</v>
      </c>
      <c r="C215" s="244"/>
      <c r="D215" s="132" t="s">
        <v>500</v>
      </c>
      <c r="E215" s="243" t="s">
        <v>380</v>
      </c>
      <c r="F215" s="244"/>
      <c r="G215" s="132" t="s">
        <v>381</v>
      </c>
      <c r="H215" s="133">
        <v>520800</v>
      </c>
      <c r="I215" s="133">
        <v>520800</v>
      </c>
    </row>
    <row r="216" spans="1:9">
      <c r="A216" s="132" t="s">
        <v>343</v>
      </c>
      <c r="B216" s="243">
        <v>30102</v>
      </c>
      <c r="C216" s="244"/>
      <c r="D216" s="132" t="s">
        <v>486</v>
      </c>
      <c r="E216" s="243" t="s">
        <v>380</v>
      </c>
      <c r="F216" s="244"/>
      <c r="G216" s="132" t="s">
        <v>381</v>
      </c>
      <c r="H216" s="133">
        <v>475900</v>
      </c>
      <c r="I216" s="133">
        <v>475900</v>
      </c>
    </row>
    <row r="217" spans="1:9">
      <c r="A217" s="132" t="s">
        <v>343</v>
      </c>
      <c r="B217" s="243">
        <v>30399</v>
      </c>
      <c r="C217" s="244"/>
      <c r="D217" s="132" t="s">
        <v>483</v>
      </c>
      <c r="E217" s="243" t="s">
        <v>392</v>
      </c>
      <c r="F217" s="244"/>
      <c r="G217" s="132" t="s">
        <v>393</v>
      </c>
      <c r="H217" s="133">
        <v>200700</v>
      </c>
      <c r="I217" s="133">
        <v>200700</v>
      </c>
    </row>
    <row r="218" spans="1:9">
      <c r="A218" s="132" t="s">
        <v>343</v>
      </c>
      <c r="B218" s="243">
        <v>30301</v>
      </c>
      <c r="C218" s="244"/>
      <c r="D218" s="132" t="s">
        <v>435</v>
      </c>
      <c r="E218" s="243" t="s">
        <v>380</v>
      </c>
      <c r="F218" s="244"/>
      <c r="G218" s="132" t="s">
        <v>381</v>
      </c>
      <c r="H218" s="133">
        <v>102300</v>
      </c>
      <c r="I218" s="133">
        <v>102300</v>
      </c>
    </row>
    <row r="219" spans="1:9">
      <c r="A219" s="132" t="s">
        <v>343</v>
      </c>
      <c r="B219" s="243">
        <v>30399</v>
      </c>
      <c r="C219" s="244"/>
      <c r="D219" s="132" t="s">
        <v>480</v>
      </c>
      <c r="E219" s="243" t="s">
        <v>392</v>
      </c>
      <c r="F219" s="244"/>
      <c r="G219" s="132" t="s">
        <v>393</v>
      </c>
      <c r="H219" s="133">
        <v>115000</v>
      </c>
      <c r="I219" s="133">
        <v>115000</v>
      </c>
    </row>
    <row r="220" spans="1:9">
      <c r="A220" s="132" t="s">
        <v>343</v>
      </c>
      <c r="B220" s="243">
        <v>30399</v>
      </c>
      <c r="C220" s="244"/>
      <c r="D220" s="132" t="s">
        <v>481</v>
      </c>
      <c r="E220" s="243" t="s">
        <v>392</v>
      </c>
      <c r="F220" s="244"/>
      <c r="G220" s="132" t="s">
        <v>393</v>
      </c>
      <c r="H220" s="133">
        <v>80800</v>
      </c>
      <c r="I220" s="133">
        <v>80800</v>
      </c>
    </row>
    <row r="221" spans="1:9">
      <c r="A221" s="132" t="s">
        <v>343</v>
      </c>
      <c r="B221" s="243">
        <v>30101</v>
      </c>
      <c r="C221" s="244"/>
      <c r="D221" s="132" t="s">
        <v>488</v>
      </c>
      <c r="E221" s="243" t="s">
        <v>380</v>
      </c>
      <c r="F221" s="244"/>
      <c r="G221" s="132" t="s">
        <v>381</v>
      </c>
      <c r="H221" s="133">
        <v>1998800</v>
      </c>
      <c r="I221" s="133">
        <v>1998800</v>
      </c>
    </row>
    <row r="222" spans="1:9">
      <c r="A222" s="132" t="s">
        <v>343</v>
      </c>
      <c r="B222" s="243">
        <v>30107</v>
      </c>
      <c r="C222" s="244"/>
      <c r="D222" s="132" t="s">
        <v>489</v>
      </c>
      <c r="E222" s="243" t="s">
        <v>380</v>
      </c>
      <c r="F222" s="244"/>
      <c r="G222" s="132" t="s">
        <v>381</v>
      </c>
      <c r="H222" s="133">
        <v>814200</v>
      </c>
      <c r="I222" s="133">
        <v>814200</v>
      </c>
    </row>
    <row r="223" spans="1:9">
      <c r="A223" s="132" t="s">
        <v>343</v>
      </c>
      <c r="B223" s="243">
        <v>30103</v>
      </c>
      <c r="C223" s="244"/>
      <c r="D223" s="132" t="s">
        <v>490</v>
      </c>
      <c r="E223" s="243" t="s">
        <v>380</v>
      </c>
      <c r="F223" s="244"/>
      <c r="G223" s="132" t="s">
        <v>381</v>
      </c>
      <c r="H223" s="133">
        <v>806200</v>
      </c>
      <c r="I223" s="133">
        <v>806200</v>
      </c>
    </row>
    <row r="224" spans="1:9">
      <c r="A224" s="132" t="s">
        <v>343</v>
      </c>
      <c r="B224" s="243">
        <v>30102</v>
      </c>
      <c r="C224" s="244"/>
      <c r="D224" s="132" t="s">
        <v>491</v>
      </c>
      <c r="E224" s="243" t="s">
        <v>380</v>
      </c>
      <c r="F224" s="244"/>
      <c r="G224" s="132" t="s">
        <v>381</v>
      </c>
      <c r="H224" s="133">
        <v>775900</v>
      </c>
      <c r="I224" s="133">
        <v>775900</v>
      </c>
    </row>
    <row r="225" spans="1:9">
      <c r="A225" s="132" t="s">
        <v>343</v>
      </c>
      <c r="B225" s="243">
        <v>30102</v>
      </c>
      <c r="C225" s="244"/>
      <c r="D225" s="132" t="s">
        <v>498</v>
      </c>
      <c r="E225" s="243" t="s">
        <v>380</v>
      </c>
      <c r="F225" s="244"/>
      <c r="G225" s="132" t="s">
        <v>381</v>
      </c>
      <c r="H225" s="133">
        <v>272300</v>
      </c>
      <c r="I225" s="133">
        <v>272300</v>
      </c>
    </row>
    <row r="226" spans="1:9">
      <c r="A226" s="132" t="s">
        <v>343</v>
      </c>
      <c r="B226" s="243">
        <v>30102</v>
      </c>
      <c r="C226" s="244"/>
      <c r="D226" s="132" t="s">
        <v>499</v>
      </c>
      <c r="E226" s="243" t="s">
        <v>380</v>
      </c>
      <c r="F226" s="244"/>
      <c r="G226" s="132" t="s">
        <v>381</v>
      </c>
      <c r="H226" s="133">
        <v>185700</v>
      </c>
      <c r="I226" s="133">
        <v>185700</v>
      </c>
    </row>
    <row r="227" spans="1:9">
      <c r="A227" s="132" t="s">
        <v>343</v>
      </c>
      <c r="B227" s="243">
        <v>30305</v>
      </c>
      <c r="C227" s="244"/>
      <c r="D227" s="132" t="s">
        <v>459</v>
      </c>
      <c r="E227" s="243" t="s">
        <v>394</v>
      </c>
      <c r="F227" s="244"/>
      <c r="G227" s="132" t="s">
        <v>395</v>
      </c>
      <c r="H227" s="133">
        <v>73700</v>
      </c>
      <c r="I227" s="133">
        <v>73700</v>
      </c>
    </row>
    <row r="228" spans="1:9">
      <c r="A228" s="132" t="s">
        <v>343</v>
      </c>
      <c r="B228" s="243">
        <v>30101</v>
      </c>
      <c r="C228" s="244"/>
      <c r="D228" s="132" t="s">
        <v>408</v>
      </c>
      <c r="E228" s="243" t="s">
        <v>380</v>
      </c>
      <c r="F228" s="244"/>
      <c r="G228" s="132" t="s">
        <v>381</v>
      </c>
      <c r="H228" s="133">
        <v>8234</v>
      </c>
      <c r="I228" s="133">
        <v>8234</v>
      </c>
    </row>
    <row r="229" spans="1:9">
      <c r="A229" s="132" t="s">
        <v>343</v>
      </c>
      <c r="B229" s="243">
        <v>30201</v>
      </c>
      <c r="C229" s="244"/>
      <c r="D229" s="132" t="s">
        <v>472</v>
      </c>
      <c r="E229" s="243" t="s">
        <v>384</v>
      </c>
      <c r="F229" s="244"/>
      <c r="G229" s="132" t="s">
        <v>385</v>
      </c>
      <c r="H229" s="133">
        <v>25000</v>
      </c>
      <c r="I229" s="133">
        <v>25000</v>
      </c>
    </row>
    <row r="230" spans="1:9">
      <c r="A230" s="132" t="s">
        <v>344</v>
      </c>
      <c r="B230" s="243">
        <v>30201</v>
      </c>
      <c r="C230" s="244"/>
      <c r="D230" s="132" t="s">
        <v>455</v>
      </c>
      <c r="E230" s="243" t="s">
        <v>384</v>
      </c>
      <c r="F230" s="244"/>
      <c r="G230" s="132" t="s">
        <v>385</v>
      </c>
      <c r="H230" s="133">
        <v>9900</v>
      </c>
      <c r="I230" s="133">
        <v>9900</v>
      </c>
    </row>
    <row r="231" spans="1:9">
      <c r="A231" s="132" t="s">
        <v>345</v>
      </c>
      <c r="B231" s="243">
        <v>30201</v>
      </c>
      <c r="C231" s="244"/>
      <c r="D231" s="132" t="s">
        <v>455</v>
      </c>
      <c r="E231" s="243" t="s">
        <v>384</v>
      </c>
      <c r="F231" s="244"/>
      <c r="G231" s="132" t="s">
        <v>385</v>
      </c>
      <c r="H231" s="133">
        <v>9900</v>
      </c>
      <c r="I231" s="133">
        <v>9900</v>
      </c>
    </row>
    <row r="232" spans="1:9">
      <c r="A232" s="132" t="s">
        <v>346</v>
      </c>
      <c r="B232" s="243">
        <v>30101</v>
      </c>
      <c r="C232" s="244"/>
      <c r="D232" s="132" t="s">
        <v>484</v>
      </c>
      <c r="E232" s="243" t="s">
        <v>380</v>
      </c>
      <c r="F232" s="244"/>
      <c r="G232" s="132" t="s">
        <v>381</v>
      </c>
      <c r="H232" s="133">
        <v>695800</v>
      </c>
      <c r="I232" s="133">
        <v>695800</v>
      </c>
    </row>
    <row r="233" spans="1:9">
      <c r="A233" s="132" t="s">
        <v>346</v>
      </c>
      <c r="B233" s="243">
        <v>30107</v>
      </c>
      <c r="C233" s="244"/>
      <c r="D233" s="132" t="s">
        <v>485</v>
      </c>
      <c r="E233" s="243" t="s">
        <v>380</v>
      </c>
      <c r="F233" s="244"/>
      <c r="G233" s="132" t="s">
        <v>381</v>
      </c>
      <c r="H233" s="133">
        <v>287300</v>
      </c>
      <c r="I233" s="133">
        <v>287300</v>
      </c>
    </row>
    <row r="234" spans="1:9">
      <c r="A234" s="132" t="s">
        <v>346</v>
      </c>
      <c r="B234" s="243">
        <v>30103</v>
      </c>
      <c r="C234" s="244"/>
      <c r="D234" s="132" t="s">
        <v>500</v>
      </c>
      <c r="E234" s="243" t="s">
        <v>380</v>
      </c>
      <c r="F234" s="244"/>
      <c r="G234" s="132" t="s">
        <v>381</v>
      </c>
      <c r="H234" s="133">
        <v>798600</v>
      </c>
      <c r="I234" s="133">
        <v>798600</v>
      </c>
    </row>
    <row r="235" spans="1:9">
      <c r="A235" s="132" t="s">
        <v>346</v>
      </c>
      <c r="B235" s="243">
        <v>30102</v>
      </c>
      <c r="C235" s="244"/>
      <c r="D235" s="132" t="s">
        <v>486</v>
      </c>
      <c r="E235" s="243" t="s">
        <v>380</v>
      </c>
      <c r="F235" s="244"/>
      <c r="G235" s="132" t="s">
        <v>381</v>
      </c>
      <c r="H235" s="133">
        <v>267200</v>
      </c>
      <c r="I235" s="133">
        <v>267200</v>
      </c>
    </row>
    <row r="236" spans="1:9">
      <c r="A236" s="132" t="s">
        <v>346</v>
      </c>
      <c r="B236" s="243">
        <v>30102</v>
      </c>
      <c r="C236" s="244"/>
      <c r="D236" s="132" t="s">
        <v>496</v>
      </c>
      <c r="E236" s="243" t="s">
        <v>380</v>
      </c>
      <c r="F236" s="244"/>
      <c r="G236" s="132" t="s">
        <v>381</v>
      </c>
      <c r="H236" s="133">
        <v>112300</v>
      </c>
      <c r="I236" s="133">
        <v>112300</v>
      </c>
    </row>
    <row r="237" spans="1:9">
      <c r="A237" s="132" t="s">
        <v>346</v>
      </c>
      <c r="B237" s="243">
        <v>30399</v>
      </c>
      <c r="C237" s="244"/>
      <c r="D237" s="132" t="s">
        <v>483</v>
      </c>
      <c r="E237" s="243" t="s">
        <v>392</v>
      </c>
      <c r="F237" s="244"/>
      <c r="G237" s="132" t="s">
        <v>393</v>
      </c>
      <c r="H237" s="133">
        <v>344800</v>
      </c>
      <c r="I237" s="133">
        <v>344800</v>
      </c>
    </row>
    <row r="238" spans="1:9">
      <c r="A238" s="132" t="s">
        <v>346</v>
      </c>
      <c r="B238" s="243">
        <v>30399</v>
      </c>
      <c r="C238" s="244"/>
      <c r="D238" s="132" t="s">
        <v>501</v>
      </c>
      <c r="E238" s="243" t="s">
        <v>392</v>
      </c>
      <c r="F238" s="244"/>
      <c r="G238" s="132" t="s">
        <v>393</v>
      </c>
      <c r="H238" s="133">
        <v>368900</v>
      </c>
      <c r="I238" s="133">
        <v>368900</v>
      </c>
    </row>
    <row r="239" spans="1:9">
      <c r="A239" s="132" t="s">
        <v>346</v>
      </c>
      <c r="B239" s="243">
        <v>30101</v>
      </c>
      <c r="C239" s="244"/>
      <c r="D239" s="132" t="s">
        <v>488</v>
      </c>
      <c r="E239" s="243" t="s">
        <v>380</v>
      </c>
      <c r="F239" s="244"/>
      <c r="G239" s="132" t="s">
        <v>381</v>
      </c>
      <c r="H239" s="133">
        <v>1278300</v>
      </c>
      <c r="I239" s="133">
        <v>1278300</v>
      </c>
    </row>
    <row r="240" spans="1:9">
      <c r="A240" s="132" t="s">
        <v>346</v>
      </c>
      <c r="B240" s="243">
        <v>30107</v>
      </c>
      <c r="C240" s="244"/>
      <c r="D240" s="132" t="s">
        <v>489</v>
      </c>
      <c r="E240" s="243" t="s">
        <v>380</v>
      </c>
      <c r="F240" s="244"/>
      <c r="G240" s="132" t="s">
        <v>381</v>
      </c>
      <c r="H240" s="133">
        <v>521300</v>
      </c>
      <c r="I240" s="133">
        <v>521300</v>
      </c>
    </row>
    <row r="241" spans="1:9">
      <c r="A241" s="132" t="s">
        <v>346</v>
      </c>
      <c r="B241" s="243">
        <v>30102</v>
      </c>
      <c r="C241" s="244"/>
      <c r="D241" s="132" t="s">
        <v>491</v>
      </c>
      <c r="E241" s="243" t="s">
        <v>380</v>
      </c>
      <c r="F241" s="244"/>
      <c r="G241" s="132" t="s">
        <v>381</v>
      </c>
      <c r="H241" s="133">
        <v>508400</v>
      </c>
      <c r="I241" s="133">
        <v>508400</v>
      </c>
    </row>
    <row r="242" spans="1:9">
      <c r="A242" s="132" t="s">
        <v>346</v>
      </c>
      <c r="B242" s="243">
        <v>30102</v>
      </c>
      <c r="C242" s="244"/>
      <c r="D242" s="132" t="s">
        <v>498</v>
      </c>
      <c r="E242" s="243" t="s">
        <v>380</v>
      </c>
      <c r="F242" s="244"/>
      <c r="G242" s="132" t="s">
        <v>381</v>
      </c>
      <c r="H242" s="133">
        <v>165800</v>
      </c>
      <c r="I242" s="133">
        <v>165800</v>
      </c>
    </row>
    <row r="243" spans="1:9">
      <c r="A243" s="132" t="s">
        <v>346</v>
      </c>
      <c r="B243" s="243">
        <v>30305</v>
      </c>
      <c r="C243" s="244"/>
      <c r="D243" s="132" t="s">
        <v>459</v>
      </c>
      <c r="E243" s="243" t="s">
        <v>394</v>
      </c>
      <c r="F243" s="244"/>
      <c r="G243" s="132" t="s">
        <v>395</v>
      </c>
      <c r="H243" s="133">
        <v>129800</v>
      </c>
      <c r="I243" s="133">
        <v>129800</v>
      </c>
    </row>
    <row r="244" spans="1:9">
      <c r="A244" s="132" t="s">
        <v>346</v>
      </c>
      <c r="B244" s="243">
        <v>30101</v>
      </c>
      <c r="C244" s="244"/>
      <c r="D244" s="132" t="s">
        <v>408</v>
      </c>
      <c r="E244" s="243" t="s">
        <v>380</v>
      </c>
      <c r="F244" s="244"/>
      <c r="G244" s="132" t="s">
        <v>381</v>
      </c>
      <c r="H244" s="133">
        <v>7694</v>
      </c>
      <c r="I244" s="133">
        <v>7694</v>
      </c>
    </row>
    <row r="245" spans="1:9">
      <c r="A245" s="132" t="s">
        <v>346</v>
      </c>
      <c r="B245" s="243">
        <v>30201</v>
      </c>
      <c r="C245" s="244"/>
      <c r="D245" s="132" t="s">
        <v>472</v>
      </c>
      <c r="E245" s="243" t="s">
        <v>384</v>
      </c>
      <c r="F245" s="244"/>
      <c r="G245" s="132" t="s">
        <v>385</v>
      </c>
      <c r="H245" s="133">
        <v>25000</v>
      </c>
      <c r="I245" s="133">
        <v>25000</v>
      </c>
    </row>
    <row r="246" spans="1:9">
      <c r="A246" s="132" t="s">
        <v>347</v>
      </c>
      <c r="B246" s="243">
        <v>30101</v>
      </c>
      <c r="C246" s="244"/>
      <c r="D246" s="132" t="s">
        <v>484</v>
      </c>
      <c r="E246" s="243" t="s">
        <v>380</v>
      </c>
      <c r="F246" s="244"/>
      <c r="G246" s="132" t="s">
        <v>381</v>
      </c>
      <c r="H246" s="133">
        <v>1482100</v>
      </c>
      <c r="I246" s="133">
        <v>1482100</v>
      </c>
    </row>
    <row r="247" spans="1:9">
      <c r="A247" s="132" t="s">
        <v>347</v>
      </c>
      <c r="B247" s="243">
        <v>30107</v>
      </c>
      <c r="C247" s="244"/>
      <c r="D247" s="132" t="s">
        <v>485</v>
      </c>
      <c r="E247" s="243" t="s">
        <v>380</v>
      </c>
      <c r="F247" s="244"/>
      <c r="G247" s="132" t="s">
        <v>381</v>
      </c>
      <c r="H247" s="133">
        <v>600400</v>
      </c>
      <c r="I247" s="133">
        <v>600400</v>
      </c>
    </row>
    <row r="248" spans="1:9">
      <c r="A248" s="132" t="s">
        <v>347</v>
      </c>
      <c r="B248" s="243">
        <v>30103</v>
      </c>
      <c r="C248" s="244"/>
      <c r="D248" s="132" t="s">
        <v>500</v>
      </c>
      <c r="E248" s="243" t="s">
        <v>380</v>
      </c>
      <c r="F248" s="244"/>
      <c r="G248" s="132" t="s">
        <v>381</v>
      </c>
      <c r="H248" s="133">
        <v>1182300</v>
      </c>
      <c r="I248" s="133">
        <v>1182300</v>
      </c>
    </row>
    <row r="249" spans="1:9">
      <c r="A249" s="132" t="s">
        <v>347</v>
      </c>
      <c r="B249" s="243">
        <v>30102</v>
      </c>
      <c r="C249" s="244"/>
      <c r="D249" s="132" t="s">
        <v>486</v>
      </c>
      <c r="E249" s="243" t="s">
        <v>380</v>
      </c>
      <c r="F249" s="244"/>
      <c r="G249" s="132" t="s">
        <v>381</v>
      </c>
      <c r="H249" s="133">
        <v>531900</v>
      </c>
      <c r="I249" s="133">
        <v>531900</v>
      </c>
    </row>
    <row r="250" spans="1:9">
      <c r="A250" s="132" t="s">
        <v>347</v>
      </c>
      <c r="B250" s="243">
        <v>30302</v>
      </c>
      <c r="C250" s="244"/>
      <c r="D250" s="132" t="s">
        <v>502</v>
      </c>
      <c r="E250" s="243" t="s">
        <v>392</v>
      </c>
      <c r="F250" s="244"/>
      <c r="G250" s="132" t="s">
        <v>393</v>
      </c>
      <c r="H250" s="133">
        <v>51000</v>
      </c>
      <c r="I250" s="133">
        <v>51000</v>
      </c>
    </row>
    <row r="251" spans="1:9">
      <c r="A251" s="132" t="s">
        <v>347</v>
      </c>
      <c r="B251" s="243">
        <v>30102</v>
      </c>
      <c r="C251" s="244"/>
      <c r="D251" s="132" t="s">
        <v>495</v>
      </c>
      <c r="E251" s="243" t="s">
        <v>380</v>
      </c>
      <c r="F251" s="244"/>
      <c r="G251" s="132" t="s">
        <v>381</v>
      </c>
      <c r="H251" s="133">
        <v>251600</v>
      </c>
      <c r="I251" s="133">
        <v>251600</v>
      </c>
    </row>
    <row r="252" spans="1:9">
      <c r="A252" s="132" t="s">
        <v>347</v>
      </c>
      <c r="B252" s="243">
        <v>30102</v>
      </c>
      <c r="C252" s="244"/>
      <c r="D252" s="132" t="s">
        <v>496</v>
      </c>
      <c r="E252" s="243" t="s">
        <v>380</v>
      </c>
      <c r="F252" s="244"/>
      <c r="G252" s="132" t="s">
        <v>381</v>
      </c>
      <c r="H252" s="133">
        <v>172500</v>
      </c>
      <c r="I252" s="133">
        <v>172500</v>
      </c>
    </row>
    <row r="253" spans="1:9">
      <c r="A253" s="132" t="s">
        <v>347</v>
      </c>
      <c r="B253" s="243">
        <v>30399</v>
      </c>
      <c r="C253" s="244"/>
      <c r="D253" s="132" t="s">
        <v>483</v>
      </c>
      <c r="E253" s="243" t="s">
        <v>392</v>
      </c>
      <c r="F253" s="244"/>
      <c r="G253" s="132" t="s">
        <v>393</v>
      </c>
      <c r="H253" s="133">
        <v>339300</v>
      </c>
      <c r="I253" s="133">
        <v>339300</v>
      </c>
    </row>
    <row r="254" spans="1:9">
      <c r="A254" s="132" t="s">
        <v>347</v>
      </c>
      <c r="B254" s="243">
        <v>30301</v>
      </c>
      <c r="C254" s="244"/>
      <c r="D254" s="132" t="s">
        <v>435</v>
      </c>
      <c r="E254" s="243" t="s">
        <v>392</v>
      </c>
      <c r="F254" s="244"/>
      <c r="G254" s="132" t="s">
        <v>393</v>
      </c>
      <c r="H254" s="133">
        <v>150600</v>
      </c>
      <c r="I254" s="133">
        <v>150600</v>
      </c>
    </row>
    <row r="255" spans="1:9">
      <c r="A255" s="132" t="s">
        <v>347</v>
      </c>
      <c r="B255" s="243">
        <v>30399</v>
      </c>
      <c r="C255" s="244"/>
      <c r="D255" s="132" t="s">
        <v>480</v>
      </c>
      <c r="E255" s="243" t="s">
        <v>392</v>
      </c>
      <c r="F255" s="244"/>
      <c r="G255" s="132" t="s">
        <v>393</v>
      </c>
      <c r="H255" s="133">
        <v>188800</v>
      </c>
      <c r="I255" s="133">
        <v>188800</v>
      </c>
    </row>
    <row r="256" spans="1:9">
      <c r="A256" s="132" t="s">
        <v>347</v>
      </c>
      <c r="B256" s="243">
        <v>30399</v>
      </c>
      <c r="C256" s="244"/>
      <c r="D256" s="132" t="s">
        <v>481</v>
      </c>
      <c r="E256" s="243" t="s">
        <v>392</v>
      </c>
      <c r="F256" s="244"/>
      <c r="G256" s="132" t="s">
        <v>393</v>
      </c>
      <c r="H256" s="133">
        <v>131300</v>
      </c>
      <c r="I256" s="133">
        <v>131300</v>
      </c>
    </row>
    <row r="257" spans="1:9">
      <c r="A257" s="132" t="s">
        <v>347</v>
      </c>
      <c r="B257" s="243">
        <v>30101</v>
      </c>
      <c r="C257" s="244"/>
      <c r="D257" s="132" t="s">
        <v>488</v>
      </c>
      <c r="E257" s="243" t="s">
        <v>380</v>
      </c>
      <c r="F257" s="244"/>
      <c r="G257" s="132" t="s">
        <v>381</v>
      </c>
      <c r="H257" s="133">
        <v>1417400</v>
      </c>
      <c r="I257" s="133">
        <v>1417400</v>
      </c>
    </row>
    <row r="258" spans="1:9">
      <c r="A258" s="132" t="s">
        <v>347</v>
      </c>
      <c r="B258" s="243">
        <v>30107</v>
      </c>
      <c r="C258" s="244"/>
      <c r="D258" s="132" t="s">
        <v>489</v>
      </c>
      <c r="E258" s="243" t="s">
        <v>380</v>
      </c>
      <c r="F258" s="244"/>
      <c r="G258" s="132" t="s">
        <v>381</v>
      </c>
      <c r="H258" s="133">
        <v>626300</v>
      </c>
      <c r="I258" s="133">
        <v>626300</v>
      </c>
    </row>
    <row r="259" spans="1:9">
      <c r="A259" s="132" t="s">
        <v>347</v>
      </c>
      <c r="B259" s="243">
        <v>30102</v>
      </c>
      <c r="C259" s="244"/>
      <c r="D259" s="132" t="s">
        <v>491</v>
      </c>
      <c r="E259" s="243" t="s">
        <v>380</v>
      </c>
      <c r="F259" s="244"/>
      <c r="G259" s="132" t="s">
        <v>381</v>
      </c>
      <c r="H259" s="133">
        <v>642100</v>
      </c>
      <c r="I259" s="133">
        <v>642100</v>
      </c>
    </row>
    <row r="260" spans="1:9">
      <c r="A260" s="132" t="s">
        <v>347</v>
      </c>
      <c r="B260" s="243">
        <v>30305</v>
      </c>
      <c r="C260" s="244"/>
      <c r="D260" s="132" t="s">
        <v>459</v>
      </c>
      <c r="E260" s="243" t="s">
        <v>394</v>
      </c>
      <c r="F260" s="244"/>
      <c r="G260" s="132" t="s">
        <v>395</v>
      </c>
      <c r="H260" s="133">
        <v>149000</v>
      </c>
      <c r="I260" s="133">
        <v>149000</v>
      </c>
    </row>
    <row r="261" spans="1:9">
      <c r="A261" s="132" t="s">
        <v>347</v>
      </c>
      <c r="B261" s="243">
        <v>30101</v>
      </c>
      <c r="C261" s="244"/>
      <c r="D261" s="132" t="s">
        <v>408</v>
      </c>
      <c r="E261" s="243" t="s">
        <v>380</v>
      </c>
      <c r="F261" s="244"/>
      <c r="G261" s="132" t="s">
        <v>381</v>
      </c>
      <c r="H261" s="133">
        <v>3451</v>
      </c>
      <c r="I261" s="133">
        <v>3451</v>
      </c>
    </row>
    <row r="262" spans="1:9">
      <c r="A262" s="132" t="s">
        <v>347</v>
      </c>
      <c r="B262" s="243">
        <v>30201</v>
      </c>
      <c r="C262" s="244"/>
      <c r="D262" s="132" t="s">
        <v>472</v>
      </c>
      <c r="E262" s="243" t="s">
        <v>384</v>
      </c>
      <c r="F262" s="244"/>
      <c r="G262" s="132" t="s">
        <v>385</v>
      </c>
      <c r="H262" s="133">
        <v>25000</v>
      </c>
      <c r="I262" s="133">
        <v>25000</v>
      </c>
    </row>
    <row r="263" spans="1:9">
      <c r="A263" s="132" t="s">
        <v>348</v>
      </c>
      <c r="B263" s="243">
        <v>30101</v>
      </c>
      <c r="C263" s="244"/>
      <c r="D263" s="132" t="s">
        <v>484</v>
      </c>
      <c r="E263" s="243" t="s">
        <v>380</v>
      </c>
      <c r="F263" s="244"/>
      <c r="G263" s="132" t="s">
        <v>381</v>
      </c>
      <c r="H263" s="133">
        <v>2132100</v>
      </c>
      <c r="I263" s="133">
        <v>2132100</v>
      </c>
    </row>
    <row r="264" spans="1:9">
      <c r="A264" s="132" t="s">
        <v>348</v>
      </c>
      <c r="B264" s="243">
        <v>30107</v>
      </c>
      <c r="C264" s="244"/>
      <c r="D264" s="132" t="s">
        <v>485</v>
      </c>
      <c r="E264" s="243" t="s">
        <v>380</v>
      </c>
      <c r="F264" s="244"/>
      <c r="G264" s="132" t="s">
        <v>381</v>
      </c>
      <c r="H264" s="133">
        <v>902800</v>
      </c>
      <c r="I264" s="133">
        <v>902800</v>
      </c>
    </row>
    <row r="265" spans="1:9">
      <c r="A265" s="132" t="s">
        <v>348</v>
      </c>
      <c r="B265" s="243">
        <v>30103</v>
      </c>
      <c r="C265" s="244"/>
      <c r="D265" s="132" t="s">
        <v>500</v>
      </c>
      <c r="E265" s="243" t="s">
        <v>380</v>
      </c>
      <c r="F265" s="244"/>
      <c r="G265" s="132" t="s">
        <v>381</v>
      </c>
      <c r="H265" s="133">
        <v>1728400</v>
      </c>
      <c r="I265" s="133">
        <v>1728400</v>
      </c>
    </row>
    <row r="266" spans="1:9">
      <c r="A266" s="132" t="s">
        <v>348</v>
      </c>
      <c r="B266" s="243">
        <v>30102</v>
      </c>
      <c r="C266" s="244"/>
      <c r="D266" s="132" t="s">
        <v>486</v>
      </c>
      <c r="E266" s="243" t="s">
        <v>380</v>
      </c>
      <c r="F266" s="244"/>
      <c r="G266" s="132" t="s">
        <v>381</v>
      </c>
      <c r="H266" s="133">
        <v>726100</v>
      </c>
      <c r="I266" s="133">
        <v>726100</v>
      </c>
    </row>
    <row r="267" spans="1:9">
      <c r="A267" s="132" t="s">
        <v>348</v>
      </c>
      <c r="B267" s="243">
        <v>30102</v>
      </c>
      <c r="C267" s="244"/>
      <c r="D267" s="132" t="s">
        <v>495</v>
      </c>
      <c r="E267" s="243" t="s">
        <v>380</v>
      </c>
      <c r="F267" s="244"/>
      <c r="G267" s="132" t="s">
        <v>381</v>
      </c>
      <c r="H267" s="133">
        <v>362900</v>
      </c>
      <c r="I267" s="133">
        <v>362900</v>
      </c>
    </row>
    <row r="268" spans="1:9">
      <c r="A268" s="132" t="s">
        <v>348</v>
      </c>
      <c r="B268" s="243">
        <v>30399</v>
      </c>
      <c r="C268" s="244"/>
      <c r="D268" s="132" t="s">
        <v>483</v>
      </c>
      <c r="E268" s="243" t="s">
        <v>392</v>
      </c>
      <c r="F268" s="244"/>
      <c r="G268" s="132" t="s">
        <v>393</v>
      </c>
      <c r="H268" s="133">
        <v>584000</v>
      </c>
      <c r="I268" s="133">
        <v>584000</v>
      </c>
    </row>
    <row r="269" spans="1:9">
      <c r="A269" s="132" t="s">
        <v>348</v>
      </c>
      <c r="B269" s="243">
        <v>30101</v>
      </c>
      <c r="C269" s="244"/>
      <c r="D269" s="132" t="s">
        <v>488</v>
      </c>
      <c r="E269" s="243" t="s">
        <v>380</v>
      </c>
      <c r="F269" s="244"/>
      <c r="G269" s="132" t="s">
        <v>381</v>
      </c>
      <c r="H269" s="133">
        <v>2125100</v>
      </c>
      <c r="I269" s="133">
        <v>2125100</v>
      </c>
    </row>
    <row r="270" spans="1:9">
      <c r="A270" s="132" t="s">
        <v>348</v>
      </c>
      <c r="B270" s="243">
        <v>30107</v>
      </c>
      <c r="C270" s="244"/>
      <c r="D270" s="132" t="s">
        <v>489</v>
      </c>
      <c r="E270" s="243" t="s">
        <v>380</v>
      </c>
      <c r="F270" s="244"/>
      <c r="G270" s="132" t="s">
        <v>381</v>
      </c>
      <c r="H270" s="133">
        <v>877700</v>
      </c>
      <c r="I270" s="133">
        <v>877700</v>
      </c>
    </row>
    <row r="271" spans="1:9">
      <c r="A271" s="132" t="s">
        <v>348</v>
      </c>
      <c r="B271" s="243">
        <v>30102</v>
      </c>
      <c r="C271" s="244"/>
      <c r="D271" s="132" t="s">
        <v>491</v>
      </c>
      <c r="E271" s="243" t="s">
        <v>380</v>
      </c>
      <c r="F271" s="244"/>
      <c r="G271" s="132" t="s">
        <v>381</v>
      </c>
      <c r="H271" s="133">
        <v>787600</v>
      </c>
      <c r="I271" s="133">
        <v>787600</v>
      </c>
    </row>
    <row r="272" spans="1:9">
      <c r="A272" s="132" t="s">
        <v>348</v>
      </c>
      <c r="B272" s="243">
        <v>30102</v>
      </c>
      <c r="C272" s="244"/>
      <c r="D272" s="132" t="s">
        <v>499</v>
      </c>
      <c r="E272" s="243" t="s">
        <v>380</v>
      </c>
      <c r="F272" s="244"/>
      <c r="G272" s="132" t="s">
        <v>381</v>
      </c>
      <c r="H272" s="133">
        <v>248800</v>
      </c>
      <c r="I272" s="133">
        <v>248800</v>
      </c>
    </row>
    <row r="273" spans="1:9">
      <c r="A273" s="132" t="s">
        <v>348</v>
      </c>
      <c r="B273" s="243">
        <v>30305</v>
      </c>
      <c r="C273" s="244"/>
      <c r="D273" s="132" t="s">
        <v>459</v>
      </c>
      <c r="E273" s="243" t="s">
        <v>394</v>
      </c>
      <c r="F273" s="244"/>
      <c r="G273" s="132" t="s">
        <v>395</v>
      </c>
      <c r="H273" s="133">
        <v>234200</v>
      </c>
      <c r="I273" s="133">
        <v>234200</v>
      </c>
    </row>
    <row r="274" spans="1:9">
      <c r="A274" s="132" t="s">
        <v>348</v>
      </c>
      <c r="B274" s="243">
        <v>30101</v>
      </c>
      <c r="C274" s="244"/>
      <c r="D274" s="132" t="s">
        <v>408</v>
      </c>
      <c r="E274" s="243" t="s">
        <v>380</v>
      </c>
      <c r="F274" s="244"/>
      <c r="G274" s="132" t="s">
        <v>381</v>
      </c>
      <c r="H274" s="133">
        <v>6113</v>
      </c>
      <c r="I274" s="133">
        <v>6113</v>
      </c>
    </row>
    <row r="275" spans="1:9">
      <c r="A275" s="132" t="s">
        <v>348</v>
      </c>
      <c r="B275" s="243">
        <v>30201</v>
      </c>
      <c r="C275" s="244"/>
      <c r="D275" s="132" t="s">
        <v>472</v>
      </c>
      <c r="E275" s="243" t="s">
        <v>384</v>
      </c>
      <c r="F275" s="244"/>
      <c r="G275" s="132" t="s">
        <v>385</v>
      </c>
      <c r="H275" s="133">
        <v>25000</v>
      </c>
      <c r="I275" s="133">
        <v>25000</v>
      </c>
    </row>
    <row r="276" spans="1:9">
      <c r="A276" s="132" t="s">
        <v>349</v>
      </c>
      <c r="B276" s="243">
        <v>30101</v>
      </c>
      <c r="C276" s="244"/>
      <c r="D276" s="132" t="s">
        <v>484</v>
      </c>
      <c r="E276" s="243" t="s">
        <v>380</v>
      </c>
      <c r="F276" s="244"/>
      <c r="G276" s="132" t="s">
        <v>381</v>
      </c>
      <c r="H276" s="133">
        <v>369800</v>
      </c>
      <c r="I276" s="133">
        <v>369800</v>
      </c>
    </row>
    <row r="277" spans="1:9">
      <c r="A277" s="132" t="s">
        <v>349</v>
      </c>
      <c r="B277" s="243">
        <v>30107</v>
      </c>
      <c r="C277" s="244"/>
      <c r="D277" s="132" t="s">
        <v>485</v>
      </c>
      <c r="E277" s="243" t="s">
        <v>380</v>
      </c>
      <c r="F277" s="244"/>
      <c r="G277" s="132" t="s">
        <v>381</v>
      </c>
      <c r="H277" s="133">
        <v>150000</v>
      </c>
      <c r="I277" s="133">
        <v>150000</v>
      </c>
    </row>
    <row r="278" spans="1:9">
      <c r="A278" s="132" t="s">
        <v>349</v>
      </c>
      <c r="B278" s="243">
        <v>30102</v>
      </c>
      <c r="C278" s="244"/>
      <c r="D278" s="132" t="s">
        <v>486</v>
      </c>
      <c r="E278" s="243" t="s">
        <v>380</v>
      </c>
      <c r="F278" s="244"/>
      <c r="G278" s="132" t="s">
        <v>381</v>
      </c>
      <c r="H278" s="133">
        <v>144600</v>
      </c>
      <c r="I278" s="133">
        <v>144600</v>
      </c>
    </row>
    <row r="279" spans="1:9">
      <c r="A279" s="132" t="s">
        <v>349</v>
      </c>
      <c r="B279" s="243">
        <v>30399</v>
      </c>
      <c r="C279" s="244"/>
      <c r="D279" s="132" t="s">
        <v>483</v>
      </c>
      <c r="E279" s="243" t="s">
        <v>392</v>
      </c>
      <c r="F279" s="244"/>
      <c r="G279" s="132" t="s">
        <v>393</v>
      </c>
      <c r="H279" s="133">
        <v>95100</v>
      </c>
      <c r="I279" s="133">
        <v>95100</v>
      </c>
    </row>
    <row r="280" spans="1:9">
      <c r="A280" s="132" t="s">
        <v>349</v>
      </c>
      <c r="B280" s="243">
        <v>30399</v>
      </c>
      <c r="C280" s="244"/>
      <c r="D280" s="132" t="s">
        <v>449</v>
      </c>
      <c r="E280" s="243" t="s">
        <v>392</v>
      </c>
      <c r="F280" s="244"/>
      <c r="G280" s="132" t="s">
        <v>393</v>
      </c>
      <c r="H280" s="133">
        <v>52800</v>
      </c>
      <c r="I280" s="133">
        <v>52800</v>
      </c>
    </row>
    <row r="281" spans="1:9">
      <c r="A281" s="132" t="s">
        <v>349</v>
      </c>
      <c r="B281" s="243">
        <v>30399</v>
      </c>
      <c r="C281" s="244"/>
      <c r="D281" s="132" t="s">
        <v>450</v>
      </c>
      <c r="E281" s="243" t="s">
        <v>392</v>
      </c>
      <c r="F281" s="244"/>
      <c r="G281" s="132" t="s">
        <v>393</v>
      </c>
      <c r="H281" s="133">
        <v>37000</v>
      </c>
      <c r="I281" s="133">
        <v>37000</v>
      </c>
    </row>
    <row r="282" spans="1:9">
      <c r="A282" s="132" t="s">
        <v>349</v>
      </c>
      <c r="B282" s="243">
        <v>30102</v>
      </c>
      <c r="C282" s="244"/>
      <c r="D282" s="132" t="s">
        <v>487</v>
      </c>
      <c r="E282" s="243" t="s">
        <v>380</v>
      </c>
      <c r="F282" s="244"/>
      <c r="G282" s="132" t="s">
        <v>381</v>
      </c>
      <c r="H282" s="133">
        <v>67700</v>
      </c>
      <c r="I282" s="133">
        <v>67700</v>
      </c>
    </row>
    <row r="283" spans="1:9">
      <c r="A283" s="132" t="s">
        <v>349</v>
      </c>
      <c r="B283" s="243">
        <v>30101</v>
      </c>
      <c r="C283" s="244"/>
      <c r="D283" s="132" t="s">
        <v>488</v>
      </c>
      <c r="E283" s="243" t="s">
        <v>380</v>
      </c>
      <c r="F283" s="244"/>
      <c r="G283" s="132" t="s">
        <v>381</v>
      </c>
      <c r="H283" s="133">
        <v>453800</v>
      </c>
      <c r="I283" s="133">
        <v>453800</v>
      </c>
    </row>
    <row r="284" spans="1:9">
      <c r="A284" s="132" t="s">
        <v>349</v>
      </c>
      <c r="B284" s="243">
        <v>30107</v>
      </c>
      <c r="C284" s="244"/>
      <c r="D284" s="132" t="s">
        <v>489</v>
      </c>
      <c r="E284" s="243" t="s">
        <v>380</v>
      </c>
      <c r="F284" s="244"/>
      <c r="G284" s="132" t="s">
        <v>381</v>
      </c>
      <c r="H284" s="133">
        <v>183000</v>
      </c>
      <c r="I284" s="133">
        <v>183000</v>
      </c>
    </row>
    <row r="285" spans="1:9">
      <c r="A285" s="132" t="s">
        <v>349</v>
      </c>
      <c r="B285" s="243">
        <v>30103</v>
      </c>
      <c r="C285" s="244"/>
      <c r="D285" s="132" t="s">
        <v>490</v>
      </c>
      <c r="E285" s="243" t="s">
        <v>380</v>
      </c>
      <c r="F285" s="244"/>
      <c r="G285" s="132" t="s">
        <v>381</v>
      </c>
      <c r="H285" s="133">
        <v>335200</v>
      </c>
      <c r="I285" s="133">
        <v>335200</v>
      </c>
    </row>
    <row r="286" spans="1:9">
      <c r="A286" s="132" t="s">
        <v>349</v>
      </c>
      <c r="B286" s="243">
        <v>30102</v>
      </c>
      <c r="C286" s="244"/>
      <c r="D286" s="132" t="s">
        <v>491</v>
      </c>
      <c r="E286" s="243" t="s">
        <v>380</v>
      </c>
      <c r="F286" s="244"/>
      <c r="G286" s="132" t="s">
        <v>381</v>
      </c>
      <c r="H286" s="133">
        <v>246300</v>
      </c>
      <c r="I286" s="133">
        <v>246300</v>
      </c>
    </row>
    <row r="287" spans="1:9">
      <c r="A287" s="132" t="s">
        <v>349</v>
      </c>
      <c r="B287" s="243">
        <v>30305</v>
      </c>
      <c r="C287" s="244"/>
      <c r="D287" s="132" t="s">
        <v>459</v>
      </c>
      <c r="E287" s="243" t="s">
        <v>394</v>
      </c>
      <c r="F287" s="244"/>
      <c r="G287" s="132" t="s">
        <v>395</v>
      </c>
      <c r="H287" s="133">
        <v>33000</v>
      </c>
      <c r="I287" s="133">
        <v>33000</v>
      </c>
    </row>
    <row r="288" spans="1:9">
      <c r="A288" s="132" t="s">
        <v>349</v>
      </c>
      <c r="B288" s="243">
        <v>30102</v>
      </c>
      <c r="C288" s="244"/>
      <c r="D288" s="132" t="s">
        <v>493</v>
      </c>
      <c r="E288" s="243" t="s">
        <v>380</v>
      </c>
      <c r="F288" s="244"/>
      <c r="G288" s="132" t="s">
        <v>381</v>
      </c>
      <c r="H288" s="133">
        <v>45700</v>
      </c>
      <c r="I288" s="133">
        <v>45700</v>
      </c>
    </row>
    <row r="289" spans="1:9">
      <c r="A289" s="132" t="s">
        <v>349</v>
      </c>
      <c r="B289" s="243">
        <v>30101</v>
      </c>
      <c r="C289" s="244"/>
      <c r="D289" s="132" t="s">
        <v>408</v>
      </c>
      <c r="E289" s="243" t="s">
        <v>380</v>
      </c>
      <c r="F289" s="244"/>
      <c r="G289" s="132" t="s">
        <v>381</v>
      </c>
      <c r="H289" s="133">
        <v>600</v>
      </c>
      <c r="I289" s="133">
        <v>600</v>
      </c>
    </row>
    <row r="290" spans="1:9">
      <c r="A290" s="132" t="s">
        <v>349</v>
      </c>
      <c r="B290" s="243">
        <v>30201</v>
      </c>
      <c r="C290" s="244"/>
      <c r="D290" s="132" t="s">
        <v>472</v>
      </c>
      <c r="E290" s="243" t="s">
        <v>384</v>
      </c>
      <c r="F290" s="244"/>
      <c r="G290" s="132" t="s">
        <v>385</v>
      </c>
      <c r="H290" s="133">
        <v>25000</v>
      </c>
      <c r="I290" s="133">
        <v>25000</v>
      </c>
    </row>
    <row r="291" spans="1:9">
      <c r="A291" s="132" t="s">
        <v>350</v>
      </c>
      <c r="B291" s="243">
        <v>30101</v>
      </c>
      <c r="C291" s="244"/>
      <c r="D291" s="132" t="s">
        <v>424</v>
      </c>
      <c r="E291" s="243" t="s">
        <v>380</v>
      </c>
      <c r="F291" s="244"/>
      <c r="G291" s="132" t="s">
        <v>381</v>
      </c>
      <c r="H291" s="133">
        <v>1332000</v>
      </c>
      <c r="I291" s="133">
        <v>1332000</v>
      </c>
    </row>
    <row r="292" spans="1:9">
      <c r="A292" s="132" t="s">
        <v>350</v>
      </c>
      <c r="B292" s="243">
        <v>30107</v>
      </c>
      <c r="C292" s="244"/>
      <c r="D292" s="132" t="s">
        <v>479</v>
      </c>
      <c r="E292" s="243" t="s">
        <v>380</v>
      </c>
      <c r="F292" s="244"/>
      <c r="G292" s="132" t="s">
        <v>381</v>
      </c>
      <c r="H292" s="133">
        <v>263800</v>
      </c>
      <c r="I292" s="133">
        <v>263800</v>
      </c>
    </row>
    <row r="293" spans="1:9">
      <c r="A293" s="132" t="s">
        <v>350</v>
      </c>
      <c r="B293" s="243">
        <v>30103</v>
      </c>
      <c r="C293" s="244"/>
      <c r="D293" s="132" t="s">
        <v>430</v>
      </c>
      <c r="E293" s="243" t="s">
        <v>380</v>
      </c>
      <c r="F293" s="244"/>
      <c r="G293" s="132" t="s">
        <v>381</v>
      </c>
      <c r="H293" s="133">
        <v>287300</v>
      </c>
      <c r="I293" s="133">
        <v>287300</v>
      </c>
    </row>
    <row r="294" spans="1:9">
      <c r="A294" s="132" t="s">
        <v>350</v>
      </c>
      <c r="B294" s="243">
        <v>30102</v>
      </c>
      <c r="C294" s="244"/>
      <c r="D294" s="132" t="s">
        <v>432</v>
      </c>
      <c r="E294" s="243" t="s">
        <v>380</v>
      </c>
      <c r="F294" s="244"/>
      <c r="G294" s="132" t="s">
        <v>381</v>
      </c>
      <c r="H294" s="133">
        <v>14500</v>
      </c>
      <c r="I294" s="133">
        <v>14500</v>
      </c>
    </row>
    <row r="295" spans="1:9">
      <c r="A295" s="132" t="s">
        <v>351</v>
      </c>
      <c r="B295" s="243">
        <v>30101</v>
      </c>
      <c r="C295" s="244"/>
      <c r="D295" s="132" t="s">
        <v>424</v>
      </c>
      <c r="E295" s="243" t="s">
        <v>380</v>
      </c>
      <c r="F295" s="244"/>
      <c r="G295" s="132" t="s">
        <v>381</v>
      </c>
      <c r="H295" s="133">
        <v>753900</v>
      </c>
      <c r="I295" s="133">
        <v>753900</v>
      </c>
    </row>
    <row r="296" spans="1:9">
      <c r="A296" s="132" t="s">
        <v>351</v>
      </c>
      <c r="B296" s="243">
        <v>30107</v>
      </c>
      <c r="C296" s="244"/>
      <c r="D296" s="132" t="s">
        <v>479</v>
      </c>
      <c r="E296" s="243" t="s">
        <v>380</v>
      </c>
      <c r="F296" s="244"/>
      <c r="G296" s="132" t="s">
        <v>381</v>
      </c>
      <c r="H296" s="133">
        <v>153700</v>
      </c>
      <c r="I296" s="133">
        <v>153700</v>
      </c>
    </row>
    <row r="297" spans="1:9">
      <c r="A297" s="132" t="s">
        <v>351</v>
      </c>
      <c r="B297" s="243">
        <v>30399</v>
      </c>
      <c r="C297" s="244"/>
      <c r="D297" s="132" t="s">
        <v>483</v>
      </c>
      <c r="E297" s="243" t="s">
        <v>392</v>
      </c>
      <c r="F297" s="244"/>
      <c r="G297" s="132" t="s">
        <v>393</v>
      </c>
      <c r="H297" s="133">
        <v>36200</v>
      </c>
      <c r="I297" s="133">
        <v>36200</v>
      </c>
    </row>
    <row r="298" spans="1:9">
      <c r="A298" s="132" t="s">
        <v>351</v>
      </c>
      <c r="B298" s="243">
        <v>30103</v>
      </c>
      <c r="C298" s="244"/>
      <c r="D298" s="132" t="s">
        <v>430</v>
      </c>
      <c r="E298" s="243" t="s">
        <v>380</v>
      </c>
      <c r="F298" s="244"/>
      <c r="G298" s="132" t="s">
        <v>381</v>
      </c>
      <c r="H298" s="133">
        <v>163800</v>
      </c>
      <c r="I298" s="133">
        <v>163800</v>
      </c>
    </row>
    <row r="299" spans="1:9">
      <c r="A299" s="132" t="s">
        <v>351</v>
      </c>
      <c r="B299" s="243">
        <v>30102</v>
      </c>
      <c r="C299" s="244"/>
      <c r="D299" s="132" t="s">
        <v>432</v>
      </c>
      <c r="E299" s="243" t="s">
        <v>380</v>
      </c>
      <c r="F299" s="244"/>
      <c r="G299" s="132" t="s">
        <v>381</v>
      </c>
      <c r="H299" s="133">
        <v>8800</v>
      </c>
      <c r="I299" s="133">
        <v>8800</v>
      </c>
    </row>
    <row r="300" spans="1:9">
      <c r="A300" s="132" t="s">
        <v>351</v>
      </c>
      <c r="B300" s="243">
        <v>30399</v>
      </c>
      <c r="C300" s="244"/>
      <c r="D300" s="132" t="s">
        <v>449</v>
      </c>
      <c r="E300" s="243" t="s">
        <v>392</v>
      </c>
      <c r="F300" s="244"/>
      <c r="G300" s="132" t="s">
        <v>393</v>
      </c>
      <c r="H300" s="133">
        <v>19100</v>
      </c>
      <c r="I300" s="133">
        <v>19100</v>
      </c>
    </row>
    <row r="301" spans="1:9">
      <c r="A301" s="132" t="s">
        <v>351</v>
      </c>
      <c r="B301" s="243">
        <v>30399</v>
      </c>
      <c r="C301" s="244"/>
      <c r="D301" s="132" t="s">
        <v>450</v>
      </c>
      <c r="E301" s="243" t="s">
        <v>392</v>
      </c>
      <c r="F301" s="244"/>
      <c r="G301" s="132" t="s">
        <v>393</v>
      </c>
      <c r="H301" s="133">
        <v>13900</v>
      </c>
      <c r="I301" s="133">
        <v>13900</v>
      </c>
    </row>
    <row r="302" spans="1:9">
      <c r="A302" s="132" t="s">
        <v>351</v>
      </c>
      <c r="B302" s="243">
        <v>30305</v>
      </c>
      <c r="C302" s="244"/>
      <c r="D302" s="132" t="s">
        <v>459</v>
      </c>
      <c r="E302" s="243" t="s">
        <v>394</v>
      </c>
      <c r="F302" s="244"/>
      <c r="G302" s="132" t="s">
        <v>395</v>
      </c>
      <c r="H302" s="133">
        <v>4600</v>
      </c>
      <c r="I302" s="133">
        <v>4600</v>
      </c>
    </row>
    <row r="303" spans="1:9">
      <c r="A303" s="132" t="s">
        <v>351</v>
      </c>
      <c r="B303" s="243">
        <v>30102</v>
      </c>
      <c r="C303" s="244"/>
      <c r="D303" s="132" t="s">
        <v>467</v>
      </c>
      <c r="E303" s="243" t="s">
        <v>380</v>
      </c>
      <c r="F303" s="244"/>
      <c r="G303" s="132" t="s">
        <v>381</v>
      </c>
      <c r="H303" s="133">
        <v>16600</v>
      </c>
      <c r="I303" s="133">
        <v>16600</v>
      </c>
    </row>
    <row r="304" spans="1:9">
      <c r="A304" s="132" t="s">
        <v>351</v>
      </c>
      <c r="B304" s="243">
        <v>30102</v>
      </c>
      <c r="C304" s="244"/>
      <c r="D304" s="132" t="s">
        <v>468</v>
      </c>
      <c r="E304" s="243" t="s">
        <v>380</v>
      </c>
      <c r="F304" s="244"/>
      <c r="G304" s="132" t="s">
        <v>381</v>
      </c>
      <c r="H304" s="133">
        <v>11800</v>
      </c>
      <c r="I304" s="133">
        <v>11800</v>
      </c>
    </row>
    <row r="305" spans="1:9">
      <c r="A305" s="132" t="s">
        <v>352</v>
      </c>
      <c r="B305" s="243">
        <v>30101</v>
      </c>
      <c r="C305" s="244"/>
      <c r="D305" s="132" t="s">
        <v>424</v>
      </c>
      <c r="E305" s="243" t="s">
        <v>380</v>
      </c>
      <c r="F305" s="244"/>
      <c r="G305" s="132" t="s">
        <v>381</v>
      </c>
      <c r="H305" s="133">
        <v>743100</v>
      </c>
      <c r="I305" s="133">
        <v>743100</v>
      </c>
    </row>
    <row r="306" spans="1:9">
      <c r="A306" s="132" t="s">
        <v>352</v>
      </c>
      <c r="B306" s="243">
        <v>30107</v>
      </c>
      <c r="C306" s="244"/>
      <c r="D306" s="132" t="s">
        <v>479</v>
      </c>
      <c r="E306" s="243" t="s">
        <v>380</v>
      </c>
      <c r="F306" s="244"/>
      <c r="G306" s="132" t="s">
        <v>381</v>
      </c>
      <c r="H306" s="133">
        <v>257800</v>
      </c>
      <c r="I306" s="133">
        <v>257800</v>
      </c>
    </row>
    <row r="307" spans="1:9">
      <c r="A307" s="132" t="s">
        <v>352</v>
      </c>
      <c r="B307" s="243">
        <v>30399</v>
      </c>
      <c r="C307" s="244"/>
      <c r="D307" s="132" t="s">
        <v>483</v>
      </c>
      <c r="E307" s="243" t="s">
        <v>392</v>
      </c>
      <c r="F307" s="244"/>
      <c r="G307" s="132" t="s">
        <v>393</v>
      </c>
      <c r="H307" s="133">
        <v>45900</v>
      </c>
      <c r="I307" s="133">
        <v>45900</v>
      </c>
    </row>
    <row r="308" spans="1:9">
      <c r="A308" s="132" t="s">
        <v>352</v>
      </c>
      <c r="B308" s="243">
        <v>30103</v>
      </c>
      <c r="C308" s="244"/>
      <c r="D308" s="132" t="s">
        <v>430</v>
      </c>
      <c r="E308" s="243" t="s">
        <v>380</v>
      </c>
      <c r="F308" s="244"/>
      <c r="G308" s="132" t="s">
        <v>381</v>
      </c>
      <c r="H308" s="133">
        <v>288900</v>
      </c>
      <c r="I308" s="133">
        <v>288900</v>
      </c>
    </row>
    <row r="309" spans="1:9">
      <c r="A309" s="132" t="s">
        <v>352</v>
      </c>
      <c r="B309" s="243">
        <v>30102</v>
      </c>
      <c r="C309" s="244"/>
      <c r="D309" s="132" t="s">
        <v>432</v>
      </c>
      <c r="E309" s="243" t="s">
        <v>380</v>
      </c>
      <c r="F309" s="244"/>
      <c r="G309" s="132" t="s">
        <v>381</v>
      </c>
      <c r="H309" s="133">
        <v>13900</v>
      </c>
      <c r="I309" s="133">
        <v>13900</v>
      </c>
    </row>
    <row r="310" spans="1:9">
      <c r="A310" s="132" t="s">
        <v>352</v>
      </c>
      <c r="B310" s="243">
        <v>30399</v>
      </c>
      <c r="C310" s="244"/>
      <c r="D310" s="132" t="s">
        <v>449</v>
      </c>
      <c r="E310" s="243" t="s">
        <v>392</v>
      </c>
      <c r="F310" s="244"/>
      <c r="G310" s="132" t="s">
        <v>393</v>
      </c>
      <c r="H310" s="133">
        <v>23400</v>
      </c>
      <c r="I310" s="133">
        <v>23400</v>
      </c>
    </row>
    <row r="311" spans="1:9">
      <c r="A311" s="132" t="s">
        <v>352</v>
      </c>
      <c r="B311" s="243">
        <v>30399</v>
      </c>
      <c r="C311" s="244"/>
      <c r="D311" s="132" t="s">
        <v>450</v>
      </c>
      <c r="E311" s="243" t="s">
        <v>392</v>
      </c>
      <c r="F311" s="244"/>
      <c r="G311" s="132" t="s">
        <v>393</v>
      </c>
      <c r="H311" s="133">
        <v>17100</v>
      </c>
      <c r="I311" s="133">
        <v>17100</v>
      </c>
    </row>
    <row r="312" spans="1:9">
      <c r="A312" s="132" t="s">
        <v>352</v>
      </c>
      <c r="B312" s="243">
        <v>30305</v>
      </c>
      <c r="C312" s="244"/>
      <c r="D312" s="132" t="s">
        <v>459</v>
      </c>
      <c r="E312" s="243" t="s">
        <v>392</v>
      </c>
      <c r="F312" s="244"/>
      <c r="G312" s="132" t="s">
        <v>393</v>
      </c>
      <c r="H312" s="133">
        <v>13800</v>
      </c>
      <c r="I312" s="133">
        <v>13800</v>
      </c>
    </row>
    <row r="313" spans="1:9">
      <c r="A313" s="132" t="s">
        <v>352</v>
      </c>
      <c r="B313" s="243">
        <v>30102</v>
      </c>
      <c r="C313" s="244"/>
      <c r="D313" s="132" t="s">
        <v>467</v>
      </c>
      <c r="E313" s="243" t="s">
        <v>380</v>
      </c>
      <c r="F313" s="244"/>
      <c r="G313" s="132" t="s">
        <v>381</v>
      </c>
      <c r="H313" s="133">
        <v>113100</v>
      </c>
      <c r="I313" s="133">
        <v>113100</v>
      </c>
    </row>
    <row r="314" spans="1:9">
      <c r="A314" s="132" t="s">
        <v>352</v>
      </c>
      <c r="B314" s="243">
        <v>30102</v>
      </c>
      <c r="C314" s="244"/>
      <c r="D314" s="132" t="s">
        <v>468</v>
      </c>
      <c r="E314" s="243" t="s">
        <v>380</v>
      </c>
      <c r="F314" s="244"/>
      <c r="G314" s="132" t="s">
        <v>381</v>
      </c>
      <c r="H314" s="133">
        <v>79700</v>
      </c>
      <c r="I314" s="133">
        <v>79700</v>
      </c>
    </row>
    <row r="315" spans="1:9">
      <c r="A315" s="132" t="s">
        <v>352</v>
      </c>
      <c r="B315" s="243">
        <v>30101</v>
      </c>
      <c r="C315" s="244"/>
      <c r="D315" s="132" t="s">
        <v>407</v>
      </c>
      <c r="E315" s="243" t="s">
        <v>380</v>
      </c>
      <c r="F315" s="244"/>
      <c r="G315" s="132" t="s">
        <v>381</v>
      </c>
      <c r="H315" s="133">
        <v>392.7</v>
      </c>
      <c r="I315" s="133">
        <v>392.7</v>
      </c>
    </row>
    <row r="316" spans="1:9">
      <c r="A316" s="132" t="s">
        <v>353</v>
      </c>
      <c r="B316" s="243">
        <v>30201</v>
      </c>
      <c r="C316" s="244"/>
      <c r="D316" s="132" t="s">
        <v>455</v>
      </c>
      <c r="E316" s="243" t="s">
        <v>384</v>
      </c>
      <c r="F316" s="244"/>
      <c r="G316" s="132" t="s">
        <v>385</v>
      </c>
      <c r="H316" s="133">
        <v>6600</v>
      </c>
      <c r="I316" s="133">
        <v>6600</v>
      </c>
    </row>
    <row r="317" spans="1:9">
      <c r="A317" s="132" t="s">
        <v>354</v>
      </c>
      <c r="B317" s="243">
        <v>30201</v>
      </c>
      <c r="C317" s="244"/>
      <c r="D317" s="132" t="s">
        <v>455</v>
      </c>
      <c r="E317" s="243" t="s">
        <v>384</v>
      </c>
      <c r="F317" s="244"/>
      <c r="G317" s="132" t="s">
        <v>385</v>
      </c>
      <c r="H317" s="133">
        <v>6600</v>
      </c>
      <c r="I317" s="133">
        <v>6600</v>
      </c>
    </row>
    <row r="318" spans="1:9">
      <c r="A318" s="132" t="s">
        <v>355</v>
      </c>
      <c r="B318" s="243">
        <v>30101</v>
      </c>
      <c r="C318" s="244"/>
      <c r="D318" s="132" t="s">
        <v>484</v>
      </c>
      <c r="E318" s="243" t="s">
        <v>380</v>
      </c>
      <c r="F318" s="244"/>
      <c r="G318" s="132" t="s">
        <v>381</v>
      </c>
      <c r="H318" s="133">
        <v>4655100</v>
      </c>
      <c r="I318" s="133">
        <v>4655100</v>
      </c>
    </row>
    <row r="319" spans="1:9">
      <c r="A319" s="132" t="s">
        <v>355</v>
      </c>
      <c r="B319" s="243">
        <v>30107</v>
      </c>
      <c r="C319" s="244"/>
      <c r="D319" s="132" t="s">
        <v>485</v>
      </c>
      <c r="E319" s="243" t="s">
        <v>380</v>
      </c>
      <c r="F319" s="244"/>
      <c r="G319" s="132" t="s">
        <v>381</v>
      </c>
      <c r="H319" s="133">
        <v>1671800</v>
      </c>
      <c r="I319" s="133">
        <v>1671800</v>
      </c>
    </row>
    <row r="320" spans="1:9">
      <c r="A320" s="132" t="s">
        <v>355</v>
      </c>
      <c r="B320" s="243">
        <v>30102</v>
      </c>
      <c r="C320" s="244"/>
      <c r="D320" s="132" t="s">
        <v>486</v>
      </c>
      <c r="E320" s="243" t="s">
        <v>380</v>
      </c>
      <c r="F320" s="244"/>
      <c r="G320" s="132" t="s">
        <v>381</v>
      </c>
      <c r="H320" s="133">
        <v>808700</v>
      </c>
      <c r="I320" s="133">
        <v>808700</v>
      </c>
    </row>
    <row r="321" spans="1:9">
      <c r="A321" s="132" t="s">
        <v>355</v>
      </c>
      <c r="B321" s="243">
        <v>30102</v>
      </c>
      <c r="C321" s="244"/>
      <c r="D321" s="132" t="s">
        <v>496</v>
      </c>
      <c r="E321" s="243" t="s">
        <v>380</v>
      </c>
      <c r="F321" s="244"/>
      <c r="G321" s="132" t="s">
        <v>381</v>
      </c>
      <c r="H321" s="133">
        <v>532100</v>
      </c>
      <c r="I321" s="133">
        <v>532100</v>
      </c>
    </row>
    <row r="322" spans="1:9">
      <c r="A322" s="132" t="s">
        <v>355</v>
      </c>
      <c r="B322" s="243">
        <v>30399</v>
      </c>
      <c r="C322" s="244"/>
      <c r="D322" s="132" t="s">
        <v>483</v>
      </c>
      <c r="E322" s="243" t="s">
        <v>392</v>
      </c>
      <c r="F322" s="244"/>
      <c r="G322" s="132" t="s">
        <v>393</v>
      </c>
      <c r="H322" s="133">
        <v>709300</v>
      </c>
      <c r="I322" s="133">
        <v>709300</v>
      </c>
    </row>
    <row r="323" spans="1:9">
      <c r="A323" s="132" t="s">
        <v>355</v>
      </c>
      <c r="B323" s="243">
        <v>30301</v>
      </c>
      <c r="C323" s="244"/>
      <c r="D323" s="132" t="s">
        <v>435</v>
      </c>
      <c r="E323" s="243" t="s">
        <v>392</v>
      </c>
      <c r="F323" s="244"/>
      <c r="G323" s="132" t="s">
        <v>393</v>
      </c>
      <c r="H323" s="133">
        <v>82500</v>
      </c>
      <c r="I323" s="133">
        <v>82500</v>
      </c>
    </row>
    <row r="324" spans="1:9">
      <c r="A324" s="132" t="s">
        <v>355</v>
      </c>
      <c r="B324" s="243">
        <v>30399</v>
      </c>
      <c r="C324" s="244"/>
      <c r="D324" s="132" t="s">
        <v>449</v>
      </c>
      <c r="E324" s="243" t="s">
        <v>392</v>
      </c>
      <c r="F324" s="244"/>
      <c r="G324" s="132" t="s">
        <v>393</v>
      </c>
      <c r="H324" s="133">
        <v>391600</v>
      </c>
      <c r="I324" s="133">
        <v>391600</v>
      </c>
    </row>
    <row r="325" spans="1:9">
      <c r="A325" s="132" t="s">
        <v>355</v>
      </c>
      <c r="B325" s="243">
        <v>30399</v>
      </c>
      <c r="C325" s="244"/>
      <c r="D325" s="132" t="s">
        <v>450</v>
      </c>
      <c r="E325" s="243" t="s">
        <v>392</v>
      </c>
      <c r="F325" s="244"/>
      <c r="G325" s="132" t="s">
        <v>393</v>
      </c>
      <c r="H325" s="133">
        <v>272900</v>
      </c>
      <c r="I325" s="133">
        <v>272900</v>
      </c>
    </row>
    <row r="326" spans="1:9">
      <c r="A326" s="132" t="s">
        <v>355</v>
      </c>
      <c r="B326" s="243">
        <v>30101</v>
      </c>
      <c r="C326" s="244"/>
      <c r="D326" s="132" t="s">
        <v>488</v>
      </c>
      <c r="E326" s="243" t="s">
        <v>380</v>
      </c>
      <c r="F326" s="244"/>
      <c r="G326" s="132" t="s">
        <v>381</v>
      </c>
      <c r="H326" s="133">
        <v>6361500</v>
      </c>
      <c r="I326" s="133">
        <v>6361500</v>
      </c>
    </row>
    <row r="327" spans="1:9">
      <c r="A327" s="132" t="s">
        <v>355</v>
      </c>
      <c r="B327" s="243">
        <v>30107</v>
      </c>
      <c r="C327" s="244"/>
      <c r="D327" s="132" t="s">
        <v>489</v>
      </c>
      <c r="E327" s="243" t="s">
        <v>380</v>
      </c>
      <c r="F327" s="244"/>
      <c r="G327" s="132" t="s">
        <v>381</v>
      </c>
      <c r="H327" s="133">
        <v>2171400</v>
      </c>
      <c r="I327" s="133">
        <v>2171400</v>
      </c>
    </row>
    <row r="328" spans="1:9">
      <c r="A328" s="132" t="s">
        <v>355</v>
      </c>
      <c r="B328" s="243">
        <v>30103</v>
      </c>
      <c r="C328" s="244"/>
      <c r="D328" s="132" t="s">
        <v>490</v>
      </c>
      <c r="E328" s="243" t="s">
        <v>380</v>
      </c>
      <c r="F328" s="244"/>
      <c r="G328" s="132" t="s">
        <v>381</v>
      </c>
      <c r="H328" s="133">
        <v>3836200</v>
      </c>
      <c r="I328" s="133">
        <v>3836200</v>
      </c>
    </row>
    <row r="329" spans="1:9">
      <c r="A329" s="132" t="s">
        <v>355</v>
      </c>
      <c r="B329" s="243">
        <v>30102</v>
      </c>
      <c r="C329" s="244"/>
      <c r="D329" s="132" t="s">
        <v>491</v>
      </c>
      <c r="E329" s="243" t="s">
        <v>380</v>
      </c>
      <c r="F329" s="244"/>
      <c r="G329" s="132" t="s">
        <v>381</v>
      </c>
      <c r="H329" s="133">
        <v>1164800</v>
      </c>
      <c r="I329" s="133">
        <v>1164800</v>
      </c>
    </row>
    <row r="330" spans="1:9">
      <c r="A330" s="132" t="s">
        <v>355</v>
      </c>
      <c r="B330" s="243">
        <v>30302</v>
      </c>
      <c r="C330" s="244"/>
      <c r="D330" s="132" t="s">
        <v>492</v>
      </c>
      <c r="E330" s="243" t="s">
        <v>392</v>
      </c>
      <c r="F330" s="244"/>
      <c r="G330" s="132" t="s">
        <v>393</v>
      </c>
      <c r="H330" s="133">
        <v>47000</v>
      </c>
      <c r="I330" s="133">
        <v>47000</v>
      </c>
    </row>
    <row r="331" spans="1:9">
      <c r="A331" s="132" t="s">
        <v>355</v>
      </c>
      <c r="B331" s="243">
        <v>30102</v>
      </c>
      <c r="C331" s="244"/>
      <c r="D331" s="132" t="s">
        <v>498</v>
      </c>
      <c r="E331" s="243" t="s">
        <v>380</v>
      </c>
      <c r="F331" s="244"/>
      <c r="G331" s="132" t="s">
        <v>381</v>
      </c>
      <c r="H331" s="133">
        <v>777400</v>
      </c>
      <c r="I331" s="133">
        <v>777400</v>
      </c>
    </row>
    <row r="332" spans="1:9">
      <c r="A332" s="132" t="s">
        <v>355</v>
      </c>
      <c r="B332" s="243">
        <v>30305</v>
      </c>
      <c r="C332" s="244"/>
      <c r="D332" s="132" t="s">
        <v>459</v>
      </c>
      <c r="E332" s="243" t="s">
        <v>394</v>
      </c>
      <c r="F332" s="244"/>
      <c r="G332" s="132" t="s">
        <v>395</v>
      </c>
      <c r="H332" s="133">
        <v>130300</v>
      </c>
      <c r="I332" s="133">
        <v>130300</v>
      </c>
    </row>
    <row r="333" spans="1:9">
      <c r="A333" s="132" t="s">
        <v>355</v>
      </c>
      <c r="B333" s="243">
        <v>30101</v>
      </c>
      <c r="C333" s="244"/>
      <c r="D333" s="132" t="s">
        <v>408</v>
      </c>
      <c r="E333" s="243" t="s">
        <v>380</v>
      </c>
      <c r="F333" s="244"/>
      <c r="G333" s="132" t="s">
        <v>381</v>
      </c>
      <c r="H333" s="133">
        <v>3418</v>
      </c>
      <c r="I333" s="133">
        <v>3418</v>
      </c>
    </row>
    <row r="334" spans="1:9">
      <c r="A334" s="132" t="s">
        <v>355</v>
      </c>
      <c r="B334" s="243">
        <v>30201</v>
      </c>
      <c r="C334" s="244"/>
      <c r="D334" s="132" t="s">
        <v>472</v>
      </c>
      <c r="E334" s="243" t="s">
        <v>384</v>
      </c>
      <c r="F334" s="244"/>
      <c r="G334" s="132" t="s">
        <v>385</v>
      </c>
      <c r="H334" s="133">
        <v>25000</v>
      </c>
      <c r="I334" s="133">
        <v>25000</v>
      </c>
    </row>
    <row r="335" spans="1:9">
      <c r="A335" s="132" t="s">
        <v>356</v>
      </c>
      <c r="B335" s="243">
        <v>30101</v>
      </c>
      <c r="C335" s="244"/>
      <c r="D335" s="132" t="s">
        <v>484</v>
      </c>
      <c r="E335" s="243" t="s">
        <v>380</v>
      </c>
      <c r="F335" s="244"/>
      <c r="G335" s="132" t="s">
        <v>381</v>
      </c>
      <c r="H335" s="133">
        <v>1960400</v>
      </c>
      <c r="I335" s="133">
        <v>1960400</v>
      </c>
    </row>
    <row r="336" spans="1:9">
      <c r="A336" s="132" t="s">
        <v>356</v>
      </c>
      <c r="B336" s="243">
        <v>30107</v>
      </c>
      <c r="C336" s="244"/>
      <c r="D336" s="132" t="s">
        <v>485</v>
      </c>
      <c r="E336" s="243" t="s">
        <v>380</v>
      </c>
      <c r="F336" s="244"/>
      <c r="G336" s="132" t="s">
        <v>381</v>
      </c>
      <c r="H336" s="133">
        <v>775400</v>
      </c>
      <c r="I336" s="133">
        <v>775400</v>
      </c>
    </row>
    <row r="337" spans="1:9">
      <c r="A337" s="132" t="s">
        <v>356</v>
      </c>
      <c r="B337" s="243">
        <v>30102</v>
      </c>
      <c r="C337" s="244"/>
      <c r="D337" s="132" t="s">
        <v>486</v>
      </c>
      <c r="E337" s="243" t="s">
        <v>380</v>
      </c>
      <c r="F337" s="244"/>
      <c r="G337" s="132" t="s">
        <v>381</v>
      </c>
      <c r="H337" s="133">
        <v>620100</v>
      </c>
      <c r="I337" s="133">
        <v>620100</v>
      </c>
    </row>
    <row r="338" spans="1:9">
      <c r="A338" s="132" t="s">
        <v>356</v>
      </c>
      <c r="B338" s="243">
        <v>30302</v>
      </c>
      <c r="C338" s="244"/>
      <c r="D338" s="132" t="s">
        <v>502</v>
      </c>
      <c r="E338" s="243" t="s">
        <v>392</v>
      </c>
      <c r="F338" s="244"/>
      <c r="G338" s="132" t="s">
        <v>393</v>
      </c>
      <c r="H338" s="133">
        <v>23000</v>
      </c>
      <c r="I338" s="133">
        <v>23000</v>
      </c>
    </row>
    <row r="339" spans="1:9">
      <c r="A339" s="132" t="s">
        <v>356</v>
      </c>
      <c r="B339" s="243">
        <v>30399</v>
      </c>
      <c r="C339" s="244"/>
      <c r="D339" s="132" t="s">
        <v>483</v>
      </c>
      <c r="E339" s="243" t="s">
        <v>392</v>
      </c>
      <c r="F339" s="244"/>
      <c r="G339" s="132" t="s">
        <v>393</v>
      </c>
      <c r="H339" s="133">
        <v>364100</v>
      </c>
      <c r="I339" s="133">
        <v>364100</v>
      </c>
    </row>
    <row r="340" spans="1:9">
      <c r="A340" s="132" t="s">
        <v>356</v>
      </c>
      <c r="B340" s="243">
        <v>30301</v>
      </c>
      <c r="C340" s="244"/>
      <c r="D340" s="132" t="s">
        <v>435</v>
      </c>
      <c r="E340" s="243" t="s">
        <v>392</v>
      </c>
      <c r="F340" s="244"/>
      <c r="G340" s="132" t="s">
        <v>393</v>
      </c>
      <c r="H340" s="133">
        <v>80400</v>
      </c>
      <c r="I340" s="133">
        <v>80400</v>
      </c>
    </row>
    <row r="341" spans="1:9">
      <c r="A341" s="132" t="s">
        <v>356</v>
      </c>
      <c r="B341" s="243">
        <v>30399</v>
      </c>
      <c r="C341" s="244"/>
      <c r="D341" s="132" t="s">
        <v>480</v>
      </c>
      <c r="E341" s="243" t="s">
        <v>392</v>
      </c>
      <c r="F341" s="244"/>
      <c r="G341" s="132" t="s">
        <v>393</v>
      </c>
      <c r="H341" s="133">
        <v>202600</v>
      </c>
      <c r="I341" s="133">
        <v>202600</v>
      </c>
    </row>
    <row r="342" spans="1:9">
      <c r="A342" s="132" t="s">
        <v>356</v>
      </c>
      <c r="B342" s="243">
        <v>30399</v>
      </c>
      <c r="C342" s="244"/>
      <c r="D342" s="132" t="s">
        <v>481</v>
      </c>
      <c r="E342" s="243" t="s">
        <v>392</v>
      </c>
      <c r="F342" s="244"/>
      <c r="G342" s="132" t="s">
        <v>393</v>
      </c>
      <c r="H342" s="133">
        <v>141600</v>
      </c>
      <c r="I342" s="133">
        <v>141600</v>
      </c>
    </row>
    <row r="343" spans="1:9">
      <c r="A343" s="132" t="s">
        <v>356</v>
      </c>
      <c r="B343" s="243">
        <v>30101</v>
      </c>
      <c r="C343" s="244"/>
      <c r="D343" s="132" t="s">
        <v>488</v>
      </c>
      <c r="E343" s="243" t="s">
        <v>380</v>
      </c>
      <c r="F343" s="244"/>
      <c r="G343" s="132" t="s">
        <v>381</v>
      </c>
      <c r="H343" s="133">
        <v>2359500</v>
      </c>
      <c r="I343" s="133">
        <v>2359500</v>
      </c>
    </row>
    <row r="344" spans="1:9">
      <c r="A344" s="132" t="s">
        <v>356</v>
      </c>
      <c r="B344" s="243">
        <v>30107</v>
      </c>
      <c r="C344" s="244"/>
      <c r="D344" s="132" t="s">
        <v>489</v>
      </c>
      <c r="E344" s="243" t="s">
        <v>380</v>
      </c>
      <c r="F344" s="244"/>
      <c r="G344" s="132" t="s">
        <v>381</v>
      </c>
      <c r="H344" s="133">
        <v>942500</v>
      </c>
      <c r="I344" s="133">
        <v>942500</v>
      </c>
    </row>
    <row r="345" spans="1:9">
      <c r="A345" s="132" t="s">
        <v>356</v>
      </c>
      <c r="B345" s="243">
        <v>30103</v>
      </c>
      <c r="C345" s="244"/>
      <c r="D345" s="132" t="s">
        <v>490</v>
      </c>
      <c r="E345" s="243" t="s">
        <v>380</v>
      </c>
      <c r="F345" s="244"/>
      <c r="G345" s="132" t="s">
        <v>381</v>
      </c>
      <c r="H345" s="133">
        <v>1735000</v>
      </c>
      <c r="I345" s="133">
        <v>1735000</v>
      </c>
    </row>
    <row r="346" spans="1:9">
      <c r="A346" s="132" t="s">
        <v>356</v>
      </c>
      <c r="B346" s="243">
        <v>30102</v>
      </c>
      <c r="C346" s="244"/>
      <c r="D346" s="132" t="s">
        <v>491</v>
      </c>
      <c r="E346" s="243" t="s">
        <v>380</v>
      </c>
      <c r="F346" s="244"/>
      <c r="G346" s="132" t="s">
        <v>381</v>
      </c>
      <c r="H346" s="133">
        <v>777000</v>
      </c>
      <c r="I346" s="133">
        <v>777000</v>
      </c>
    </row>
    <row r="347" spans="1:9">
      <c r="A347" s="132" t="s">
        <v>356</v>
      </c>
      <c r="B347" s="243">
        <v>30102</v>
      </c>
      <c r="C347" s="244"/>
      <c r="D347" s="132" t="s">
        <v>498</v>
      </c>
      <c r="E347" s="243" t="s">
        <v>380</v>
      </c>
      <c r="F347" s="244"/>
      <c r="G347" s="132" t="s">
        <v>381</v>
      </c>
      <c r="H347" s="133">
        <v>348600</v>
      </c>
      <c r="I347" s="133">
        <v>348600</v>
      </c>
    </row>
    <row r="348" spans="1:9">
      <c r="A348" s="132" t="s">
        <v>356</v>
      </c>
      <c r="B348" s="243">
        <v>30102</v>
      </c>
      <c r="C348" s="244"/>
      <c r="D348" s="132" t="s">
        <v>499</v>
      </c>
      <c r="E348" s="243" t="s">
        <v>380</v>
      </c>
      <c r="F348" s="244"/>
      <c r="G348" s="132" t="s">
        <v>381</v>
      </c>
      <c r="H348" s="133">
        <v>239500</v>
      </c>
      <c r="I348" s="133">
        <v>239500</v>
      </c>
    </row>
    <row r="349" spans="1:9">
      <c r="A349" s="132" t="s">
        <v>356</v>
      </c>
      <c r="B349" s="243">
        <v>30305</v>
      </c>
      <c r="C349" s="244"/>
      <c r="D349" s="132" t="s">
        <v>459</v>
      </c>
      <c r="E349" s="243" t="s">
        <v>394</v>
      </c>
      <c r="F349" s="244"/>
      <c r="G349" s="132" t="s">
        <v>395</v>
      </c>
      <c r="H349" s="133">
        <v>153600</v>
      </c>
      <c r="I349" s="133">
        <v>153600</v>
      </c>
    </row>
    <row r="350" spans="1:9">
      <c r="A350" s="132" t="s">
        <v>356</v>
      </c>
      <c r="B350" s="243">
        <v>30101</v>
      </c>
      <c r="C350" s="244"/>
      <c r="D350" s="132" t="s">
        <v>408</v>
      </c>
      <c r="E350" s="243" t="s">
        <v>380</v>
      </c>
      <c r="F350" s="244"/>
      <c r="G350" s="132" t="s">
        <v>381</v>
      </c>
      <c r="H350" s="133">
        <v>3738</v>
      </c>
      <c r="I350" s="133">
        <v>3738</v>
      </c>
    </row>
    <row r="351" spans="1:9">
      <c r="A351" s="132" t="s">
        <v>356</v>
      </c>
      <c r="B351" s="243">
        <v>30201</v>
      </c>
      <c r="C351" s="244"/>
      <c r="D351" s="132" t="s">
        <v>472</v>
      </c>
      <c r="E351" s="243" t="s">
        <v>384</v>
      </c>
      <c r="F351" s="244"/>
      <c r="G351" s="132" t="s">
        <v>385</v>
      </c>
      <c r="H351" s="133">
        <v>35000</v>
      </c>
      <c r="I351" s="133">
        <v>35000</v>
      </c>
    </row>
    <row r="352" spans="1:9">
      <c r="A352" s="132" t="s">
        <v>357</v>
      </c>
      <c r="B352" s="243">
        <v>30101</v>
      </c>
      <c r="C352" s="244"/>
      <c r="D352" s="132" t="s">
        <v>484</v>
      </c>
      <c r="E352" s="243" t="s">
        <v>380</v>
      </c>
      <c r="F352" s="244"/>
      <c r="G352" s="132" t="s">
        <v>381</v>
      </c>
      <c r="H352" s="133">
        <v>3098900</v>
      </c>
      <c r="I352" s="133">
        <v>3098900</v>
      </c>
    </row>
    <row r="353" spans="1:9">
      <c r="A353" s="132" t="s">
        <v>357</v>
      </c>
      <c r="B353" s="243">
        <v>30107</v>
      </c>
      <c r="C353" s="244"/>
      <c r="D353" s="132" t="s">
        <v>485</v>
      </c>
      <c r="E353" s="243" t="s">
        <v>380</v>
      </c>
      <c r="F353" s="244"/>
      <c r="G353" s="132" t="s">
        <v>381</v>
      </c>
      <c r="H353" s="133">
        <v>1268400</v>
      </c>
      <c r="I353" s="133">
        <v>1268400</v>
      </c>
    </row>
    <row r="354" spans="1:9">
      <c r="A354" s="132" t="s">
        <v>357</v>
      </c>
      <c r="B354" s="243">
        <v>30102</v>
      </c>
      <c r="C354" s="244"/>
      <c r="D354" s="132" t="s">
        <v>486</v>
      </c>
      <c r="E354" s="243" t="s">
        <v>380</v>
      </c>
      <c r="F354" s="244"/>
      <c r="G354" s="132" t="s">
        <v>381</v>
      </c>
      <c r="H354" s="133">
        <v>1117900</v>
      </c>
      <c r="I354" s="133">
        <v>1117900</v>
      </c>
    </row>
    <row r="355" spans="1:9">
      <c r="A355" s="132" t="s">
        <v>357</v>
      </c>
      <c r="B355" s="243">
        <v>30102</v>
      </c>
      <c r="C355" s="244"/>
      <c r="D355" s="132" t="s">
        <v>495</v>
      </c>
      <c r="E355" s="243" t="s">
        <v>380</v>
      </c>
      <c r="F355" s="244"/>
      <c r="G355" s="132" t="s">
        <v>381</v>
      </c>
      <c r="H355" s="133">
        <v>594000</v>
      </c>
      <c r="I355" s="133">
        <v>594000</v>
      </c>
    </row>
    <row r="356" spans="1:9">
      <c r="A356" s="132" t="s">
        <v>357</v>
      </c>
      <c r="B356" s="243">
        <v>30102</v>
      </c>
      <c r="C356" s="244"/>
      <c r="D356" s="132" t="s">
        <v>496</v>
      </c>
      <c r="E356" s="243" t="s">
        <v>380</v>
      </c>
      <c r="F356" s="244"/>
      <c r="G356" s="132" t="s">
        <v>381</v>
      </c>
      <c r="H356" s="133">
        <v>407200</v>
      </c>
      <c r="I356" s="133">
        <v>407200</v>
      </c>
    </row>
    <row r="357" spans="1:9">
      <c r="A357" s="132" t="s">
        <v>357</v>
      </c>
      <c r="B357" s="243">
        <v>30399</v>
      </c>
      <c r="C357" s="244"/>
      <c r="D357" s="132" t="s">
        <v>483</v>
      </c>
      <c r="E357" s="243" t="s">
        <v>392</v>
      </c>
      <c r="F357" s="244"/>
      <c r="G357" s="132" t="s">
        <v>393</v>
      </c>
      <c r="H357" s="133">
        <v>663200</v>
      </c>
      <c r="I357" s="133">
        <v>663200</v>
      </c>
    </row>
    <row r="358" spans="1:9">
      <c r="A358" s="132" t="s">
        <v>357</v>
      </c>
      <c r="B358" s="243">
        <v>30301</v>
      </c>
      <c r="C358" s="244"/>
      <c r="D358" s="132" t="s">
        <v>435</v>
      </c>
      <c r="E358" s="243" t="s">
        <v>392</v>
      </c>
      <c r="F358" s="244"/>
      <c r="G358" s="132" t="s">
        <v>393</v>
      </c>
      <c r="H358" s="133">
        <v>153100</v>
      </c>
      <c r="I358" s="133">
        <v>153100</v>
      </c>
    </row>
    <row r="359" spans="1:9">
      <c r="A359" s="132" t="s">
        <v>357</v>
      </c>
      <c r="B359" s="243">
        <v>30399</v>
      </c>
      <c r="C359" s="244"/>
      <c r="D359" s="132" t="s">
        <v>480</v>
      </c>
      <c r="E359" s="243" t="s">
        <v>392</v>
      </c>
      <c r="F359" s="244"/>
      <c r="G359" s="132" t="s">
        <v>393</v>
      </c>
      <c r="H359" s="133">
        <v>249600</v>
      </c>
      <c r="I359" s="133">
        <v>249600</v>
      </c>
    </row>
    <row r="360" spans="1:9">
      <c r="A360" s="132" t="s">
        <v>357</v>
      </c>
      <c r="B360" s="243">
        <v>30399</v>
      </c>
      <c r="C360" s="244"/>
      <c r="D360" s="132" t="s">
        <v>481</v>
      </c>
      <c r="E360" s="243" t="s">
        <v>392</v>
      </c>
      <c r="F360" s="244"/>
      <c r="G360" s="132" t="s">
        <v>393</v>
      </c>
      <c r="H360" s="133">
        <v>364000</v>
      </c>
      <c r="I360" s="133">
        <v>364000</v>
      </c>
    </row>
    <row r="361" spans="1:9">
      <c r="A361" s="132" t="s">
        <v>357</v>
      </c>
      <c r="B361" s="243">
        <v>30101</v>
      </c>
      <c r="C361" s="244"/>
      <c r="D361" s="132" t="s">
        <v>488</v>
      </c>
      <c r="E361" s="243" t="s">
        <v>380</v>
      </c>
      <c r="F361" s="244"/>
      <c r="G361" s="132" t="s">
        <v>381</v>
      </c>
      <c r="H361" s="133">
        <v>4025900</v>
      </c>
      <c r="I361" s="133">
        <v>4025900</v>
      </c>
    </row>
    <row r="362" spans="1:9">
      <c r="A362" s="132" t="s">
        <v>357</v>
      </c>
      <c r="B362" s="243">
        <v>30107</v>
      </c>
      <c r="C362" s="244"/>
      <c r="D362" s="132" t="s">
        <v>489</v>
      </c>
      <c r="E362" s="243" t="s">
        <v>380</v>
      </c>
      <c r="F362" s="244"/>
      <c r="G362" s="132" t="s">
        <v>381</v>
      </c>
      <c r="H362" s="133">
        <v>1657900</v>
      </c>
      <c r="I362" s="133">
        <v>1657900</v>
      </c>
    </row>
    <row r="363" spans="1:9">
      <c r="A363" s="132" t="s">
        <v>357</v>
      </c>
      <c r="B363" s="243">
        <v>30103</v>
      </c>
      <c r="C363" s="244"/>
      <c r="D363" s="132" t="s">
        <v>490</v>
      </c>
      <c r="E363" s="243" t="s">
        <v>380</v>
      </c>
      <c r="F363" s="244"/>
      <c r="G363" s="132" t="s">
        <v>381</v>
      </c>
      <c r="H363" s="133">
        <v>2885400</v>
      </c>
      <c r="I363" s="133">
        <v>2885400</v>
      </c>
    </row>
    <row r="364" spans="1:9">
      <c r="A364" s="132" t="s">
        <v>357</v>
      </c>
      <c r="B364" s="243">
        <v>30102</v>
      </c>
      <c r="C364" s="244"/>
      <c r="D364" s="132" t="s">
        <v>491</v>
      </c>
      <c r="E364" s="243" t="s">
        <v>380</v>
      </c>
      <c r="F364" s="244"/>
      <c r="G364" s="132" t="s">
        <v>381</v>
      </c>
      <c r="H364" s="133">
        <v>1465400</v>
      </c>
      <c r="I364" s="133">
        <v>1465400</v>
      </c>
    </row>
    <row r="365" spans="1:9">
      <c r="A365" s="132" t="s">
        <v>357</v>
      </c>
      <c r="B365" s="243">
        <v>30302</v>
      </c>
      <c r="C365" s="244"/>
      <c r="D365" s="132" t="s">
        <v>492</v>
      </c>
      <c r="E365" s="243" t="s">
        <v>392</v>
      </c>
      <c r="F365" s="244"/>
      <c r="G365" s="132" t="s">
        <v>393</v>
      </c>
      <c r="H365" s="133">
        <v>91000</v>
      </c>
      <c r="I365" s="133">
        <v>91000</v>
      </c>
    </row>
    <row r="366" spans="1:9">
      <c r="A366" s="132" t="s">
        <v>357</v>
      </c>
      <c r="B366" s="243">
        <v>30305</v>
      </c>
      <c r="C366" s="244"/>
      <c r="D366" s="132" t="s">
        <v>459</v>
      </c>
      <c r="E366" s="243" t="s">
        <v>394</v>
      </c>
      <c r="F366" s="244"/>
      <c r="G366" s="132" t="s">
        <v>395</v>
      </c>
      <c r="H366" s="133">
        <v>393400</v>
      </c>
      <c r="I366" s="133">
        <v>393400</v>
      </c>
    </row>
    <row r="367" spans="1:9">
      <c r="A367" s="132" t="s">
        <v>357</v>
      </c>
      <c r="B367" s="243">
        <v>30101</v>
      </c>
      <c r="C367" s="244"/>
      <c r="D367" s="132" t="s">
        <v>408</v>
      </c>
      <c r="E367" s="243" t="s">
        <v>380</v>
      </c>
      <c r="F367" s="244"/>
      <c r="G367" s="132" t="s">
        <v>381</v>
      </c>
      <c r="H367" s="133">
        <v>8875</v>
      </c>
      <c r="I367" s="133">
        <v>8875</v>
      </c>
    </row>
    <row r="368" spans="1:9">
      <c r="A368" s="132" t="s">
        <v>357</v>
      </c>
      <c r="B368" s="243">
        <v>30201</v>
      </c>
      <c r="C368" s="244"/>
      <c r="D368" s="132" t="s">
        <v>472</v>
      </c>
      <c r="E368" s="243" t="s">
        <v>384</v>
      </c>
      <c r="F368" s="244"/>
      <c r="G368" s="132" t="s">
        <v>385</v>
      </c>
      <c r="H368" s="133">
        <v>25000</v>
      </c>
      <c r="I368" s="133">
        <v>25000</v>
      </c>
    </row>
    <row r="369" spans="1:9">
      <c r="A369" s="132" t="s">
        <v>358</v>
      </c>
      <c r="B369" s="243">
        <v>30101</v>
      </c>
      <c r="C369" s="244"/>
      <c r="D369" s="132" t="s">
        <v>484</v>
      </c>
      <c r="E369" s="243" t="s">
        <v>380</v>
      </c>
      <c r="F369" s="244"/>
      <c r="G369" s="132" t="s">
        <v>381</v>
      </c>
      <c r="H369" s="133">
        <v>1953700</v>
      </c>
      <c r="I369" s="133">
        <v>1953700</v>
      </c>
    </row>
    <row r="370" spans="1:9">
      <c r="A370" s="132" t="s">
        <v>358</v>
      </c>
      <c r="B370" s="243">
        <v>30107</v>
      </c>
      <c r="C370" s="244"/>
      <c r="D370" s="132" t="s">
        <v>485</v>
      </c>
      <c r="E370" s="243" t="s">
        <v>380</v>
      </c>
      <c r="F370" s="244"/>
      <c r="G370" s="132" t="s">
        <v>381</v>
      </c>
      <c r="H370" s="133">
        <v>814000</v>
      </c>
      <c r="I370" s="133">
        <v>814000</v>
      </c>
    </row>
    <row r="371" spans="1:9">
      <c r="A371" s="132" t="s">
        <v>358</v>
      </c>
      <c r="B371" s="243">
        <v>30103</v>
      </c>
      <c r="C371" s="244"/>
      <c r="D371" s="132" t="s">
        <v>500</v>
      </c>
      <c r="E371" s="243" t="s">
        <v>380</v>
      </c>
      <c r="F371" s="244"/>
      <c r="G371" s="132" t="s">
        <v>381</v>
      </c>
      <c r="H371" s="133">
        <v>1714800</v>
      </c>
      <c r="I371" s="133">
        <v>1714800</v>
      </c>
    </row>
    <row r="372" spans="1:9">
      <c r="A372" s="132" t="s">
        <v>358</v>
      </c>
      <c r="B372" s="243">
        <v>30102</v>
      </c>
      <c r="C372" s="244"/>
      <c r="D372" s="132" t="s">
        <v>486</v>
      </c>
      <c r="E372" s="243" t="s">
        <v>380</v>
      </c>
      <c r="F372" s="244"/>
      <c r="G372" s="132" t="s">
        <v>381</v>
      </c>
      <c r="H372" s="133">
        <v>717600</v>
      </c>
      <c r="I372" s="133">
        <v>717600</v>
      </c>
    </row>
    <row r="373" spans="1:9">
      <c r="A373" s="132" t="s">
        <v>358</v>
      </c>
      <c r="B373" s="243">
        <v>30302</v>
      </c>
      <c r="C373" s="244"/>
      <c r="D373" s="132" t="s">
        <v>502</v>
      </c>
      <c r="E373" s="243" t="s">
        <v>392</v>
      </c>
      <c r="F373" s="244"/>
      <c r="G373" s="132" t="s">
        <v>393</v>
      </c>
      <c r="H373" s="133">
        <v>20000</v>
      </c>
      <c r="I373" s="133">
        <v>20000</v>
      </c>
    </row>
    <row r="374" spans="1:9">
      <c r="A374" s="132" t="s">
        <v>358</v>
      </c>
      <c r="B374" s="243">
        <v>30399</v>
      </c>
      <c r="C374" s="244"/>
      <c r="D374" s="132" t="s">
        <v>483</v>
      </c>
      <c r="E374" s="243" t="s">
        <v>392</v>
      </c>
      <c r="F374" s="244"/>
      <c r="G374" s="132" t="s">
        <v>393</v>
      </c>
      <c r="H374" s="133">
        <v>388800</v>
      </c>
      <c r="I374" s="133">
        <v>388800</v>
      </c>
    </row>
    <row r="375" spans="1:9">
      <c r="A375" s="132" t="s">
        <v>358</v>
      </c>
      <c r="B375" s="243">
        <v>30399</v>
      </c>
      <c r="C375" s="244"/>
      <c r="D375" s="132" t="s">
        <v>480</v>
      </c>
      <c r="E375" s="243" t="s">
        <v>392</v>
      </c>
      <c r="F375" s="244"/>
      <c r="G375" s="132" t="s">
        <v>393</v>
      </c>
      <c r="H375" s="133">
        <v>220800</v>
      </c>
      <c r="I375" s="133">
        <v>220800</v>
      </c>
    </row>
    <row r="376" spans="1:9">
      <c r="A376" s="132" t="s">
        <v>358</v>
      </c>
      <c r="B376" s="243">
        <v>30399</v>
      </c>
      <c r="C376" s="244"/>
      <c r="D376" s="132" t="s">
        <v>450</v>
      </c>
      <c r="E376" s="243" t="s">
        <v>392</v>
      </c>
      <c r="F376" s="244"/>
      <c r="G376" s="132" t="s">
        <v>393</v>
      </c>
      <c r="H376" s="133">
        <v>152700</v>
      </c>
      <c r="I376" s="133">
        <v>152700</v>
      </c>
    </row>
    <row r="377" spans="1:9">
      <c r="A377" s="132" t="s">
        <v>358</v>
      </c>
      <c r="B377" s="243">
        <v>30101</v>
      </c>
      <c r="C377" s="244"/>
      <c r="D377" s="132" t="s">
        <v>488</v>
      </c>
      <c r="E377" s="243" t="s">
        <v>380</v>
      </c>
      <c r="F377" s="244"/>
      <c r="G377" s="132" t="s">
        <v>381</v>
      </c>
      <c r="H377" s="133">
        <v>2281000</v>
      </c>
      <c r="I377" s="133">
        <v>2281000</v>
      </c>
    </row>
    <row r="378" spans="1:9">
      <c r="A378" s="132" t="s">
        <v>358</v>
      </c>
      <c r="B378" s="243">
        <v>30107</v>
      </c>
      <c r="C378" s="244"/>
      <c r="D378" s="132" t="s">
        <v>489</v>
      </c>
      <c r="E378" s="243" t="s">
        <v>380</v>
      </c>
      <c r="F378" s="244"/>
      <c r="G378" s="132" t="s">
        <v>381</v>
      </c>
      <c r="H378" s="133">
        <v>937800</v>
      </c>
      <c r="I378" s="133">
        <v>937800</v>
      </c>
    </row>
    <row r="379" spans="1:9">
      <c r="A379" s="132" t="s">
        <v>358</v>
      </c>
      <c r="B379" s="243">
        <v>30102</v>
      </c>
      <c r="C379" s="244"/>
      <c r="D379" s="132" t="s">
        <v>491</v>
      </c>
      <c r="E379" s="243" t="s">
        <v>380</v>
      </c>
      <c r="F379" s="244"/>
      <c r="G379" s="132" t="s">
        <v>381</v>
      </c>
      <c r="H379" s="133">
        <v>850900</v>
      </c>
      <c r="I379" s="133">
        <v>850900</v>
      </c>
    </row>
    <row r="380" spans="1:9">
      <c r="A380" s="132" t="s">
        <v>358</v>
      </c>
      <c r="B380" s="243">
        <v>30102</v>
      </c>
      <c r="C380" s="244"/>
      <c r="D380" s="132" t="s">
        <v>498</v>
      </c>
      <c r="E380" s="243" t="s">
        <v>380</v>
      </c>
      <c r="F380" s="244"/>
      <c r="G380" s="132" t="s">
        <v>381</v>
      </c>
      <c r="H380" s="133">
        <v>356300</v>
      </c>
      <c r="I380" s="133">
        <v>356300</v>
      </c>
    </row>
    <row r="381" spans="1:9">
      <c r="A381" s="132" t="s">
        <v>358</v>
      </c>
      <c r="B381" s="243">
        <v>30102</v>
      </c>
      <c r="C381" s="244"/>
      <c r="D381" s="132" t="s">
        <v>499</v>
      </c>
      <c r="E381" s="243" t="s">
        <v>380</v>
      </c>
      <c r="F381" s="244"/>
      <c r="G381" s="132" t="s">
        <v>381</v>
      </c>
      <c r="H381" s="133">
        <v>242300</v>
      </c>
      <c r="I381" s="133">
        <v>242300</v>
      </c>
    </row>
    <row r="382" spans="1:9">
      <c r="A382" s="132" t="s">
        <v>358</v>
      </c>
      <c r="B382" s="243">
        <v>30305</v>
      </c>
      <c r="C382" s="244"/>
      <c r="D382" s="132" t="s">
        <v>459</v>
      </c>
      <c r="E382" s="243" t="s">
        <v>394</v>
      </c>
      <c r="F382" s="244"/>
      <c r="G382" s="132" t="s">
        <v>395</v>
      </c>
      <c r="H382" s="133">
        <v>251100</v>
      </c>
      <c r="I382" s="133">
        <v>251100</v>
      </c>
    </row>
    <row r="383" spans="1:9">
      <c r="A383" s="132" t="s">
        <v>358</v>
      </c>
      <c r="B383" s="243">
        <v>30101</v>
      </c>
      <c r="C383" s="244"/>
      <c r="D383" s="132" t="s">
        <v>408</v>
      </c>
      <c r="E383" s="243" t="s">
        <v>380</v>
      </c>
      <c r="F383" s="244"/>
      <c r="G383" s="132" t="s">
        <v>381</v>
      </c>
      <c r="H383" s="133">
        <v>6060</v>
      </c>
      <c r="I383" s="133">
        <v>6060</v>
      </c>
    </row>
    <row r="384" spans="1:9">
      <c r="A384" s="132" t="s">
        <v>358</v>
      </c>
      <c r="B384" s="243">
        <v>30201</v>
      </c>
      <c r="C384" s="244"/>
      <c r="D384" s="132" t="s">
        <v>472</v>
      </c>
      <c r="E384" s="243" t="s">
        <v>384</v>
      </c>
      <c r="F384" s="244"/>
      <c r="G384" s="132" t="s">
        <v>385</v>
      </c>
      <c r="H384" s="133">
        <v>25000</v>
      </c>
      <c r="I384" s="133">
        <v>25000</v>
      </c>
    </row>
    <row r="385" spans="1:9">
      <c r="A385" s="132" t="s">
        <v>359</v>
      </c>
      <c r="B385" s="243">
        <v>30101</v>
      </c>
      <c r="C385" s="244"/>
      <c r="D385" s="132" t="s">
        <v>484</v>
      </c>
      <c r="E385" s="243" t="s">
        <v>380</v>
      </c>
      <c r="F385" s="244"/>
      <c r="G385" s="132" t="s">
        <v>381</v>
      </c>
      <c r="H385" s="133">
        <v>451700</v>
      </c>
      <c r="I385" s="133">
        <v>451700</v>
      </c>
    </row>
    <row r="386" spans="1:9">
      <c r="A386" s="132" t="s">
        <v>359</v>
      </c>
      <c r="B386" s="243">
        <v>30107</v>
      </c>
      <c r="C386" s="244"/>
      <c r="D386" s="132" t="s">
        <v>485</v>
      </c>
      <c r="E386" s="243" t="s">
        <v>380</v>
      </c>
      <c r="F386" s="244"/>
      <c r="G386" s="132" t="s">
        <v>381</v>
      </c>
      <c r="H386" s="133">
        <v>180200</v>
      </c>
      <c r="I386" s="133">
        <v>180200</v>
      </c>
    </row>
    <row r="387" spans="1:9">
      <c r="A387" s="132" t="s">
        <v>359</v>
      </c>
      <c r="B387" s="243">
        <v>30103</v>
      </c>
      <c r="C387" s="244"/>
      <c r="D387" s="132" t="s">
        <v>500</v>
      </c>
      <c r="E387" s="243" t="s">
        <v>380</v>
      </c>
      <c r="F387" s="244"/>
      <c r="G387" s="132" t="s">
        <v>381</v>
      </c>
      <c r="H387" s="133">
        <v>433800</v>
      </c>
      <c r="I387" s="133">
        <v>433800</v>
      </c>
    </row>
    <row r="388" spans="1:9">
      <c r="A388" s="132" t="s">
        <v>359</v>
      </c>
      <c r="B388" s="243">
        <v>30102</v>
      </c>
      <c r="C388" s="244"/>
      <c r="D388" s="132" t="s">
        <v>486</v>
      </c>
      <c r="E388" s="243" t="s">
        <v>380</v>
      </c>
      <c r="F388" s="244"/>
      <c r="G388" s="132" t="s">
        <v>381</v>
      </c>
      <c r="H388" s="133">
        <v>178600</v>
      </c>
      <c r="I388" s="133">
        <v>178600</v>
      </c>
    </row>
    <row r="389" spans="1:9">
      <c r="A389" s="132" t="s">
        <v>359</v>
      </c>
      <c r="B389" s="243">
        <v>30302</v>
      </c>
      <c r="C389" s="244"/>
      <c r="D389" s="132" t="s">
        <v>502</v>
      </c>
      <c r="E389" s="243" t="s">
        <v>392</v>
      </c>
      <c r="F389" s="244"/>
      <c r="G389" s="132" t="s">
        <v>393</v>
      </c>
      <c r="H389" s="133">
        <v>23000</v>
      </c>
      <c r="I389" s="133">
        <v>23000</v>
      </c>
    </row>
    <row r="390" spans="1:9">
      <c r="A390" s="132" t="s">
        <v>359</v>
      </c>
      <c r="B390" s="243">
        <v>30399</v>
      </c>
      <c r="C390" s="244"/>
      <c r="D390" s="132" t="s">
        <v>483</v>
      </c>
      <c r="E390" s="243" t="s">
        <v>392</v>
      </c>
      <c r="F390" s="244"/>
      <c r="G390" s="132" t="s">
        <v>393</v>
      </c>
      <c r="H390" s="133">
        <v>50600</v>
      </c>
      <c r="I390" s="133">
        <v>50600</v>
      </c>
    </row>
    <row r="391" spans="1:9">
      <c r="A391" s="132" t="s">
        <v>359</v>
      </c>
      <c r="B391" s="243">
        <v>30399</v>
      </c>
      <c r="C391" s="244"/>
      <c r="D391" s="132" t="s">
        <v>449</v>
      </c>
      <c r="E391" s="243" t="s">
        <v>392</v>
      </c>
      <c r="F391" s="244"/>
      <c r="G391" s="132" t="s">
        <v>393</v>
      </c>
      <c r="H391" s="133">
        <v>32100</v>
      </c>
      <c r="I391" s="133">
        <v>32100</v>
      </c>
    </row>
    <row r="392" spans="1:9">
      <c r="A392" s="132" t="s">
        <v>359</v>
      </c>
      <c r="B392" s="243">
        <v>30102</v>
      </c>
      <c r="C392" s="244"/>
      <c r="D392" s="132" t="s">
        <v>450</v>
      </c>
      <c r="E392" s="243" t="s">
        <v>380</v>
      </c>
      <c r="F392" s="244"/>
      <c r="G392" s="132" t="s">
        <v>381</v>
      </c>
      <c r="H392" s="133">
        <v>22100</v>
      </c>
      <c r="I392" s="133">
        <v>22100</v>
      </c>
    </row>
    <row r="393" spans="1:9">
      <c r="A393" s="132" t="s">
        <v>359</v>
      </c>
      <c r="B393" s="243">
        <v>30102</v>
      </c>
      <c r="C393" s="244"/>
      <c r="D393" s="132" t="s">
        <v>487</v>
      </c>
      <c r="E393" s="243" t="s">
        <v>380</v>
      </c>
      <c r="F393" s="244"/>
      <c r="G393" s="132" t="s">
        <v>381</v>
      </c>
      <c r="H393" s="133">
        <v>84600</v>
      </c>
      <c r="I393" s="133">
        <v>84600</v>
      </c>
    </row>
    <row r="394" spans="1:9">
      <c r="A394" s="132" t="s">
        <v>359</v>
      </c>
      <c r="B394" s="243">
        <v>30101</v>
      </c>
      <c r="C394" s="244"/>
      <c r="D394" s="132" t="s">
        <v>488</v>
      </c>
      <c r="E394" s="243" t="s">
        <v>380</v>
      </c>
      <c r="F394" s="244"/>
      <c r="G394" s="132" t="s">
        <v>381</v>
      </c>
      <c r="H394" s="133">
        <v>635600</v>
      </c>
      <c r="I394" s="133">
        <v>635600</v>
      </c>
    </row>
    <row r="395" spans="1:9">
      <c r="A395" s="132" t="s">
        <v>359</v>
      </c>
      <c r="B395" s="243">
        <v>30107</v>
      </c>
      <c r="C395" s="244"/>
      <c r="D395" s="132" t="s">
        <v>489</v>
      </c>
      <c r="E395" s="243" t="s">
        <v>380</v>
      </c>
      <c r="F395" s="244"/>
      <c r="G395" s="132" t="s">
        <v>381</v>
      </c>
      <c r="H395" s="133">
        <v>243500</v>
      </c>
      <c r="I395" s="133">
        <v>243500</v>
      </c>
    </row>
    <row r="396" spans="1:9">
      <c r="A396" s="132" t="s">
        <v>359</v>
      </c>
      <c r="B396" s="243">
        <v>30102</v>
      </c>
      <c r="C396" s="244"/>
      <c r="D396" s="132" t="s">
        <v>491</v>
      </c>
      <c r="E396" s="243" t="s">
        <v>380</v>
      </c>
      <c r="F396" s="244"/>
      <c r="G396" s="132" t="s">
        <v>381</v>
      </c>
      <c r="H396" s="133">
        <v>303800</v>
      </c>
      <c r="I396" s="133">
        <v>303800</v>
      </c>
    </row>
    <row r="397" spans="1:9">
      <c r="A397" s="132" t="s">
        <v>359</v>
      </c>
      <c r="B397" s="243">
        <v>30305</v>
      </c>
      <c r="C397" s="244"/>
      <c r="D397" s="132" t="s">
        <v>459</v>
      </c>
      <c r="E397" s="243" t="s">
        <v>394</v>
      </c>
      <c r="F397" s="244"/>
      <c r="G397" s="132" t="s">
        <v>395</v>
      </c>
      <c r="H397" s="133">
        <v>31700</v>
      </c>
      <c r="I397" s="133">
        <v>31700</v>
      </c>
    </row>
    <row r="398" spans="1:9">
      <c r="A398" s="132" t="s">
        <v>359</v>
      </c>
      <c r="B398" s="243">
        <v>30102</v>
      </c>
      <c r="C398" s="244"/>
      <c r="D398" s="132" t="s">
        <v>493</v>
      </c>
      <c r="E398" s="243" t="s">
        <v>380</v>
      </c>
      <c r="F398" s="244"/>
      <c r="G398" s="132" t="s">
        <v>381</v>
      </c>
      <c r="H398" s="133">
        <v>57300</v>
      </c>
      <c r="I398" s="133">
        <v>57300</v>
      </c>
    </row>
    <row r="399" spans="1:9">
      <c r="A399" s="132" t="s">
        <v>359</v>
      </c>
      <c r="B399" s="243">
        <v>30201</v>
      </c>
      <c r="C399" s="244"/>
      <c r="D399" s="132" t="s">
        <v>472</v>
      </c>
      <c r="E399" s="243" t="s">
        <v>384</v>
      </c>
      <c r="F399" s="244"/>
      <c r="G399" s="132" t="s">
        <v>385</v>
      </c>
      <c r="H399" s="133">
        <v>25000</v>
      </c>
      <c r="I399" s="133">
        <v>25000</v>
      </c>
    </row>
    <row r="400" spans="1:9">
      <c r="A400" s="132" t="s">
        <v>360</v>
      </c>
      <c r="B400" s="243">
        <v>30101</v>
      </c>
      <c r="C400" s="244"/>
      <c r="D400" s="132" t="s">
        <v>424</v>
      </c>
      <c r="E400" s="243" t="s">
        <v>380</v>
      </c>
      <c r="F400" s="244"/>
      <c r="G400" s="132" t="s">
        <v>381</v>
      </c>
      <c r="H400" s="133">
        <v>1641100</v>
      </c>
      <c r="I400" s="133">
        <v>1641100</v>
      </c>
    </row>
    <row r="401" spans="1:9">
      <c r="A401" s="132" t="s">
        <v>360</v>
      </c>
      <c r="B401" s="243">
        <v>30107</v>
      </c>
      <c r="C401" s="244"/>
      <c r="D401" s="132" t="s">
        <v>479</v>
      </c>
      <c r="E401" s="243" t="s">
        <v>380</v>
      </c>
      <c r="F401" s="244"/>
      <c r="G401" s="132" t="s">
        <v>381</v>
      </c>
      <c r="H401" s="133">
        <v>651600</v>
      </c>
      <c r="I401" s="133">
        <v>651600</v>
      </c>
    </row>
    <row r="402" spans="1:9">
      <c r="A402" s="132" t="s">
        <v>360</v>
      </c>
      <c r="B402" s="243">
        <v>30399</v>
      </c>
      <c r="C402" s="244"/>
      <c r="D402" s="132" t="s">
        <v>483</v>
      </c>
      <c r="E402" s="243" t="s">
        <v>392</v>
      </c>
      <c r="F402" s="244"/>
      <c r="G402" s="132" t="s">
        <v>393</v>
      </c>
      <c r="H402" s="133">
        <v>34500</v>
      </c>
      <c r="I402" s="133">
        <v>34500</v>
      </c>
    </row>
    <row r="403" spans="1:9">
      <c r="A403" s="132" t="s">
        <v>360</v>
      </c>
      <c r="B403" s="243">
        <v>30103</v>
      </c>
      <c r="C403" s="244"/>
      <c r="D403" s="132" t="s">
        <v>430</v>
      </c>
      <c r="E403" s="243" t="s">
        <v>380</v>
      </c>
      <c r="F403" s="244"/>
      <c r="G403" s="132" t="s">
        <v>381</v>
      </c>
      <c r="H403" s="133">
        <v>658700</v>
      </c>
      <c r="I403" s="133">
        <v>658700</v>
      </c>
    </row>
    <row r="404" spans="1:9">
      <c r="A404" s="132" t="s">
        <v>360</v>
      </c>
      <c r="B404" s="243">
        <v>30102</v>
      </c>
      <c r="C404" s="244"/>
      <c r="D404" s="132" t="s">
        <v>432</v>
      </c>
      <c r="E404" s="243" t="s">
        <v>380</v>
      </c>
      <c r="F404" s="244"/>
      <c r="G404" s="132" t="s">
        <v>381</v>
      </c>
      <c r="H404" s="133">
        <v>37200</v>
      </c>
      <c r="I404" s="133">
        <v>37200</v>
      </c>
    </row>
    <row r="405" spans="1:9">
      <c r="A405" s="132" t="s">
        <v>360</v>
      </c>
      <c r="B405" s="243">
        <v>30399</v>
      </c>
      <c r="C405" s="244"/>
      <c r="D405" s="132" t="s">
        <v>480</v>
      </c>
      <c r="E405" s="243" t="s">
        <v>392</v>
      </c>
      <c r="F405" s="244"/>
      <c r="G405" s="132" t="s">
        <v>393</v>
      </c>
      <c r="H405" s="133">
        <v>22000</v>
      </c>
      <c r="I405" s="133">
        <v>22000</v>
      </c>
    </row>
    <row r="406" spans="1:9">
      <c r="A406" s="132" t="s">
        <v>360</v>
      </c>
      <c r="B406" s="243">
        <v>30399</v>
      </c>
      <c r="C406" s="244"/>
      <c r="D406" s="132" t="s">
        <v>481</v>
      </c>
      <c r="E406" s="243" t="s">
        <v>392</v>
      </c>
      <c r="F406" s="244"/>
      <c r="G406" s="132" t="s">
        <v>393</v>
      </c>
      <c r="H406" s="133">
        <v>15100</v>
      </c>
      <c r="I406" s="133">
        <v>15100</v>
      </c>
    </row>
    <row r="407" spans="1:9">
      <c r="A407" s="132" t="s">
        <v>360</v>
      </c>
      <c r="B407" s="243">
        <v>30102</v>
      </c>
      <c r="C407" s="244"/>
      <c r="D407" s="132" t="s">
        <v>467</v>
      </c>
      <c r="E407" s="243" t="s">
        <v>380</v>
      </c>
      <c r="F407" s="244"/>
      <c r="G407" s="132" t="s">
        <v>381</v>
      </c>
      <c r="H407" s="133">
        <v>131300</v>
      </c>
      <c r="I407" s="133">
        <v>131300</v>
      </c>
    </row>
    <row r="408" spans="1:9">
      <c r="A408" s="132" t="s">
        <v>360</v>
      </c>
      <c r="B408" s="243">
        <v>30102</v>
      </c>
      <c r="C408" s="244"/>
      <c r="D408" s="132" t="s">
        <v>468</v>
      </c>
      <c r="E408" s="243" t="s">
        <v>380</v>
      </c>
      <c r="F408" s="244"/>
      <c r="G408" s="132" t="s">
        <v>381</v>
      </c>
      <c r="H408" s="133">
        <v>91000</v>
      </c>
      <c r="I408" s="133">
        <v>91000</v>
      </c>
    </row>
    <row r="409" spans="1:9">
      <c r="A409" s="132" t="s">
        <v>360</v>
      </c>
      <c r="B409" s="243">
        <v>30101</v>
      </c>
      <c r="C409" s="244"/>
      <c r="D409" s="132" t="s">
        <v>407</v>
      </c>
      <c r="E409" s="243" t="s">
        <v>380</v>
      </c>
      <c r="F409" s="244"/>
      <c r="G409" s="132" t="s">
        <v>381</v>
      </c>
      <c r="H409" s="133">
        <v>480</v>
      </c>
      <c r="I409" s="133">
        <v>480</v>
      </c>
    </row>
    <row r="410" spans="1:9">
      <c r="A410" s="132" t="s">
        <v>361</v>
      </c>
      <c r="B410" s="243">
        <v>30201</v>
      </c>
      <c r="C410" s="244"/>
      <c r="D410" s="132" t="s">
        <v>443</v>
      </c>
      <c r="E410" s="243" t="s">
        <v>384</v>
      </c>
      <c r="F410" s="244"/>
      <c r="G410" s="132" t="s">
        <v>385</v>
      </c>
      <c r="H410" s="133">
        <v>30000</v>
      </c>
      <c r="I410" s="133">
        <v>0</v>
      </c>
    </row>
    <row r="411" spans="1:9">
      <c r="A411" s="132" t="s">
        <v>361</v>
      </c>
      <c r="B411" s="243">
        <v>30101</v>
      </c>
      <c r="C411" s="244"/>
      <c r="D411" s="132" t="s">
        <v>424</v>
      </c>
      <c r="E411" s="243" t="s">
        <v>380</v>
      </c>
      <c r="F411" s="244"/>
      <c r="G411" s="132" t="s">
        <v>381</v>
      </c>
      <c r="H411" s="133">
        <v>1892200</v>
      </c>
      <c r="I411" s="133">
        <v>1892200</v>
      </c>
    </row>
    <row r="412" spans="1:9">
      <c r="A412" s="132" t="s">
        <v>361</v>
      </c>
      <c r="B412" s="243">
        <v>30107</v>
      </c>
      <c r="C412" s="244"/>
      <c r="D412" s="132" t="s">
        <v>479</v>
      </c>
      <c r="E412" s="243" t="s">
        <v>380</v>
      </c>
      <c r="F412" s="244"/>
      <c r="G412" s="132" t="s">
        <v>381</v>
      </c>
      <c r="H412" s="133">
        <v>819200</v>
      </c>
      <c r="I412" s="133">
        <v>819200</v>
      </c>
    </row>
    <row r="413" spans="1:9">
      <c r="A413" s="132" t="s">
        <v>361</v>
      </c>
      <c r="B413" s="243">
        <v>30399</v>
      </c>
      <c r="C413" s="244"/>
      <c r="D413" s="132" t="s">
        <v>483</v>
      </c>
      <c r="E413" s="243" t="s">
        <v>392</v>
      </c>
      <c r="F413" s="244"/>
      <c r="G413" s="132" t="s">
        <v>393</v>
      </c>
      <c r="H413" s="133">
        <v>15100</v>
      </c>
      <c r="I413" s="133">
        <v>15100</v>
      </c>
    </row>
    <row r="414" spans="1:9">
      <c r="A414" s="132" t="s">
        <v>361</v>
      </c>
      <c r="B414" s="243">
        <v>30103</v>
      </c>
      <c r="C414" s="244"/>
      <c r="D414" s="132" t="s">
        <v>430</v>
      </c>
      <c r="E414" s="243" t="s">
        <v>380</v>
      </c>
      <c r="F414" s="244"/>
      <c r="G414" s="132" t="s">
        <v>381</v>
      </c>
      <c r="H414" s="133">
        <v>776500</v>
      </c>
      <c r="I414" s="133">
        <v>776500</v>
      </c>
    </row>
    <row r="415" spans="1:9">
      <c r="A415" s="132" t="s">
        <v>361</v>
      </c>
      <c r="B415" s="243">
        <v>30102</v>
      </c>
      <c r="C415" s="244"/>
      <c r="D415" s="132" t="s">
        <v>432</v>
      </c>
      <c r="E415" s="243" t="s">
        <v>380</v>
      </c>
      <c r="F415" s="244"/>
      <c r="G415" s="132" t="s">
        <v>381</v>
      </c>
      <c r="H415" s="133">
        <v>48000</v>
      </c>
      <c r="I415" s="133">
        <v>48000</v>
      </c>
    </row>
    <row r="416" spans="1:9">
      <c r="A416" s="132" t="s">
        <v>361</v>
      </c>
      <c r="B416" s="243">
        <v>30399</v>
      </c>
      <c r="C416" s="244"/>
      <c r="D416" s="132" t="s">
        <v>449</v>
      </c>
      <c r="E416" s="243" t="s">
        <v>392</v>
      </c>
      <c r="F416" s="244"/>
      <c r="G416" s="132" t="s">
        <v>393</v>
      </c>
      <c r="H416" s="133">
        <v>8200</v>
      </c>
      <c r="I416" s="133">
        <v>8200</v>
      </c>
    </row>
    <row r="417" spans="1:9">
      <c r="A417" s="132" t="s">
        <v>361</v>
      </c>
      <c r="B417" s="243">
        <v>30399</v>
      </c>
      <c r="C417" s="244"/>
      <c r="D417" s="132" t="s">
        <v>450</v>
      </c>
      <c r="E417" s="243" t="s">
        <v>392</v>
      </c>
      <c r="F417" s="244"/>
      <c r="G417" s="132" t="s">
        <v>393</v>
      </c>
      <c r="H417" s="133">
        <v>5800</v>
      </c>
      <c r="I417" s="133">
        <v>5800</v>
      </c>
    </row>
    <row r="418" spans="1:9">
      <c r="A418" s="132" t="s">
        <v>361</v>
      </c>
      <c r="B418" s="243">
        <v>30102</v>
      </c>
      <c r="C418" s="244"/>
      <c r="D418" s="132" t="s">
        <v>467</v>
      </c>
      <c r="E418" s="243" t="s">
        <v>380</v>
      </c>
      <c r="F418" s="244"/>
      <c r="G418" s="132" t="s">
        <v>381</v>
      </c>
      <c r="H418" s="133">
        <v>167200</v>
      </c>
      <c r="I418" s="133">
        <v>167200</v>
      </c>
    </row>
    <row r="419" spans="1:9">
      <c r="A419" s="132" t="s">
        <v>361</v>
      </c>
      <c r="B419" s="243">
        <v>30102</v>
      </c>
      <c r="C419" s="244"/>
      <c r="D419" s="132" t="s">
        <v>468</v>
      </c>
      <c r="E419" s="243" t="s">
        <v>380</v>
      </c>
      <c r="F419" s="244"/>
      <c r="G419" s="132" t="s">
        <v>381</v>
      </c>
      <c r="H419" s="133">
        <v>114300</v>
      </c>
      <c r="I419" s="133">
        <v>114300</v>
      </c>
    </row>
    <row r="420" spans="1:9">
      <c r="A420" s="132" t="s">
        <v>362</v>
      </c>
      <c r="B420" s="243">
        <v>30201</v>
      </c>
      <c r="C420" s="244"/>
      <c r="D420" s="132" t="s">
        <v>443</v>
      </c>
      <c r="E420" s="243" t="s">
        <v>384</v>
      </c>
      <c r="F420" s="244"/>
      <c r="G420" s="132" t="s">
        <v>385</v>
      </c>
      <c r="H420" s="133">
        <v>200000</v>
      </c>
      <c r="I420" s="133">
        <v>0</v>
      </c>
    </row>
    <row r="421" spans="1:9">
      <c r="A421" s="132" t="s">
        <v>362</v>
      </c>
      <c r="B421" s="243">
        <v>30101</v>
      </c>
      <c r="C421" s="244"/>
      <c r="D421" s="132" t="s">
        <v>424</v>
      </c>
      <c r="E421" s="243" t="s">
        <v>380</v>
      </c>
      <c r="F421" s="244"/>
      <c r="G421" s="132" t="s">
        <v>381</v>
      </c>
      <c r="H421" s="133">
        <v>629800</v>
      </c>
      <c r="I421" s="133">
        <v>629800</v>
      </c>
    </row>
    <row r="422" spans="1:9">
      <c r="A422" s="132" t="s">
        <v>362</v>
      </c>
      <c r="B422" s="243">
        <v>30107</v>
      </c>
      <c r="C422" s="244"/>
      <c r="D422" s="132" t="s">
        <v>479</v>
      </c>
      <c r="E422" s="243" t="s">
        <v>380</v>
      </c>
      <c r="F422" s="244"/>
      <c r="G422" s="132" t="s">
        <v>381</v>
      </c>
      <c r="H422" s="133">
        <v>228400</v>
      </c>
      <c r="I422" s="133">
        <v>228400</v>
      </c>
    </row>
    <row r="423" spans="1:9">
      <c r="A423" s="132" t="s">
        <v>362</v>
      </c>
      <c r="B423" s="243">
        <v>30399</v>
      </c>
      <c r="C423" s="244"/>
      <c r="D423" s="132" t="s">
        <v>483</v>
      </c>
      <c r="E423" s="243" t="s">
        <v>392</v>
      </c>
      <c r="F423" s="244"/>
      <c r="G423" s="132" t="s">
        <v>393</v>
      </c>
      <c r="H423" s="133">
        <v>32800</v>
      </c>
      <c r="I423" s="133">
        <v>32800</v>
      </c>
    </row>
    <row r="424" spans="1:9">
      <c r="A424" s="132" t="s">
        <v>362</v>
      </c>
      <c r="B424" s="243">
        <v>30103</v>
      </c>
      <c r="C424" s="244"/>
      <c r="D424" s="132" t="s">
        <v>430</v>
      </c>
      <c r="E424" s="243" t="s">
        <v>380</v>
      </c>
      <c r="F424" s="244"/>
      <c r="G424" s="132" t="s">
        <v>381</v>
      </c>
      <c r="H424" s="133">
        <v>247500</v>
      </c>
      <c r="I424" s="133">
        <v>247500</v>
      </c>
    </row>
    <row r="425" spans="1:9">
      <c r="A425" s="132" t="s">
        <v>362</v>
      </c>
      <c r="B425" s="243">
        <v>30102</v>
      </c>
      <c r="C425" s="244"/>
      <c r="D425" s="132" t="s">
        <v>432</v>
      </c>
      <c r="E425" s="243" t="s">
        <v>380</v>
      </c>
      <c r="F425" s="244"/>
      <c r="G425" s="132" t="s">
        <v>381</v>
      </c>
      <c r="H425" s="133">
        <v>13700</v>
      </c>
      <c r="I425" s="133">
        <v>13700</v>
      </c>
    </row>
    <row r="426" spans="1:9">
      <c r="A426" s="132" t="s">
        <v>362</v>
      </c>
      <c r="B426" s="243">
        <v>30399</v>
      </c>
      <c r="C426" s="244"/>
      <c r="D426" s="132" t="s">
        <v>480</v>
      </c>
      <c r="E426" s="243" t="s">
        <v>392</v>
      </c>
      <c r="F426" s="244"/>
      <c r="G426" s="132" t="s">
        <v>393</v>
      </c>
      <c r="H426" s="133">
        <v>24700</v>
      </c>
      <c r="I426" s="133">
        <v>24700</v>
      </c>
    </row>
    <row r="427" spans="1:9">
      <c r="A427" s="132" t="s">
        <v>362</v>
      </c>
      <c r="B427" s="243">
        <v>30399</v>
      </c>
      <c r="C427" s="244"/>
      <c r="D427" s="132" t="s">
        <v>481</v>
      </c>
      <c r="E427" s="243" t="s">
        <v>392</v>
      </c>
      <c r="F427" s="244"/>
      <c r="G427" s="132" t="s">
        <v>393</v>
      </c>
      <c r="H427" s="133">
        <v>15400</v>
      </c>
      <c r="I427" s="133">
        <v>15400</v>
      </c>
    </row>
    <row r="428" spans="1:9">
      <c r="A428" s="132" t="s">
        <v>362</v>
      </c>
      <c r="B428" s="243">
        <v>30102</v>
      </c>
      <c r="C428" s="244"/>
      <c r="D428" s="132" t="s">
        <v>467</v>
      </c>
      <c r="E428" s="243" t="s">
        <v>380</v>
      </c>
      <c r="F428" s="244"/>
      <c r="G428" s="132" t="s">
        <v>381</v>
      </c>
      <c r="H428" s="133">
        <v>46000</v>
      </c>
      <c r="I428" s="133">
        <v>46000</v>
      </c>
    </row>
    <row r="429" spans="1:9">
      <c r="A429" s="132" t="s">
        <v>362</v>
      </c>
      <c r="B429" s="243">
        <v>30102</v>
      </c>
      <c r="C429" s="244"/>
      <c r="D429" s="132" t="s">
        <v>468</v>
      </c>
      <c r="E429" s="243" t="s">
        <v>380</v>
      </c>
      <c r="F429" s="244"/>
      <c r="G429" s="132" t="s">
        <v>381</v>
      </c>
      <c r="H429" s="133">
        <v>31600</v>
      </c>
      <c r="I429" s="133">
        <v>31600</v>
      </c>
    </row>
    <row r="430" spans="1:9">
      <c r="A430" s="132" t="s">
        <v>362</v>
      </c>
      <c r="B430" s="243">
        <v>30201</v>
      </c>
      <c r="C430" s="244"/>
      <c r="D430" s="132" t="s">
        <v>455</v>
      </c>
      <c r="E430" s="243" t="s">
        <v>384</v>
      </c>
      <c r="F430" s="244"/>
      <c r="G430" s="132" t="s">
        <v>385</v>
      </c>
      <c r="H430" s="133">
        <v>13200</v>
      </c>
      <c r="I430" s="133">
        <v>13200</v>
      </c>
    </row>
    <row r="431" spans="1:9">
      <c r="A431" s="132" t="s">
        <v>362</v>
      </c>
      <c r="B431" s="243">
        <v>30101</v>
      </c>
      <c r="C431" s="244"/>
      <c r="D431" s="132" t="s">
        <v>408</v>
      </c>
      <c r="E431" s="243" t="s">
        <v>380</v>
      </c>
      <c r="F431" s="244"/>
      <c r="G431" s="132" t="s">
        <v>381</v>
      </c>
      <c r="H431" s="133">
        <v>297</v>
      </c>
      <c r="I431" s="133">
        <v>297</v>
      </c>
    </row>
    <row r="432" spans="1:9">
      <c r="A432" s="132" t="s">
        <v>363</v>
      </c>
      <c r="B432" s="243">
        <v>30102</v>
      </c>
      <c r="C432" s="244"/>
      <c r="D432" s="132" t="s">
        <v>477</v>
      </c>
      <c r="E432" s="243" t="s">
        <v>380</v>
      </c>
      <c r="F432" s="244"/>
      <c r="G432" s="132" t="s">
        <v>381</v>
      </c>
      <c r="H432" s="133">
        <v>563000</v>
      </c>
      <c r="I432" s="133">
        <v>563000</v>
      </c>
    </row>
    <row r="433" spans="1:9">
      <c r="A433" s="132" t="s">
        <v>363</v>
      </c>
      <c r="B433" s="243">
        <v>30102</v>
      </c>
      <c r="C433" s="244"/>
      <c r="D433" s="132" t="s">
        <v>478</v>
      </c>
      <c r="E433" s="243" t="s">
        <v>380</v>
      </c>
      <c r="F433" s="244"/>
      <c r="G433" s="132" t="s">
        <v>381</v>
      </c>
      <c r="H433" s="133">
        <v>388800</v>
      </c>
      <c r="I433" s="133">
        <v>388800</v>
      </c>
    </row>
    <row r="434" spans="1:9">
      <c r="A434" s="132" t="s">
        <v>363</v>
      </c>
      <c r="B434" s="243">
        <v>30201</v>
      </c>
      <c r="C434" s="244"/>
      <c r="D434" s="132" t="s">
        <v>443</v>
      </c>
      <c r="E434" s="243" t="s">
        <v>384</v>
      </c>
      <c r="F434" s="244"/>
      <c r="G434" s="132" t="s">
        <v>385</v>
      </c>
      <c r="H434" s="133">
        <v>1000000</v>
      </c>
      <c r="I434" s="133">
        <v>0</v>
      </c>
    </row>
    <row r="435" spans="1:9">
      <c r="A435" s="132" t="s">
        <v>363</v>
      </c>
      <c r="B435" s="243">
        <v>30101</v>
      </c>
      <c r="C435" s="244"/>
      <c r="D435" s="132" t="s">
        <v>424</v>
      </c>
      <c r="E435" s="243" t="s">
        <v>380</v>
      </c>
      <c r="F435" s="244"/>
      <c r="G435" s="132" t="s">
        <v>381</v>
      </c>
      <c r="H435" s="133">
        <v>6926900</v>
      </c>
      <c r="I435" s="133">
        <v>6926900</v>
      </c>
    </row>
    <row r="436" spans="1:9">
      <c r="A436" s="132" t="s">
        <v>363</v>
      </c>
      <c r="B436" s="243">
        <v>30107</v>
      </c>
      <c r="C436" s="244"/>
      <c r="D436" s="132" t="s">
        <v>479</v>
      </c>
      <c r="E436" s="243" t="s">
        <v>380</v>
      </c>
      <c r="F436" s="244"/>
      <c r="G436" s="132" t="s">
        <v>381</v>
      </c>
      <c r="H436" s="133">
        <v>1169000</v>
      </c>
      <c r="I436" s="133">
        <v>1169000</v>
      </c>
    </row>
    <row r="437" spans="1:9">
      <c r="A437" s="132" t="s">
        <v>363</v>
      </c>
      <c r="B437" s="243">
        <v>30399</v>
      </c>
      <c r="C437" s="244"/>
      <c r="D437" s="132" t="s">
        <v>483</v>
      </c>
      <c r="E437" s="243" t="s">
        <v>392</v>
      </c>
      <c r="F437" s="244"/>
      <c r="G437" s="132" t="s">
        <v>393</v>
      </c>
      <c r="H437" s="133">
        <v>123000</v>
      </c>
      <c r="I437" s="133">
        <v>123000</v>
      </c>
    </row>
    <row r="438" spans="1:9">
      <c r="A438" s="132" t="s">
        <v>363</v>
      </c>
      <c r="B438" s="243">
        <v>30103</v>
      </c>
      <c r="C438" s="244"/>
      <c r="D438" s="132" t="s">
        <v>430</v>
      </c>
      <c r="E438" s="243" t="s">
        <v>380</v>
      </c>
      <c r="F438" s="244"/>
      <c r="G438" s="132" t="s">
        <v>381</v>
      </c>
      <c r="H438" s="133">
        <v>2631200</v>
      </c>
      <c r="I438" s="133">
        <v>2631200</v>
      </c>
    </row>
    <row r="439" spans="1:9">
      <c r="A439" s="132" t="s">
        <v>363</v>
      </c>
      <c r="B439" s="243">
        <v>30102</v>
      </c>
      <c r="C439" s="244"/>
      <c r="D439" s="132" t="s">
        <v>432</v>
      </c>
      <c r="E439" s="243" t="s">
        <v>380</v>
      </c>
      <c r="F439" s="244"/>
      <c r="G439" s="132" t="s">
        <v>381</v>
      </c>
      <c r="H439" s="133">
        <v>160100</v>
      </c>
      <c r="I439" s="133">
        <v>160100</v>
      </c>
    </row>
    <row r="440" spans="1:9">
      <c r="A440" s="132" t="s">
        <v>363</v>
      </c>
      <c r="B440" s="243">
        <v>30399</v>
      </c>
      <c r="C440" s="244"/>
      <c r="D440" s="132" t="s">
        <v>449</v>
      </c>
      <c r="E440" s="243" t="s">
        <v>392</v>
      </c>
      <c r="F440" s="244"/>
      <c r="G440" s="132" t="s">
        <v>393</v>
      </c>
      <c r="H440" s="133">
        <v>66700</v>
      </c>
      <c r="I440" s="133">
        <v>66700</v>
      </c>
    </row>
    <row r="441" spans="1:9">
      <c r="A441" s="132" t="s">
        <v>363</v>
      </c>
      <c r="B441" s="243">
        <v>30399</v>
      </c>
      <c r="C441" s="244"/>
      <c r="D441" s="132" t="s">
        <v>450</v>
      </c>
      <c r="E441" s="243" t="s">
        <v>392</v>
      </c>
      <c r="F441" s="244"/>
      <c r="G441" s="132" t="s">
        <v>393</v>
      </c>
      <c r="H441" s="133">
        <v>48200</v>
      </c>
      <c r="I441" s="133">
        <v>48200</v>
      </c>
    </row>
    <row r="442" spans="1:9">
      <c r="A442" s="132" t="s">
        <v>363</v>
      </c>
      <c r="B442" s="243">
        <v>30305</v>
      </c>
      <c r="C442" s="244"/>
      <c r="D442" s="132" t="s">
        <v>459</v>
      </c>
      <c r="E442" s="243" t="s">
        <v>394</v>
      </c>
      <c r="F442" s="244"/>
      <c r="G442" s="132" t="s">
        <v>395</v>
      </c>
      <c r="H442" s="133">
        <v>39700</v>
      </c>
      <c r="I442" s="133">
        <v>39700</v>
      </c>
    </row>
    <row r="443" spans="1:9">
      <c r="A443" s="132" t="s">
        <v>363</v>
      </c>
      <c r="B443" s="243">
        <v>30201</v>
      </c>
      <c r="C443" s="244"/>
      <c r="D443" s="132" t="s">
        <v>455</v>
      </c>
      <c r="E443" s="243" t="s">
        <v>384</v>
      </c>
      <c r="F443" s="244"/>
      <c r="G443" s="132" t="s">
        <v>385</v>
      </c>
      <c r="H443" s="133">
        <v>39600</v>
      </c>
      <c r="I443" s="133">
        <v>39600</v>
      </c>
    </row>
    <row r="444" spans="1:9">
      <c r="A444" s="132" t="s">
        <v>363</v>
      </c>
      <c r="B444" s="243">
        <v>30201</v>
      </c>
      <c r="C444" s="244"/>
      <c r="D444" s="132" t="s">
        <v>440</v>
      </c>
      <c r="E444" s="243" t="s">
        <v>384</v>
      </c>
      <c r="F444" s="244"/>
      <c r="G444" s="132" t="s">
        <v>385</v>
      </c>
      <c r="H444" s="133">
        <v>2322600</v>
      </c>
      <c r="I444" s="133">
        <v>2322600</v>
      </c>
    </row>
    <row r="445" spans="1:9">
      <c r="A445" s="132" t="s">
        <v>363</v>
      </c>
      <c r="B445" s="243">
        <v>30101</v>
      </c>
      <c r="C445" s="244"/>
      <c r="D445" s="132" t="s">
        <v>408</v>
      </c>
      <c r="E445" s="243" t="s">
        <v>380</v>
      </c>
      <c r="F445" s="244"/>
      <c r="G445" s="132" t="s">
        <v>381</v>
      </c>
      <c r="H445" s="133">
        <v>1389.5</v>
      </c>
      <c r="I445" s="133">
        <v>1389.5</v>
      </c>
    </row>
    <row r="446" spans="1:9">
      <c r="A446" s="132" t="s">
        <v>364</v>
      </c>
      <c r="B446" s="243">
        <v>30102</v>
      </c>
      <c r="C446" s="244"/>
      <c r="D446" s="132" t="s">
        <v>495</v>
      </c>
      <c r="E446" s="243" t="s">
        <v>380</v>
      </c>
      <c r="F446" s="244"/>
      <c r="G446" s="132" t="s">
        <v>381</v>
      </c>
      <c r="H446" s="133">
        <v>222300</v>
      </c>
      <c r="I446" s="133">
        <v>222300</v>
      </c>
    </row>
    <row r="447" spans="1:9">
      <c r="A447" s="132" t="s">
        <v>364</v>
      </c>
      <c r="B447" s="243">
        <v>30102</v>
      </c>
      <c r="C447" s="244"/>
      <c r="D447" s="132" t="s">
        <v>496</v>
      </c>
      <c r="E447" s="243" t="s">
        <v>380</v>
      </c>
      <c r="F447" s="244"/>
      <c r="G447" s="132" t="s">
        <v>381</v>
      </c>
      <c r="H447" s="133">
        <v>151400</v>
      </c>
      <c r="I447" s="133">
        <v>151400</v>
      </c>
    </row>
    <row r="448" spans="1:9">
      <c r="A448" s="132" t="s">
        <v>364</v>
      </c>
      <c r="B448" s="243">
        <v>30101</v>
      </c>
      <c r="C448" s="244"/>
      <c r="D448" s="132" t="s">
        <v>424</v>
      </c>
      <c r="E448" s="243" t="s">
        <v>380</v>
      </c>
      <c r="F448" s="244"/>
      <c r="G448" s="132" t="s">
        <v>381</v>
      </c>
      <c r="H448" s="133">
        <v>2743000</v>
      </c>
      <c r="I448" s="133">
        <v>2743000</v>
      </c>
    </row>
    <row r="449" spans="1:9">
      <c r="A449" s="132" t="s">
        <v>364</v>
      </c>
      <c r="B449" s="243">
        <v>30107</v>
      </c>
      <c r="C449" s="244"/>
      <c r="D449" s="132" t="s">
        <v>479</v>
      </c>
      <c r="E449" s="243" t="s">
        <v>380</v>
      </c>
      <c r="F449" s="244"/>
      <c r="G449" s="132" t="s">
        <v>381</v>
      </c>
      <c r="H449" s="133">
        <v>1254200</v>
      </c>
      <c r="I449" s="133">
        <v>1254200</v>
      </c>
    </row>
    <row r="450" spans="1:9">
      <c r="A450" s="132" t="s">
        <v>364</v>
      </c>
      <c r="B450" s="243">
        <v>30103</v>
      </c>
      <c r="C450" s="244"/>
      <c r="D450" s="132" t="s">
        <v>430</v>
      </c>
      <c r="E450" s="243" t="s">
        <v>380</v>
      </c>
      <c r="F450" s="244"/>
      <c r="G450" s="132" t="s">
        <v>381</v>
      </c>
      <c r="H450" s="133">
        <v>1142100</v>
      </c>
      <c r="I450" s="133">
        <v>1142100</v>
      </c>
    </row>
    <row r="451" spans="1:9">
      <c r="A451" s="132" t="s">
        <v>364</v>
      </c>
      <c r="B451" s="243">
        <v>30102</v>
      </c>
      <c r="C451" s="244"/>
      <c r="D451" s="132" t="s">
        <v>432</v>
      </c>
      <c r="E451" s="243" t="s">
        <v>380</v>
      </c>
      <c r="F451" s="244"/>
      <c r="G451" s="132" t="s">
        <v>381</v>
      </c>
      <c r="H451" s="133">
        <v>73800</v>
      </c>
      <c r="I451" s="133">
        <v>73800</v>
      </c>
    </row>
    <row r="452" spans="1:9">
      <c r="A452" s="132" t="s">
        <v>364</v>
      </c>
      <c r="B452" s="243">
        <v>30101</v>
      </c>
      <c r="C452" s="244"/>
      <c r="D452" s="132" t="s">
        <v>407</v>
      </c>
      <c r="E452" s="243" t="s">
        <v>380</v>
      </c>
      <c r="F452" s="244"/>
      <c r="G452" s="132" t="s">
        <v>381</v>
      </c>
      <c r="H452" s="133">
        <v>2526</v>
      </c>
      <c r="I452" s="133">
        <v>2526</v>
      </c>
    </row>
    <row r="453" spans="1:9">
      <c r="A453" s="132" t="s">
        <v>365</v>
      </c>
      <c r="B453" s="243">
        <v>30101</v>
      </c>
      <c r="C453" s="244"/>
      <c r="D453" s="132" t="s">
        <v>424</v>
      </c>
      <c r="E453" s="243" t="s">
        <v>380</v>
      </c>
      <c r="F453" s="244"/>
      <c r="G453" s="132" t="s">
        <v>381</v>
      </c>
      <c r="H453" s="133">
        <v>475800</v>
      </c>
      <c r="I453" s="133">
        <v>475800</v>
      </c>
    </row>
    <row r="454" spans="1:9">
      <c r="A454" s="132" t="s">
        <v>365</v>
      </c>
      <c r="B454" s="243">
        <v>30107</v>
      </c>
      <c r="C454" s="244"/>
      <c r="D454" s="132" t="s">
        <v>479</v>
      </c>
      <c r="E454" s="243" t="s">
        <v>380</v>
      </c>
      <c r="F454" s="244"/>
      <c r="G454" s="132" t="s">
        <v>381</v>
      </c>
      <c r="H454" s="133">
        <v>159800</v>
      </c>
      <c r="I454" s="133">
        <v>159800</v>
      </c>
    </row>
    <row r="455" spans="1:9">
      <c r="A455" s="132" t="s">
        <v>365</v>
      </c>
      <c r="B455" s="243">
        <v>30399</v>
      </c>
      <c r="C455" s="244"/>
      <c r="D455" s="132" t="s">
        <v>483</v>
      </c>
      <c r="E455" s="243" t="s">
        <v>392</v>
      </c>
      <c r="F455" s="244"/>
      <c r="G455" s="132" t="s">
        <v>393</v>
      </c>
      <c r="H455" s="133">
        <v>16200</v>
      </c>
      <c r="I455" s="133">
        <v>16200</v>
      </c>
    </row>
    <row r="456" spans="1:9">
      <c r="A456" s="132" t="s">
        <v>365</v>
      </c>
      <c r="B456" s="243">
        <v>30103</v>
      </c>
      <c r="C456" s="244"/>
      <c r="D456" s="132" t="s">
        <v>430</v>
      </c>
      <c r="E456" s="243" t="s">
        <v>380</v>
      </c>
      <c r="F456" s="244"/>
      <c r="G456" s="132" t="s">
        <v>381</v>
      </c>
      <c r="H456" s="133">
        <v>183800</v>
      </c>
      <c r="I456" s="133">
        <v>183800</v>
      </c>
    </row>
    <row r="457" spans="1:9">
      <c r="A457" s="132" t="s">
        <v>365</v>
      </c>
      <c r="B457" s="243">
        <v>30102</v>
      </c>
      <c r="C457" s="244"/>
      <c r="D457" s="132" t="s">
        <v>432</v>
      </c>
      <c r="E457" s="243" t="s">
        <v>380</v>
      </c>
      <c r="F457" s="244"/>
      <c r="G457" s="132" t="s">
        <v>381</v>
      </c>
      <c r="H457" s="133">
        <v>9200</v>
      </c>
      <c r="I457" s="133">
        <v>9200</v>
      </c>
    </row>
    <row r="458" spans="1:9">
      <c r="A458" s="132" t="s">
        <v>365</v>
      </c>
      <c r="B458" s="243">
        <v>30399</v>
      </c>
      <c r="C458" s="244"/>
      <c r="D458" s="132" t="s">
        <v>480</v>
      </c>
      <c r="E458" s="243" t="s">
        <v>392</v>
      </c>
      <c r="F458" s="244"/>
      <c r="G458" s="132" t="s">
        <v>393</v>
      </c>
      <c r="H458" s="133">
        <v>8200</v>
      </c>
      <c r="I458" s="133">
        <v>8200</v>
      </c>
    </row>
    <row r="459" spans="1:9">
      <c r="A459" s="132" t="s">
        <v>365</v>
      </c>
      <c r="B459" s="243">
        <v>30399</v>
      </c>
      <c r="C459" s="244"/>
      <c r="D459" s="132" t="s">
        <v>481</v>
      </c>
      <c r="E459" s="243" t="s">
        <v>392</v>
      </c>
      <c r="F459" s="244"/>
      <c r="G459" s="132" t="s">
        <v>393</v>
      </c>
      <c r="H459" s="133">
        <v>5800</v>
      </c>
      <c r="I459" s="133">
        <v>5800</v>
      </c>
    </row>
    <row r="460" spans="1:9">
      <c r="A460" s="132" t="s">
        <v>365</v>
      </c>
      <c r="B460" s="243">
        <v>30305</v>
      </c>
      <c r="C460" s="244"/>
      <c r="D460" s="132" t="s">
        <v>459</v>
      </c>
      <c r="E460" s="243" t="s">
        <v>394</v>
      </c>
      <c r="F460" s="244"/>
      <c r="G460" s="132" t="s">
        <v>395</v>
      </c>
      <c r="H460" s="133">
        <v>4600</v>
      </c>
      <c r="I460" s="133">
        <v>4600</v>
      </c>
    </row>
    <row r="461" spans="1:9">
      <c r="A461" s="132" t="s">
        <v>365</v>
      </c>
      <c r="B461" s="243">
        <v>30102</v>
      </c>
      <c r="C461" s="244"/>
      <c r="D461" s="132" t="s">
        <v>467</v>
      </c>
      <c r="E461" s="243" t="s">
        <v>380</v>
      </c>
      <c r="F461" s="244"/>
      <c r="G461" s="132" t="s">
        <v>381</v>
      </c>
      <c r="H461" s="133">
        <v>32200</v>
      </c>
      <c r="I461" s="133">
        <v>32200</v>
      </c>
    </row>
    <row r="462" spans="1:9">
      <c r="A462" s="132" t="s">
        <v>365</v>
      </c>
      <c r="B462" s="243">
        <v>30102</v>
      </c>
      <c r="C462" s="244"/>
      <c r="D462" s="132" t="s">
        <v>468</v>
      </c>
      <c r="E462" s="243" t="s">
        <v>380</v>
      </c>
      <c r="F462" s="244"/>
      <c r="G462" s="132" t="s">
        <v>381</v>
      </c>
      <c r="H462" s="133">
        <v>22300</v>
      </c>
      <c r="I462" s="133">
        <v>22300</v>
      </c>
    </row>
    <row r="463" spans="1:9">
      <c r="A463" s="132" t="s">
        <v>366</v>
      </c>
      <c r="B463" s="243">
        <v>30201</v>
      </c>
      <c r="C463" s="244"/>
      <c r="D463" s="132" t="s">
        <v>455</v>
      </c>
      <c r="E463" s="243" t="s">
        <v>384</v>
      </c>
      <c r="F463" s="244"/>
      <c r="G463" s="132" t="s">
        <v>385</v>
      </c>
      <c r="H463" s="133">
        <v>6600</v>
      </c>
      <c r="I463" s="133">
        <v>6600</v>
      </c>
    </row>
    <row r="464" spans="1:9">
      <c r="A464" s="132" t="s">
        <v>367</v>
      </c>
      <c r="B464" s="243">
        <v>30201</v>
      </c>
      <c r="C464" s="244"/>
      <c r="D464" s="132" t="s">
        <v>455</v>
      </c>
      <c r="E464" s="243" t="s">
        <v>384</v>
      </c>
      <c r="F464" s="244"/>
      <c r="G464" s="132" t="s">
        <v>385</v>
      </c>
      <c r="H464" s="133">
        <v>9900</v>
      </c>
      <c r="I464" s="133">
        <v>9900</v>
      </c>
    </row>
    <row r="465" spans="1:9">
      <c r="A465" s="132" t="s">
        <v>368</v>
      </c>
      <c r="B465" s="243">
        <v>30201</v>
      </c>
      <c r="C465" s="244"/>
      <c r="D465" s="132" t="s">
        <v>455</v>
      </c>
      <c r="E465" s="243" t="s">
        <v>384</v>
      </c>
      <c r="F465" s="244"/>
      <c r="G465" s="132" t="s">
        <v>385</v>
      </c>
      <c r="H465" s="133">
        <v>6600</v>
      </c>
      <c r="I465" s="133">
        <v>6600</v>
      </c>
    </row>
    <row r="466" spans="1:9">
      <c r="A466" s="132" t="s">
        <v>369</v>
      </c>
      <c r="B466" s="243">
        <v>30201</v>
      </c>
      <c r="C466" s="244"/>
      <c r="D466" s="132" t="s">
        <v>455</v>
      </c>
      <c r="E466" s="243" t="s">
        <v>384</v>
      </c>
      <c r="F466" s="244"/>
      <c r="G466" s="132" t="s">
        <v>385</v>
      </c>
      <c r="H466" s="133">
        <v>6600</v>
      </c>
      <c r="I466" s="133">
        <v>6600</v>
      </c>
    </row>
    <row r="467" spans="1:9">
      <c r="A467" s="132" t="s">
        <v>370</v>
      </c>
      <c r="B467" s="243">
        <v>30201</v>
      </c>
      <c r="C467" s="244"/>
      <c r="D467" s="132" t="s">
        <v>455</v>
      </c>
      <c r="E467" s="243" t="s">
        <v>384</v>
      </c>
      <c r="F467" s="244"/>
      <c r="G467" s="132" t="s">
        <v>385</v>
      </c>
      <c r="H467" s="133">
        <v>6600</v>
      </c>
      <c r="I467" s="133">
        <v>6600</v>
      </c>
    </row>
    <row r="468" spans="1:9">
      <c r="A468" s="132" t="s">
        <v>371</v>
      </c>
      <c r="B468" s="243">
        <v>30201</v>
      </c>
      <c r="C468" s="244"/>
      <c r="D468" s="132" t="s">
        <v>455</v>
      </c>
      <c r="E468" s="243" t="s">
        <v>384</v>
      </c>
      <c r="F468" s="244"/>
      <c r="G468" s="132" t="s">
        <v>385</v>
      </c>
      <c r="H468" s="133">
        <v>6600</v>
      </c>
      <c r="I468" s="133">
        <v>6600</v>
      </c>
    </row>
    <row r="469" spans="1:9">
      <c r="A469" s="132" t="s">
        <v>372</v>
      </c>
      <c r="B469" s="243">
        <v>30101</v>
      </c>
      <c r="C469" s="244"/>
      <c r="D469" s="132" t="s">
        <v>484</v>
      </c>
      <c r="E469" s="243" t="s">
        <v>380</v>
      </c>
      <c r="F469" s="244"/>
      <c r="G469" s="132" t="s">
        <v>381</v>
      </c>
      <c r="H469" s="133">
        <v>5853600</v>
      </c>
      <c r="I469" s="133">
        <v>5853600</v>
      </c>
    </row>
    <row r="470" spans="1:9">
      <c r="A470" s="132" t="s">
        <v>372</v>
      </c>
      <c r="B470" s="243">
        <v>30107</v>
      </c>
      <c r="C470" s="244"/>
      <c r="D470" s="132" t="s">
        <v>485</v>
      </c>
      <c r="E470" s="243" t="s">
        <v>380</v>
      </c>
      <c r="F470" s="244"/>
      <c r="G470" s="132" t="s">
        <v>381</v>
      </c>
      <c r="H470" s="133">
        <v>4547600</v>
      </c>
      <c r="I470" s="133">
        <v>4547600</v>
      </c>
    </row>
    <row r="471" spans="1:9">
      <c r="A471" s="132" t="s">
        <v>372</v>
      </c>
      <c r="B471" s="243">
        <v>30103</v>
      </c>
      <c r="C471" s="244"/>
      <c r="D471" s="132" t="s">
        <v>500</v>
      </c>
      <c r="E471" s="243" t="s">
        <v>380</v>
      </c>
      <c r="F471" s="244"/>
      <c r="G471" s="132" t="s">
        <v>381</v>
      </c>
      <c r="H471" s="133">
        <v>2148700</v>
      </c>
      <c r="I471" s="133">
        <v>2148700</v>
      </c>
    </row>
    <row r="472" spans="1:9">
      <c r="A472" s="132" t="s">
        <v>372</v>
      </c>
      <c r="B472" s="243">
        <v>30102</v>
      </c>
      <c r="C472" s="244"/>
      <c r="D472" s="132" t="s">
        <v>486</v>
      </c>
      <c r="E472" s="243" t="s">
        <v>380</v>
      </c>
      <c r="F472" s="244"/>
      <c r="G472" s="132" t="s">
        <v>381</v>
      </c>
      <c r="H472" s="133">
        <v>1041900</v>
      </c>
      <c r="I472" s="133">
        <v>1041900</v>
      </c>
    </row>
    <row r="473" spans="1:9">
      <c r="A473" s="132" t="s">
        <v>372</v>
      </c>
      <c r="B473" s="243">
        <v>30102</v>
      </c>
      <c r="C473" s="244"/>
      <c r="D473" s="132" t="s">
        <v>496</v>
      </c>
      <c r="E473" s="243" t="s">
        <v>380</v>
      </c>
      <c r="F473" s="244"/>
      <c r="G473" s="132" t="s">
        <v>381</v>
      </c>
      <c r="H473" s="133">
        <v>638900</v>
      </c>
      <c r="I473" s="133">
        <v>638900</v>
      </c>
    </row>
    <row r="474" spans="1:9">
      <c r="A474" s="132" t="s">
        <v>372</v>
      </c>
      <c r="B474" s="243">
        <v>30399</v>
      </c>
      <c r="C474" s="244"/>
      <c r="D474" s="132" t="s">
        <v>483</v>
      </c>
      <c r="E474" s="243" t="s">
        <v>392</v>
      </c>
      <c r="F474" s="244"/>
      <c r="G474" s="132" t="s">
        <v>393</v>
      </c>
      <c r="H474" s="133">
        <v>761500</v>
      </c>
      <c r="I474" s="133">
        <v>761500</v>
      </c>
    </row>
    <row r="475" spans="1:9">
      <c r="A475" s="132" t="s">
        <v>372</v>
      </c>
      <c r="B475" s="243">
        <v>30301</v>
      </c>
      <c r="C475" s="244"/>
      <c r="D475" s="132" t="s">
        <v>435</v>
      </c>
      <c r="E475" s="243" t="s">
        <v>392</v>
      </c>
      <c r="F475" s="244"/>
      <c r="G475" s="132" t="s">
        <v>393</v>
      </c>
      <c r="H475" s="133">
        <v>73800</v>
      </c>
      <c r="I475" s="133">
        <v>73800</v>
      </c>
    </row>
    <row r="476" spans="1:9">
      <c r="A476" s="132" t="s">
        <v>372</v>
      </c>
      <c r="B476" s="243">
        <v>30399</v>
      </c>
      <c r="C476" s="244"/>
      <c r="D476" s="132" t="s">
        <v>449</v>
      </c>
      <c r="E476" s="243" t="s">
        <v>392</v>
      </c>
      <c r="F476" s="244"/>
      <c r="G476" s="132" t="s">
        <v>393</v>
      </c>
      <c r="H476" s="133">
        <v>399000</v>
      </c>
      <c r="I476" s="133">
        <v>399000</v>
      </c>
    </row>
    <row r="477" spans="1:9">
      <c r="A477" s="132" t="s">
        <v>372</v>
      </c>
      <c r="B477" s="243">
        <v>30399</v>
      </c>
      <c r="C477" s="244"/>
      <c r="D477" s="132" t="s">
        <v>450</v>
      </c>
      <c r="E477" s="243" t="s">
        <v>392</v>
      </c>
      <c r="F477" s="244"/>
      <c r="G477" s="132" t="s">
        <v>393</v>
      </c>
      <c r="H477" s="133">
        <v>278100</v>
      </c>
      <c r="I477" s="133">
        <v>278100</v>
      </c>
    </row>
    <row r="478" spans="1:9">
      <c r="A478" s="132" t="s">
        <v>372</v>
      </c>
      <c r="B478" s="243">
        <v>30101</v>
      </c>
      <c r="C478" s="244"/>
      <c r="D478" s="132" t="s">
        <v>488</v>
      </c>
      <c r="E478" s="243" t="s">
        <v>380</v>
      </c>
      <c r="F478" s="244"/>
      <c r="G478" s="132" t="s">
        <v>381</v>
      </c>
      <c r="H478" s="133">
        <v>7376100</v>
      </c>
      <c r="I478" s="133">
        <v>7376100</v>
      </c>
    </row>
    <row r="479" spans="1:9">
      <c r="A479" s="132" t="s">
        <v>372</v>
      </c>
      <c r="B479" s="243">
        <v>30107</v>
      </c>
      <c r="C479" s="244"/>
      <c r="D479" s="132" t="s">
        <v>489</v>
      </c>
      <c r="E479" s="243" t="s">
        <v>380</v>
      </c>
      <c r="F479" s="244"/>
      <c r="G479" s="132" t="s">
        <v>381</v>
      </c>
      <c r="H479" s="133">
        <v>2422200</v>
      </c>
      <c r="I479" s="133">
        <v>2422200</v>
      </c>
    </row>
    <row r="480" spans="1:9">
      <c r="A480" s="132" t="s">
        <v>372</v>
      </c>
      <c r="B480" s="243">
        <v>30103</v>
      </c>
      <c r="C480" s="244"/>
      <c r="D480" s="132" t="s">
        <v>490</v>
      </c>
      <c r="E480" s="243" t="s">
        <v>380</v>
      </c>
      <c r="F480" s="244"/>
      <c r="G480" s="132" t="s">
        <v>381</v>
      </c>
      <c r="H480" s="133">
        <v>2414600</v>
      </c>
      <c r="I480" s="133">
        <v>2414600</v>
      </c>
    </row>
    <row r="481" spans="1:9">
      <c r="A481" s="132" t="s">
        <v>372</v>
      </c>
      <c r="B481" s="243">
        <v>30102</v>
      </c>
      <c r="C481" s="244"/>
      <c r="D481" s="132" t="s">
        <v>491</v>
      </c>
      <c r="E481" s="243" t="s">
        <v>380</v>
      </c>
      <c r="F481" s="244"/>
      <c r="G481" s="132" t="s">
        <v>381</v>
      </c>
      <c r="H481" s="133">
        <v>1380700</v>
      </c>
      <c r="I481" s="133">
        <v>1380700</v>
      </c>
    </row>
    <row r="482" spans="1:9">
      <c r="A482" s="132" t="s">
        <v>372</v>
      </c>
      <c r="B482" s="243">
        <v>30302</v>
      </c>
      <c r="C482" s="244"/>
      <c r="D482" s="132" t="s">
        <v>492</v>
      </c>
      <c r="E482" s="243" t="s">
        <v>392</v>
      </c>
      <c r="F482" s="244"/>
      <c r="G482" s="132" t="s">
        <v>393</v>
      </c>
      <c r="H482" s="133">
        <v>50000</v>
      </c>
      <c r="I482" s="133">
        <v>50000</v>
      </c>
    </row>
    <row r="483" spans="1:9">
      <c r="A483" s="132" t="s">
        <v>372</v>
      </c>
      <c r="B483" s="243">
        <v>30102</v>
      </c>
      <c r="C483" s="244"/>
      <c r="D483" s="132" t="s">
        <v>498</v>
      </c>
      <c r="E483" s="243" t="s">
        <v>380</v>
      </c>
      <c r="F483" s="244"/>
      <c r="G483" s="132" t="s">
        <v>381</v>
      </c>
      <c r="H483" s="133">
        <v>930000</v>
      </c>
      <c r="I483" s="133">
        <v>930000</v>
      </c>
    </row>
    <row r="484" spans="1:9">
      <c r="A484" s="132" t="s">
        <v>372</v>
      </c>
      <c r="B484" s="243">
        <v>30305</v>
      </c>
      <c r="C484" s="244"/>
      <c r="D484" s="132" t="s">
        <v>459</v>
      </c>
      <c r="E484" s="243" t="s">
        <v>394</v>
      </c>
      <c r="F484" s="244"/>
      <c r="G484" s="132" t="s">
        <v>395</v>
      </c>
      <c r="H484" s="133">
        <v>271900</v>
      </c>
      <c r="I484" s="133">
        <v>271900</v>
      </c>
    </row>
    <row r="485" spans="1:9">
      <c r="A485" s="132" t="s">
        <v>372</v>
      </c>
      <c r="B485" s="243">
        <v>30101</v>
      </c>
      <c r="C485" s="244"/>
      <c r="D485" s="132" t="s">
        <v>408</v>
      </c>
      <c r="E485" s="243" t="s">
        <v>380</v>
      </c>
      <c r="F485" s="244"/>
      <c r="G485" s="132" t="s">
        <v>381</v>
      </c>
      <c r="H485" s="133">
        <v>10180</v>
      </c>
      <c r="I485" s="133">
        <v>10180</v>
      </c>
    </row>
    <row r="486" spans="1:9">
      <c r="A486" s="132" t="s">
        <v>372</v>
      </c>
      <c r="B486" s="243">
        <v>30201</v>
      </c>
      <c r="C486" s="244"/>
      <c r="D486" s="132" t="s">
        <v>472</v>
      </c>
      <c r="E486" s="243" t="s">
        <v>384</v>
      </c>
      <c r="F486" s="244"/>
      <c r="G486" s="132" t="s">
        <v>385</v>
      </c>
      <c r="H486" s="133">
        <v>45000</v>
      </c>
      <c r="I486" s="133">
        <v>45000</v>
      </c>
    </row>
    <row r="487" spans="1:9">
      <c r="A487" s="132" t="s">
        <v>373</v>
      </c>
      <c r="B487" s="243">
        <v>30201</v>
      </c>
      <c r="C487" s="244"/>
      <c r="D487" s="132" t="s">
        <v>455</v>
      </c>
      <c r="E487" s="243" t="s">
        <v>384</v>
      </c>
      <c r="F487" s="244"/>
      <c r="G487" s="132" t="s">
        <v>385</v>
      </c>
      <c r="H487" s="133">
        <v>6600</v>
      </c>
      <c r="I487" s="133">
        <v>6600</v>
      </c>
    </row>
    <row r="488" spans="1:9">
      <c r="A488" s="132" t="s">
        <v>374</v>
      </c>
      <c r="B488" s="243">
        <v>30101</v>
      </c>
      <c r="C488" s="244"/>
      <c r="D488" s="132" t="s">
        <v>484</v>
      </c>
      <c r="E488" s="243" t="s">
        <v>380</v>
      </c>
      <c r="F488" s="244"/>
      <c r="G488" s="132" t="s">
        <v>381</v>
      </c>
      <c r="H488" s="133">
        <v>1687300</v>
      </c>
      <c r="I488" s="133">
        <v>1687300</v>
      </c>
    </row>
    <row r="489" spans="1:9">
      <c r="A489" s="132" t="s">
        <v>374</v>
      </c>
      <c r="B489" s="243">
        <v>30107</v>
      </c>
      <c r="C489" s="244"/>
      <c r="D489" s="132" t="s">
        <v>485</v>
      </c>
      <c r="E489" s="243" t="s">
        <v>380</v>
      </c>
      <c r="F489" s="244"/>
      <c r="G489" s="132" t="s">
        <v>381</v>
      </c>
      <c r="H489" s="133">
        <v>666300</v>
      </c>
      <c r="I489" s="133">
        <v>666300</v>
      </c>
    </row>
    <row r="490" spans="1:9">
      <c r="A490" s="132" t="s">
        <v>374</v>
      </c>
      <c r="B490" s="243">
        <v>30103</v>
      </c>
      <c r="C490" s="244"/>
      <c r="D490" s="132" t="s">
        <v>500</v>
      </c>
      <c r="E490" s="243" t="s">
        <v>380</v>
      </c>
      <c r="F490" s="244"/>
      <c r="G490" s="132" t="s">
        <v>381</v>
      </c>
      <c r="H490" s="133">
        <v>819300</v>
      </c>
      <c r="I490" s="133">
        <v>819300</v>
      </c>
    </row>
    <row r="491" spans="1:9">
      <c r="A491" s="132" t="s">
        <v>374</v>
      </c>
      <c r="B491" s="243">
        <v>30102</v>
      </c>
      <c r="C491" s="244"/>
      <c r="D491" s="132" t="s">
        <v>486</v>
      </c>
      <c r="E491" s="243" t="s">
        <v>380</v>
      </c>
      <c r="F491" s="244"/>
      <c r="G491" s="132" t="s">
        <v>381</v>
      </c>
      <c r="H491" s="133">
        <v>620500</v>
      </c>
      <c r="I491" s="133">
        <v>620500</v>
      </c>
    </row>
    <row r="492" spans="1:9">
      <c r="A492" s="132" t="s">
        <v>374</v>
      </c>
      <c r="B492" s="243">
        <v>30399</v>
      </c>
      <c r="C492" s="244"/>
      <c r="D492" s="132" t="s">
        <v>483</v>
      </c>
      <c r="E492" s="243" t="s">
        <v>392</v>
      </c>
      <c r="F492" s="244"/>
      <c r="G492" s="132" t="s">
        <v>393</v>
      </c>
      <c r="H492" s="133">
        <v>203700</v>
      </c>
      <c r="I492" s="133">
        <v>203700</v>
      </c>
    </row>
    <row r="493" spans="1:9">
      <c r="A493" s="132" t="s">
        <v>374</v>
      </c>
      <c r="B493" s="243">
        <v>30103</v>
      </c>
      <c r="C493" s="244"/>
      <c r="D493" s="132" t="s">
        <v>430</v>
      </c>
      <c r="E493" s="243" t="s">
        <v>380</v>
      </c>
      <c r="F493" s="244"/>
      <c r="G493" s="132" t="s">
        <v>381</v>
      </c>
      <c r="H493" s="133">
        <v>676300</v>
      </c>
      <c r="I493" s="133">
        <v>676300</v>
      </c>
    </row>
    <row r="494" spans="1:9">
      <c r="A494" s="132" t="s">
        <v>374</v>
      </c>
      <c r="B494" s="243">
        <v>30102</v>
      </c>
      <c r="C494" s="244"/>
      <c r="D494" s="132" t="s">
        <v>432</v>
      </c>
      <c r="E494" s="243" t="s">
        <v>380</v>
      </c>
      <c r="F494" s="244"/>
      <c r="G494" s="132" t="s">
        <v>381</v>
      </c>
      <c r="H494" s="133">
        <v>847600</v>
      </c>
      <c r="I494" s="133">
        <v>847600</v>
      </c>
    </row>
    <row r="495" spans="1:9">
      <c r="A495" s="132" t="s">
        <v>374</v>
      </c>
      <c r="B495" s="243">
        <v>30399</v>
      </c>
      <c r="C495" s="244"/>
      <c r="D495" s="132" t="s">
        <v>480</v>
      </c>
      <c r="E495" s="243" t="s">
        <v>392</v>
      </c>
      <c r="F495" s="244"/>
      <c r="G495" s="132" t="s">
        <v>393</v>
      </c>
      <c r="H495" s="133">
        <v>119800</v>
      </c>
      <c r="I495" s="133">
        <v>119800</v>
      </c>
    </row>
    <row r="496" spans="1:9">
      <c r="A496" s="132" t="s">
        <v>374</v>
      </c>
      <c r="B496" s="243">
        <v>30399</v>
      </c>
      <c r="C496" s="244"/>
      <c r="D496" s="132" t="s">
        <v>481</v>
      </c>
      <c r="E496" s="243" t="s">
        <v>392</v>
      </c>
      <c r="F496" s="244"/>
      <c r="G496" s="132" t="s">
        <v>393</v>
      </c>
      <c r="H496" s="133">
        <v>82200</v>
      </c>
      <c r="I496" s="133">
        <v>82200</v>
      </c>
    </row>
    <row r="497" spans="1:9">
      <c r="A497" s="132" t="s">
        <v>374</v>
      </c>
      <c r="B497" s="243">
        <v>30101</v>
      </c>
      <c r="C497" s="244"/>
      <c r="D497" s="132" t="s">
        <v>488</v>
      </c>
      <c r="E497" s="243" t="s">
        <v>380</v>
      </c>
      <c r="F497" s="244"/>
      <c r="G497" s="132" t="s">
        <v>381</v>
      </c>
      <c r="H497" s="133">
        <v>2028800</v>
      </c>
      <c r="I497" s="133">
        <v>2028800</v>
      </c>
    </row>
    <row r="498" spans="1:9">
      <c r="A498" s="132" t="s">
        <v>374</v>
      </c>
      <c r="B498" s="243">
        <v>30107</v>
      </c>
      <c r="C498" s="244"/>
      <c r="D498" s="132" t="s">
        <v>489</v>
      </c>
      <c r="E498" s="243" t="s">
        <v>380</v>
      </c>
      <c r="F498" s="244"/>
      <c r="G498" s="132" t="s">
        <v>381</v>
      </c>
      <c r="H498" s="133">
        <v>825200</v>
      </c>
      <c r="I498" s="133">
        <v>825200</v>
      </c>
    </row>
    <row r="499" spans="1:9">
      <c r="A499" s="132" t="s">
        <v>374</v>
      </c>
      <c r="B499" s="243">
        <v>30102</v>
      </c>
      <c r="C499" s="244"/>
      <c r="D499" s="132" t="s">
        <v>498</v>
      </c>
      <c r="E499" s="243" t="s">
        <v>380</v>
      </c>
      <c r="F499" s="244"/>
      <c r="G499" s="132" t="s">
        <v>381</v>
      </c>
      <c r="H499" s="133">
        <v>303500</v>
      </c>
      <c r="I499" s="133">
        <v>303500</v>
      </c>
    </row>
    <row r="500" spans="1:9">
      <c r="A500" s="132" t="s">
        <v>374</v>
      </c>
      <c r="B500" s="243">
        <v>30102</v>
      </c>
      <c r="C500" s="244"/>
      <c r="D500" s="132" t="s">
        <v>499</v>
      </c>
      <c r="E500" s="243" t="s">
        <v>380</v>
      </c>
      <c r="F500" s="244"/>
      <c r="G500" s="132" t="s">
        <v>381</v>
      </c>
      <c r="H500" s="133">
        <v>206900</v>
      </c>
      <c r="I500" s="133">
        <v>206900</v>
      </c>
    </row>
    <row r="501" spans="1:9">
      <c r="A501" s="132" t="s">
        <v>374</v>
      </c>
      <c r="B501" s="243">
        <v>30305</v>
      </c>
      <c r="C501" s="244"/>
      <c r="D501" s="132" t="s">
        <v>459</v>
      </c>
      <c r="E501" s="243" t="s">
        <v>394</v>
      </c>
      <c r="F501" s="244"/>
      <c r="G501" s="132" t="s">
        <v>395</v>
      </c>
      <c r="H501" s="133">
        <v>129800</v>
      </c>
      <c r="I501" s="133">
        <v>129800</v>
      </c>
    </row>
    <row r="502" spans="1:9">
      <c r="A502" s="132" t="s">
        <v>374</v>
      </c>
      <c r="B502" s="243">
        <v>30101</v>
      </c>
      <c r="C502" s="244"/>
      <c r="D502" s="132" t="s">
        <v>408</v>
      </c>
      <c r="E502" s="243" t="s">
        <v>380</v>
      </c>
      <c r="F502" s="244"/>
      <c r="G502" s="132" t="s">
        <v>381</v>
      </c>
      <c r="H502" s="133">
        <v>1090</v>
      </c>
      <c r="I502" s="133">
        <v>1090</v>
      </c>
    </row>
    <row r="503" spans="1:9">
      <c r="A503" s="132" t="s">
        <v>374</v>
      </c>
      <c r="B503" s="243">
        <v>30101</v>
      </c>
      <c r="C503" s="244"/>
      <c r="D503" s="132" t="s">
        <v>407</v>
      </c>
      <c r="E503" s="243" t="s">
        <v>380</v>
      </c>
      <c r="F503" s="244"/>
      <c r="G503" s="132" t="s">
        <v>381</v>
      </c>
      <c r="H503" s="133">
        <v>600</v>
      </c>
      <c r="I503" s="133">
        <v>600</v>
      </c>
    </row>
    <row r="504" spans="1:9">
      <c r="A504" s="135" t="s">
        <v>374</v>
      </c>
      <c r="B504" s="243">
        <v>30201</v>
      </c>
      <c r="C504" s="244"/>
      <c r="D504" s="135" t="s">
        <v>472</v>
      </c>
      <c r="E504" s="243" t="s">
        <v>384</v>
      </c>
      <c r="F504" s="244"/>
      <c r="G504" s="132" t="s">
        <v>385</v>
      </c>
      <c r="H504" s="133">
        <v>25000</v>
      </c>
      <c r="I504" s="133">
        <v>25000</v>
      </c>
    </row>
    <row r="505" spans="1:9">
      <c r="A505" s="137" t="s">
        <v>375</v>
      </c>
      <c r="B505" s="250">
        <v>30201</v>
      </c>
      <c r="C505" s="250"/>
      <c r="D505" s="137" t="s">
        <v>455</v>
      </c>
      <c r="E505" s="251" t="s">
        <v>384</v>
      </c>
      <c r="F505" s="244"/>
      <c r="G505" s="132" t="s">
        <v>385</v>
      </c>
      <c r="H505" s="133">
        <v>6600</v>
      </c>
      <c r="I505" s="133">
        <v>6600</v>
      </c>
    </row>
    <row r="506" spans="1:9">
      <c r="A506" s="136" t="s">
        <v>376</v>
      </c>
      <c r="B506" s="248">
        <v>30101</v>
      </c>
      <c r="C506" s="249"/>
      <c r="D506" s="136" t="s">
        <v>484</v>
      </c>
      <c r="E506" s="243" t="s">
        <v>380</v>
      </c>
      <c r="F506" s="244"/>
      <c r="G506" s="132" t="s">
        <v>381</v>
      </c>
      <c r="H506" s="133">
        <v>2047500</v>
      </c>
      <c r="I506" s="133">
        <v>2047500</v>
      </c>
    </row>
    <row r="507" spans="1:9">
      <c r="A507" s="132" t="s">
        <v>376</v>
      </c>
      <c r="B507" s="243">
        <v>30107</v>
      </c>
      <c r="C507" s="244"/>
      <c r="D507" s="132" t="s">
        <v>485</v>
      </c>
      <c r="E507" s="243" t="s">
        <v>380</v>
      </c>
      <c r="F507" s="244"/>
      <c r="G507" s="132" t="s">
        <v>381</v>
      </c>
      <c r="H507" s="133">
        <v>825900</v>
      </c>
      <c r="I507" s="133">
        <v>825900</v>
      </c>
    </row>
    <row r="508" spans="1:9">
      <c r="A508" s="132" t="s">
        <v>376</v>
      </c>
      <c r="B508" s="243">
        <v>30103</v>
      </c>
      <c r="C508" s="244"/>
      <c r="D508" s="132" t="s">
        <v>500</v>
      </c>
      <c r="E508" s="243" t="s">
        <v>380</v>
      </c>
      <c r="F508" s="244"/>
      <c r="G508" s="132" t="s">
        <v>381</v>
      </c>
      <c r="H508" s="133">
        <v>834000</v>
      </c>
      <c r="I508" s="133">
        <v>834000</v>
      </c>
    </row>
    <row r="509" spans="1:9">
      <c r="A509" s="132" t="s">
        <v>376</v>
      </c>
      <c r="B509" s="243">
        <v>30102</v>
      </c>
      <c r="C509" s="244"/>
      <c r="D509" s="132" t="s">
        <v>486</v>
      </c>
      <c r="E509" s="243" t="s">
        <v>380</v>
      </c>
      <c r="F509" s="244"/>
      <c r="G509" s="132" t="s">
        <v>381</v>
      </c>
      <c r="H509" s="133">
        <v>790100</v>
      </c>
      <c r="I509" s="133">
        <v>790100</v>
      </c>
    </row>
    <row r="510" spans="1:9">
      <c r="A510" s="132" t="s">
        <v>376</v>
      </c>
      <c r="B510" s="243">
        <v>30302</v>
      </c>
      <c r="C510" s="244"/>
      <c r="D510" s="132" t="s">
        <v>502</v>
      </c>
      <c r="E510" s="243" t="s">
        <v>392</v>
      </c>
      <c r="F510" s="244"/>
      <c r="G510" s="132" t="s">
        <v>393</v>
      </c>
      <c r="H510" s="133">
        <v>49000</v>
      </c>
      <c r="I510" s="133">
        <v>49000</v>
      </c>
    </row>
    <row r="511" spans="1:9">
      <c r="A511" s="132" t="s">
        <v>376</v>
      </c>
      <c r="B511" s="243">
        <v>30399</v>
      </c>
      <c r="C511" s="244"/>
      <c r="D511" s="132" t="s">
        <v>483</v>
      </c>
      <c r="E511" s="243" t="s">
        <v>392</v>
      </c>
      <c r="F511" s="244"/>
      <c r="G511" s="132" t="s">
        <v>393</v>
      </c>
      <c r="H511" s="133">
        <v>539800</v>
      </c>
      <c r="I511" s="133">
        <v>539800</v>
      </c>
    </row>
    <row r="512" spans="1:9">
      <c r="A512" s="132" t="s">
        <v>376</v>
      </c>
      <c r="B512" s="243">
        <v>30301</v>
      </c>
      <c r="C512" s="244"/>
      <c r="D512" s="132" t="s">
        <v>435</v>
      </c>
      <c r="E512" s="243" t="s">
        <v>392</v>
      </c>
      <c r="F512" s="244"/>
      <c r="G512" s="132" t="s">
        <v>393</v>
      </c>
      <c r="H512" s="133">
        <v>85400</v>
      </c>
      <c r="I512" s="133">
        <v>85400</v>
      </c>
    </row>
    <row r="513" spans="1:9">
      <c r="A513" s="132" t="s">
        <v>376</v>
      </c>
      <c r="B513" s="243">
        <v>30399</v>
      </c>
      <c r="C513" s="244"/>
      <c r="D513" s="132" t="s">
        <v>480</v>
      </c>
      <c r="E513" s="243" t="s">
        <v>392</v>
      </c>
      <c r="F513" s="244"/>
      <c r="G513" s="132" t="s">
        <v>393</v>
      </c>
      <c r="H513" s="133">
        <v>304800</v>
      </c>
      <c r="I513" s="133">
        <v>304800</v>
      </c>
    </row>
    <row r="514" spans="1:9">
      <c r="A514" s="132" t="s">
        <v>376</v>
      </c>
      <c r="B514" s="243">
        <v>30399</v>
      </c>
      <c r="C514" s="244"/>
      <c r="D514" s="132" t="s">
        <v>481</v>
      </c>
      <c r="E514" s="243" t="s">
        <v>392</v>
      </c>
      <c r="F514" s="244"/>
      <c r="G514" s="132" t="s">
        <v>393</v>
      </c>
      <c r="H514" s="133">
        <v>212200</v>
      </c>
      <c r="I514" s="133">
        <v>212200</v>
      </c>
    </row>
    <row r="515" spans="1:9">
      <c r="A515" s="132" t="s">
        <v>376</v>
      </c>
      <c r="B515" s="243">
        <v>30101</v>
      </c>
      <c r="C515" s="244"/>
      <c r="D515" s="132" t="s">
        <v>488</v>
      </c>
      <c r="E515" s="243" t="s">
        <v>380</v>
      </c>
      <c r="F515" s="244"/>
      <c r="G515" s="132" t="s">
        <v>381</v>
      </c>
      <c r="H515" s="133">
        <v>2189200</v>
      </c>
      <c r="I515" s="133">
        <v>2189200</v>
      </c>
    </row>
    <row r="516" spans="1:9">
      <c r="A516" s="132" t="s">
        <v>376</v>
      </c>
      <c r="B516" s="243">
        <v>30107</v>
      </c>
      <c r="C516" s="244"/>
      <c r="D516" s="132" t="s">
        <v>489</v>
      </c>
      <c r="E516" s="243" t="s">
        <v>380</v>
      </c>
      <c r="F516" s="244"/>
      <c r="G516" s="132" t="s">
        <v>381</v>
      </c>
      <c r="H516" s="133">
        <v>915300</v>
      </c>
      <c r="I516" s="133">
        <v>915300</v>
      </c>
    </row>
    <row r="517" spans="1:9">
      <c r="A517" s="132" t="s">
        <v>376</v>
      </c>
      <c r="B517" s="243">
        <v>30103</v>
      </c>
      <c r="C517" s="244"/>
      <c r="D517" s="132" t="s">
        <v>490</v>
      </c>
      <c r="E517" s="243" t="s">
        <v>380</v>
      </c>
      <c r="F517" s="244"/>
      <c r="G517" s="132" t="s">
        <v>381</v>
      </c>
      <c r="H517" s="133">
        <v>881200</v>
      </c>
      <c r="I517" s="133">
        <v>881200</v>
      </c>
    </row>
    <row r="518" spans="1:9">
      <c r="A518" s="132" t="s">
        <v>376</v>
      </c>
      <c r="B518" s="243">
        <v>30102</v>
      </c>
      <c r="C518" s="244"/>
      <c r="D518" s="132" t="s">
        <v>491</v>
      </c>
      <c r="E518" s="243" t="s">
        <v>380</v>
      </c>
      <c r="F518" s="244"/>
      <c r="G518" s="132" t="s">
        <v>381</v>
      </c>
      <c r="H518" s="133">
        <v>964100</v>
      </c>
      <c r="I518" s="133">
        <v>964100</v>
      </c>
    </row>
    <row r="519" spans="1:9">
      <c r="A519" s="132" t="s">
        <v>376</v>
      </c>
      <c r="B519" s="243">
        <v>30102</v>
      </c>
      <c r="C519" s="244"/>
      <c r="D519" s="132" t="s">
        <v>498</v>
      </c>
      <c r="E519" s="243" t="s">
        <v>380</v>
      </c>
      <c r="F519" s="244"/>
      <c r="G519" s="132" t="s">
        <v>381</v>
      </c>
      <c r="H519" s="133">
        <v>241400</v>
      </c>
      <c r="I519" s="133">
        <v>241400</v>
      </c>
    </row>
    <row r="520" spans="1:9">
      <c r="A520" s="132" t="s">
        <v>376</v>
      </c>
      <c r="B520" s="243">
        <v>30102</v>
      </c>
      <c r="C520" s="244"/>
      <c r="D520" s="132" t="s">
        <v>499</v>
      </c>
      <c r="E520" s="243" t="s">
        <v>380</v>
      </c>
      <c r="F520" s="244"/>
      <c r="G520" s="132" t="s">
        <v>381</v>
      </c>
      <c r="H520" s="133">
        <v>298800</v>
      </c>
      <c r="I520" s="133">
        <v>298800</v>
      </c>
    </row>
    <row r="521" spans="1:9">
      <c r="A521" s="132" t="s">
        <v>376</v>
      </c>
      <c r="B521" s="243">
        <v>30305</v>
      </c>
      <c r="C521" s="244"/>
      <c r="D521" s="132" t="s">
        <v>459</v>
      </c>
      <c r="E521" s="243" t="s">
        <v>394</v>
      </c>
      <c r="F521" s="244"/>
      <c r="G521" s="132" t="s">
        <v>395</v>
      </c>
      <c r="H521" s="133">
        <v>150200</v>
      </c>
      <c r="I521" s="133">
        <v>150200</v>
      </c>
    </row>
    <row r="522" spans="1:9">
      <c r="A522" s="132" t="s">
        <v>376</v>
      </c>
      <c r="B522" s="243">
        <v>30101</v>
      </c>
      <c r="C522" s="244"/>
      <c r="D522" s="132" t="s">
        <v>408</v>
      </c>
      <c r="E522" s="243" t="s">
        <v>380</v>
      </c>
      <c r="F522" s="244"/>
      <c r="G522" s="132" t="s">
        <v>381</v>
      </c>
      <c r="H522" s="133">
        <v>11642</v>
      </c>
      <c r="I522" s="133">
        <v>11642</v>
      </c>
    </row>
    <row r="523" spans="1:9">
      <c r="A523" s="132" t="s">
        <v>376</v>
      </c>
      <c r="B523" s="243">
        <v>30201</v>
      </c>
      <c r="C523" s="244"/>
      <c r="D523" s="132" t="s">
        <v>472</v>
      </c>
      <c r="E523" s="243" t="s">
        <v>384</v>
      </c>
      <c r="F523" s="244"/>
      <c r="G523" s="132" t="s">
        <v>385</v>
      </c>
      <c r="H523" s="133">
        <v>45000</v>
      </c>
      <c r="I523" s="133">
        <v>45000</v>
      </c>
    </row>
    <row r="524" spans="1:9">
      <c r="A524" s="132" t="s">
        <v>377</v>
      </c>
      <c r="B524" s="243">
        <v>30103</v>
      </c>
      <c r="C524" s="244"/>
      <c r="D524" s="132" t="s">
        <v>503</v>
      </c>
      <c r="E524" s="243" t="s">
        <v>380</v>
      </c>
      <c r="F524" s="244"/>
      <c r="G524" s="132" t="s">
        <v>381</v>
      </c>
      <c r="H524" s="133">
        <v>1036300</v>
      </c>
      <c r="I524" s="133">
        <v>1036300</v>
      </c>
    </row>
    <row r="525" spans="1:9">
      <c r="A525" s="132" t="s">
        <v>377</v>
      </c>
      <c r="B525" s="243">
        <v>30101</v>
      </c>
      <c r="C525" s="244"/>
      <c r="D525" s="132" t="s">
        <v>424</v>
      </c>
      <c r="E525" s="243" t="s">
        <v>380</v>
      </c>
      <c r="F525" s="244"/>
      <c r="G525" s="132" t="s">
        <v>381</v>
      </c>
      <c r="H525" s="133">
        <v>2545200</v>
      </c>
      <c r="I525" s="133">
        <v>2545200</v>
      </c>
    </row>
    <row r="526" spans="1:9">
      <c r="A526" s="132" t="s">
        <v>377</v>
      </c>
      <c r="B526" s="243">
        <v>30107</v>
      </c>
      <c r="C526" s="244"/>
      <c r="D526" s="132" t="s">
        <v>479</v>
      </c>
      <c r="E526" s="243" t="s">
        <v>380</v>
      </c>
      <c r="F526" s="244"/>
      <c r="G526" s="132" t="s">
        <v>381</v>
      </c>
      <c r="H526" s="133">
        <v>1070800</v>
      </c>
      <c r="I526" s="133">
        <v>1070800</v>
      </c>
    </row>
    <row r="527" spans="1:9">
      <c r="A527" s="132" t="s">
        <v>377</v>
      </c>
      <c r="B527" s="243">
        <v>30399</v>
      </c>
      <c r="C527" s="244"/>
      <c r="D527" s="132" t="s">
        <v>483</v>
      </c>
      <c r="E527" s="243" t="s">
        <v>392</v>
      </c>
      <c r="F527" s="244"/>
      <c r="G527" s="132" t="s">
        <v>393</v>
      </c>
      <c r="H527" s="133">
        <v>22600</v>
      </c>
      <c r="I527" s="133">
        <v>22600</v>
      </c>
    </row>
    <row r="528" spans="1:9">
      <c r="A528" s="132" t="s">
        <v>377</v>
      </c>
      <c r="B528" s="243">
        <v>30102</v>
      </c>
      <c r="C528" s="244"/>
      <c r="D528" s="132" t="s">
        <v>432</v>
      </c>
      <c r="E528" s="243" t="s">
        <v>380</v>
      </c>
      <c r="F528" s="244"/>
      <c r="G528" s="132" t="s">
        <v>381</v>
      </c>
      <c r="H528" s="133">
        <v>68500</v>
      </c>
      <c r="I528" s="133">
        <v>68500</v>
      </c>
    </row>
    <row r="529" spans="1:9">
      <c r="A529" s="132" t="s">
        <v>377</v>
      </c>
      <c r="B529" s="243">
        <v>30399</v>
      </c>
      <c r="C529" s="244"/>
      <c r="D529" s="132" t="s">
        <v>449</v>
      </c>
      <c r="E529" s="243" t="s">
        <v>392</v>
      </c>
      <c r="F529" s="244"/>
      <c r="G529" s="132" t="s">
        <v>393</v>
      </c>
      <c r="H529" s="133">
        <v>12500</v>
      </c>
      <c r="I529" s="133">
        <v>12500</v>
      </c>
    </row>
    <row r="530" spans="1:9">
      <c r="A530" s="132" t="s">
        <v>377</v>
      </c>
      <c r="B530" s="243">
        <v>30399</v>
      </c>
      <c r="C530" s="244"/>
      <c r="D530" s="132" t="s">
        <v>450</v>
      </c>
      <c r="E530" s="243" t="s">
        <v>392</v>
      </c>
      <c r="F530" s="244"/>
      <c r="G530" s="132" t="s">
        <v>393</v>
      </c>
      <c r="H530" s="133">
        <v>8500</v>
      </c>
      <c r="I530" s="133">
        <v>8500</v>
      </c>
    </row>
    <row r="531" spans="1:9">
      <c r="A531" s="132" t="s">
        <v>377</v>
      </c>
      <c r="B531" s="243">
        <v>30213</v>
      </c>
      <c r="C531" s="244"/>
      <c r="D531" s="132" t="s">
        <v>494</v>
      </c>
      <c r="E531" s="243" t="s">
        <v>384</v>
      </c>
      <c r="F531" s="244"/>
      <c r="G531" s="132" t="s">
        <v>385</v>
      </c>
      <c r="H531" s="133">
        <v>90000</v>
      </c>
      <c r="I531" s="133">
        <v>0</v>
      </c>
    </row>
    <row r="532" spans="1:9">
      <c r="A532" s="132" t="s">
        <v>377</v>
      </c>
      <c r="B532" s="243">
        <v>30305</v>
      </c>
      <c r="C532" s="244"/>
      <c r="D532" s="132" t="s">
        <v>459</v>
      </c>
      <c r="E532" s="243" t="s">
        <v>394</v>
      </c>
      <c r="F532" s="244"/>
      <c r="G532" s="132" t="s">
        <v>395</v>
      </c>
      <c r="H532" s="133">
        <v>9200</v>
      </c>
      <c r="I532" s="133">
        <v>9200</v>
      </c>
    </row>
    <row r="533" spans="1:9">
      <c r="A533" s="132" t="s">
        <v>377</v>
      </c>
      <c r="B533" s="243">
        <v>30102</v>
      </c>
      <c r="C533" s="244"/>
      <c r="D533" s="132" t="s">
        <v>467</v>
      </c>
      <c r="E533" s="243" t="s">
        <v>380</v>
      </c>
      <c r="F533" s="244"/>
      <c r="G533" s="132" t="s">
        <v>381</v>
      </c>
      <c r="H533" s="133">
        <v>215900</v>
      </c>
      <c r="I533" s="133">
        <v>215900</v>
      </c>
    </row>
    <row r="534" spans="1:9">
      <c r="A534" s="132" t="s">
        <v>377</v>
      </c>
      <c r="B534" s="243">
        <v>30102</v>
      </c>
      <c r="C534" s="244"/>
      <c r="D534" s="132" t="s">
        <v>468</v>
      </c>
      <c r="E534" s="243" t="s">
        <v>380</v>
      </c>
      <c r="F534" s="244"/>
      <c r="G534" s="132" t="s">
        <v>381</v>
      </c>
      <c r="H534" s="133">
        <v>148100</v>
      </c>
      <c r="I534" s="133">
        <v>148100</v>
      </c>
    </row>
    <row r="535" spans="1:9">
      <c r="A535" s="132" t="s">
        <v>377</v>
      </c>
      <c r="B535" s="243">
        <v>30201</v>
      </c>
      <c r="C535" s="244"/>
      <c r="D535" s="132" t="s">
        <v>455</v>
      </c>
      <c r="E535" s="243" t="s">
        <v>384</v>
      </c>
      <c r="F535" s="244"/>
      <c r="G535" s="132" t="s">
        <v>385</v>
      </c>
      <c r="H535" s="133">
        <v>39600</v>
      </c>
      <c r="I535" s="133">
        <v>39600</v>
      </c>
    </row>
    <row r="536" spans="1:9">
      <c r="A536" s="132" t="s">
        <v>377</v>
      </c>
      <c r="B536" s="243">
        <v>30201</v>
      </c>
      <c r="C536" s="244"/>
      <c r="D536" s="132" t="s">
        <v>440</v>
      </c>
      <c r="E536" s="243" t="s">
        <v>384</v>
      </c>
      <c r="F536" s="244"/>
      <c r="G536" s="132" t="s">
        <v>385</v>
      </c>
      <c r="H536" s="133">
        <v>744600</v>
      </c>
      <c r="I536" s="133">
        <v>744600</v>
      </c>
    </row>
    <row r="537" spans="1:9">
      <c r="A537" s="132" t="s">
        <v>377</v>
      </c>
      <c r="B537" s="243">
        <v>30101</v>
      </c>
      <c r="C537" s="244"/>
      <c r="D537" s="132" t="s">
        <v>505</v>
      </c>
      <c r="E537" s="243" t="s">
        <v>380</v>
      </c>
      <c r="F537" s="244"/>
      <c r="G537" s="132" t="s">
        <v>381</v>
      </c>
      <c r="H537" s="133">
        <v>726</v>
      </c>
      <c r="I537" s="133">
        <v>726</v>
      </c>
    </row>
    <row r="538" spans="1:9">
      <c r="A538" s="132" t="s">
        <v>378</v>
      </c>
      <c r="B538" s="243">
        <v>30101</v>
      </c>
      <c r="C538" s="244"/>
      <c r="D538" s="132" t="s">
        <v>484</v>
      </c>
      <c r="E538" s="243" t="s">
        <v>380</v>
      </c>
      <c r="F538" s="244"/>
      <c r="G538" s="132" t="s">
        <v>381</v>
      </c>
      <c r="H538" s="133">
        <v>1746500</v>
      </c>
      <c r="I538" s="133">
        <v>1746500</v>
      </c>
    </row>
    <row r="539" spans="1:9">
      <c r="A539" s="132" t="s">
        <v>378</v>
      </c>
      <c r="B539" s="243">
        <v>30107</v>
      </c>
      <c r="C539" s="244"/>
      <c r="D539" s="132" t="s">
        <v>485</v>
      </c>
      <c r="E539" s="243" t="s">
        <v>380</v>
      </c>
      <c r="F539" s="244"/>
      <c r="G539" s="132" t="s">
        <v>381</v>
      </c>
      <c r="H539" s="133">
        <v>696800</v>
      </c>
      <c r="I539" s="133">
        <v>696800</v>
      </c>
    </row>
    <row r="540" spans="1:9">
      <c r="A540" s="132" t="s">
        <v>378</v>
      </c>
      <c r="B540" s="243">
        <v>30103</v>
      </c>
      <c r="C540" s="244"/>
      <c r="D540" s="132" t="s">
        <v>500</v>
      </c>
      <c r="E540" s="243" t="s">
        <v>380</v>
      </c>
      <c r="F540" s="244"/>
      <c r="G540" s="132" t="s">
        <v>381</v>
      </c>
      <c r="H540" s="133">
        <v>704400</v>
      </c>
      <c r="I540" s="133">
        <v>704400</v>
      </c>
    </row>
    <row r="541" spans="1:9">
      <c r="A541" s="132" t="s">
        <v>378</v>
      </c>
      <c r="B541" s="243">
        <v>30102</v>
      </c>
      <c r="C541" s="244"/>
      <c r="D541" s="132" t="s">
        <v>486</v>
      </c>
      <c r="E541" s="243" t="s">
        <v>380</v>
      </c>
      <c r="F541" s="244"/>
      <c r="G541" s="132" t="s">
        <v>381</v>
      </c>
      <c r="H541" s="133">
        <v>588000</v>
      </c>
      <c r="I541" s="133">
        <v>588000</v>
      </c>
    </row>
    <row r="542" spans="1:9">
      <c r="A542" s="132" t="s">
        <v>378</v>
      </c>
      <c r="B542" s="243">
        <v>30302</v>
      </c>
      <c r="C542" s="244"/>
      <c r="D542" s="132" t="s">
        <v>502</v>
      </c>
      <c r="E542" s="243" t="s">
        <v>392</v>
      </c>
      <c r="F542" s="244"/>
      <c r="G542" s="132" t="s">
        <v>393</v>
      </c>
      <c r="H542" s="133">
        <v>89000</v>
      </c>
      <c r="I542" s="133">
        <v>89000</v>
      </c>
    </row>
    <row r="543" spans="1:9">
      <c r="A543" s="132" t="s">
        <v>378</v>
      </c>
      <c r="B543" s="243">
        <v>30102</v>
      </c>
      <c r="C543" s="244"/>
      <c r="D543" s="132" t="s">
        <v>495</v>
      </c>
      <c r="E543" s="243" t="s">
        <v>380</v>
      </c>
      <c r="F543" s="244"/>
      <c r="G543" s="132" t="s">
        <v>381</v>
      </c>
      <c r="H543" s="133">
        <v>309100</v>
      </c>
      <c r="I543" s="133">
        <v>309100</v>
      </c>
    </row>
    <row r="544" spans="1:9">
      <c r="A544" s="132" t="s">
        <v>378</v>
      </c>
      <c r="B544" s="243">
        <v>30399</v>
      </c>
      <c r="C544" s="244"/>
      <c r="D544" s="132" t="s">
        <v>483</v>
      </c>
      <c r="E544" s="243" t="s">
        <v>392</v>
      </c>
      <c r="F544" s="244"/>
      <c r="G544" s="132" t="s">
        <v>393</v>
      </c>
      <c r="H544" s="133">
        <v>470800</v>
      </c>
      <c r="I544" s="133">
        <v>470800</v>
      </c>
    </row>
    <row r="545" spans="1:9">
      <c r="A545" s="132" t="s">
        <v>378</v>
      </c>
      <c r="B545" s="243">
        <v>30103</v>
      </c>
      <c r="C545" s="244"/>
      <c r="D545" s="132" t="s">
        <v>430</v>
      </c>
      <c r="E545" s="243" t="s">
        <v>380</v>
      </c>
      <c r="F545" s="244"/>
      <c r="G545" s="132" t="s">
        <v>381</v>
      </c>
      <c r="H545" s="133">
        <v>819200</v>
      </c>
      <c r="I545" s="133">
        <v>819200</v>
      </c>
    </row>
    <row r="546" spans="1:9">
      <c r="A546" s="132" t="s">
        <v>378</v>
      </c>
      <c r="B546" s="243">
        <v>30102</v>
      </c>
      <c r="C546" s="244"/>
      <c r="D546" s="132" t="s">
        <v>432</v>
      </c>
      <c r="E546" s="243" t="s">
        <v>380</v>
      </c>
      <c r="F546" s="244"/>
      <c r="G546" s="132" t="s">
        <v>381</v>
      </c>
      <c r="H546" s="133">
        <v>736300</v>
      </c>
      <c r="I546" s="133">
        <v>736300</v>
      </c>
    </row>
    <row r="547" spans="1:9">
      <c r="A547" s="132" t="s">
        <v>378</v>
      </c>
      <c r="B547" s="243">
        <v>30301</v>
      </c>
      <c r="C547" s="244"/>
      <c r="D547" s="132" t="s">
        <v>435</v>
      </c>
      <c r="E547" s="243" t="s">
        <v>392</v>
      </c>
      <c r="F547" s="244"/>
      <c r="G547" s="132" t="s">
        <v>393</v>
      </c>
      <c r="H547" s="133">
        <v>81500</v>
      </c>
      <c r="I547" s="133">
        <v>81500</v>
      </c>
    </row>
    <row r="548" spans="1:9">
      <c r="A548" s="132" t="s">
        <v>378</v>
      </c>
      <c r="B548" s="243">
        <v>30399</v>
      </c>
      <c r="C548" s="244"/>
      <c r="D548" s="132" t="s">
        <v>480</v>
      </c>
      <c r="E548" s="243" t="s">
        <v>392</v>
      </c>
      <c r="F548" s="244"/>
      <c r="G548" s="132" t="s">
        <v>393</v>
      </c>
      <c r="H548" s="133">
        <v>267100</v>
      </c>
      <c r="I548" s="133">
        <v>267100</v>
      </c>
    </row>
    <row r="549" spans="1:9">
      <c r="A549" s="132" t="s">
        <v>378</v>
      </c>
      <c r="B549" s="243">
        <v>30399</v>
      </c>
      <c r="C549" s="244"/>
      <c r="D549" s="132" t="s">
        <v>481</v>
      </c>
      <c r="E549" s="243" t="s">
        <v>392</v>
      </c>
      <c r="F549" s="244"/>
      <c r="G549" s="132" t="s">
        <v>393</v>
      </c>
      <c r="H549" s="133">
        <v>185600</v>
      </c>
      <c r="I549" s="133">
        <v>185600</v>
      </c>
    </row>
    <row r="550" spans="1:9">
      <c r="A550" s="132" t="s">
        <v>378</v>
      </c>
      <c r="B550" s="243">
        <v>30101</v>
      </c>
      <c r="C550" s="244"/>
      <c r="D550" s="132" t="s">
        <v>488</v>
      </c>
      <c r="E550" s="243" t="s">
        <v>380</v>
      </c>
      <c r="F550" s="244"/>
      <c r="G550" s="132" t="s">
        <v>381</v>
      </c>
      <c r="H550" s="133">
        <v>2040100</v>
      </c>
      <c r="I550" s="133">
        <v>2040100</v>
      </c>
    </row>
    <row r="551" spans="1:9">
      <c r="A551" s="132" t="s">
        <v>378</v>
      </c>
      <c r="B551" s="243">
        <v>30107</v>
      </c>
      <c r="C551" s="244"/>
      <c r="D551" s="132" t="s">
        <v>489</v>
      </c>
      <c r="E551" s="243" t="s">
        <v>380</v>
      </c>
      <c r="F551" s="244"/>
      <c r="G551" s="132" t="s">
        <v>381</v>
      </c>
      <c r="H551" s="133">
        <v>822100</v>
      </c>
      <c r="I551" s="133">
        <v>822100</v>
      </c>
    </row>
    <row r="552" spans="1:9">
      <c r="A552" s="132" t="s">
        <v>378</v>
      </c>
      <c r="B552" s="243">
        <v>30102</v>
      </c>
      <c r="C552" s="244"/>
      <c r="D552" s="132" t="s">
        <v>499</v>
      </c>
      <c r="E552" s="243" t="s">
        <v>380</v>
      </c>
      <c r="F552" s="244"/>
      <c r="G552" s="132" t="s">
        <v>381</v>
      </c>
      <c r="H552" s="133">
        <v>212600</v>
      </c>
      <c r="I552" s="133">
        <v>212600</v>
      </c>
    </row>
    <row r="553" spans="1:9">
      <c r="A553" s="132" t="s">
        <v>378</v>
      </c>
      <c r="B553" s="243">
        <v>30305</v>
      </c>
      <c r="C553" s="244"/>
      <c r="D553" s="132" t="s">
        <v>459</v>
      </c>
      <c r="E553" s="243" t="s">
        <v>394</v>
      </c>
      <c r="F553" s="244"/>
      <c r="G553" s="132" t="s">
        <v>395</v>
      </c>
      <c r="H553" s="133">
        <v>245000</v>
      </c>
      <c r="I553" s="133">
        <v>245000</v>
      </c>
    </row>
    <row r="554" spans="1:9">
      <c r="A554" s="132" t="s">
        <v>378</v>
      </c>
      <c r="B554" s="243">
        <v>30101</v>
      </c>
      <c r="C554" s="244"/>
      <c r="D554" s="132" t="s">
        <v>408</v>
      </c>
      <c r="E554" s="243" t="s">
        <v>380</v>
      </c>
      <c r="F554" s="244"/>
      <c r="G554" s="132" t="s">
        <v>381</v>
      </c>
      <c r="H554" s="133">
        <v>3385</v>
      </c>
      <c r="I554" s="133">
        <v>3385</v>
      </c>
    </row>
    <row r="555" spans="1:9">
      <c r="A555" s="132" t="s">
        <v>378</v>
      </c>
      <c r="B555" s="243">
        <v>30201</v>
      </c>
      <c r="C555" s="244"/>
      <c r="D555" s="132" t="s">
        <v>472</v>
      </c>
      <c r="E555" s="243" t="s">
        <v>384</v>
      </c>
      <c r="F555" s="244"/>
      <c r="G555" s="132" t="s">
        <v>385</v>
      </c>
      <c r="H555" s="133">
        <v>45000</v>
      </c>
      <c r="I555" s="133">
        <v>45000</v>
      </c>
    </row>
    <row r="556" spans="1:9">
      <c r="A556" s="132" t="s">
        <v>379</v>
      </c>
      <c r="B556" s="243">
        <v>30101</v>
      </c>
      <c r="C556" s="244"/>
      <c r="D556" s="132" t="s">
        <v>484</v>
      </c>
      <c r="E556" s="243" t="s">
        <v>380</v>
      </c>
      <c r="F556" s="244"/>
      <c r="G556" s="132" t="s">
        <v>381</v>
      </c>
      <c r="H556" s="133">
        <v>1268500</v>
      </c>
      <c r="I556" s="133">
        <v>1268500</v>
      </c>
    </row>
    <row r="557" spans="1:9">
      <c r="A557" s="132" t="s">
        <v>379</v>
      </c>
      <c r="B557" s="243">
        <v>30107</v>
      </c>
      <c r="C557" s="244"/>
      <c r="D557" s="132" t="s">
        <v>485</v>
      </c>
      <c r="E557" s="243" t="s">
        <v>380</v>
      </c>
      <c r="F557" s="244"/>
      <c r="G557" s="132" t="s">
        <v>381</v>
      </c>
      <c r="H557" s="133">
        <v>579300</v>
      </c>
      <c r="I557" s="133">
        <v>579300</v>
      </c>
    </row>
    <row r="558" spans="1:9">
      <c r="A558" s="132" t="s">
        <v>379</v>
      </c>
      <c r="B558" s="243">
        <v>30102</v>
      </c>
      <c r="C558" s="244"/>
      <c r="D558" s="132" t="s">
        <v>486</v>
      </c>
      <c r="E558" s="243" t="s">
        <v>380</v>
      </c>
      <c r="F558" s="244"/>
      <c r="G558" s="132" t="s">
        <v>381</v>
      </c>
      <c r="H558" s="133">
        <v>502700</v>
      </c>
      <c r="I558" s="133">
        <v>502700</v>
      </c>
    </row>
    <row r="559" spans="1:9">
      <c r="A559" s="132" t="s">
        <v>379</v>
      </c>
      <c r="B559" s="243">
        <v>30399</v>
      </c>
      <c r="C559" s="244"/>
      <c r="D559" s="132" t="s">
        <v>483</v>
      </c>
      <c r="E559" s="243" t="s">
        <v>392</v>
      </c>
      <c r="F559" s="244"/>
      <c r="G559" s="132" t="s">
        <v>393</v>
      </c>
      <c r="H559" s="133">
        <v>418000</v>
      </c>
      <c r="I559" s="133">
        <v>418000</v>
      </c>
    </row>
    <row r="560" spans="1:9">
      <c r="A560" s="132" t="s">
        <v>379</v>
      </c>
      <c r="B560" s="243">
        <v>30103</v>
      </c>
      <c r="C560" s="244"/>
      <c r="D560" s="132" t="s">
        <v>430</v>
      </c>
      <c r="E560" s="243" t="s">
        <v>380</v>
      </c>
      <c r="F560" s="244"/>
      <c r="G560" s="132" t="s">
        <v>381</v>
      </c>
      <c r="H560" s="133">
        <v>1271000</v>
      </c>
      <c r="I560" s="133">
        <v>1271000</v>
      </c>
    </row>
    <row r="561" spans="1:9">
      <c r="A561" s="132" t="s">
        <v>379</v>
      </c>
      <c r="B561" s="243">
        <v>30102</v>
      </c>
      <c r="C561" s="244"/>
      <c r="D561" s="132" t="s">
        <v>432</v>
      </c>
      <c r="E561" s="243" t="s">
        <v>380</v>
      </c>
      <c r="F561" s="244"/>
      <c r="G561" s="132" t="s">
        <v>381</v>
      </c>
      <c r="H561" s="133">
        <v>753900</v>
      </c>
      <c r="I561" s="133">
        <v>753900</v>
      </c>
    </row>
    <row r="562" spans="1:9">
      <c r="A562" s="132" t="s">
        <v>379</v>
      </c>
      <c r="B562" s="243">
        <v>30301</v>
      </c>
      <c r="C562" s="244"/>
      <c r="D562" s="132" t="s">
        <v>435</v>
      </c>
      <c r="E562" s="243" t="s">
        <v>392</v>
      </c>
      <c r="F562" s="244"/>
      <c r="G562" s="132" t="s">
        <v>393</v>
      </c>
      <c r="H562" s="133">
        <v>82200</v>
      </c>
      <c r="I562" s="133">
        <v>82200</v>
      </c>
    </row>
    <row r="563" spans="1:9">
      <c r="A563" s="132" t="s">
        <v>379</v>
      </c>
      <c r="B563" s="243">
        <v>30399</v>
      </c>
      <c r="C563" s="244"/>
      <c r="D563" s="132" t="s">
        <v>449</v>
      </c>
      <c r="E563" s="243" t="s">
        <v>392</v>
      </c>
      <c r="F563" s="244"/>
      <c r="G563" s="132" t="s">
        <v>393</v>
      </c>
      <c r="H563" s="133">
        <v>239000</v>
      </c>
      <c r="I563" s="133">
        <v>239000</v>
      </c>
    </row>
    <row r="564" spans="1:9">
      <c r="A564" s="132" t="s">
        <v>379</v>
      </c>
      <c r="B564" s="243">
        <v>30399</v>
      </c>
      <c r="C564" s="244"/>
      <c r="D564" s="132" t="s">
        <v>450</v>
      </c>
      <c r="E564" s="243" t="s">
        <v>392</v>
      </c>
      <c r="F564" s="244"/>
      <c r="G564" s="132" t="s">
        <v>393</v>
      </c>
      <c r="H564" s="133">
        <v>166200</v>
      </c>
      <c r="I564" s="133">
        <v>166200</v>
      </c>
    </row>
    <row r="565" spans="1:9">
      <c r="A565" s="132" t="s">
        <v>379</v>
      </c>
      <c r="B565" s="243">
        <v>30102</v>
      </c>
      <c r="C565" s="244"/>
      <c r="D565" s="132" t="s">
        <v>487</v>
      </c>
      <c r="E565" s="243" t="s">
        <v>380</v>
      </c>
      <c r="F565" s="244"/>
      <c r="G565" s="132" t="s">
        <v>381</v>
      </c>
      <c r="H565" s="133">
        <v>261100</v>
      </c>
      <c r="I565" s="133">
        <v>261100</v>
      </c>
    </row>
    <row r="566" spans="1:9">
      <c r="A566" s="132" t="s">
        <v>379</v>
      </c>
      <c r="B566" s="243">
        <v>30101</v>
      </c>
      <c r="C566" s="244"/>
      <c r="D566" s="132" t="s">
        <v>488</v>
      </c>
      <c r="E566" s="243" t="s">
        <v>380</v>
      </c>
      <c r="F566" s="244"/>
      <c r="G566" s="132" t="s">
        <v>381</v>
      </c>
      <c r="H566" s="133">
        <v>1869200</v>
      </c>
      <c r="I566" s="133">
        <v>1869200</v>
      </c>
    </row>
    <row r="567" spans="1:9">
      <c r="A567" s="132" t="s">
        <v>379</v>
      </c>
      <c r="B567" s="243">
        <v>30107</v>
      </c>
      <c r="C567" s="244"/>
      <c r="D567" s="132" t="s">
        <v>489</v>
      </c>
      <c r="E567" s="243" t="s">
        <v>380</v>
      </c>
      <c r="F567" s="244"/>
      <c r="G567" s="132" t="s">
        <v>381</v>
      </c>
      <c r="H567" s="133">
        <v>702500</v>
      </c>
      <c r="I567" s="133">
        <v>702500</v>
      </c>
    </row>
    <row r="568" spans="1:9">
      <c r="A568" s="132" t="s">
        <v>379</v>
      </c>
      <c r="B568" s="243">
        <v>30302</v>
      </c>
      <c r="C568" s="244"/>
      <c r="D568" s="132" t="s">
        <v>492</v>
      </c>
      <c r="E568" s="243" t="s">
        <v>392</v>
      </c>
      <c r="F568" s="244"/>
      <c r="G568" s="132" t="s">
        <v>393</v>
      </c>
      <c r="H568" s="133">
        <v>45000</v>
      </c>
      <c r="I568" s="133">
        <v>45000</v>
      </c>
    </row>
    <row r="569" spans="1:9">
      <c r="A569" s="132" t="s">
        <v>379</v>
      </c>
      <c r="B569" s="243">
        <v>30305</v>
      </c>
      <c r="C569" s="244"/>
      <c r="D569" s="132" t="s">
        <v>459</v>
      </c>
      <c r="E569" s="243" t="s">
        <v>394</v>
      </c>
      <c r="F569" s="244"/>
      <c r="G569" s="132" t="s">
        <v>395</v>
      </c>
      <c r="H569" s="133">
        <v>198900</v>
      </c>
      <c r="I569" s="133">
        <v>198900</v>
      </c>
    </row>
    <row r="570" spans="1:9">
      <c r="A570" s="132" t="s">
        <v>379</v>
      </c>
      <c r="B570" s="243">
        <v>30102</v>
      </c>
      <c r="C570" s="244"/>
      <c r="D570" s="132" t="s">
        <v>493</v>
      </c>
      <c r="E570" s="243" t="s">
        <v>380</v>
      </c>
      <c r="F570" s="244"/>
      <c r="G570" s="132" t="s">
        <v>381</v>
      </c>
      <c r="H570" s="133">
        <v>176900</v>
      </c>
      <c r="I570" s="133">
        <v>176900</v>
      </c>
    </row>
    <row r="571" spans="1:9">
      <c r="A571" s="135" t="s">
        <v>379</v>
      </c>
      <c r="B571" s="243">
        <v>30101</v>
      </c>
      <c r="C571" s="244"/>
      <c r="D571" s="135" t="s">
        <v>408</v>
      </c>
      <c r="E571" s="243" t="s">
        <v>380</v>
      </c>
      <c r="F571" s="244"/>
      <c r="G571" s="135" t="s">
        <v>381</v>
      </c>
      <c r="H571" s="138">
        <v>13177</v>
      </c>
      <c r="I571" s="138">
        <v>13177</v>
      </c>
    </row>
    <row r="572" spans="1:9">
      <c r="A572" s="137" t="s">
        <v>379</v>
      </c>
      <c r="B572" s="250">
        <v>30201</v>
      </c>
      <c r="C572" s="250"/>
      <c r="D572" s="137" t="s">
        <v>472</v>
      </c>
      <c r="E572" s="250" t="s">
        <v>384</v>
      </c>
      <c r="F572" s="250"/>
      <c r="G572" s="137" t="s">
        <v>385</v>
      </c>
      <c r="H572" s="139">
        <v>25000</v>
      </c>
      <c r="I572" s="139">
        <v>25000</v>
      </c>
    </row>
  </sheetData>
  <mergeCells count="1138">
    <mergeCell ref="E571:F571"/>
    <mergeCell ref="E572:F572"/>
    <mergeCell ref="A6:G6"/>
    <mergeCell ref="E566:F566"/>
    <mergeCell ref="E567:F567"/>
    <mergeCell ref="E568:F568"/>
    <mergeCell ref="E569:F569"/>
    <mergeCell ref="E570:F570"/>
    <mergeCell ref="E561:F561"/>
    <mergeCell ref="E562:F562"/>
    <mergeCell ref="E563:F563"/>
    <mergeCell ref="E564:F564"/>
    <mergeCell ref="E565:F565"/>
    <mergeCell ref="E556:F556"/>
    <mergeCell ref="E557:F557"/>
    <mergeCell ref="E558:F558"/>
    <mergeCell ref="E559:F559"/>
    <mergeCell ref="E560:F560"/>
    <mergeCell ref="E551:F551"/>
    <mergeCell ref="E552:F552"/>
    <mergeCell ref="E553:F553"/>
    <mergeCell ref="E554:F554"/>
    <mergeCell ref="E555:F555"/>
    <mergeCell ref="E546:F546"/>
    <mergeCell ref="E547:F547"/>
    <mergeCell ref="E548:F548"/>
    <mergeCell ref="E549:F549"/>
    <mergeCell ref="E550:F550"/>
    <mergeCell ref="E541:F541"/>
    <mergeCell ref="E542:F542"/>
    <mergeCell ref="E543:F543"/>
    <mergeCell ref="E544:F544"/>
    <mergeCell ref="E545:F545"/>
    <mergeCell ref="E536:F536"/>
    <mergeCell ref="E537:F537"/>
    <mergeCell ref="E538:F538"/>
    <mergeCell ref="E539:F539"/>
    <mergeCell ref="E540:F540"/>
    <mergeCell ref="E531:F531"/>
    <mergeCell ref="E532:F532"/>
    <mergeCell ref="E533:F533"/>
    <mergeCell ref="E534:F534"/>
    <mergeCell ref="E535:F535"/>
    <mergeCell ref="E526:F526"/>
    <mergeCell ref="E527:F527"/>
    <mergeCell ref="E528:F528"/>
    <mergeCell ref="E529:F529"/>
    <mergeCell ref="E530:F530"/>
    <mergeCell ref="E521:F521"/>
    <mergeCell ref="E522:F522"/>
    <mergeCell ref="E523:F523"/>
    <mergeCell ref="E524:F524"/>
    <mergeCell ref="E525:F525"/>
    <mergeCell ref="E516:F516"/>
    <mergeCell ref="E517:F517"/>
    <mergeCell ref="E518:F518"/>
    <mergeCell ref="E519:F519"/>
    <mergeCell ref="E520:F520"/>
    <mergeCell ref="E511:F511"/>
    <mergeCell ref="E512:F512"/>
    <mergeCell ref="E513:F513"/>
    <mergeCell ref="E514:F514"/>
    <mergeCell ref="E515:F515"/>
    <mergeCell ref="E506:F506"/>
    <mergeCell ref="E507:F507"/>
    <mergeCell ref="E508:F508"/>
    <mergeCell ref="E509:F509"/>
    <mergeCell ref="E510:F510"/>
    <mergeCell ref="E501:F501"/>
    <mergeCell ref="E502:F502"/>
    <mergeCell ref="E503:F503"/>
    <mergeCell ref="E504:F504"/>
    <mergeCell ref="E505:F505"/>
    <mergeCell ref="E496:F496"/>
    <mergeCell ref="E497:F497"/>
    <mergeCell ref="E498:F498"/>
    <mergeCell ref="E499:F499"/>
    <mergeCell ref="E500:F500"/>
    <mergeCell ref="E491:F491"/>
    <mergeCell ref="E492:F492"/>
    <mergeCell ref="E493:F493"/>
    <mergeCell ref="E494:F494"/>
    <mergeCell ref="E495:F495"/>
    <mergeCell ref="E486:F486"/>
    <mergeCell ref="E487:F487"/>
    <mergeCell ref="E488:F488"/>
    <mergeCell ref="E489:F489"/>
    <mergeCell ref="E490:F490"/>
    <mergeCell ref="E481:F481"/>
    <mergeCell ref="E482:F482"/>
    <mergeCell ref="E483:F483"/>
    <mergeCell ref="E484:F484"/>
    <mergeCell ref="E485:F485"/>
    <mergeCell ref="E476:F476"/>
    <mergeCell ref="E477:F477"/>
    <mergeCell ref="E478:F478"/>
    <mergeCell ref="E479:F479"/>
    <mergeCell ref="E480:F480"/>
    <mergeCell ref="E471:F471"/>
    <mergeCell ref="E472:F472"/>
    <mergeCell ref="E473:F473"/>
    <mergeCell ref="E474:F474"/>
    <mergeCell ref="E475:F475"/>
    <mergeCell ref="E466:F466"/>
    <mergeCell ref="E467:F467"/>
    <mergeCell ref="E468:F468"/>
    <mergeCell ref="E469:F469"/>
    <mergeCell ref="E470:F470"/>
    <mergeCell ref="E461:F461"/>
    <mergeCell ref="E462:F462"/>
    <mergeCell ref="E463:F463"/>
    <mergeCell ref="E464:F464"/>
    <mergeCell ref="E465:F465"/>
    <mergeCell ref="E456:F456"/>
    <mergeCell ref="E457:F457"/>
    <mergeCell ref="E458:F458"/>
    <mergeCell ref="E459:F459"/>
    <mergeCell ref="E460:F460"/>
    <mergeCell ref="E451:F451"/>
    <mergeCell ref="E452:F452"/>
    <mergeCell ref="E453:F453"/>
    <mergeCell ref="E454:F454"/>
    <mergeCell ref="E455:F455"/>
    <mergeCell ref="E446:F446"/>
    <mergeCell ref="E447:F447"/>
    <mergeCell ref="E448:F448"/>
    <mergeCell ref="E449:F449"/>
    <mergeCell ref="E450:F450"/>
    <mergeCell ref="E441:F441"/>
    <mergeCell ref="E442:F442"/>
    <mergeCell ref="E443:F443"/>
    <mergeCell ref="E444:F444"/>
    <mergeCell ref="E445:F445"/>
    <mergeCell ref="E436:F436"/>
    <mergeCell ref="E437:F437"/>
    <mergeCell ref="E438:F438"/>
    <mergeCell ref="E439:F439"/>
    <mergeCell ref="E440:F440"/>
    <mergeCell ref="E431:F431"/>
    <mergeCell ref="E432:F432"/>
    <mergeCell ref="E433:F433"/>
    <mergeCell ref="E434:F434"/>
    <mergeCell ref="E435:F435"/>
    <mergeCell ref="E426:F426"/>
    <mergeCell ref="E427:F427"/>
    <mergeCell ref="E428:F428"/>
    <mergeCell ref="E429:F429"/>
    <mergeCell ref="E430:F430"/>
    <mergeCell ref="E421:F421"/>
    <mergeCell ref="E422:F422"/>
    <mergeCell ref="E423:F423"/>
    <mergeCell ref="E424:F424"/>
    <mergeCell ref="E425:F425"/>
    <mergeCell ref="E416:F416"/>
    <mergeCell ref="E417:F417"/>
    <mergeCell ref="E418:F418"/>
    <mergeCell ref="E419:F419"/>
    <mergeCell ref="E420:F420"/>
    <mergeCell ref="E411:F411"/>
    <mergeCell ref="E412:F412"/>
    <mergeCell ref="E413:F413"/>
    <mergeCell ref="E414:F414"/>
    <mergeCell ref="E415:F415"/>
    <mergeCell ref="E406:F406"/>
    <mergeCell ref="E407:F407"/>
    <mergeCell ref="E408:F408"/>
    <mergeCell ref="E409:F409"/>
    <mergeCell ref="E410:F410"/>
    <mergeCell ref="E401:F401"/>
    <mergeCell ref="E402:F402"/>
    <mergeCell ref="E403:F403"/>
    <mergeCell ref="E404:F404"/>
    <mergeCell ref="E405:F405"/>
    <mergeCell ref="E396:F396"/>
    <mergeCell ref="E397:F397"/>
    <mergeCell ref="E398:F398"/>
    <mergeCell ref="E399:F399"/>
    <mergeCell ref="E400:F400"/>
    <mergeCell ref="E391:F391"/>
    <mergeCell ref="E392:F392"/>
    <mergeCell ref="E393:F393"/>
    <mergeCell ref="E394:F394"/>
    <mergeCell ref="E395:F395"/>
    <mergeCell ref="E386:F386"/>
    <mergeCell ref="E387:F387"/>
    <mergeCell ref="E388:F388"/>
    <mergeCell ref="E389:F389"/>
    <mergeCell ref="E390:F390"/>
    <mergeCell ref="E381:F381"/>
    <mergeCell ref="E382:F382"/>
    <mergeCell ref="E383:F383"/>
    <mergeCell ref="E384:F384"/>
    <mergeCell ref="E385:F385"/>
    <mergeCell ref="E376:F376"/>
    <mergeCell ref="E377:F377"/>
    <mergeCell ref="E378:F378"/>
    <mergeCell ref="E379:F379"/>
    <mergeCell ref="E380:F380"/>
    <mergeCell ref="E371:F371"/>
    <mergeCell ref="E372:F372"/>
    <mergeCell ref="E373:F373"/>
    <mergeCell ref="E374:F374"/>
    <mergeCell ref="E375:F375"/>
    <mergeCell ref="E366:F366"/>
    <mergeCell ref="E367:F367"/>
    <mergeCell ref="E368:F368"/>
    <mergeCell ref="E369:F369"/>
    <mergeCell ref="E370:F370"/>
    <mergeCell ref="E361:F361"/>
    <mergeCell ref="E362:F362"/>
    <mergeCell ref="E363:F363"/>
    <mergeCell ref="E364:F364"/>
    <mergeCell ref="E365:F365"/>
    <mergeCell ref="E356:F356"/>
    <mergeCell ref="E357:F357"/>
    <mergeCell ref="E358:F358"/>
    <mergeCell ref="E359:F359"/>
    <mergeCell ref="E360:F360"/>
    <mergeCell ref="E351:F351"/>
    <mergeCell ref="E352:F352"/>
    <mergeCell ref="E353:F353"/>
    <mergeCell ref="E354:F354"/>
    <mergeCell ref="E355:F355"/>
    <mergeCell ref="E346:F346"/>
    <mergeCell ref="E347:F347"/>
    <mergeCell ref="E348:F348"/>
    <mergeCell ref="E349:F349"/>
    <mergeCell ref="E350:F350"/>
    <mergeCell ref="E341:F341"/>
    <mergeCell ref="E342:F342"/>
    <mergeCell ref="E343:F343"/>
    <mergeCell ref="E344:F344"/>
    <mergeCell ref="E345:F345"/>
    <mergeCell ref="E336:F336"/>
    <mergeCell ref="E337:F337"/>
    <mergeCell ref="E338:F338"/>
    <mergeCell ref="E339:F339"/>
    <mergeCell ref="E340:F340"/>
    <mergeCell ref="E331:F331"/>
    <mergeCell ref="E332:F332"/>
    <mergeCell ref="E333:F333"/>
    <mergeCell ref="E334:F334"/>
    <mergeCell ref="E335:F335"/>
    <mergeCell ref="E326:F326"/>
    <mergeCell ref="E327:F327"/>
    <mergeCell ref="E328:F328"/>
    <mergeCell ref="E329:F329"/>
    <mergeCell ref="E330:F330"/>
    <mergeCell ref="E321:F321"/>
    <mergeCell ref="E322:F322"/>
    <mergeCell ref="E323:F323"/>
    <mergeCell ref="E324:F324"/>
    <mergeCell ref="E325:F325"/>
    <mergeCell ref="E316:F316"/>
    <mergeCell ref="E317:F317"/>
    <mergeCell ref="E318:F318"/>
    <mergeCell ref="E319:F319"/>
    <mergeCell ref="E320:F320"/>
    <mergeCell ref="E311:F311"/>
    <mergeCell ref="E312:F312"/>
    <mergeCell ref="E313:F313"/>
    <mergeCell ref="E314:F314"/>
    <mergeCell ref="E315:F315"/>
    <mergeCell ref="E306:F306"/>
    <mergeCell ref="E307:F307"/>
    <mergeCell ref="E308:F308"/>
    <mergeCell ref="E309:F309"/>
    <mergeCell ref="E310:F310"/>
    <mergeCell ref="E301:F301"/>
    <mergeCell ref="E302:F302"/>
    <mergeCell ref="E303:F303"/>
    <mergeCell ref="E304:F304"/>
    <mergeCell ref="E305:F305"/>
    <mergeCell ref="E296:F296"/>
    <mergeCell ref="E297:F297"/>
    <mergeCell ref="E298:F298"/>
    <mergeCell ref="E299:F299"/>
    <mergeCell ref="E300:F300"/>
    <mergeCell ref="E291:F291"/>
    <mergeCell ref="E292:F292"/>
    <mergeCell ref="E293:F293"/>
    <mergeCell ref="E294:F294"/>
    <mergeCell ref="E295:F295"/>
    <mergeCell ref="E286:F286"/>
    <mergeCell ref="E287:F287"/>
    <mergeCell ref="E288:F288"/>
    <mergeCell ref="E289:F289"/>
    <mergeCell ref="E290:F290"/>
    <mergeCell ref="E281:F281"/>
    <mergeCell ref="E282:F282"/>
    <mergeCell ref="E283:F283"/>
    <mergeCell ref="E284:F284"/>
    <mergeCell ref="E285:F285"/>
    <mergeCell ref="E276:F276"/>
    <mergeCell ref="E277:F277"/>
    <mergeCell ref="E278:F278"/>
    <mergeCell ref="E279:F279"/>
    <mergeCell ref="E280:F280"/>
    <mergeCell ref="E271:F271"/>
    <mergeCell ref="E272:F272"/>
    <mergeCell ref="E273:F273"/>
    <mergeCell ref="E274:F274"/>
    <mergeCell ref="E275:F275"/>
    <mergeCell ref="E266:F266"/>
    <mergeCell ref="E267:F267"/>
    <mergeCell ref="E268:F268"/>
    <mergeCell ref="E269:F269"/>
    <mergeCell ref="E270:F270"/>
    <mergeCell ref="E261:F261"/>
    <mergeCell ref="E262:F262"/>
    <mergeCell ref="E263:F263"/>
    <mergeCell ref="E264:F264"/>
    <mergeCell ref="E265:F265"/>
    <mergeCell ref="E256:F256"/>
    <mergeCell ref="E257:F257"/>
    <mergeCell ref="E258:F258"/>
    <mergeCell ref="E259:F259"/>
    <mergeCell ref="E260:F260"/>
    <mergeCell ref="E251:F251"/>
    <mergeCell ref="E252:F252"/>
    <mergeCell ref="E253:F253"/>
    <mergeCell ref="E254:F254"/>
    <mergeCell ref="E255:F255"/>
    <mergeCell ref="E246:F246"/>
    <mergeCell ref="E247:F247"/>
    <mergeCell ref="E248:F248"/>
    <mergeCell ref="E249:F249"/>
    <mergeCell ref="E250:F250"/>
    <mergeCell ref="E241:F241"/>
    <mergeCell ref="E242:F242"/>
    <mergeCell ref="E243:F243"/>
    <mergeCell ref="E244:F244"/>
    <mergeCell ref="E245:F245"/>
    <mergeCell ref="E236:F236"/>
    <mergeCell ref="E237:F237"/>
    <mergeCell ref="E238:F238"/>
    <mergeCell ref="E239:F239"/>
    <mergeCell ref="E240:F240"/>
    <mergeCell ref="E231:F231"/>
    <mergeCell ref="E232:F232"/>
    <mergeCell ref="E233:F233"/>
    <mergeCell ref="E234:F234"/>
    <mergeCell ref="E235:F235"/>
    <mergeCell ref="E226:F226"/>
    <mergeCell ref="E227:F227"/>
    <mergeCell ref="E228:F228"/>
    <mergeCell ref="E229:F229"/>
    <mergeCell ref="E230:F230"/>
    <mergeCell ref="E221:F221"/>
    <mergeCell ref="E222:F222"/>
    <mergeCell ref="E223:F223"/>
    <mergeCell ref="E224:F224"/>
    <mergeCell ref="E225:F225"/>
    <mergeCell ref="E216:F216"/>
    <mergeCell ref="E217:F217"/>
    <mergeCell ref="E218:F218"/>
    <mergeCell ref="E219:F219"/>
    <mergeCell ref="E220:F220"/>
    <mergeCell ref="E211:F211"/>
    <mergeCell ref="E212:F212"/>
    <mergeCell ref="E213:F213"/>
    <mergeCell ref="E214:F214"/>
    <mergeCell ref="E215:F215"/>
    <mergeCell ref="E206:F206"/>
    <mergeCell ref="E207:F207"/>
    <mergeCell ref="E208:F208"/>
    <mergeCell ref="E209:F209"/>
    <mergeCell ref="E210:F210"/>
    <mergeCell ref="E201:F201"/>
    <mergeCell ref="E202:F202"/>
    <mergeCell ref="E203:F203"/>
    <mergeCell ref="E204:F204"/>
    <mergeCell ref="E205:F205"/>
    <mergeCell ref="E196:F196"/>
    <mergeCell ref="E197:F197"/>
    <mergeCell ref="E198:F198"/>
    <mergeCell ref="E199:F199"/>
    <mergeCell ref="E200:F200"/>
    <mergeCell ref="E191:F191"/>
    <mergeCell ref="E192:F192"/>
    <mergeCell ref="E193:F193"/>
    <mergeCell ref="E194:F194"/>
    <mergeCell ref="E195:F195"/>
    <mergeCell ref="E186:F186"/>
    <mergeCell ref="E187:F187"/>
    <mergeCell ref="E188:F188"/>
    <mergeCell ref="E189:F189"/>
    <mergeCell ref="E190:F190"/>
    <mergeCell ref="E181:F181"/>
    <mergeCell ref="E182:F182"/>
    <mergeCell ref="E183:F183"/>
    <mergeCell ref="E184:F184"/>
    <mergeCell ref="E185:F185"/>
    <mergeCell ref="E176:F176"/>
    <mergeCell ref="E177:F177"/>
    <mergeCell ref="E178:F178"/>
    <mergeCell ref="E179:F179"/>
    <mergeCell ref="E180:F180"/>
    <mergeCell ref="E171:F171"/>
    <mergeCell ref="E172:F172"/>
    <mergeCell ref="E173:F173"/>
    <mergeCell ref="E174:F174"/>
    <mergeCell ref="E175:F175"/>
    <mergeCell ref="E166:F166"/>
    <mergeCell ref="E167:F167"/>
    <mergeCell ref="E168:F168"/>
    <mergeCell ref="E169:F169"/>
    <mergeCell ref="E170:F170"/>
    <mergeCell ref="E161:F161"/>
    <mergeCell ref="E162:F162"/>
    <mergeCell ref="E163:F163"/>
    <mergeCell ref="E164:F164"/>
    <mergeCell ref="E165:F165"/>
    <mergeCell ref="E156:F156"/>
    <mergeCell ref="E157:F157"/>
    <mergeCell ref="E158:F158"/>
    <mergeCell ref="E159:F159"/>
    <mergeCell ref="E160:F160"/>
    <mergeCell ref="E151:F151"/>
    <mergeCell ref="E152:F152"/>
    <mergeCell ref="E153:F153"/>
    <mergeCell ref="E154:F154"/>
    <mergeCell ref="E155:F155"/>
    <mergeCell ref="E146:F146"/>
    <mergeCell ref="E147:F147"/>
    <mergeCell ref="E148:F148"/>
    <mergeCell ref="E149:F149"/>
    <mergeCell ref="E150:F150"/>
    <mergeCell ref="E141:F141"/>
    <mergeCell ref="E142:F142"/>
    <mergeCell ref="E143:F143"/>
    <mergeCell ref="E144:F144"/>
    <mergeCell ref="E145:F145"/>
    <mergeCell ref="E136:F136"/>
    <mergeCell ref="E137:F137"/>
    <mergeCell ref="E138:F138"/>
    <mergeCell ref="E139:F139"/>
    <mergeCell ref="E140:F140"/>
    <mergeCell ref="E131:F131"/>
    <mergeCell ref="E132:F132"/>
    <mergeCell ref="E133:F133"/>
    <mergeCell ref="E134:F134"/>
    <mergeCell ref="E135:F135"/>
    <mergeCell ref="E126:F126"/>
    <mergeCell ref="E127:F127"/>
    <mergeCell ref="E128:F128"/>
    <mergeCell ref="E129:F129"/>
    <mergeCell ref="E130:F130"/>
    <mergeCell ref="E121:F121"/>
    <mergeCell ref="E122:F122"/>
    <mergeCell ref="E123:F123"/>
    <mergeCell ref="E124:F124"/>
    <mergeCell ref="E125:F125"/>
    <mergeCell ref="E116:F116"/>
    <mergeCell ref="E117:F117"/>
    <mergeCell ref="E118:F118"/>
    <mergeCell ref="E119:F119"/>
    <mergeCell ref="E120:F120"/>
    <mergeCell ref="E111:F111"/>
    <mergeCell ref="E112:F112"/>
    <mergeCell ref="E113:F113"/>
    <mergeCell ref="E114:F114"/>
    <mergeCell ref="E115:F115"/>
    <mergeCell ref="E106:F106"/>
    <mergeCell ref="E107:F107"/>
    <mergeCell ref="E108:F108"/>
    <mergeCell ref="E109:F109"/>
    <mergeCell ref="E110:F110"/>
    <mergeCell ref="E101:F101"/>
    <mergeCell ref="E102:F102"/>
    <mergeCell ref="E103:F103"/>
    <mergeCell ref="E104:F104"/>
    <mergeCell ref="E105:F105"/>
    <mergeCell ref="E96:F96"/>
    <mergeCell ref="E97:F97"/>
    <mergeCell ref="E98:F98"/>
    <mergeCell ref="E99:F99"/>
    <mergeCell ref="E100:F100"/>
    <mergeCell ref="E91:F91"/>
    <mergeCell ref="E92:F92"/>
    <mergeCell ref="E93:F93"/>
    <mergeCell ref="E94:F94"/>
    <mergeCell ref="E95:F95"/>
    <mergeCell ref="E86:F86"/>
    <mergeCell ref="E87:F87"/>
    <mergeCell ref="E88:F88"/>
    <mergeCell ref="E89:F89"/>
    <mergeCell ref="E90:F90"/>
    <mergeCell ref="E81:F81"/>
    <mergeCell ref="E82:F82"/>
    <mergeCell ref="E83:F83"/>
    <mergeCell ref="E84:F84"/>
    <mergeCell ref="E85:F85"/>
    <mergeCell ref="E76:F76"/>
    <mergeCell ref="E77:F77"/>
    <mergeCell ref="E78:F78"/>
    <mergeCell ref="E79:F79"/>
    <mergeCell ref="E80:F80"/>
    <mergeCell ref="E71:F71"/>
    <mergeCell ref="E72:F72"/>
    <mergeCell ref="E73:F73"/>
    <mergeCell ref="E74:F74"/>
    <mergeCell ref="E75:F75"/>
    <mergeCell ref="E66:F66"/>
    <mergeCell ref="E67:F67"/>
    <mergeCell ref="E68:F68"/>
    <mergeCell ref="E69:F69"/>
    <mergeCell ref="E70:F70"/>
    <mergeCell ref="E61:F61"/>
    <mergeCell ref="E62:F62"/>
    <mergeCell ref="E63:F63"/>
    <mergeCell ref="E64:F64"/>
    <mergeCell ref="E65:F65"/>
    <mergeCell ref="E56:F56"/>
    <mergeCell ref="E57:F57"/>
    <mergeCell ref="E58:F58"/>
    <mergeCell ref="E59:F59"/>
    <mergeCell ref="E60:F60"/>
    <mergeCell ref="E51:F51"/>
    <mergeCell ref="E52:F52"/>
    <mergeCell ref="E53:F53"/>
    <mergeCell ref="E54:F54"/>
    <mergeCell ref="E55:F55"/>
    <mergeCell ref="E46:F46"/>
    <mergeCell ref="E47:F47"/>
    <mergeCell ref="E48:F48"/>
    <mergeCell ref="E49:F49"/>
    <mergeCell ref="E50:F50"/>
    <mergeCell ref="E41:F41"/>
    <mergeCell ref="E42:F42"/>
    <mergeCell ref="E43:F43"/>
    <mergeCell ref="E44:F44"/>
    <mergeCell ref="E45:F45"/>
    <mergeCell ref="E36:F36"/>
    <mergeCell ref="E37:F37"/>
    <mergeCell ref="E38:F38"/>
    <mergeCell ref="E39:F39"/>
    <mergeCell ref="E40:F40"/>
    <mergeCell ref="E31:F31"/>
    <mergeCell ref="E32:F32"/>
    <mergeCell ref="E33:F33"/>
    <mergeCell ref="E34:F34"/>
    <mergeCell ref="E35:F35"/>
    <mergeCell ref="E26:F26"/>
    <mergeCell ref="E27:F27"/>
    <mergeCell ref="E28:F28"/>
    <mergeCell ref="E29:F29"/>
    <mergeCell ref="E30:F30"/>
    <mergeCell ref="E21:F21"/>
    <mergeCell ref="E22:F22"/>
    <mergeCell ref="E23:F23"/>
    <mergeCell ref="E24:F24"/>
    <mergeCell ref="E25:F25"/>
    <mergeCell ref="B571:C571"/>
    <mergeCell ref="B572:C572"/>
    <mergeCell ref="E7:F7"/>
    <mergeCell ref="E8:F8"/>
    <mergeCell ref="E9:F9"/>
    <mergeCell ref="E10:F10"/>
    <mergeCell ref="E11:F11"/>
    <mergeCell ref="E12:F12"/>
    <mergeCell ref="E13:F13"/>
    <mergeCell ref="E14:F14"/>
    <mergeCell ref="E15:F15"/>
    <mergeCell ref="E16:F16"/>
    <mergeCell ref="E17:F17"/>
    <mergeCell ref="E18:F18"/>
    <mergeCell ref="E19:F19"/>
    <mergeCell ref="E20:F20"/>
    <mergeCell ref="B566:C566"/>
    <mergeCell ref="B567:C567"/>
    <mergeCell ref="B568:C568"/>
    <mergeCell ref="B569:C569"/>
    <mergeCell ref="B570:C570"/>
    <mergeCell ref="B561:C561"/>
    <mergeCell ref="B562:C562"/>
    <mergeCell ref="B563:C563"/>
    <mergeCell ref="B564:C564"/>
    <mergeCell ref="B565:C565"/>
    <mergeCell ref="B556:C556"/>
    <mergeCell ref="B557:C557"/>
    <mergeCell ref="B558:C558"/>
    <mergeCell ref="B559:C559"/>
    <mergeCell ref="B560:C560"/>
    <mergeCell ref="B551:C551"/>
    <mergeCell ref="B552:C552"/>
    <mergeCell ref="B553:C553"/>
    <mergeCell ref="B554:C554"/>
    <mergeCell ref="B555:C555"/>
    <mergeCell ref="B546:C546"/>
    <mergeCell ref="B547:C547"/>
    <mergeCell ref="B548:C548"/>
    <mergeCell ref="B549:C549"/>
    <mergeCell ref="B550:C550"/>
    <mergeCell ref="B541:C541"/>
    <mergeCell ref="B542:C542"/>
    <mergeCell ref="B543:C543"/>
    <mergeCell ref="B544:C544"/>
    <mergeCell ref="B545:C545"/>
    <mergeCell ref="B536:C536"/>
    <mergeCell ref="B537:C537"/>
    <mergeCell ref="B538:C538"/>
    <mergeCell ref="B539:C539"/>
    <mergeCell ref="B540:C540"/>
    <mergeCell ref="B531:C531"/>
    <mergeCell ref="B532:C532"/>
    <mergeCell ref="B533:C533"/>
    <mergeCell ref="B534:C534"/>
    <mergeCell ref="B535:C535"/>
    <mergeCell ref="B526:C526"/>
    <mergeCell ref="B527:C527"/>
    <mergeCell ref="B528:C528"/>
    <mergeCell ref="B529:C529"/>
    <mergeCell ref="B530:C530"/>
    <mergeCell ref="B521:C521"/>
    <mergeCell ref="B522:C522"/>
    <mergeCell ref="B523:C523"/>
    <mergeCell ref="B524:C524"/>
    <mergeCell ref="B525:C525"/>
    <mergeCell ref="B516:C516"/>
    <mergeCell ref="B517:C517"/>
    <mergeCell ref="B518:C518"/>
    <mergeCell ref="B519:C519"/>
    <mergeCell ref="B520:C520"/>
    <mergeCell ref="B511:C511"/>
    <mergeCell ref="B512:C512"/>
    <mergeCell ref="B513:C513"/>
    <mergeCell ref="B514:C514"/>
    <mergeCell ref="B515:C515"/>
    <mergeCell ref="B506:C506"/>
    <mergeCell ref="B507:C507"/>
    <mergeCell ref="B508:C508"/>
    <mergeCell ref="B509:C509"/>
    <mergeCell ref="B510:C510"/>
    <mergeCell ref="B501:C501"/>
    <mergeCell ref="B502:C502"/>
    <mergeCell ref="B503:C503"/>
    <mergeCell ref="B504:C504"/>
    <mergeCell ref="B505:C505"/>
    <mergeCell ref="B496:C496"/>
    <mergeCell ref="B497:C497"/>
    <mergeCell ref="B498:C498"/>
    <mergeCell ref="B499:C499"/>
    <mergeCell ref="B500:C500"/>
    <mergeCell ref="B491:C491"/>
    <mergeCell ref="B492:C492"/>
    <mergeCell ref="B493:C493"/>
    <mergeCell ref="B494:C494"/>
    <mergeCell ref="B495:C495"/>
    <mergeCell ref="B486:C486"/>
    <mergeCell ref="B487:C487"/>
    <mergeCell ref="B488:C488"/>
    <mergeCell ref="B489:C489"/>
    <mergeCell ref="B490:C490"/>
    <mergeCell ref="B481:C481"/>
    <mergeCell ref="B482:C482"/>
    <mergeCell ref="B483:C483"/>
    <mergeCell ref="B484:C484"/>
    <mergeCell ref="B485:C485"/>
    <mergeCell ref="B476:C476"/>
    <mergeCell ref="B477:C477"/>
    <mergeCell ref="B478:C478"/>
    <mergeCell ref="B479:C479"/>
    <mergeCell ref="B480:C480"/>
    <mergeCell ref="B471:C471"/>
    <mergeCell ref="B472:C472"/>
    <mergeCell ref="B473:C473"/>
    <mergeCell ref="B474:C474"/>
    <mergeCell ref="B475:C475"/>
    <mergeCell ref="B466:C466"/>
    <mergeCell ref="B467:C467"/>
    <mergeCell ref="B468:C468"/>
    <mergeCell ref="B469:C469"/>
    <mergeCell ref="B470:C470"/>
    <mergeCell ref="B461:C461"/>
    <mergeCell ref="B462:C462"/>
    <mergeCell ref="B463:C463"/>
    <mergeCell ref="B464:C464"/>
    <mergeCell ref="B465:C465"/>
    <mergeCell ref="B456:C456"/>
    <mergeCell ref="B457:C457"/>
    <mergeCell ref="B458:C458"/>
    <mergeCell ref="B459:C459"/>
    <mergeCell ref="B460:C460"/>
    <mergeCell ref="B451:C451"/>
    <mergeCell ref="B452:C452"/>
    <mergeCell ref="B453:C453"/>
    <mergeCell ref="B454:C454"/>
    <mergeCell ref="B455:C455"/>
    <mergeCell ref="B446:C446"/>
    <mergeCell ref="B447:C447"/>
    <mergeCell ref="B448:C448"/>
    <mergeCell ref="B449:C449"/>
    <mergeCell ref="B450:C450"/>
    <mergeCell ref="B441:C441"/>
    <mergeCell ref="B442:C442"/>
    <mergeCell ref="B443:C443"/>
    <mergeCell ref="B444:C444"/>
    <mergeCell ref="B445:C445"/>
    <mergeCell ref="B436:C436"/>
    <mergeCell ref="B437:C437"/>
    <mergeCell ref="B438:C438"/>
    <mergeCell ref="B439:C439"/>
    <mergeCell ref="B440:C440"/>
    <mergeCell ref="B431:C431"/>
    <mergeCell ref="B432:C432"/>
    <mergeCell ref="B433:C433"/>
    <mergeCell ref="B434:C434"/>
    <mergeCell ref="B435:C435"/>
    <mergeCell ref="B426:C426"/>
    <mergeCell ref="B427:C427"/>
    <mergeCell ref="B428:C428"/>
    <mergeCell ref="B429:C429"/>
    <mergeCell ref="B430:C430"/>
    <mergeCell ref="B421:C421"/>
    <mergeCell ref="B422:C422"/>
    <mergeCell ref="B423:C423"/>
    <mergeCell ref="B424:C424"/>
    <mergeCell ref="B425:C425"/>
    <mergeCell ref="B416:C416"/>
    <mergeCell ref="B417:C417"/>
    <mergeCell ref="B418:C418"/>
    <mergeCell ref="B419:C419"/>
    <mergeCell ref="B420:C420"/>
    <mergeCell ref="B411:C411"/>
    <mergeCell ref="B412:C412"/>
    <mergeCell ref="B413:C413"/>
    <mergeCell ref="B414:C414"/>
    <mergeCell ref="B415:C415"/>
    <mergeCell ref="B406:C406"/>
    <mergeCell ref="B407:C407"/>
    <mergeCell ref="B408:C408"/>
    <mergeCell ref="B409:C409"/>
    <mergeCell ref="B410:C410"/>
    <mergeCell ref="B401:C401"/>
    <mergeCell ref="B402:C402"/>
    <mergeCell ref="B403:C403"/>
    <mergeCell ref="B404:C404"/>
    <mergeCell ref="B405:C405"/>
    <mergeCell ref="B396:C396"/>
    <mergeCell ref="B397:C397"/>
    <mergeCell ref="B398:C398"/>
    <mergeCell ref="B399:C399"/>
    <mergeCell ref="B400:C400"/>
    <mergeCell ref="B391:C391"/>
    <mergeCell ref="B392:C392"/>
    <mergeCell ref="B393:C393"/>
    <mergeCell ref="B394:C394"/>
    <mergeCell ref="B395:C395"/>
    <mergeCell ref="B386:C386"/>
    <mergeCell ref="B387:C387"/>
    <mergeCell ref="B388:C388"/>
    <mergeCell ref="B389:C389"/>
    <mergeCell ref="B390:C390"/>
    <mergeCell ref="B381:C381"/>
    <mergeCell ref="B382:C382"/>
    <mergeCell ref="B383:C383"/>
    <mergeCell ref="B384:C384"/>
    <mergeCell ref="B385:C385"/>
    <mergeCell ref="B376:C376"/>
    <mergeCell ref="B377:C377"/>
    <mergeCell ref="B378:C378"/>
    <mergeCell ref="B379:C379"/>
    <mergeCell ref="B380:C380"/>
    <mergeCell ref="B371:C371"/>
    <mergeCell ref="B372:C372"/>
    <mergeCell ref="B373:C373"/>
    <mergeCell ref="B374:C374"/>
    <mergeCell ref="B375:C375"/>
    <mergeCell ref="B366:C366"/>
    <mergeCell ref="B367:C367"/>
    <mergeCell ref="B368:C368"/>
    <mergeCell ref="B369:C369"/>
    <mergeCell ref="B370:C370"/>
    <mergeCell ref="B361:C361"/>
    <mergeCell ref="B362:C362"/>
    <mergeCell ref="B363:C363"/>
    <mergeCell ref="B364:C364"/>
    <mergeCell ref="B365:C365"/>
    <mergeCell ref="B356:C356"/>
    <mergeCell ref="B357:C357"/>
    <mergeCell ref="B358:C358"/>
    <mergeCell ref="B359:C359"/>
    <mergeCell ref="B360:C360"/>
    <mergeCell ref="B351:C351"/>
    <mergeCell ref="B352:C352"/>
    <mergeCell ref="B353:C353"/>
    <mergeCell ref="B354:C354"/>
    <mergeCell ref="B355:C355"/>
    <mergeCell ref="B346:C346"/>
    <mergeCell ref="B347:C347"/>
    <mergeCell ref="B348:C348"/>
    <mergeCell ref="B349:C349"/>
    <mergeCell ref="B350:C350"/>
    <mergeCell ref="B341:C341"/>
    <mergeCell ref="B342:C342"/>
    <mergeCell ref="B343:C343"/>
    <mergeCell ref="B344:C344"/>
    <mergeCell ref="B345:C345"/>
    <mergeCell ref="B336:C336"/>
    <mergeCell ref="B337:C337"/>
    <mergeCell ref="B338:C338"/>
    <mergeCell ref="B339:C339"/>
    <mergeCell ref="B340:C340"/>
    <mergeCell ref="B331:C331"/>
    <mergeCell ref="B332:C332"/>
    <mergeCell ref="B333:C333"/>
    <mergeCell ref="B334:C334"/>
    <mergeCell ref="B335:C335"/>
    <mergeCell ref="B326:C326"/>
    <mergeCell ref="B327:C327"/>
    <mergeCell ref="B328:C328"/>
    <mergeCell ref="B329:C329"/>
    <mergeCell ref="B330:C330"/>
    <mergeCell ref="B321:C321"/>
    <mergeCell ref="B322:C322"/>
    <mergeCell ref="B323:C323"/>
    <mergeCell ref="B324:C324"/>
    <mergeCell ref="B325:C325"/>
    <mergeCell ref="B316:C316"/>
    <mergeCell ref="B317:C317"/>
    <mergeCell ref="B318:C318"/>
    <mergeCell ref="B319:C319"/>
    <mergeCell ref="B320:C320"/>
    <mergeCell ref="B311:C311"/>
    <mergeCell ref="B312:C312"/>
    <mergeCell ref="B313:C313"/>
    <mergeCell ref="B314:C314"/>
    <mergeCell ref="B315:C315"/>
    <mergeCell ref="B306:C306"/>
    <mergeCell ref="B307:C307"/>
    <mergeCell ref="B308:C308"/>
    <mergeCell ref="B309:C309"/>
    <mergeCell ref="B310:C310"/>
    <mergeCell ref="B301:C301"/>
    <mergeCell ref="B302:C302"/>
    <mergeCell ref="B303:C303"/>
    <mergeCell ref="B304:C304"/>
    <mergeCell ref="B305:C305"/>
    <mergeCell ref="B296:C296"/>
    <mergeCell ref="B297:C297"/>
    <mergeCell ref="B298:C298"/>
    <mergeCell ref="B299:C299"/>
    <mergeCell ref="B300:C300"/>
    <mergeCell ref="B291:C291"/>
    <mergeCell ref="B292:C292"/>
    <mergeCell ref="B293:C293"/>
    <mergeCell ref="B294:C294"/>
    <mergeCell ref="B295:C295"/>
    <mergeCell ref="B286:C286"/>
    <mergeCell ref="B287:C287"/>
    <mergeCell ref="B288:C288"/>
    <mergeCell ref="B289:C289"/>
    <mergeCell ref="B290:C290"/>
    <mergeCell ref="B281:C281"/>
    <mergeCell ref="B282:C282"/>
    <mergeCell ref="B283:C283"/>
    <mergeCell ref="B284:C284"/>
    <mergeCell ref="B285:C285"/>
    <mergeCell ref="B276:C276"/>
    <mergeCell ref="B277:C277"/>
    <mergeCell ref="B278:C278"/>
    <mergeCell ref="B279:C279"/>
    <mergeCell ref="B280:C280"/>
    <mergeCell ref="B271:C271"/>
    <mergeCell ref="B272:C272"/>
    <mergeCell ref="B273:C273"/>
    <mergeCell ref="B274:C274"/>
    <mergeCell ref="B275:C275"/>
    <mergeCell ref="B266:C266"/>
    <mergeCell ref="B267:C267"/>
    <mergeCell ref="B268:C268"/>
    <mergeCell ref="B269:C269"/>
    <mergeCell ref="B270:C270"/>
    <mergeCell ref="B261:C261"/>
    <mergeCell ref="B262:C262"/>
    <mergeCell ref="B263:C263"/>
    <mergeCell ref="B264:C264"/>
    <mergeCell ref="B265:C265"/>
    <mergeCell ref="B256:C256"/>
    <mergeCell ref="B257:C257"/>
    <mergeCell ref="B258:C258"/>
    <mergeCell ref="B259:C259"/>
    <mergeCell ref="B260:C260"/>
    <mergeCell ref="B251:C251"/>
    <mergeCell ref="B252:C252"/>
    <mergeCell ref="B253:C253"/>
    <mergeCell ref="B254:C254"/>
    <mergeCell ref="B255:C255"/>
    <mergeCell ref="B246:C246"/>
    <mergeCell ref="B247:C247"/>
    <mergeCell ref="B248:C248"/>
    <mergeCell ref="B249:C249"/>
    <mergeCell ref="B250:C250"/>
    <mergeCell ref="B241:C241"/>
    <mergeCell ref="B242:C242"/>
    <mergeCell ref="B243:C243"/>
    <mergeCell ref="B244:C244"/>
    <mergeCell ref="B245:C245"/>
    <mergeCell ref="B236:C236"/>
    <mergeCell ref="B237:C237"/>
    <mergeCell ref="B238:C238"/>
    <mergeCell ref="B239:C239"/>
    <mergeCell ref="B240:C240"/>
    <mergeCell ref="B231:C231"/>
    <mergeCell ref="B232:C232"/>
    <mergeCell ref="B233:C233"/>
    <mergeCell ref="B234:C234"/>
    <mergeCell ref="B235:C235"/>
    <mergeCell ref="B226:C226"/>
    <mergeCell ref="B227:C227"/>
    <mergeCell ref="B228:C228"/>
    <mergeCell ref="B229:C229"/>
    <mergeCell ref="B230:C230"/>
    <mergeCell ref="B221:C221"/>
    <mergeCell ref="B222:C222"/>
    <mergeCell ref="B223:C223"/>
    <mergeCell ref="B224:C224"/>
    <mergeCell ref="B225:C225"/>
    <mergeCell ref="B216:C216"/>
    <mergeCell ref="B217:C217"/>
    <mergeCell ref="B218:C218"/>
    <mergeCell ref="B219:C219"/>
    <mergeCell ref="B220:C220"/>
    <mergeCell ref="B211:C211"/>
    <mergeCell ref="B212:C212"/>
    <mergeCell ref="B213:C213"/>
    <mergeCell ref="B214:C214"/>
    <mergeCell ref="B215:C215"/>
    <mergeCell ref="B206:C206"/>
    <mergeCell ref="B207:C207"/>
    <mergeCell ref="B208:C208"/>
    <mergeCell ref="B209:C209"/>
    <mergeCell ref="B210:C210"/>
    <mergeCell ref="B201:C201"/>
    <mergeCell ref="B202:C202"/>
    <mergeCell ref="B203:C203"/>
    <mergeCell ref="B204:C204"/>
    <mergeCell ref="B205:C205"/>
    <mergeCell ref="B196:C196"/>
    <mergeCell ref="B197:C197"/>
    <mergeCell ref="B198:C198"/>
    <mergeCell ref="B199:C199"/>
    <mergeCell ref="B200:C200"/>
    <mergeCell ref="B191:C191"/>
    <mergeCell ref="B192:C192"/>
    <mergeCell ref="B193:C193"/>
    <mergeCell ref="B194:C194"/>
    <mergeCell ref="B195:C195"/>
    <mergeCell ref="B186:C186"/>
    <mergeCell ref="B187:C187"/>
    <mergeCell ref="B188:C188"/>
    <mergeCell ref="B189:C189"/>
    <mergeCell ref="B190:C190"/>
    <mergeCell ref="B181:C181"/>
    <mergeCell ref="B182:C182"/>
    <mergeCell ref="B183:C183"/>
    <mergeCell ref="B184:C184"/>
    <mergeCell ref="B185:C185"/>
    <mergeCell ref="B176:C176"/>
    <mergeCell ref="B177:C177"/>
    <mergeCell ref="B178:C178"/>
    <mergeCell ref="B179:C179"/>
    <mergeCell ref="B180:C180"/>
    <mergeCell ref="B171:C171"/>
    <mergeCell ref="B172:C172"/>
    <mergeCell ref="B173:C173"/>
    <mergeCell ref="B174:C174"/>
    <mergeCell ref="B175:C175"/>
    <mergeCell ref="B166:C166"/>
    <mergeCell ref="B167:C167"/>
    <mergeCell ref="B168:C168"/>
    <mergeCell ref="B169:C169"/>
    <mergeCell ref="B170:C170"/>
    <mergeCell ref="B161:C161"/>
    <mergeCell ref="B162:C162"/>
    <mergeCell ref="B163:C163"/>
    <mergeCell ref="B164:C164"/>
    <mergeCell ref="B165:C165"/>
    <mergeCell ref="B156:C156"/>
    <mergeCell ref="B157:C157"/>
    <mergeCell ref="B158:C158"/>
    <mergeCell ref="B159:C159"/>
    <mergeCell ref="B160:C160"/>
    <mergeCell ref="B151:C151"/>
    <mergeCell ref="B152:C152"/>
    <mergeCell ref="B153:C153"/>
    <mergeCell ref="B154:C154"/>
    <mergeCell ref="B155:C155"/>
    <mergeCell ref="B146:C146"/>
    <mergeCell ref="B147:C147"/>
    <mergeCell ref="B148:C148"/>
    <mergeCell ref="B149:C149"/>
    <mergeCell ref="B150:C150"/>
    <mergeCell ref="B141:C141"/>
    <mergeCell ref="B142:C142"/>
    <mergeCell ref="B143:C143"/>
    <mergeCell ref="B144:C144"/>
    <mergeCell ref="B145:C145"/>
    <mergeCell ref="B136:C136"/>
    <mergeCell ref="B137:C137"/>
    <mergeCell ref="B138:C138"/>
    <mergeCell ref="B139:C139"/>
    <mergeCell ref="B140:C140"/>
    <mergeCell ref="B131:C131"/>
    <mergeCell ref="B132:C132"/>
    <mergeCell ref="B133:C133"/>
    <mergeCell ref="B134:C134"/>
    <mergeCell ref="B135:C135"/>
    <mergeCell ref="B126:C126"/>
    <mergeCell ref="B127:C127"/>
    <mergeCell ref="B128:C128"/>
    <mergeCell ref="B129:C129"/>
    <mergeCell ref="B130:C130"/>
    <mergeCell ref="B121:C121"/>
    <mergeCell ref="B122:C122"/>
    <mergeCell ref="B123:C123"/>
    <mergeCell ref="B124:C124"/>
    <mergeCell ref="B125:C125"/>
    <mergeCell ref="B116:C116"/>
    <mergeCell ref="B117:C117"/>
    <mergeCell ref="B118:C118"/>
    <mergeCell ref="B119:C119"/>
    <mergeCell ref="B120:C120"/>
    <mergeCell ref="B111:C111"/>
    <mergeCell ref="B112:C112"/>
    <mergeCell ref="B113:C113"/>
    <mergeCell ref="B114:C114"/>
    <mergeCell ref="B115:C115"/>
    <mergeCell ref="B106:C106"/>
    <mergeCell ref="B107:C107"/>
    <mergeCell ref="B108:C108"/>
    <mergeCell ref="B109:C109"/>
    <mergeCell ref="B110:C110"/>
    <mergeCell ref="B101:C101"/>
    <mergeCell ref="B102:C102"/>
    <mergeCell ref="B103:C103"/>
    <mergeCell ref="B104:C104"/>
    <mergeCell ref="B105:C105"/>
    <mergeCell ref="B96:C96"/>
    <mergeCell ref="B97:C97"/>
    <mergeCell ref="B98:C98"/>
    <mergeCell ref="B99:C99"/>
    <mergeCell ref="B100:C100"/>
    <mergeCell ref="B91:C91"/>
    <mergeCell ref="B92:C92"/>
    <mergeCell ref="B93:C93"/>
    <mergeCell ref="B94:C94"/>
    <mergeCell ref="B95:C95"/>
    <mergeCell ref="B86:C86"/>
    <mergeCell ref="B87:C87"/>
    <mergeCell ref="B88:C88"/>
    <mergeCell ref="B89:C89"/>
    <mergeCell ref="B90:C90"/>
    <mergeCell ref="B81:C81"/>
    <mergeCell ref="B82:C82"/>
    <mergeCell ref="B83:C83"/>
    <mergeCell ref="B84:C84"/>
    <mergeCell ref="B85:C85"/>
    <mergeCell ref="B76:C76"/>
    <mergeCell ref="B77:C77"/>
    <mergeCell ref="B78:C78"/>
    <mergeCell ref="B79:C79"/>
    <mergeCell ref="B80:C80"/>
    <mergeCell ref="B71:C71"/>
    <mergeCell ref="B72:C72"/>
    <mergeCell ref="B73:C73"/>
    <mergeCell ref="B74:C74"/>
    <mergeCell ref="B75:C75"/>
    <mergeCell ref="B66:C66"/>
    <mergeCell ref="B67:C67"/>
    <mergeCell ref="B68:C68"/>
    <mergeCell ref="B69:C69"/>
    <mergeCell ref="B70:C70"/>
    <mergeCell ref="B61:C61"/>
    <mergeCell ref="B62:C62"/>
    <mergeCell ref="B63:C63"/>
    <mergeCell ref="B64:C64"/>
    <mergeCell ref="B65:C65"/>
    <mergeCell ref="B56:C56"/>
    <mergeCell ref="B57:C57"/>
    <mergeCell ref="B58:C58"/>
    <mergeCell ref="B59:C59"/>
    <mergeCell ref="B60:C60"/>
    <mergeCell ref="B51:C51"/>
    <mergeCell ref="B52:C52"/>
    <mergeCell ref="B53:C53"/>
    <mergeCell ref="B54:C54"/>
    <mergeCell ref="B55:C55"/>
    <mergeCell ref="B46:C46"/>
    <mergeCell ref="B47:C47"/>
    <mergeCell ref="B48:C48"/>
    <mergeCell ref="B49:C49"/>
    <mergeCell ref="B50:C50"/>
    <mergeCell ref="B41:C41"/>
    <mergeCell ref="B42:C42"/>
    <mergeCell ref="B43:C43"/>
    <mergeCell ref="B44:C44"/>
    <mergeCell ref="B45:C45"/>
    <mergeCell ref="B36:C36"/>
    <mergeCell ref="B37:C37"/>
    <mergeCell ref="B38:C38"/>
    <mergeCell ref="B39:C39"/>
    <mergeCell ref="B40:C40"/>
    <mergeCell ref="B34:C34"/>
    <mergeCell ref="B35:C35"/>
    <mergeCell ref="B26:C26"/>
    <mergeCell ref="B27:C27"/>
    <mergeCell ref="B28:C28"/>
    <mergeCell ref="B29:C29"/>
    <mergeCell ref="B30:C30"/>
    <mergeCell ref="B21:C21"/>
    <mergeCell ref="B22:C22"/>
    <mergeCell ref="B23:C23"/>
    <mergeCell ref="B24:C24"/>
    <mergeCell ref="B25:C25"/>
    <mergeCell ref="B16:C16"/>
    <mergeCell ref="B17:C17"/>
    <mergeCell ref="B18:C18"/>
    <mergeCell ref="B19:C19"/>
    <mergeCell ref="B20:C20"/>
    <mergeCell ref="B11:C11"/>
    <mergeCell ref="B12:C12"/>
    <mergeCell ref="B13:C13"/>
    <mergeCell ref="B14:C14"/>
    <mergeCell ref="B15:C15"/>
    <mergeCell ref="A4:A5"/>
    <mergeCell ref="B7:C7"/>
    <mergeCell ref="B8:C8"/>
    <mergeCell ref="B9:C9"/>
    <mergeCell ref="B10:C10"/>
    <mergeCell ref="B2:I2"/>
    <mergeCell ref="B4:D4"/>
    <mergeCell ref="E4:G4"/>
    <mergeCell ref="H4:I4"/>
    <mergeCell ref="B31:C31"/>
    <mergeCell ref="B32:C32"/>
    <mergeCell ref="B33:C33"/>
  </mergeCells>
  <phoneticPr fontId="30" type="noConversion"/>
  <printOptions horizontalCentered="1"/>
  <pageMargins left="1.22013888888889" right="1.45625" top="1.0625" bottom="1.0625" header="0.297916666666667" footer="0.297916666666667"/>
  <pageSetup paperSize="9" orientation="landscape" r:id="rId1"/>
  <headerFooter alignWithMargins="0"/>
</worksheet>
</file>

<file path=xl/worksheets/sheet7.xml><?xml version="1.0" encoding="utf-8"?>
<worksheet xmlns="http://schemas.openxmlformats.org/spreadsheetml/2006/main" xmlns:r="http://schemas.openxmlformats.org/officeDocument/2006/relationships">
  <dimension ref="A1:C36"/>
  <sheetViews>
    <sheetView showGridLines="0" showZeros="0" workbookViewId="0">
      <selection activeCell="B14" sqref="B14"/>
    </sheetView>
  </sheetViews>
  <sheetFormatPr defaultColWidth="8.796875" defaultRowHeight="15.6"/>
  <cols>
    <col min="1" max="1" width="55.296875" style="22" customWidth="1"/>
    <col min="2" max="2" width="51.69921875" style="22" customWidth="1"/>
    <col min="3" max="3" width="27" style="22" customWidth="1"/>
    <col min="4" max="32" width="9" style="22"/>
    <col min="33" max="16384" width="8.796875" style="22"/>
  </cols>
  <sheetData>
    <row r="1" spans="1:3">
      <c r="B1" s="88" t="s">
        <v>185</v>
      </c>
    </row>
    <row r="2" spans="1:3" s="20" customFormat="1" ht="42" customHeight="1">
      <c r="A2" s="253" t="s">
        <v>104</v>
      </c>
      <c r="B2" s="253"/>
      <c r="C2" s="23"/>
    </row>
    <row r="3" spans="1:3" ht="15" customHeight="1">
      <c r="A3" s="9" t="s">
        <v>0</v>
      </c>
      <c r="B3" s="91" t="s">
        <v>189</v>
      </c>
    </row>
    <row r="4" spans="1:3" s="21" customFormat="1" ht="19.95" customHeight="1">
      <c r="A4" s="24" t="s">
        <v>49</v>
      </c>
      <c r="B4" s="25" t="s">
        <v>111</v>
      </c>
      <c r="C4" s="22"/>
    </row>
    <row r="5" spans="1:3" s="21" customFormat="1" ht="19.95" customHeight="1">
      <c r="A5" s="26" t="s">
        <v>50</v>
      </c>
      <c r="B5" s="27">
        <v>22</v>
      </c>
      <c r="C5" s="22"/>
    </row>
    <row r="6" spans="1:3" s="21" customFormat="1" ht="19.95" customHeight="1">
      <c r="A6" s="28" t="s">
        <v>51</v>
      </c>
      <c r="B6" s="27"/>
      <c r="C6" s="22"/>
    </row>
    <row r="7" spans="1:3" s="21" customFormat="1" ht="19.95" customHeight="1">
      <c r="A7" s="28" t="s">
        <v>52</v>
      </c>
      <c r="B7" s="27">
        <v>8</v>
      </c>
      <c r="C7" s="22"/>
    </row>
    <row r="8" spans="1:3" s="21" customFormat="1" ht="19.95" customHeight="1">
      <c r="A8" s="28" t="s">
        <v>53</v>
      </c>
      <c r="B8" s="27"/>
      <c r="C8" s="22"/>
    </row>
    <row r="9" spans="1:3" s="21" customFormat="1" ht="19.95" customHeight="1">
      <c r="A9" s="28" t="s">
        <v>54</v>
      </c>
      <c r="B9" s="27">
        <v>14</v>
      </c>
      <c r="C9" s="22"/>
    </row>
    <row r="10" spans="1:3" s="21" customFormat="1" ht="19.95" customHeight="1">
      <c r="A10" s="28" t="s">
        <v>55</v>
      </c>
      <c r="B10" s="27"/>
      <c r="C10" s="22"/>
    </row>
    <row r="11" spans="1:3" s="21" customFormat="1" ht="6" customHeight="1">
      <c r="A11" s="1"/>
      <c r="B11" s="1"/>
      <c r="C11" s="22"/>
    </row>
    <row r="12" spans="1:3" s="21" customFormat="1" ht="78" customHeight="1">
      <c r="A12" s="254" t="s">
        <v>56</v>
      </c>
      <c r="B12" s="254"/>
      <c r="C12" s="22"/>
    </row>
    <row r="13" spans="1:3" s="21" customFormat="1" ht="14.25" customHeight="1">
      <c r="A13" s="22"/>
      <c r="B13" s="22"/>
      <c r="C13" s="22"/>
    </row>
    <row r="14" spans="1:3" s="21" customFormat="1" ht="14.25" customHeight="1">
      <c r="A14" s="22"/>
      <c r="B14" s="22"/>
      <c r="C14" s="22"/>
    </row>
    <row r="15" spans="1:3" s="21" customFormat="1" ht="14.25" customHeight="1">
      <c r="A15" s="22"/>
      <c r="B15" s="22"/>
      <c r="C15" s="22"/>
    </row>
    <row r="16" spans="1:3" s="21" customFormat="1" ht="14.25" customHeight="1">
      <c r="A16" s="22"/>
      <c r="B16" s="22"/>
      <c r="C16" s="22"/>
    </row>
    <row r="17" spans="1:3" s="21" customFormat="1" ht="14.25" customHeight="1">
      <c r="A17" s="22"/>
      <c r="B17" s="22"/>
      <c r="C17" s="22"/>
    </row>
    <row r="18" spans="1:3" s="21" customFormat="1" ht="14.25" customHeight="1"/>
    <row r="19" spans="1:3" s="21" customFormat="1" ht="14.25" customHeight="1"/>
    <row r="20" spans="1:3" s="21" customFormat="1" ht="14.25" customHeight="1"/>
    <row r="21" spans="1:3" s="21" customFormat="1" ht="14.25" customHeight="1"/>
    <row r="22" spans="1:3" s="21" customFormat="1" ht="14.25" customHeight="1"/>
    <row r="23" spans="1:3" s="21" customFormat="1" ht="14.25" customHeight="1"/>
    <row r="24" spans="1:3" s="21" customFormat="1" ht="14.25" customHeight="1"/>
    <row r="25" spans="1:3" s="21" customFormat="1" ht="14.25" customHeight="1"/>
    <row r="26" spans="1:3" s="21" customFormat="1" ht="14.25" customHeight="1"/>
    <row r="27" spans="1:3" s="21" customFormat="1" ht="14.25" customHeight="1"/>
    <row r="28" spans="1:3" s="21" customFormat="1" ht="14.25" customHeight="1"/>
    <row r="29" spans="1:3" s="21" customFormat="1" ht="14.25" customHeight="1"/>
    <row r="30" spans="1:3" s="21" customFormat="1" ht="14.25" customHeight="1"/>
    <row r="31" spans="1:3" s="21" customFormat="1" ht="14.25" customHeight="1"/>
    <row r="32" spans="1:3" s="21" customFormat="1" ht="14.25" customHeight="1"/>
    <row r="33" spans="1:3" s="21" customFormat="1" ht="14.25" customHeight="1">
      <c r="A33" s="22"/>
      <c r="B33" s="22"/>
      <c r="C33" s="22"/>
    </row>
    <row r="34" spans="1:3" s="21" customFormat="1" ht="14.25" customHeight="1">
      <c r="A34" s="22"/>
      <c r="B34" s="22"/>
      <c r="C34" s="22"/>
    </row>
    <row r="35" spans="1:3" s="21" customFormat="1" ht="14.25" customHeight="1">
      <c r="A35" s="22"/>
      <c r="B35" s="22"/>
      <c r="C35" s="22"/>
    </row>
    <row r="36" spans="1:3" s="21" customFormat="1" ht="14.25" customHeight="1">
      <c r="A36" s="22"/>
      <c r="B36" s="22"/>
      <c r="C36" s="22"/>
    </row>
  </sheetData>
  <mergeCells count="2">
    <mergeCell ref="A2:B2"/>
    <mergeCell ref="A12:B12"/>
  </mergeCells>
  <phoneticPr fontId="30" type="noConversion"/>
  <printOptions horizontalCentered="1"/>
  <pageMargins left="1.22013888888889" right="1.45625" top="1.0625" bottom="1.0625" header="0.50763888888888897" footer="0.50763888888888897"/>
  <pageSetup paperSize="9" orientation="landscape" r:id="rId1"/>
  <headerFooter alignWithMargins="0"/>
</worksheet>
</file>

<file path=xl/worksheets/sheet8.xml><?xml version="1.0" encoding="utf-8"?>
<worksheet xmlns="http://schemas.openxmlformats.org/spreadsheetml/2006/main" xmlns:r="http://schemas.openxmlformats.org/officeDocument/2006/relationships">
  <dimension ref="A1:N32"/>
  <sheetViews>
    <sheetView showGridLines="0" showZeros="0" workbookViewId="0">
      <selection activeCell="E8" sqref="E8"/>
    </sheetView>
  </sheetViews>
  <sheetFormatPr defaultColWidth="7" defaultRowHeight="10.8"/>
  <cols>
    <col min="1" max="2" width="3.296875" style="8" customWidth="1"/>
    <col min="3" max="3" width="3.59765625" style="8" customWidth="1"/>
    <col min="4" max="4" width="7.5" style="8" customWidth="1"/>
    <col min="5" max="5" width="30.19921875" style="8" customWidth="1"/>
    <col min="6" max="6" width="10.19921875" style="8" customWidth="1"/>
    <col min="7" max="10" width="10.59765625" style="8" customWidth="1"/>
    <col min="11" max="11" width="10.69921875" style="8" customWidth="1"/>
    <col min="12" max="12" width="10.19921875" style="8" bestFit="1" customWidth="1"/>
    <col min="13" max="13" width="7" style="8"/>
    <col min="14" max="14" width="10.19921875" style="8" bestFit="1" customWidth="1"/>
    <col min="15" max="16384" width="7" style="8"/>
  </cols>
  <sheetData>
    <row r="1" spans="1:14" s="89" customFormat="1" ht="12">
      <c r="K1" s="31" t="s">
        <v>186</v>
      </c>
    </row>
    <row r="2" spans="1:14" ht="42" customHeight="1">
      <c r="A2" s="200" t="s">
        <v>105</v>
      </c>
      <c r="B2" s="200"/>
      <c r="C2" s="200"/>
      <c r="D2" s="200"/>
      <c r="E2" s="200"/>
      <c r="F2" s="200"/>
      <c r="G2" s="200"/>
      <c r="H2" s="200"/>
      <c r="I2" s="200"/>
      <c r="J2" s="200"/>
      <c r="K2" s="200"/>
      <c r="L2" s="200"/>
    </row>
    <row r="3" spans="1:14" ht="15" customHeight="1">
      <c r="A3" s="201" t="s">
        <v>0</v>
      </c>
      <c r="B3" s="201"/>
      <c r="C3" s="201"/>
      <c r="D3" s="201"/>
      <c r="E3" s="201"/>
      <c r="F3" s="10"/>
      <c r="G3" s="11"/>
      <c r="H3" s="11"/>
      <c r="I3" s="11"/>
      <c r="J3" s="11"/>
      <c r="K3" s="11"/>
      <c r="L3" s="199" t="s">
        <v>1</v>
      </c>
      <c r="M3" s="199"/>
    </row>
    <row r="4" spans="1:14" s="6" customFormat="1" ht="16.5" customHeight="1">
      <c r="A4" s="202" t="s">
        <v>25</v>
      </c>
      <c r="B4" s="203"/>
      <c r="C4" s="204"/>
      <c r="D4" s="207" t="s">
        <v>169</v>
      </c>
      <c r="E4" s="255" t="s">
        <v>174</v>
      </c>
      <c r="F4" s="198" t="s">
        <v>20</v>
      </c>
      <c r="G4" s="210" t="s">
        <v>26</v>
      </c>
      <c r="H4" s="210"/>
      <c r="I4" s="210"/>
      <c r="J4" s="210"/>
      <c r="K4" s="210"/>
      <c r="L4" s="210" t="s">
        <v>27</v>
      </c>
      <c r="M4" s="210"/>
      <c r="N4" s="210"/>
    </row>
    <row r="5" spans="1:14" s="6" customFormat="1" ht="14.25" customHeight="1">
      <c r="A5" s="205" t="s">
        <v>21</v>
      </c>
      <c r="B5" s="206" t="s">
        <v>22</v>
      </c>
      <c r="C5" s="206" t="s">
        <v>23</v>
      </c>
      <c r="D5" s="208"/>
      <c r="E5" s="255"/>
      <c r="F5" s="198"/>
      <c r="G5" s="198" t="s">
        <v>12</v>
      </c>
      <c r="H5" s="198" t="s">
        <v>107</v>
      </c>
      <c r="I5" s="256" t="s">
        <v>108</v>
      </c>
      <c r="J5" s="256" t="s">
        <v>109</v>
      </c>
      <c r="K5" s="198" t="s">
        <v>110</v>
      </c>
      <c r="L5" s="198" t="s">
        <v>12</v>
      </c>
      <c r="M5" s="198" t="s">
        <v>173</v>
      </c>
      <c r="N5" s="198" t="s">
        <v>172</v>
      </c>
    </row>
    <row r="6" spans="1:14" s="6" customFormat="1" ht="37.5" customHeight="1">
      <c r="A6" s="205"/>
      <c r="B6" s="206"/>
      <c r="C6" s="206"/>
      <c r="D6" s="209"/>
      <c r="E6" s="255"/>
      <c r="F6" s="198"/>
      <c r="G6" s="198"/>
      <c r="H6" s="198"/>
      <c r="I6" s="256"/>
      <c r="J6" s="256"/>
      <c r="K6" s="198"/>
      <c r="L6" s="198"/>
      <c r="M6" s="198"/>
      <c r="N6" s="198"/>
    </row>
    <row r="7" spans="1:14" s="6" customFormat="1" ht="20.100000000000001" customHeight="1">
      <c r="A7" s="14" t="s">
        <v>24</v>
      </c>
      <c r="B7" s="13" t="s">
        <v>24</v>
      </c>
      <c r="C7" s="13" t="s">
        <v>24</v>
      </c>
      <c r="D7" s="72"/>
      <c r="E7" s="72" t="s">
        <v>24</v>
      </c>
      <c r="F7" s="62">
        <v>1</v>
      </c>
      <c r="G7" s="62">
        <v>2</v>
      </c>
      <c r="H7" s="62">
        <v>3</v>
      </c>
      <c r="I7" s="62">
        <v>4</v>
      </c>
      <c r="J7" s="62">
        <v>5</v>
      </c>
      <c r="K7" s="62">
        <v>6</v>
      </c>
      <c r="L7" s="62">
        <v>7</v>
      </c>
      <c r="M7" s="62">
        <v>8</v>
      </c>
      <c r="N7" s="62">
        <v>9</v>
      </c>
    </row>
    <row r="8" spans="1:14" s="6" customFormat="1" ht="20.100000000000001" customHeight="1">
      <c r="A8" s="15" t="s">
        <v>506</v>
      </c>
      <c r="B8" s="16" t="s">
        <v>507</v>
      </c>
      <c r="C8" s="16" t="s">
        <v>508</v>
      </c>
      <c r="D8" s="87">
        <v>307001</v>
      </c>
      <c r="E8" s="116" t="s">
        <v>509</v>
      </c>
      <c r="F8" s="18">
        <v>11200</v>
      </c>
      <c r="G8" s="18"/>
      <c r="H8" s="18"/>
      <c r="I8" s="18"/>
      <c r="J8" s="18"/>
      <c r="K8" s="18"/>
      <c r="L8" s="18">
        <v>11200</v>
      </c>
      <c r="M8" s="87"/>
      <c r="N8" s="18">
        <v>11200</v>
      </c>
    </row>
    <row r="9" spans="1:14" s="7" customFormat="1" ht="15.6">
      <c r="A9" s="19"/>
      <c r="B9" s="19"/>
      <c r="C9" s="19"/>
      <c r="D9" s="19"/>
      <c r="E9" s="19"/>
      <c r="F9" s="19"/>
      <c r="G9" s="19"/>
      <c r="H9" s="19"/>
      <c r="I9" s="19"/>
      <c r="J9" s="19"/>
      <c r="K9" s="19"/>
      <c r="L9" s="19"/>
    </row>
    <row r="10" spans="1:14" s="7" customFormat="1" ht="15.6">
      <c r="A10" s="8"/>
      <c r="B10" s="19"/>
      <c r="C10" s="19"/>
      <c r="D10" s="19"/>
      <c r="E10" s="19"/>
      <c r="F10" s="19"/>
      <c r="G10" s="19"/>
      <c r="H10" s="19"/>
      <c r="I10" s="19"/>
      <c r="J10" s="19"/>
      <c r="K10" s="19"/>
      <c r="L10" s="19"/>
    </row>
    <row r="11" spans="1:14" s="7" customFormat="1" ht="15.6">
      <c r="A11" s="19"/>
      <c r="B11" s="19"/>
      <c r="C11" s="19"/>
      <c r="D11" s="19"/>
      <c r="E11" s="19"/>
      <c r="F11" s="19"/>
      <c r="G11" s="19"/>
      <c r="H11" s="19"/>
      <c r="I11" s="19"/>
      <c r="J11" s="19"/>
      <c r="K11" s="19"/>
      <c r="L11" s="19"/>
    </row>
    <row r="12" spans="1:14" s="7" customFormat="1" ht="15.6">
      <c r="A12" s="19"/>
      <c r="B12" s="19"/>
      <c r="C12" s="19"/>
      <c r="D12" s="19"/>
      <c r="E12" s="19"/>
      <c r="F12" s="19"/>
      <c r="G12" s="19"/>
      <c r="H12" s="19"/>
      <c r="I12" s="19"/>
      <c r="J12" s="19"/>
      <c r="K12" s="19"/>
      <c r="L12" s="19"/>
    </row>
    <row r="13" spans="1:14" s="7" customFormat="1" ht="15.6">
      <c r="A13" s="19"/>
      <c r="B13" s="19"/>
      <c r="C13" s="19"/>
      <c r="D13" s="19"/>
      <c r="E13" s="19"/>
      <c r="F13" s="19"/>
      <c r="G13" s="19"/>
      <c r="H13" s="19"/>
      <c r="I13" s="19"/>
      <c r="J13" s="19"/>
      <c r="K13" s="19"/>
      <c r="L13" s="19"/>
    </row>
    <row r="14" spans="1:14" s="7" customFormat="1" ht="15.6"/>
    <row r="15" spans="1:14" s="7" customFormat="1" ht="15.6"/>
    <row r="16" spans="1:14" s="7" customFormat="1" ht="15.6"/>
    <row r="17" s="7" customFormat="1" ht="15.6"/>
    <row r="18" s="7" customFormat="1" ht="15.6"/>
    <row r="19" s="7" customFormat="1" ht="15.6"/>
    <row r="20" s="7" customFormat="1" ht="15.6"/>
    <row r="21" s="7" customFormat="1" ht="15.6"/>
    <row r="22" s="7" customFormat="1" ht="15.6"/>
    <row r="23" s="7" customFormat="1" ht="15.6"/>
    <row r="24" s="7" customFormat="1" ht="15.6"/>
    <row r="25" s="7" customFormat="1" ht="15.6"/>
    <row r="26" s="7" customFormat="1" ht="15.6"/>
    <row r="27" s="7" customFormat="1" ht="15.6"/>
    <row r="28" s="7" customFormat="1" ht="15.6"/>
    <row r="29" s="7" customFormat="1" ht="15.6"/>
    <row r="30" s="7" customFormat="1" ht="15.6"/>
    <row r="31" s="7" customFormat="1" ht="15.6"/>
    <row r="32" s="7" customFormat="1" ht="15.6"/>
  </sheetData>
  <mergeCells count="20">
    <mergeCell ref="D4:D6"/>
    <mergeCell ref="J5:J6"/>
    <mergeCell ref="K5:K6"/>
    <mergeCell ref="L5:L6"/>
    <mergeCell ref="A2:L2"/>
    <mergeCell ref="A3:E3"/>
    <mergeCell ref="A4:C4"/>
    <mergeCell ref="A5:A6"/>
    <mergeCell ref="B5:B6"/>
    <mergeCell ref="C5:C6"/>
    <mergeCell ref="E4:E6"/>
    <mergeCell ref="F4:F6"/>
    <mergeCell ref="G5:G6"/>
    <mergeCell ref="H5:H6"/>
    <mergeCell ref="I5:I6"/>
    <mergeCell ref="L3:M3"/>
    <mergeCell ref="G4:K4"/>
    <mergeCell ref="L4:N4"/>
    <mergeCell ref="M5:M6"/>
    <mergeCell ref="N5:N6"/>
  </mergeCells>
  <phoneticPr fontId="30" type="noConversion"/>
  <pageMargins left="0.62992125984251968" right="0.47244094488188981" top="1.0629921259842521" bottom="1.0629921259842521" header="0.51181102362204722" footer="0.51181102362204722"/>
  <pageSetup paperSize="9" orientation="landscape" r:id="rId1"/>
  <headerFooter alignWithMargins="0"/>
</worksheet>
</file>

<file path=xl/worksheets/sheet9.xml><?xml version="1.0" encoding="utf-8"?>
<worksheet xmlns="http://schemas.openxmlformats.org/spreadsheetml/2006/main" xmlns:r="http://schemas.openxmlformats.org/officeDocument/2006/relationships">
  <dimension ref="A1:N11"/>
  <sheetViews>
    <sheetView showGridLines="0" showZeros="0" workbookViewId="0">
      <selection activeCell="F13" sqref="F10:F13"/>
    </sheetView>
  </sheetViews>
  <sheetFormatPr defaultColWidth="8.796875" defaultRowHeight="15.6"/>
  <cols>
    <col min="1" max="1" width="3.69921875" style="4" customWidth="1"/>
    <col min="2" max="2" width="4.5" style="4" customWidth="1"/>
    <col min="3" max="3" width="4.59765625" style="4" customWidth="1"/>
    <col min="4" max="4" width="8.09765625" style="4" customWidth="1"/>
    <col min="5" max="5" width="14.796875" style="4" customWidth="1"/>
    <col min="6" max="6" width="7.796875" style="4" customWidth="1"/>
    <col min="7" max="11" width="9" style="4"/>
    <col min="12" max="12" width="6.09765625" style="4" customWidth="1"/>
    <col min="13" max="13" width="6.296875" style="4" customWidth="1"/>
    <col min="14" max="14" width="5.69921875" style="4" customWidth="1"/>
    <col min="15" max="32" width="9" style="4"/>
    <col min="33" max="16384" width="8.796875" style="4"/>
  </cols>
  <sheetData>
    <row r="1" spans="1:14">
      <c r="L1" s="4" t="s">
        <v>187</v>
      </c>
    </row>
    <row r="2" spans="1:14" ht="42" customHeight="1">
      <c r="A2" s="257" t="s">
        <v>106</v>
      </c>
      <c r="B2" s="257"/>
      <c r="C2" s="257"/>
      <c r="D2" s="257"/>
      <c r="E2" s="257"/>
      <c r="F2" s="257"/>
      <c r="G2" s="257"/>
      <c r="H2" s="257"/>
      <c r="I2" s="257"/>
      <c r="J2" s="257"/>
      <c r="K2" s="257"/>
      <c r="L2" s="257"/>
      <c r="M2" s="257"/>
      <c r="N2" s="257"/>
    </row>
    <row r="3" spans="1:14" s="8" customFormat="1" ht="15" customHeight="1">
      <c r="A3" s="201" t="s">
        <v>0</v>
      </c>
      <c r="B3" s="201"/>
      <c r="C3" s="201"/>
      <c r="D3" s="201"/>
      <c r="E3" s="201"/>
      <c r="F3" s="201"/>
      <c r="G3" s="11"/>
      <c r="H3" s="11"/>
      <c r="I3" s="11"/>
      <c r="J3" s="11"/>
      <c r="K3" s="11"/>
      <c r="L3" s="11"/>
      <c r="M3" s="199" t="s">
        <v>1</v>
      </c>
      <c r="N3" s="199"/>
    </row>
    <row r="4" spans="1:14" s="6" customFormat="1" ht="16.5" customHeight="1">
      <c r="A4" s="202" t="s">
        <v>25</v>
      </c>
      <c r="B4" s="203"/>
      <c r="C4" s="204"/>
      <c r="D4" s="207" t="s">
        <v>169</v>
      </c>
      <c r="E4" s="207" t="s">
        <v>174</v>
      </c>
      <c r="F4" s="198" t="s">
        <v>20</v>
      </c>
      <c r="G4" s="210" t="s">
        <v>26</v>
      </c>
      <c r="H4" s="210"/>
      <c r="I4" s="210"/>
      <c r="J4" s="210"/>
      <c r="K4" s="210"/>
      <c r="L4" s="211" t="s">
        <v>27</v>
      </c>
      <c r="M4" s="212"/>
      <c r="N4" s="213"/>
    </row>
    <row r="5" spans="1:14" s="63" customFormat="1" ht="14.25" customHeight="1">
      <c r="A5" s="239" t="s">
        <v>21</v>
      </c>
      <c r="B5" s="240" t="s">
        <v>22</v>
      </c>
      <c r="C5" s="240" t="s">
        <v>23</v>
      </c>
      <c r="D5" s="208"/>
      <c r="E5" s="208"/>
      <c r="F5" s="198"/>
      <c r="G5" s="196" t="s">
        <v>12</v>
      </c>
      <c r="H5" s="196" t="s">
        <v>107</v>
      </c>
      <c r="I5" s="241" t="s">
        <v>108</v>
      </c>
      <c r="J5" s="241" t="s">
        <v>109</v>
      </c>
      <c r="K5" s="196" t="s">
        <v>110</v>
      </c>
      <c r="L5" s="198" t="s">
        <v>12</v>
      </c>
      <c r="M5" s="198" t="s">
        <v>173</v>
      </c>
      <c r="N5" s="198" t="s">
        <v>172</v>
      </c>
    </row>
    <row r="6" spans="1:14" s="63" customFormat="1" ht="30.75" customHeight="1">
      <c r="A6" s="239"/>
      <c r="B6" s="240"/>
      <c r="C6" s="240"/>
      <c r="D6" s="209"/>
      <c r="E6" s="209"/>
      <c r="F6" s="198"/>
      <c r="G6" s="197"/>
      <c r="H6" s="197"/>
      <c r="I6" s="242"/>
      <c r="J6" s="242"/>
      <c r="K6" s="197"/>
      <c r="L6" s="198"/>
      <c r="M6" s="198"/>
      <c r="N6" s="198"/>
    </row>
    <row r="7" spans="1:14" s="31" customFormat="1" ht="20.100000000000001" customHeight="1">
      <c r="A7" s="14" t="s">
        <v>24</v>
      </c>
      <c r="B7" s="92" t="s">
        <v>24</v>
      </c>
      <c r="C7" s="92" t="s">
        <v>24</v>
      </c>
      <c r="D7" s="92"/>
      <c r="E7" s="92" t="s">
        <v>24</v>
      </c>
      <c r="F7" s="93">
        <v>1</v>
      </c>
      <c r="G7" s="93">
        <v>2</v>
      </c>
      <c r="H7" s="93">
        <v>3</v>
      </c>
      <c r="I7" s="93">
        <v>4</v>
      </c>
      <c r="J7" s="93">
        <v>5</v>
      </c>
      <c r="K7" s="93">
        <v>6</v>
      </c>
      <c r="L7" s="93">
        <v>7</v>
      </c>
      <c r="M7" s="93">
        <v>8</v>
      </c>
      <c r="N7" s="93">
        <v>9</v>
      </c>
    </row>
    <row r="8" spans="1:14" s="31" customFormat="1" ht="20.100000000000001" customHeight="1">
      <c r="A8" s="15"/>
      <c r="B8" s="16"/>
      <c r="C8" s="16"/>
      <c r="D8" s="16"/>
      <c r="E8" s="17"/>
      <c r="F8" s="18"/>
      <c r="G8" s="18"/>
      <c r="H8" s="18"/>
      <c r="I8" s="18"/>
      <c r="J8" s="18"/>
      <c r="K8" s="18"/>
      <c r="L8" s="18"/>
      <c r="M8" s="18"/>
      <c r="N8" s="18"/>
    </row>
    <row r="9" spans="1:14" s="3" customFormat="1" ht="21" customHeight="1">
      <c r="A9" s="4"/>
      <c r="B9" s="4"/>
      <c r="C9" s="4"/>
      <c r="D9" s="4"/>
    </row>
    <row r="10" spans="1:14">
      <c r="D10" s="5"/>
    </row>
    <row r="11" spans="1:14">
      <c r="B11" s="5">
        <v>0</v>
      </c>
    </row>
  </sheetData>
  <mergeCells count="20">
    <mergeCell ref="L4:N4"/>
    <mergeCell ref="A5:A6"/>
    <mergeCell ref="B5:B6"/>
    <mergeCell ref="C5:C6"/>
    <mergeCell ref="G5:G6"/>
    <mergeCell ref="H5:H6"/>
    <mergeCell ref="I5:I6"/>
    <mergeCell ref="J5:J6"/>
    <mergeCell ref="A2:N2"/>
    <mergeCell ref="K5:K6"/>
    <mergeCell ref="L5:L6"/>
    <mergeCell ref="M5:M6"/>
    <mergeCell ref="N5:N6"/>
    <mergeCell ref="A3:F3"/>
    <mergeCell ref="M3:N3"/>
    <mergeCell ref="A4:C4"/>
    <mergeCell ref="D4:D6"/>
    <mergeCell ref="E4:E6"/>
    <mergeCell ref="F4:F6"/>
    <mergeCell ref="G4:K4"/>
  </mergeCells>
  <phoneticPr fontId="30" type="noConversion"/>
  <printOptions horizontalCentered="1"/>
  <pageMargins left="1.22013888888889" right="1.45625" top="1.0625" bottom="1.0625" header="0.51180555555555596" footer="0.51180555555555596"/>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13</vt:i4>
      </vt:variant>
      <vt:variant>
        <vt:lpstr>命名范围</vt:lpstr>
      </vt:variant>
      <vt:variant>
        <vt:i4>11</vt:i4>
      </vt:variant>
    </vt:vector>
  </HeadingPairs>
  <TitlesOfParts>
    <vt:vector size="24" baseType="lpstr">
      <vt:lpstr>1部门收支总体情况表</vt:lpstr>
      <vt:lpstr>2部门收入总体情况表</vt:lpstr>
      <vt:lpstr>3部门支出总体情况表</vt:lpstr>
      <vt:lpstr>4财政拨款收支总体情况表</vt:lpstr>
      <vt:lpstr>5一般公共预算支出情况表</vt:lpstr>
      <vt:lpstr>6一般公共预算基本支出情况表</vt:lpstr>
      <vt:lpstr>7一般公共预算“三公”经费支出情况表</vt:lpstr>
      <vt:lpstr>8政府性基金预算支出情况表</vt:lpstr>
      <vt:lpstr>9国有资本经营预算收支表</vt:lpstr>
      <vt:lpstr>10预算整体支出绩效目标表</vt:lpstr>
      <vt:lpstr>项目绩效表1</vt:lpstr>
      <vt:lpstr>项目绩效表2</vt:lpstr>
      <vt:lpstr>项目绩效表3</vt:lpstr>
      <vt:lpstr>'4财政拨款收支总体情况表'!Print_Area</vt:lpstr>
      <vt:lpstr>'6一般公共预算基本支出情况表'!Print_Area</vt:lpstr>
      <vt:lpstr>'7一般公共预算“三公”经费支出情况表'!Print_Area</vt:lpstr>
      <vt:lpstr>'1部门收支总体情况表'!Print_Titles</vt:lpstr>
      <vt:lpstr>'2部门收入总体情况表'!Print_Titles</vt:lpstr>
      <vt:lpstr>'3部门支出总体情况表'!Print_Titles</vt:lpstr>
      <vt:lpstr>'4财政拨款收支总体情况表'!Print_Titles</vt:lpstr>
      <vt:lpstr>'5一般公共预算支出情况表'!Print_Titles</vt:lpstr>
      <vt:lpstr>'6一般公共预算基本支出情况表'!Print_Titles</vt:lpstr>
      <vt:lpstr>'7一般公共预算“三公”经费支出情况表'!Print_Titles</vt:lpstr>
      <vt:lpstr>'8政府性基金预算支出情况表'!Print_Titles</vt:lpstr>
    </vt:vector>
  </TitlesOfParts>
  <Company>Microsoft</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Administrator</cp:lastModifiedBy>
  <cp:lastPrinted>2020-06-22T06:15:01Z</cp:lastPrinted>
  <dcterms:created xsi:type="dcterms:W3CDTF">2019-03-06T10:42:41Z</dcterms:created>
  <dcterms:modified xsi:type="dcterms:W3CDTF">2020-07-07T01:52:44Z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2052-9.1.0.4337</vt:lpwstr>
  </property>
  <property fmtid="{D5CDD505-2E9C-101B-9397-08002B2CF9AE}" pid="3" name="EDOID">
    <vt:i4>68024</vt:i4>
  </property>
  <property fmtid="{D5CDD505-2E9C-101B-9397-08002B2CF9AE}" pid="4" name="KSORubyTemplateID">
    <vt:lpwstr>10</vt:lpwstr>
  </property>
</Properties>
</file>