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8"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'2部门收入总体情况表'!$A$2:$V$9</definedName>
    <definedName name="_xlnm.Print_Area" localSheetId="3">'4财政拨款收支总体情况表'!$A$2:$M$36</definedName>
    <definedName name="_xlnm.Print_Area" localSheetId="5">'6一般公共预算基本支出情况表'!$A$2:$Q$8</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<sst xmlns="http://schemas.openxmlformats.org/spreadsheetml/2006/main" count="700" uniqueCount="342">
  <si>
    <t>预算01表</t>
  </si>
  <si>
    <t>2021年收支总体情况表</t>
  </si>
  <si>
    <t>单位名称:宜阳县技工学校</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</si>
  <si>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</si>
  <si>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</si>
  <si>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</si>
  <si>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</si>
  <si>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</si>
  <si>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</si>
  <si>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</si>
  <si>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</si>
  <si>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</si>
  <si>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</si>
  <si>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</si>
  <si>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</si>
  <si>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</si>
  <si>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</si>
  <si>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</si>
  <si>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</si>
  <si>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</si>
  <si>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</si>
  <si>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</si>
  <si>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</si>
  <si>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</si>
  <si>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</si>
  <si>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</si>
  <si>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</si>
  <si>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</si>
  <si>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</si>
  <si>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</si>
  <si>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</si>
  <si>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</si>
  <si>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</si>
  <si>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</si>
  <si>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</si>
  <si>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</si>
  <si>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</si>
  <si>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</si>
  <si>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单位名称：宜阳县技工学校</t>
  </si>
  <si>
    <t>科目代码</t>
  </si>
  <si>
    <t>单位代码</t>
  </si>
  <si>
    <t>科目名称（单位)</t>
  </si>
  <si>
    <t>总计</t>
  </si>
  <si>
    <t>类</t>
  </si>
  <si>
    <t>款</t>
  </si>
  <si>
    <t>项</t>
  </si>
  <si>
    <t>**</t>
  </si>
  <si>
    <t>205</t>
  </si>
  <si>
    <t>03</t>
  </si>
  <si>
    <t>技校教育</t>
  </si>
  <si>
    <t>208</t>
  </si>
  <si>
    <t>05</t>
  </si>
  <si>
    <t>机关事业单位基本养老保险缴费</t>
  </si>
  <si>
    <t>210</t>
  </si>
  <si>
    <t>11</t>
  </si>
  <si>
    <t>02</t>
  </si>
  <si>
    <t>事业单位医疗</t>
  </si>
  <si>
    <t>221</t>
  </si>
  <si>
    <t>01</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</si>
  <si>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</si>
  <si>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</si>
  <si>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</si>
  <si>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</si>
  <si>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</si>
  <si>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</si>
  <si>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</si>
  <si>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</si>
  <si>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</si>
  <si>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</si>
  <si>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</si>
  <si>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</si>
  <si>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</si>
  <si>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</si>
  <si>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</si>
  <si>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</si>
  <si>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</si>
  <si>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</si>
  <si>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</si>
  <si>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</si>
  <si>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</si>
  <si>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</si>
  <si>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</si>
  <si>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</si>
  <si>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</si>
  <si>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</si>
  <si>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</si>
  <si>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</si>
  <si>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</si>
  <si>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</si>
  <si>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</si>
  <si>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</si>
  <si>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</si>
  <si>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</si>
  <si>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</si>
  <si>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</si>
  <si>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</si>
  <si>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</si>
  <si>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</si>
  <si>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</si>
  <si>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</si>
  <si>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</si>
  <si>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</si>
  <si>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</si>
  <si>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</si>
  <si>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</si>
  <si>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</si>
  <si>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</si>
  <si>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</si>
  <si>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</si>
  <si>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</si>
  <si>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</si>
  <si>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</si>
  <si>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</si>
  <si>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 xml:space="preserve">  机关事业单位基本养老保险缴费</t>
  </si>
  <si>
    <t>预算06表</t>
  </si>
  <si>
    <t>2021年一般公共预算基本支出情况表</t>
  </si>
  <si>
    <t>部门预算经济分类</t>
  </si>
  <si>
    <t>政府预算经济分类</t>
  </si>
  <si>
    <t>科目名称</t>
  </si>
  <si>
    <t>301</t>
  </si>
  <si>
    <t>基本工资</t>
  </si>
  <si>
    <t>工资奖金津补贴</t>
  </si>
  <si>
    <t>津贴补贴</t>
  </si>
  <si>
    <t>奖金</t>
  </si>
  <si>
    <t>07</t>
  </si>
  <si>
    <t>绩效工资</t>
  </si>
  <si>
    <t>08</t>
  </si>
  <si>
    <t>社会保障缴费</t>
  </si>
  <si>
    <t>10</t>
  </si>
  <si>
    <t>职工基本医疗保险缴费</t>
  </si>
  <si>
    <t>12</t>
  </si>
  <si>
    <t>其他社会保障缴费</t>
  </si>
  <si>
    <t>13</t>
  </si>
  <si>
    <t>302</t>
  </si>
  <si>
    <t>商品服务支出</t>
  </si>
  <si>
    <t>办公费</t>
  </si>
  <si>
    <t>办公经费</t>
  </si>
  <si>
    <t>印刷费</t>
  </si>
  <si>
    <t>04</t>
  </si>
  <si>
    <t>手续费</t>
  </si>
  <si>
    <t>水费</t>
  </si>
  <si>
    <t>06</t>
  </si>
  <si>
    <t>电费</t>
  </si>
  <si>
    <t>邮电费</t>
  </si>
  <si>
    <t>取暖费</t>
  </si>
  <si>
    <t>09</t>
  </si>
  <si>
    <t>物业管理费</t>
  </si>
  <si>
    <t>差旅费</t>
  </si>
  <si>
    <t>公务接待费</t>
  </si>
  <si>
    <t>对个人和家庭的补助</t>
  </si>
  <si>
    <t>退休费</t>
  </si>
  <si>
    <t>离退休费</t>
  </si>
  <si>
    <t>生活补助</t>
  </si>
  <si>
    <t>社会福利
和救助</t>
  </si>
  <si>
    <t>助学金</t>
  </si>
  <si>
    <t>2021年支出经济分类汇总表</t>
  </si>
  <si>
    <t>部门名称：  宜阳县技工学校</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</si>
  <si>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</si>
  <si>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</si>
  <si>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</si>
  <si>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</si>
  <si>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</si>
  <si>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</si>
  <si>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</si>
  <si>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</si>
  <si>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</si>
  <si>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宜阳县技工学校</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</si>
  <si>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</si>
  <si>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</si>
  <si>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</si>
  <si>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</si>
  <si>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</si>
  <si>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</si>
  <si>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</si>
  <si>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</si>
  <si>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</si>
  <si>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</si>
  <si>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</si>
  <si>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</si>
  <si>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</si>
  <si>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</si>
  <si>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说明：我单位2021年无政府性基金收入，也没有使用政府性基金安排支出，故本表无数据。</t>
  </si>
  <si>
    <t xml:space="preserve"> 预算09表</t>
  </si>
  <si>
    <t>2021年国有资本经营预算收支情况表</t>
  </si>
  <si>
    <t>说明：我单位2021年没有国有资金经营预算收入 ，也没有使用国有资本经营预算拨款安排的支出，故本表无数据。</t>
  </si>
  <si>
    <t>宜阳县技工学校整体绩效目标表</t>
  </si>
  <si>
    <t>（2021年度）</t>
  </si>
  <si>
    <t>部门（单位）名称</t>
  </si>
  <si>
    <t>年度
履职
目标</t>
  </si>
  <si>
    <t xml:space="preserve">    经河南省人力资源和社会保障厅批准的一所集职业教育和职业培训的全日制专业技工学校,提升我县职业教育质量，通过职业教育满足企业对职业技术人才的需求，帮助贫困家庭学生掌握一技之长，消除贫困家庭代际贫困问题，切实减轻贫困学生家庭经济负担。</t>
  </si>
  <si>
    <t>年度
主要
任务</t>
  </si>
  <si>
    <t>任务名称</t>
  </si>
  <si>
    <t xml:space="preserve">主要内容 </t>
  </si>
  <si>
    <t>中等职业免学费、助学金发放</t>
  </si>
  <si>
    <t>春秋两季免学费助学金及时发放</t>
  </si>
  <si>
    <t>学生就业</t>
  </si>
  <si>
    <t>及时安排毕业生就业，拓宽就业渠道，减轻学生家庭经济负担</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</si>
  <si>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</si>
  <si>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</si>
  <si>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</si>
  <si>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</si>
  <si>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</si>
  <si>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</si>
  <si>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</si>
  <si>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</si>
  <si>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</si>
  <si>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</si>
  <si>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</si>
  <si>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</si>
  <si>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</si>
  <si>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</si>
  <si>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</si>
  <si>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</si>
  <si>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</si>
  <si>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</si>
  <si>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</si>
  <si>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</si>
  <si>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</si>
  <si>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</si>
  <si>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</si>
  <si>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</si>
  <si>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</si>
  <si>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</si>
  <si>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</si>
  <si>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</si>
  <si>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</si>
  <si>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r>
      <rPr>
        <sz val="10"/>
        <rFont val="宋体"/>
        <charset val="134"/>
      </rPr>
      <t>≦20</t>
    </r>
    <r>
      <rPr>
        <sz val="10"/>
        <rFont val="SimSun"/>
        <charset val="134"/>
      </rPr>
      <t>％</t>
    </r>
  </si>
  <si>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</si>
  <si>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</si>
  <si>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r>
      <rPr>
        <sz val="10"/>
        <rFont val="宋体"/>
        <charset val="134"/>
      </rPr>
      <t>≦10</t>
    </r>
    <r>
      <rPr>
        <sz val="10"/>
        <rFont val="SimSun"/>
        <charset val="134"/>
      </rPr>
      <t>％</t>
    </r>
  </si>
  <si>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</si>
  <si>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</si>
  <si>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</si>
  <si>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</si>
  <si>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</si>
  <si>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</si>
  <si>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一致</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</si>
  <si>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</si>
  <si>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</si>
  <si>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</si>
  <si>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</si>
  <si>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</si>
  <si>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</si>
  <si>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</si>
  <si>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</si>
  <si>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</si>
  <si>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</si>
  <si>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</si>
  <si>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</si>
  <si>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</si>
  <si>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</si>
  <si>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</si>
  <si>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</si>
  <si>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</si>
  <si>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</si>
  <si>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</si>
  <si>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</si>
  <si>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</si>
  <si>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</si>
  <si>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</si>
  <si>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</si>
  <si>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免学费助学金发放</t>
  </si>
  <si>
    <t>春秋两季及时发放</t>
  </si>
  <si>
    <t>及时就业</t>
  </si>
  <si>
    <t>学生就业及时</t>
  </si>
  <si>
    <t>履职目标实现</t>
  </si>
  <si>
    <t>学生家庭经济负担</t>
  </si>
  <si>
    <t>减轻</t>
  </si>
  <si>
    <t>减轻学生家庭经济负担</t>
  </si>
  <si>
    <t>学生就业渠道</t>
  </si>
  <si>
    <t>拓宽</t>
  </si>
  <si>
    <t>拓宽学生就业渠道</t>
  </si>
  <si>
    <t>效益  指标</t>
  </si>
  <si>
    <t>履职效益</t>
  </si>
  <si>
    <t>满足企业职业技术人才需要</t>
  </si>
  <si>
    <t>良好</t>
  </si>
  <si>
    <t>职业教育发展</t>
  </si>
  <si>
    <t>持续性强</t>
  </si>
  <si>
    <t>职业教育发展持续提升</t>
  </si>
  <si>
    <t>职业技术人才社会需求</t>
  </si>
  <si>
    <t>稳步提升</t>
  </si>
  <si>
    <t>职业技术人才社会需求稳步提升</t>
  </si>
  <si>
    <t>满意度</t>
  </si>
  <si>
    <t>学生满意度</t>
  </si>
  <si>
    <r>
      <rPr>
        <sz val="10"/>
        <color rgb="FF000000"/>
        <rFont val="宋体"/>
        <charset val="134"/>
      </rPr>
      <t>≥</t>
    </r>
    <r>
      <rPr>
        <sz val="10"/>
        <color rgb="FF000000"/>
        <rFont val="宋体"/>
        <charset val="134"/>
      </rPr>
      <t>95%</t>
    </r>
  </si>
  <si>
    <t>学生满意度的总体评价</t>
  </si>
  <si>
    <t>学生家长满意度</t>
  </si>
  <si>
    <t>≥95%</t>
  </si>
  <si>
    <t>学生家长满意度的总体评价</t>
  </si>
  <si>
    <t>企业满意度</t>
  </si>
  <si>
    <t>≥90%</t>
  </si>
  <si>
    <t>企业满意度的总体评价</t>
  </si>
  <si>
    <t>宜阳县技工学校预算项目绩效目标申报表</t>
  </si>
  <si>
    <r>
      <rPr>
        <sz val="12"/>
        <rFont val="宋体"/>
        <charset val="134"/>
      </rPr>
      <t>（</t>
    </r>
    <r>
      <rPr>
        <sz val="12"/>
        <rFont val="Times New Roman"/>
        <charset val="134"/>
      </rPr>
      <t xml:space="preserve">      2021    </t>
    </r>
    <r>
      <rPr>
        <sz val="12"/>
        <rFont val="宋体"/>
        <charset val="134"/>
      </rPr>
      <t>年度）</t>
    </r>
  </si>
  <si>
    <t>项目名称</t>
  </si>
  <si>
    <t>中职学生助学金和免学费</t>
  </si>
  <si>
    <t>主管部门</t>
  </si>
  <si>
    <t>宜阳县人力资源和社会保障局</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</si>
  <si>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</si>
  <si>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</si>
  <si>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</si>
  <si>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</si>
  <si>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</si>
  <si>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</si>
  <si>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</si>
  <si>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</si>
  <si>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</si>
  <si>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</si>
  <si>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目标1：中等职业教育免学费正常落实助学金，提升中等职业教育吸引力；
 目标2：提升教育公平，中等职业教育家庭经济困难学生顺利完成学业。
 </t>
  </si>
  <si>
    <t>绩
效
指
标</t>
  </si>
  <si>
    <t>一级
指标</t>
  </si>
  <si>
    <t>产
出
指
标</t>
  </si>
  <si>
    <t>数量指标</t>
  </si>
  <si>
    <t>享受免学费政策人数</t>
  </si>
  <si>
    <t>&gt;1200人次</t>
  </si>
  <si>
    <t>助学金资助面</t>
  </si>
  <si>
    <t>&gt;40%</t>
  </si>
  <si>
    <t>质量指标</t>
  </si>
  <si>
    <t>接受补助的学生中建档立卡贫困户子女占比</t>
  </si>
  <si>
    <t>接受补助的学生中建档立卡贫困户子女占比：</t>
  </si>
  <si>
    <t>资助标准达标率</t>
  </si>
  <si>
    <t>时效指标</t>
  </si>
  <si>
    <t>助学金按规定及时发放</t>
  </si>
  <si>
    <t>2021年7月、12月底</t>
  </si>
  <si>
    <t>年度预算执行进度</t>
  </si>
  <si>
    <t>成本指标</t>
  </si>
  <si>
    <t>中等职业教育免学费</t>
  </si>
  <si>
    <t>1000元/人/期</t>
  </si>
  <si>
    <t>效
益
指
标</t>
  </si>
  <si>
    <t>经济效益
指标</t>
  </si>
  <si>
    <t>社会效益
指标</t>
  </si>
  <si>
    <t>中等职业教育吸引力</t>
  </si>
  <si>
    <t>提升</t>
  </si>
  <si>
    <t>家庭经济困难学生失学率</t>
  </si>
  <si>
    <t>下降</t>
  </si>
  <si>
    <t>生态效益
指标</t>
  </si>
  <si>
    <t>对中职教育事业发展的影响</t>
  </si>
  <si>
    <t>促进中职教育事业健康发展，保障教育的公平性</t>
  </si>
  <si>
    <t>可持续影响
指标</t>
  </si>
  <si>
    <t>满意度指标</t>
  </si>
  <si>
    <t>服务对象
满意度指标</t>
  </si>
  <si>
    <r>
      <rPr>
        <sz val="10"/>
        <rFont val="宋体"/>
        <charset val="134"/>
      </rPr>
      <t>≥</t>
    </r>
    <r>
      <rPr>
        <sz val="10"/>
        <color rgb="FF000000"/>
        <rFont val="宋体"/>
        <charset val="134"/>
      </rPr>
      <t>95%</t>
    </r>
  </si>
</sst>
</file>

<file path=xl/styles.xml><?xml version="1.0" encoding="utf-8"?>
<styleSheet xmlns="http://schemas.openxmlformats.org/spreadsheetml/2006/main">
  <numFmts count="13">
    <numFmt numFmtId="176" formatCode="#,##0.0"/>
    <numFmt numFmtId="42" formatCode="_ &quot;￥&quot;* #,##0_ ;_ &quot;￥&quot;* \-#,##0_ ;_ &quot;￥&quot;* &quot;-&quot;_ ;_ @_ "/>
    <numFmt numFmtId="177" formatCode="#,##0.00_ "/>
    <numFmt numFmtId="41" formatCode="_ * #,##0_ ;_ * \-#,##0_ ;_ * &quot;-&quot;_ ;_ @_ "/>
    <numFmt numFmtId="44" formatCode="_ &quot;￥&quot;* #,##0.00_ ;_ &quot;￥&quot;* \-#,##0.00_ ;_ &quot;￥&quot;* &quot;-&quot;??_ ;_ @_ "/>
    <numFmt numFmtId="43" formatCode="_ * #,##0.00_ ;_ * \-#,##0.00_ ;_ * &quot;-&quot;??_ ;_ @_ "/>
    <numFmt numFmtId="178" formatCode="0.00_ "/>
    <numFmt numFmtId="179" formatCode="#,##0.0_);[Red]\(#,##0.0\)"/>
    <numFmt numFmtId="180" formatCode="00"/>
    <numFmt numFmtId="181" formatCode="0000"/>
    <numFmt numFmtId="182" formatCode="#0.00"/>
    <numFmt numFmtId="183" formatCode="0.00_);[Red]\(0.00\)"/>
    <numFmt numFmtId="184" formatCode="* #,##0.00;* \-#,##0.00;* &quot;&quot;??;@"/>
  </numFmts>
  <fonts count="52">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10"/>
      <color theme="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
      <scheme val="minor"/>
    </font>
    <font>
      <sz val="9"/>
      <name val="SimSun"/>
      <charset val="134"/>
    </font>
    <font>
      <b/>
      <sz val="19"/>
      <name val="SimSun"/>
      <charset val="134"/>
    </font>
    <font>
      <sz val="10"/>
      <color indexed="8"/>
      <name val="宋体"/>
      <charset val="134"/>
    </font>
    <font>
      <sz val="11"/>
      <name val="宋体"/>
      <charset val="134"/>
      <scheme val="minor"/>
    </font>
    <font>
      <sz val="11"/>
      <color indexed="8"/>
      <name val="宋体"/>
      <charset val="134"/>
      <scheme val="minor"/>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9"/>
      <color indexed="8"/>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sz val="11"/>
      <color indexed="9"/>
      <name val="宋体"/>
      <charset val="134"/>
    </font>
    <font>
      <sz val="11"/>
      <color rgb="FF9C000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indexed="16"/>
      <name val="宋体"/>
      <charset val="134"/>
    </font>
    <font>
      <sz val="11"/>
      <color indexed="17"/>
      <name val="宋体"/>
      <charset val="134"/>
    </font>
    <font>
      <sz val="12"/>
      <name val="Times New Roman"/>
      <charset val="134"/>
    </font>
    <font>
      <sz val="10"/>
      <name val="SimSun"/>
      <charset val="134"/>
    </font>
  </fonts>
  <fills count="52">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indexed="45"/>
        <bgColor indexed="64"/>
      </patternFill>
    </fill>
    <fill>
      <patternFill patternType="solid">
        <fgColor indexed="53"/>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9"/>
        <bgColor indexed="64"/>
      </patternFill>
    </fill>
    <fill>
      <patternFill patternType="solid">
        <fgColor indexed="27"/>
        <bgColor indexed="64"/>
      </patternFill>
    </fill>
    <fill>
      <patternFill patternType="solid">
        <fgColor indexed="51"/>
        <bgColor indexed="64"/>
      </patternFill>
    </fill>
    <fill>
      <patternFill patternType="solid">
        <fgColor indexed="11"/>
        <bgColor indexed="64"/>
      </patternFill>
    </fill>
    <fill>
      <patternFill patternType="solid">
        <fgColor indexed="5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62"/>
        <bgColor indexed="64"/>
      </patternFill>
    </fill>
    <fill>
      <patternFill patternType="solid">
        <fgColor indexed="10"/>
        <bgColor indexed="64"/>
      </patternFill>
    </fill>
    <fill>
      <patternFill patternType="solid">
        <fgColor indexed="30"/>
        <bgColor indexed="64"/>
      </patternFill>
    </fill>
    <fill>
      <patternFill patternType="solid">
        <fgColor indexed="36"/>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242">
    <xf numFmtId="0" fontId="0" fillId="0" borderId="0">
      <alignment vertical="center"/>
    </xf>
    <xf numFmtId="42" fontId="26" fillId="0" borderId="0" applyFont="0" applyFill="0" applyBorder="0" applyAlignment="0" applyProtection="0">
      <alignment vertical="center"/>
    </xf>
    <xf numFmtId="0" fontId="3" fillId="7" borderId="0" applyNumberFormat="0" applyBorder="0" applyAlignment="0" applyProtection="0">
      <alignment vertical="center"/>
    </xf>
    <xf numFmtId="0" fontId="28" fillId="5" borderId="0" applyNumberFormat="0" applyBorder="0" applyAlignment="0" applyProtection="0">
      <alignment vertical="center"/>
    </xf>
    <xf numFmtId="0" fontId="3" fillId="8" borderId="0" applyNumberFormat="0" applyBorder="0" applyAlignment="0" applyProtection="0">
      <alignment vertical="center"/>
    </xf>
    <xf numFmtId="0" fontId="3" fillId="14" borderId="0" applyNumberFormat="0" applyBorder="0" applyAlignment="0" applyProtection="0">
      <alignment vertical="center"/>
    </xf>
    <xf numFmtId="0" fontId="29" fillId="10" borderId="1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 fillId="6" borderId="0" applyNumberFormat="0" applyBorder="0" applyAlignment="0" applyProtection="0">
      <alignment vertical="center"/>
    </xf>
    <xf numFmtId="0" fontId="28" fillId="17" borderId="0" applyNumberFormat="0" applyBorder="0" applyAlignment="0" applyProtection="0">
      <alignment vertical="center"/>
    </xf>
    <xf numFmtId="0" fontId="3" fillId="6" borderId="0" applyNumberFormat="0" applyBorder="0" applyAlignment="0" applyProtection="0">
      <alignment vertical="center"/>
    </xf>
    <xf numFmtId="0" fontId="32" fillId="18" borderId="0" applyNumberFormat="0" applyBorder="0" applyAlignment="0" applyProtection="0">
      <alignment vertical="center"/>
    </xf>
    <xf numFmtId="43" fontId="26" fillId="0" borderId="0" applyFont="0" applyFill="0" applyBorder="0" applyAlignment="0" applyProtection="0">
      <alignment vertical="center"/>
    </xf>
    <xf numFmtId="0" fontId="27" fillId="21" borderId="0" applyNumberFormat="0" applyBorder="0" applyAlignment="0" applyProtection="0">
      <alignment vertical="center"/>
    </xf>
    <xf numFmtId="0" fontId="3" fillId="8" borderId="0" applyNumberFormat="0" applyBorder="0" applyAlignment="0" applyProtection="0">
      <alignment vertical="center"/>
    </xf>
    <xf numFmtId="0" fontId="35" fillId="0" borderId="0" applyNumberFormat="0" applyFill="0" applyBorder="0" applyAlignment="0" applyProtection="0">
      <alignment vertical="center"/>
    </xf>
    <xf numFmtId="9" fontId="26" fillId="0" borderId="0" applyFont="0" applyFill="0" applyBorder="0" applyAlignment="0" applyProtection="0">
      <alignment vertical="center"/>
    </xf>
    <xf numFmtId="0" fontId="36" fillId="0" borderId="0" applyNumberFormat="0" applyFill="0" applyBorder="0" applyAlignment="0" applyProtection="0">
      <alignment vertical="center"/>
    </xf>
    <xf numFmtId="0" fontId="26" fillId="23" borderId="22" applyNumberFormat="0" applyFont="0" applyAlignment="0" applyProtection="0">
      <alignment vertical="center"/>
    </xf>
    <xf numFmtId="0" fontId="27" fillId="24" borderId="0" applyNumberFormat="0" applyBorder="0" applyAlignment="0" applyProtection="0">
      <alignment vertical="center"/>
    </xf>
    <xf numFmtId="0" fontId="3"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 fillId="27" borderId="0" applyNumberFormat="0" applyBorder="0" applyAlignment="0" applyProtection="0">
      <alignment vertical="center"/>
    </xf>
    <xf numFmtId="0" fontId="3" fillId="6" borderId="0" applyNumberFormat="0" applyBorder="0" applyAlignment="0" applyProtection="0">
      <alignment vertical="center"/>
    </xf>
    <xf numFmtId="0" fontId="43" fillId="0" borderId="23" applyNumberFormat="0" applyFill="0" applyAlignment="0" applyProtection="0">
      <alignment vertical="center"/>
    </xf>
    <xf numFmtId="0" fontId="3" fillId="6" borderId="0" applyNumberFormat="0" applyBorder="0" applyAlignment="0" applyProtection="0">
      <alignment vertical="center"/>
    </xf>
    <xf numFmtId="0" fontId="44" fillId="0" borderId="23" applyNumberFormat="0" applyFill="0" applyAlignment="0" applyProtection="0">
      <alignment vertical="center"/>
    </xf>
    <xf numFmtId="0" fontId="38" fillId="0" borderId="25" applyNumberFormat="0" applyFill="0" applyAlignment="0" applyProtection="0">
      <alignment vertical="center"/>
    </xf>
    <xf numFmtId="0" fontId="42" fillId="14" borderId="0" applyNumberFormat="0" applyBorder="0" applyAlignment="0" applyProtection="0">
      <alignment vertical="center"/>
    </xf>
    <xf numFmtId="0" fontId="27" fillId="32" borderId="0" applyNumberFormat="0" applyBorder="0" applyAlignment="0" applyProtection="0">
      <alignment vertical="center"/>
    </xf>
    <xf numFmtId="0" fontId="3" fillId="28"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26" borderId="0" applyNumberFormat="0" applyBorder="0" applyAlignment="0" applyProtection="0">
      <alignment vertical="center"/>
    </xf>
    <xf numFmtId="0" fontId="34" fillId="22" borderId="21" applyNumberFormat="0" applyAlignment="0" applyProtection="0">
      <alignment vertical="center"/>
    </xf>
    <xf numFmtId="0" fontId="3" fillId="28" borderId="0" applyNumberFormat="0" applyBorder="0" applyAlignment="0" applyProtection="0">
      <alignment vertical="center"/>
    </xf>
    <xf numFmtId="0" fontId="27" fillId="4" borderId="0" applyNumberFormat="0" applyBorder="0" applyAlignment="0" applyProtection="0">
      <alignment vertical="center"/>
    </xf>
    <xf numFmtId="0" fontId="37" fillId="22" borderId="19" applyNumberFormat="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0" fillId="13" borderId="20" applyNumberFormat="0" applyAlignment="0" applyProtection="0">
      <alignment vertical="center"/>
    </xf>
    <xf numFmtId="0" fontId="28" fillId="31" borderId="0" applyNumberFormat="0" applyBorder="0" applyAlignment="0" applyProtection="0">
      <alignment vertical="center"/>
    </xf>
    <xf numFmtId="0" fontId="27" fillId="16" borderId="0" applyNumberFormat="0" applyBorder="0" applyAlignment="0" applyProtection="0">
      <alignment vertical="center"/>
    </xf>
    <xf numFmtId="0" fontId="3" fillId="8" borderId="0" applyNumberFormat="0" applyBorder="0" applyAlignment="0" applyProtection="0">
      <alignment vertical="center"/>
    </xf>
    <xf numFmtId="0" fontId="45" fillId="0" borderId="24" applyNumberFormat="0" applyFill="0" applyAlignment="0" applyProtection="0">
      <alignment vertical="center"/>
    </xf>
    <xf numFmtId="0" fontId="47" fillId="0" borderId="26" applyNumberFormat="0" applyFill="0" applyAlignment="0" applyProtection="0">
      <alignment vertical="center"/>
    </xf>
    <xf numFmtId="0" fontId="33" fillId="20" borderId="0" applyNumberFormat="0" applyBorder="0" applyAlignment="0" applyProtection="0">
      <alignment vertical="center"/>
    </xf>
    <xf numFmtId="0" fontId="46" fillId="33" borderId="0" applyNumberFormat="0" applyBorder="0" applyAlignment="0" applyProtection="0">
      <alignment vertical="center"/>
    </xf>
    <xf numFmtId="0" fontId="28" fillId="9" borderId="0" applyNumberFormat="0" applyBorder="0" applyAlignment="0" applyProtection="0">
      <alignment vertical="center"/>
    </xf>
    <xf numFmtId="0" fontId="27" fillId="12" borderId="0" applyNumberFormat="0" applyBorder="0" applyAlignment="0" applyProtection="0">
      <alignment vertical="center"/>
    </xf>
    <xf numFmtId="0" fontId="3" fillId="8" borderId="0" applyNumberFormat="0" applyBorder="0" applyAlignment="0" applyProtection="0">
      <alignment vertical="center"/>
    </xf>
    <xf numFmtId="0" fontId="28" fillId="30" borderId="0" applyNumberFormat="0" applyBorder="0" applyAlignment="0" applyProtection="0">
      <alignment vertical="center"/>
    </xf>
    <xf numFmtId="0" fontId="3" fillId="6" borderId="0" applyNumberFormat="0" applyBorder="0" applyAlignment="0" applyProtection="0">
      <alignment vertical="center"/>
    </xf>
    <xf numFmtId="0" fontId="28" fillId="11" borderId="0" applyNumberFormat="0" applyBorder="0" applyAlignment="0" applyProtection="0">
      <alignment vertical="center"/>
    </xf>
    <xf numFmtId="0" fontId="3" fillId="8" borderId="0" applyNumberFormat="0" applyBorder="0" applyAlignment="0" applyProtection="0">
      <alignment vertical="center"/>
    </xf>
    <xf numFmtId="0" fontId="28" fillId="19" borderId="0" applyNumberFormat="0" applyBorder="0" applyAlignment="0" applyProtection="0">
      <alignment vertical="center"/>
    </xf>
    <xf numFmtId="0" fontId="3" fillId="6" borderId="0" applyNumberFormat="0" applyBorder="0" applyAlignment="0" applyProtection="0">
      <alignment vertical="center"/>
    </xf>
    <xf numFmtId="0" fontId="28" fillId="35" borderId="0" applyNumberFormat="0" applyBorder="0" applyAlignment="0" applyProtection="0">
      <alignment vertical="center"/>
    </xf>
    <xf numFmtId="0" fontId="27" fillId="36" borderId="0" applyNumberFormat="0" applyBorder="0" applyAlignment="0" applyProtection="0">
      <alignment vertical="center"/>
    </xf>
    <xf numFmtId="0" fontId="27" fillId="34" borderId="0" applyNumberFormat="0" applyBorder="0" applyAlignment="0" applyProtection="0">
      <alignment vertical="center"/>
    </xf>
    <xf numFmtId="0" fontId="10" fillId="0" borderId="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7" fillId="39" borderId="0" applyNumberFormat="0" applyBorder="0" applyAlignment="0" applyProtection="0">
      <alignment vertical="center"/>
    </xf>
    <xf numFmtId="0" fontId="28" fillId="40" borderId="0" applyNumberFormat="0" applyBorder="0" applyAlignment="0" applyProtection="0">
      <alignment vertical="center"/>
    </xf>
    <xf numFmtId="0" fontId="31" fillId="41"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31" fillId="44" borderId="0" applyNumberFormat="0" applyBorder="0" applyAlignment="0" applyProtection="0">
      <alignment vertical="center"/>
    </xf>
    <xf numFmtId="0" fontId="28" fillId="45" borderId="0" applyNumberFormat="0" applyBorder="0" applyAlignment="0" applyProtection="0">
      <alignment vertical="center"/>
    </xf>
    <xf numFmtId="0" fontId="27" fillId="46" borderId="0" applyNumberFormat="0" applyBorder="0" applyAlignment="0" applyProtection="0">
      <alignment vertical="center"/>
    </xf>
    <xf numFmtId="0" fontId="3" fillId="14" borderId="0" applyNumberFormat="0" applyBorder="0" applyAlignment="0" applyProtection="0">
      <alignment vertical="center"/>
    </xf>
    <xf numFmtId="0" fontId="48" fillId="1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2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27" borderId="0" applyNumberFormat="0" applyBorder="0" applyAlignment="0" applyProtection="0">
      <alignment vertical="center"/>
    </xf>
    <xf numFmtId="0" fontId="31" fillId="25"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1" fillId="28" borderId="0" applyNumberFormat="0" applyBorder="0" applyAlignment="0" applyProtection="0">
      <alignment vertical="center"/>
    </xf>
    <xf numFmtId="0" fontId="3" fillId="4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25"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2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26" borderId="0" applyNumberFormat="0" applyBorder="0" applyAlignment="0" applyProtection="0">
      <alignment vertical="center"/>
    </xf>
    <xf numFmtId="0" fontId="31" fillId="48"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3" borderId="0" applyNumberFormat="0" applyBorder="0" applyAlignment="0" applyProtection="0">
      <alignment vertical="center"/>
    </xf>
    <xf numFmtId="0" fontId="3" fillId="28"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3" borderId="0" applyNumberFormat="0" applyBorder="0" applyAlignment="0" applyProtection="0">
      <alignment vertical="center"/>
    </xf>
    <xf numFmtId="0" fontId="31" fillId="49"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28" borderId="0" applyNumberFormat="0" applyBorder="0" applyAlignment="0" applyProtection="0">
      <alignment vertical="center"/>
    </xf>
    <xf numFmtId="0" fontId="3" fillId="3" borderId="0" applyNumberFormat="0" applyBorder="0" applyAlignment="0" applyProtection="0">
      <alignment vertical="center"/>
    </xf>
    <xf numFmtId="0" fontId="42" fillId="1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1" fillId="15"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5" borderId="0" applyNumberFormat="0" applyBorder="0" applyAlignment="0" applyProtection="0">
      <alignment vertical="center"/>
    </xf>
    <xf numFmtId="0" fontId="3" fillId="8" borderId="0" applyNumberFormat="0" applyBorder="0" applyAlignment="0" applyProtection="0">
      <alignment vertical="center"/>
    </xf>
    <xf numFmtId="0" fontId="3" fillId="2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49" fillId="47"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0" fillId="0" borderId="0">
      <alignment vertical="center"/>
    </xf>
    <xf numFmtId="0" fontId="31" fillId="44" borderId="0" applyNumberFormat="0" applyBorder="0" applyAlignment="0" applyProtection="0">
      <alignment vertical="center"/>
    </xf>
    <xf numFmtId="0" fontId="0" fillId="0" borderId="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8" fillId="14" borderId="0" applyNumberFormat="0" applyBorder="0" applyAlignment="0" applyProtection="0">
      <alignment vertical="center"/>
    </xf>
    <xf numFmtId="0" fontId="0" fillId="0" borderId="0">
      <alignment vertical="center"/>
    </xf>
    <xf numFmtId="0" fontId="3" fillId="0" borderId="0">
      <alignment vertical="center"/>
    </xf>
    <xf numFmtId="0" fontId="3" fillId="0" borderId="0">
      <alignment vertical="center"/>
    </xf>
    <xf numFmtId="0" fontId="0" fillId="0" borderId="0"/>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0" fillId="0" borderId="0">
      <alignment vertical="center"/>
    </xf>
    <xf numFmtId="0" fontId="3" fillId="0" borderId="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31" fillId="29" borderId="0" applyNumberFormat="0" applyBorder="0" applyAlignment="0" applyProtection="0">
      <alignment vertical="center"/>
    </xf>
    <xf numFmtId="0" fontId="31" fillId="51" borderId="0" applyNumberFormat="0" applyBorder="0" applyAlignment="0" applyProtection="0">
      <alignment vertical="center"/>
    </xf>
  </cellStyleXfs>
  <cellXfs count="305">
    <xf numFmtId="0" fontId="0" fillId="0" borderId="0" xfId="0">
      <alignment vertical="center"/>
    </xf>
    <xf numFmtId="0" fontId="0" fillId="0" borderId="0" xfId="217" applyAlignment="1">
      <alignment vertical="center" wrapText="1"/>
    </xf>
    <xf numFmtId="0" fontId="1" fillId="0" borderId="0" xfId="217" applyFont="1" applyAlignment="1">
      <alignment vertical="center"/>
    </xf>
    <xf numFmtId="0" fontId="1" fillId="0" borderId="0" xfId="217" applyFont="1" applyAlignment="1">
      <alignment vertical="center" wrapText="1"/>
    </xf>
    <xf numFmtId="0" fontId="2" fillId="0" borderId="0" xfId="217" applyFont="1" applyAlignment="1">
      <alignment horizontal="center" vertical="center" wrapText="1"/>
    </xf>
    <xf numFmtId="0" fontId="0" fillId="0" borderId="0" xfId="217" applyFont="1" applyAlignment="1">
      <alignment horizontal="center" vertical="center" wrapText="1"/>
    </xf>
    <xf numFmtId="0" fontId="0" fillId="0" borderId="1" xfId="217" applyFont="1" applyBorder="1" applyAlignment="1">
      <alignment vertical="center"/>
    </xf>
    <xf numFmtId="0" fontId="0" fillId="0" borderId="1" xfId="217" applyFont="1" applyBorder="1" applyAlignment="1">
      <alignment vertical="center" wrapText="1"/>
    </xf>
    <xf numFmtId="0" fontId="0" fillId="0" borderId="0" xfId="217" applyFont="1" applyBorder="1" applyAlignment="1">
      <alignment vertical="center" wrapText="1"/>
    </xf>
    <xf numFmtId="0" fontId="0" fillId="0" borderId="2" xfId="217" applyBorder="1" applyAlignment="1">
      <alignment horizontal="center" vertical="center" wrapText="1"/>
    </xf>
    <xf numFmtId="0" fontId="0" fillId="0" borderId="3" xfId="217" applyBorder="1" applyAlignment="1">
      <alignment horizontal="center" vertical="center" wrapText="1"/>
    </xf>
    <xf numFmtId="0" fontId="0" fillId="0" borderId="4" xfId="217" applyBorder="1" applyAlignment="1">
      <alignment horizontal="center" vertical="center" wrapText="1"/>
    </xf>
    <xf numFmtId="0" fontId="0" fillId="0" borderId="2" xfId="217" applyFont="1" applyBorder="1" applyAlignment="1">
      <alignment horizontal="center" vertical="center" wrapText="1"/>
    </xf>
    <xf numFmtId="0" fontId="0" fillId="0" borderId="3" xfId="217" applyFont="1" applyBorder="1" applyAlignment="1">
      <alignment horizontal="center" vertical="center" wrapText="1"/>
    </xf>
    <xf numFmtId="0" fontId="0" fillId="0" borderId="4" xfId="217" applyFont="1" applyFill="1" applyBorder="1" applyAlignment="1">
      <alignment horizontal="center" vertical="center" wrapText="1"/>
    </xf>
    <xf numFmtId="0" fontId="0" fillId="0" borderId="5" xfId="217" applyFont="1" applyBorder="1" applyAlignment="1">
      <alignment horizontal="center" vertical="center" wrapText="1"/>
    </xf>
    <xf numFmtId="0" fontId="0" fillId="0" borderId="6" xfId="217" applyFont="1" applyBorder="1" applyAlignment="1">
      <alignment horizontal="center" vertical="center" wrapText="1"/>
    </xf>
    <xf numFmtId="0" fontId="3" fillId="0" borderId="7" xfId="223" applyBorder="1">
      <alignment vertical="center"/>
    </xf>
    <xf numFmtId="0" fontId="3" fillId="0" borderId="8" xfId="223" applyBorder="1">
      <alignment vertical="center"/>
    </xf>
    <xf numFmtId="0" fontId="0" fillId="0" borderId="4" xfId="217" applyFont="1" applyBorder="1" applyAlignment="1">
      <alignment vertical="center" wrapText="1"/>
    </xf>
    <xf numFmtId="0" fontId="0" fillId="0" borderId="4" xfId="217" applyFont="1" applyFill="1" applyBorder="1" applyAlignment="1">
      <alignment vertical="center" wrapText="1"/>
    </xf>
    <xf numFmtId="0" fontId="0" fillId="0" borderId="6" xfId="217" applyFont="1" applyBorder="1" applyAlignment="1">
      <alignment horizontal="left" vertical="center" wrapText="1"/>
    </xf>
    <xf numFmtId="0" fontId="0" fillId="0" borderId="7" xfId="217" applyFont="1" applyBorder="1" applyAlignment="1">
      <alignment horizontal="left" vertical="center" wrapText="1"/>
    </xf>
    <xf numFmtId="0" fontId="0" fillId="0" borderId="2" xfId="217" applyBorder="1" applyAlignment="1">
      <alignment horizontal="right" vertical="center" wrapText="1"/>
    </xf>
    <xf numFmtId="0" fontId="3" fillId="0" borderId="9" xfId="223" applyBorder="1">
      <alignment vertical="center"/>
    </xf>
    <xf numFmtId="0" fontId="3" fillId="0" borderId="0" xfId="223">
      <alignment vertical="center"/>
    </xf>
    <xf numFmtId="0" fontId="3" fillId="0" borderId="10" xfId="223" applyBorder="1">
      <alignment vertical="center"/>
    </xf>
    <xf numFmtId="0" fontId="3" fillId="0" borderId="11" xfId="223" applyBorder="1">
      <alignment vertical="center"/>
    </xf>
    <xf numFmtId="0" fontId="3" fillId="0" borderId="1" xfId="223" applyBorder="1">
      <alignment vertical="center"/>
    </xf>
    <xf numFmtId="0" fontId="3" fillId="0" borderId="12" xfId="223" applyBorder="1">
      <alignment vertical="center"/>
    </xf>
    <xf numFmtId="0" fontId="0" fillId="0" borderId="4" xfId="217" applyFont="1" applyBorder="1" applyAlignment="1">
      <alignment horizontal="center" vertical="center" wrapText="1"/>
    </xf>
    <xf numFmtId="0" fontId="0" fillId="0" borderId="4" xfId="217" applyFont="1" applyFill="1" applyBorder="1" applyAlignment="1">
      <alignment horizontal="left" vertical="top" wrapText="1"/>
    </xf>
    <xf numFmtId="0" fontId="0" fillId="0" borderId="13" xfId="217" applyFont="1" applyBorder="1" applyAlignment="1">
      <alignment horizontal="center" vertical="center" wrapText="1"/>
    </xf>
    <xf numFmtId="0" fontId="4" fillId="0" borderId="13" xfId="217" applyFont="1" applyBorder="1" applyAlignment="1">
      <alignment horizontal="center" vertical="center" wrapText="1"/>
    </xf>
    <xf numFmtId="0" fontId="0" fillId="0" borderId="14" xfId="217" applyFont="1" applyBorder="1" applyAlignment="1">
      <alignment horizontal="center" vertical="center" wrapText="1"/>
    </xf>
    <xf numFmtId="0" fontId="4" fillId="0" borderId="4" xfId="217" applyFont="1" applyFill="1" applyBorder="1" applyAlignment="1">
      <alignment vertical="center" wrapText="1"/>
    </xf>
    <xf numFmtId="0" fontId="4" fillId="0" borderId="4" xfId="217" applyFont="1" applyFill="1" applyBorder="1" applyAlignment="1">
      <alignment horizontal="center" vertical="center" wrapText="1"/>
    </xf>
    <xf numFmtId="0" fontId="4" fillId="0" borderId="4" xfId="217" applyFont="1" applyBorder="1" applyAlignment="1">
      <alignment horizontal="left" vertical="center" wrapText="1"/>
    </xf>
    <xf numFmtId="9" fontId="4" fillId="0" borderId="4" xfId="217" applyNumberFormat="1" applyFont="1" applyFill="1" applyBorder="1" applyAlignment="1">
      <alignment horizontal="center" vertical="center" wrapText="1"/>
    </xf>
    <xf numFmtId="0" fontId="0" fillId="0" borderId="15" xfId="217" applyFont="1" applyBorder="1" applyAlignment="1">
      <alignment horizontal="center" vertical="center" wrapText="1"/>
    </xf>
    <xf numFmtId="0" fontId="0" fillId="0" borderId="5" xfId="217" applyBorder="1" applyAlignment="1">
      <alignment horizontal="right" vertical="center"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178" fontId="7" fillId="0" borderId="15" xfId="0" applyNumberFormat="1" applyFont="1" applyFill="1" applyBorder="1" applyAlignment="1">
      <alignment horizontal="center" vertical="center" wrapText="1"/>
    </xf>
    <xf numFmtId="0" fontId="0" fillId="0" borderId="0" xfId="0" applyFill="1">
      <alignment vertical="center"/>
    </xf>
    <xf numFmtId="178" fontId="7" fillId="0"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4" xfId="0" applyFont="1" applyFill="1" applyBorder="1" applyAlignment="1">
      <alignment horizontal="justify"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justify" vertical="center"/>
    </xf>
    <xf numFmtId="0" fontId="4" fillId="2" borderId="4" xfId="0" applyFont="1" applyFill="1" applyBorder="1" applyAlignment="1">
      <alignment horizontal="center" vertical="center"/>
    </xf>
    <xf numFmtId="0" fontId="8" fillId="2" borderId="4" xfId="0" applyFont="1" applyFill="1" applyBorder="1" applyAlignment="1">
      <alignment horizontal="left" vertical="center" wrapText="1"/>
    </xf>
    <xf numFmtId="0" fontId="0" fillId="0" borderId="15" xfId="0" applyBorder="1">
      <alignment vertical="center"/>
    </xf>
    <xf numFmtId="0" fontId="9" fillId="0" borderId="0" xfId="0" applyFont="1" applyFill="1" applyBorder="1" applyAlignment="1">
      <alignment horizontal="left" vertical="center" wrapText="1"/>
    </xf>
    <xf numFmtId="0" fontId="10" fillId="0" borderId="0" xfId="231" applyFill="1">
      <alignment vertical="center"/>
    </xf>
    <xf numFmtId="0" fontId="4" fillId="0" borderId="0" xfId="231" applyFont="1" applyFill="1">
      <alignment vertical="center"/>
    </xf>
    <xf numFmtId="0" fontId="4" fillId="0" borderId="0" xfId="231" applyFont="1" applyFill="1" applyAlignment="1">
      <alignment vertical="center" wrapText="1"/>
    </xf>
    <xf numFmtId="0" fontId="4" fillId="0" borderId="0" xfId="231" applyFont="1" applyFill="1" applyAlignment="1">
      <alignment vertical="center"/>
    </xf>
    <xf numFmtId="0" fontId="11" fillId="0" borderId="0" xfId="228" applyFont="1" applyFill="1" applyAlignment="1">
      <alignment vertical="center"/>
    </xf>
    <xf numFmtId="0" fontId="0" fillId="0" borderId="0" xfId="228" applyFill="1" applyAlignment="1">
      <alignment vertical="center"/>
    </xf>
    <xf numFmtId="0" fontId="12" fillId="0" borderId="0" xfId="228" applyFont="1" applyFill="1" applyBorder="1" applyAlignment="1">
      <alignment horizontal="center" vertical="center"/>
    </xf>
    <xf numFmtId="49" fontId="4" fillId="0" borderId="1" xfId="229" applyNumberFormat="1" applyFont="1" applyFill="1" applyBorder="1" applyAlignment="1" applyProtection="1">
      <alignment vertical="center"/>
    </xf>
    <xf numFmtId="179" fontId="4" fillId="0" borderId="1" xfId="64" applyNumberFormat="1" applyFont="1" applyFill="1" applyBorder="1" applyAlignment="1" applyProtection="1">
      <alignment vertical="center"/>
    </xf>
    <xf numFmtId="0" fontId="4" fillId="0" borderId="2" xfId="64" applyNumberFormat="1" applyFont="1" applyFill="1" applyBorder="1" applyAlignment="1" applyProtection="1">
      <alignment horizontal="center" vertical="center"/>
    </xf>
    <xf numFmtId="0" fontId="4" fillId="0" borderId="3" xfId="64" applyNumberFormat="1" applyFont="1" applyFill="1" applyBorder="1" applyAlignment="1" applyProtection="1">
      <alignment horizontal="center" vertical="center"/>
    </xf>
    <xf numFmtId="0" fontId="4" fillId="0" borderId="5" xfId="64" applyNumberFormat="1" applyFont="1" applyFill="1" applyBorder="1" applyAlignment="1" applyProtection="1">
      <alignment horizontal="center" vertical="center"/>
    </xf>
    <xf numFmtId="0" fontId="4" fillId="0" borderId="13" xfId="64" applyNumberFormat="1" applyFont="1" applyFill="1" applyBorder="1" applyAlignment="1" applyProtection="1">
      <alignment horizontal="center" vertical="center"/>
    </xf>
    <xf numFmtId="0" fontId="4" fillId="0" borderId="4" xfId="64" applyNumberFormat="1" applyFont="1" applyFill="1" applyBorder="1" applyAlignment="1" applyProtection="1">
      <alignment horizontal="center" vertical="center" wrapText="1"/>
    </xf>
    <xf numFmtId="0" fontId="4" fillId="0" borderId="4" xfId="64" applyFont="1" applyFill="1" applyBorder="1" applyAlignment="1">
      <alignment horizontal="center" vertical="center"/>
    </xf>
    <xf numFmtId="180" fontId="4" fillId="0" borderId="4" xfId="64" applyNumberFormat="1" applyFont="1" applyFill="1" applyBorder="1" applyAlignment="1" applyProtection="1">
      <alignment horizontal="center" vertical="center" wrapText="1"/>
    </xf>
    <xf numFmtId="181" fontId="4" fillId="0" borderId="4" xfId="64" applyNumberFormat="1" applyFont="1" applyFill="1" applyBorder="1" applyAlignment="1" applyProtection="1">
      <alignment horizontal="center" vertical="center" wrapText="1"/>
    </xf>
    <xf numFmtId="0" fontId="4" fillId="0" borderId="14" xfId="64" applyNumberFormat="1" applyFont="1" applyFill="1" applyBorder="1" applyAlignment="1" applyProtection="1">
      <alignment horizontal="center" vertical="center"/>
    </xf>
    <xf numFmtId="0" fontId="4" fillId="0" borderId="13" xfId="64" applyNumberFormat="1" applyFont="1" applyFill="1" applyBorder="1" applyAlignment="1" applyProtection="1">
      <alignment horizontal="center" vertical="center" wrapText="1"/>
    </xf>
    <xf numFmtId="0" fontId="4" fillId="0" borderId="15" xfId="64" applyNumberFormat="1" applyFont="1" applyFill="1" applyBorder="1" applyAlignment="1" applyProtection="1">
      <alignment horizontal="center" vertical="center"/>
    </xf>
    <xf numFmtId="0" fontId="4" fillId="0" borderId="15" xfId="64" applyNumberFormat="1" applyFont="1" applyFill="1" applyBorder="1" applyAlignment="1" applyProtection="1">
      <alignment horizontal="center" vertical="center" wrapText="1"/>
    </xf>
    <xf numFmtId="0" fontId="4" fillId="0" borderId="4" xfId="231" applyFont="1" applyFill="1" applyBorder="1" applyAlignment="1">
      <alignment horizontal="center" vertical="center"/>
    </xf>
    <xf numFmtId="181" fontId="4" fillId="0" borderId="4" xfId="64" applyNumberFormat="1" applyFont="1" applyFill="1" applyBorder="1" applyAlignment="1" applyProtection="1">
      <alignment horizontal="center" vertical="center"/>
    </xf>
    <xf numFmtId="0" fontId="4" fillId="0" borderId="4" xfId="64" applyNumberFormat="1" applyFont="1" applyFill="1" applyBorder="1" applyAlignment="1" applyProtection="1">
      <alignment horizontal="center" vertical="center"/>
    </xf>
    <xf numFmtId="49" fontId="4" fillId="0" borderId="4" xfId="231" applyNumberFormat="1" applyFont="1" applyFill="1" applyBorder="1" applyAlignment="1">
      <alignment horizontal="left" vertical="center"/>
    </xf>
    <xf numFmtId="49" fontId="4" fillId="0" borderId="4" xfId="64" applyNumberFormat="1" applyFont="1" applyFill="1" applyBorder="1" applyAlignment="1">
      <alignment horizontal="left" vertical="center"/>
    </xf>
    <xf numFmtId="49" fontId="4" fillId="0" borderId="4" xfId="64" applyNumberFormat="1" applyFont="1" applyFill="1" applyBorder="1" applyAlignment="1">
      <alignment horizontal="left" vertical="center" wrapText="1"/>
    </xf>
    <xf numFmtId="40" fontId="4" fillId="0" borderId="4" xfId="64" applyNumberFormat="1" applyFont="1" applyFill="1" applyBorder="1" applyAlignment="1">
      <alignment horizontal="right" vertical="center"/>
    </xf>
    <xf numFmtId="38" fontId="0" fillId="0" borderId="0" xfId="228" applyNumberFormat="1" applyFill="1" applyAlignment="1">
      <alignment vertical="center"/>
    </xf>
    <xf numFmtId="179" fontId="4" fillId="0" borderId="1" xfId="64" applyNumberFormat="1" applyFont="1" applyFill="1" applyBorder="1" applyAlignment="1" applyProtection="1">
      <alignment horizontal="center" vertical="center"/>
    </xf>
    <xf numFmtId="0" fontId="4" fillId="0" borderId="2" xfId="64" applyFont="1" applyFill="1" applyBorder="1" applyAlignment="1">
      <alignment horizontal="center" vertical="center"/>
    </xf>
    <xf numFmtId="0" fontId="4" fillId="0" borderId="3" xfId="64" applyFont="1" applyFill="1" applyBorder="1" applyAlignment="1">
      <alignment horizontal="center" vertical="center"/>
    </xf>
    <xf numFmtId="0" fontId="4" fillId="0" borderId="5" xfId="64" applyFont="1" applyFill="1" applyBorder="1" applyAlignment="1">
      <alignment horizontal="center" vertical="center"/>
    </xf>
    <xf numFmtId="0" fontId="4" fillId="0" borderId="13" xfId="64" applyFont="1" applyFill="1" applyBorder="1" applyAlignment="1">
      <alignment horizontal="center" vertical="center" wrapText="1"/>
    </xf>
    <xf numFmtId="0" fontId="4" fillId="0" borderId="15" xfId="64" applyFont="1" applyFill="1" applyBorder="1" applyAlignment="1">
      <alignment horizontal="center" vertical="center" wrapText="1"/>
    </xf>
    <xf numFmtId="0" fontId="10" fillId="0" borderId="0" xfId="231" applyFill="1" applyAlignment="1">
      <alignment vertical="center"/>
    </xf>
    <xf numFmtId="0" fontId="0" fillId="0" borderId="0" xfId="231" applyFont="1" applyFill="1">
      <alignment vertical="center"/>
    </xf>
    <xf numFmtId="0" fontId="12" fillId="0" borderId="0" xfId="64" applyNumberFormat="1" applyFont="1" applyFill="1" applyAlignment="1" applyProtection="1">
      <alignment horizontal="center" vertical="center"/>
    </xf>
    <xf numFmtId="179" fontId="4" fillId="0" borderId="0" xfId="64" applyNumberFormat="1" applyFont="1" applyFill="1" applyAlignment="1" applyProtection="1">
      <alignment vertical="center"/>
    </xf>
    <xf numFmtId="180" fontId="4" fillId="0" borderId="4" xfId="64" applyNumberFormat="1" applyFont="1" applyFill="1" applyBorder="1" applyAlignment="1" applyProtection="1">
      <alignment horizontal="center" vertical="center"/>
    </xf>
    <xf numFmtId="0" fontId="0" fillId="0" borderId="0" xfId="64" applyFont="1" applyFill="1" applyAlignment="1"/>
    <xf numFmtId="0" fontId="4" fillId="0" borderId="4" xfId="64" applyFont="1" applyFill="1" applyBorder="1" applyAlignment="1">
      <alignment horizontal="center" vertical="center" wrapText="1"/>
    </xf>
    <xf numFmtId="0" fontId="4" fillId="0" borderId="4" xfId="231" applyFont="1" applyFill="1" applyBorder="1">
      <alignment vertical="center"/>
    </xf>
    <xf numFmtId="0" fontId="13" fillId="0" borderId="0" xfId="207" applyFont="1" applyFill="1">
      <alignment vertical="center"/>
    </xf>
    <xf numFmtId="0" fontId="0" fillId="0" borderId="0" xfId="207" applyFont="1" applyFill="1">
      <alignment vertical="center"/>
    </xf>
    <xf numFmtId="0" fontId="0" fillId="0" borderId="0" xfId="207" applyFill="1">
      <alignment vertical="center"/>
    </xf>
    <xf numFmtId="0" fontId="4" fillId="0" borderId="0" xfId="229" applyFont="1" applyFill="1" applyAlignment="1"/>
    <xf numFmtId="0" fontId="12" fillId="0" borderId="0" xfId="207" applyFont="1" applyFill="1" applyAlignment="1">
      <alignment horizontal="center" vertical="center"/>
    </xf>
    <xf numFmtId="0" fontId="14" fillId="0" borderId="0" xfId="207" applyFont="1" applyFill="1" applyAlignment="1">
      <alignment vertical="center"/>
    </xf>
    <xf numFmtId="0" fontId="4" fillId="0" borderId="0" xfId="207" applyFont="1" applyFill="1" applyAlignment="1">
      <alignment horizontal="center" vertical="center"/>
    </xf>
    <xf numFmtId="0" fontId="11" fillId="0" borderId="4" xfId="207" applyFont="1" applyFill="1" applyBorder="1" applyAlignment="1">
      <alignment horizontal="center" vertical="center"/>
    </xf>
    <xf numFmtId="0" fontId="11" fillId="0" borderId="4" xfId="207" applyFont="1" applyFill="1" applyBorder="1" applyAlignment="1">
      <alignment horizontal="center" vertical="center" wrapText="1"/>
    </xf>
    <xf numFmtId="0" fontId="0" fillId="0" borderId="4" xfId="207" applyFont="1" applyFill="1" applyBorder="1" applyAlignment="1">
      <alignment horizontal="center" vertical="center"/>
    </xf>
    <xf numFmtId="177" fontId="0" fillId="0" borderId="4" xfId="207" applyNumberFormat="1" applyFont="1" applyFill="1" applyBorder="1" applyAlignment="1">
      <alignment horizontal="right" vertical="center"/>
    </xf>
    <xf numFmtId="0" fontId="0" fillId="0" borderId="4" xfId="207" applyFont="1" applyFill="1" applyBorder="1">
      <alignment vertical="center"/>
    </xf>
    <xf numFmtId="0" fontId="0" fillId="0" borderId="0" xfId="0" applyFill="1" applyAlignment="1">
      <alignment vertical="center" wrapText="1"/>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horizontal="left" vertical="center"/>
    </xf>
    <xf numFmtId="0" fontId="16"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6" xfId="0" applyFont="1" applyFill="1" applyBorder="1" applyAlignment="1">
      <alignment horizontal="center" vertical="center" wrapText="1"/>
    </xf>
    <xf numFmtId="182" fontId="16" fillId="0" borderId="16" xfId="0" applyNumberFormat="1" applyFont="1" applyFill="1" applyBorder="1" applyAlignment="1">
      <alignment horizontal="right" vertical="center" wrapText="1"/>
    </xf>
    <xf numFmtId="0" fontId="18" fillId="0" borderId="4" xfId="235" applyFont="1" applyFill="1" applyBorder="1" applyAlignment="1">
      <alignment horizontal="left" vertical="center" wrapText="1"/>
    </xf>
    <xf numFmtId="0" fontId="18" fillId="0" borderId="4" xfId="235" applyFont="1" applyFill="1" applyBorder="1" applyAlignment="1">
      <alignment horizontal="center" vertical="center" wrapText="1"/>
    </xf>
    <xf numFmtId="183" fontId="19" fillId="0" borderId="4" xfId="0" applyNumberFormat="1" applyFont="1" applyFill="1" applyBorder="1" applyAlignment="1" applyProtection="1">
      <alignment horizontal="left" vertical="center"/>
    </xf>
    <xf numFmtId="183" fontId="19"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183" fontId="10" fillId="0" borderId="4" xfId="0" applyNumberFormat="1" applyFont="1" applyFill="1" applyBorder="1" applyAlignment="1">
      <alignment horizontal="center" vertical="center"/>
    </xf>
    <xf numFmtId="183" fontId="19" fillId="0" borderId="4"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center" vertical="center" wrapText="1"/>
    </xf>
    <xf numFmtId="49"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49" fontId="10" fillId="0" borderId="14" xfId="0" applyNumberFormat="1" applyFont="1" applyFill="1" applyBorder="1" applyAlignment="1" applyProtection="1">
      <alignment horizontal="center" vertical="center" wrapText="1"/>
    </xf>
    <xf numFmtId="49" fontId="19" fillId="0" borderId="4" xfId="0" applyNumberFormat="1" applyFont="1" applyFill="1" applyBorder="1" applyAlignment="1" applyProtection="1">
      <alignment horizontal="left" vertical="center"/>
    </xf>
    <xf numFmtId="0" fontId="10" fillId="0" borderId="15" xfId="0" applyNumberFormat="1" applyFont="1" applyFill="1" applyBorder="1" applyAlignment="1" applyProtection="1">
      <alignment horizontal="center" vertical="center" wrapText="1"/>
    </xf>
    <xf numFmtId="49" fontId="10" fillId="0" borderId="15" xfId="0" applyNumberFormat="1" applyFont="1" applyFill="1" applyBorder="1" applyAlignment="1" applyProtection="1">
      <alignment horizontal="center" vertical="center" wrapText="1"/>
    </xf>
    <xf numFmtId="0" fontId="20" fillId="0" borderId="4" xfId="215" applyNumberFormat="1" applyFont="1" applyFill="1" applyBorder="1" applyAlignment="1">
      <alignment horizontal="left" vertical="center" wrapText="1"/>
    </xf>
    <xf numFmtId="49" fontId="20" fillId="0" borderId="4" xfId="215" applyNumberFormat="1" applyFont="1" applyFill="1" applyBorder="1" applyAlignment="1">
      <alignment horizontal="left" vertical="center" wrapText="1"/>
    </xf>
    <xf numFmtId="183" fontId="19" fillId="0" borderId="4" xfId="0" applyNumberFormat="1" applyFont="1" applyFill="1" applyBorder="1" applyAlignment="1" applyProtection="1">
      <alignment vertical="top" wrapText="1"/>
    </xf>
    <xf numFmtId="49" fontId="10" fillId="0" borderId="4" xfId="0" applyNumberFormat="1" applyFont="1" applyFill="1" applyBorder="1" applyAlignment="1" applyProtection="1">
      <alignment horizontal="center" vertical="center" wrapText="1"/>
    </xf>
    <xf numFmtId="178" fontId="20" fillId="0" borderId="4" xfId="215" applyNumberFormat="1" applyFont="1" applyFill="1" applyBorder="1" applyAlignment="1">
      <alignment vertical="center" wrapText="1"/>
    </xf>
    <xf numFmtId="0" fontId="3" fillId="0" borderId="4" xfId="235" applyFill="1" applyBorder="1">
      <alignment vertical="center"/>
    </xf>
    <xf numFmtId="0" fontId="10" fillId="0" borderId="4"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182" fontId="16" fillId="2" borderId="16" xfId="0" applyNumberFormat="1" applyFont="1" applyFill="1" applyBorder="1" applyAlignment="1">
      <alignment horizontal="right" vertical="center" wrapText="1"/>
    </xf>
    <xf numFmtId="0" fontId="21" fillId="0" borderId="0" xfId="235" applyFont="1" applyFill="1" applyBorder="1" applyAlignment="1">
      <alignment horizontal="center" vertical="center"/>
    </xf>
    <xf numFmtId="0" fontId="3" fillId="0" borderId="0" xfId="235" applyFill="1">
      <alignment vertical="center"/>
    </xf>
    <xf numFmtId="0" fontId="22" fillId="0" borderId="0" xfId="235" applyFont="1" applyFill="1" applyBorder="1" applyAlignment="1">
      <alignment horizontal="center" vertical="center"/>
    </xf>
    <xf numFmtId="0" fontId="4" fillId="0" borderId="0" xfId="0" applyFont="1" applyFill="1" applyAlignment="1">
      <alignment horizontal="left" vertical="center"/>
    </xf>
    <xf numFmtId="0" fontId="23" fillId="0" borderId="0" xfId="235" applyFont="1" applyFill="1" applyBorder="1" applyAlignment="1">
      <alignment horizontal="center" vertical="center"/>
    </xf>
    <xf numFmtId="0" fontId="18" fillId="0" borderId="17" xfId="235" applyFont="1" applyFill="1" applyBorder="1" applyAlignment="1">
      <alignment horizontal="center" vertical="center" wrapText="1"/>
    </xf>
    <xf numFmtId="0" fontId="18" fillId="0" borderId="10" xfId="235" applyFont="1" applyFill="1" applyBorder="1" applyAlignment="1">
      <alignment horizontal="center" vertical="center" wrapText="1"/>
    </xf>
    <xf numFmtId="0" fontId="18" fillId="0" borderId="13" xfId="235" applyFont="1" applyFill="1" applyBorder="1" applyAlignment="1">
      <alignment horizontal="center" vertical="center" wrapText="1"/>
    </xf>
    <xf numFmtId="183" fontId="19" fillId="0" borderId="4" xfId="0" applyNumberFormat="1" applyFont="1" applyFill="1" applyBorder="1" applyAlignment="1" applyProtection="1">
      <alignment horizontal="center" vertical="center"/>
    </xf>
    <xf numFmtId="49" fontId="19" fillId="0" borderId="4" xfId="0" applyNumberFormat="1" applyFont="1" applyFill="1" applyBorder="1" applyAlignment="1" applyProtection="1">
      <alignment horizontal="center" vertical="center"/>
    </xf>
    <xf numFmtId="0" fontId="20" fillId="0" borderId="4" xfId="215" applyNumberFormat="1" applyFont="1" applyFill="1" applyBorder="1" applyAlignment="1">
      <alignment horizontal="center" vertical="center" wrapText="1"/>
    </xf>
    <xf numFmtId="49" fontId="20" fillId="0" borderId="4" xfId="215" applyNumberFormat="1" applyFont="1" applyFill="1" applyBorder="1" applyAlignment="1">
      <alignment horizontal="center" vertical="center" wrapText="1"/>
    </xf>
    <xf numFmtId="178" fontId="4" fillId="0" borderId="4" xfId="233" applyNumberFormat="1" applyFont="1" applyFill="1" applyBorder="1" applyAlignment="1" applyProtection="1">
      <alignment horizontal="center" vertical="center" wrapText="1"/>
    </xf>
    <xf numFmtId="40" fontId="4" fillId="0" borderId="4" xfId="64" applyNumberFormat="1" applyFont="1" applyFill="1" applyBorder="1" applyAlignment="1">
      <alignment horizontal="center" vertical="center"/>
    </xf>
    <xf numFmtId="49" fontId="4" fillId="0" borderId="4" xfId="233" applyNumberFormat="1" applyFont="1" applyFill="1" applyBorder="1" applyAlignment="1" applyProtection="1">
      <alignment horizontal="center" vertical="center" wrapText="1"/>
    </xf>
    <xf numFmtId="0" fontId="4" fillId="0" borderId="4" xfId="233" applyNumberFormat="1" applyFont="1" applyFill="1" applyBorder="1" applyAlignment="1" applyProtection="1">
      <alignment horizontal="center" vertical="center" wrapText="1"/>
    </xf>
    <xf numFmtId="0" fontId="0" fillId="0" borderId="4" xfId="64" applyFont="1" applyFill="1" applyBorder="1" applyAlignment="1">
      <alignment horizontal="center"/>
    </xf>
    <xf numFmtId="4" fontId="24" fillId="0" borderId="4" xfId="0" applyNumberFormat="1" applyFont="1" applyFill="1" applyBorder="1" applyAlignment="1" applyProtection="1">
      <alignment horizontal="center" vertical="center"/>
    </xf>
    <xf numFmtId="0" fontId="18" fillId="0" borderId="4" xfId="215" applyFont="1" applyFill="1" applyBorder="1" applyAlignment="1">
      <alignment horizontal="center" vertical="center" wrapText="1"/>
    </xf>
    <xf numFmtId="0" fontId="0" fillId="0" borderId="4" xfId="64" applyFont="1" applyFill="1" applyBorder="1" applyAlignment="1">
      <alignment horizontal="center" vertical="center"/>
    </xf>
    <xf numFmtId="4" fontId="24" fillId="0" borderId="4" xfId="227" applyNumberFormat="1" applyFont="1" applyFill="1" applyBorder="1" applyAlignment="1" applyProtection="1">
      <alignment horizontal="center" vertical="center"/>
    </xf>
    <xf numFmtId="49" fontId="25" fillId="0" borderId="4" xfId="0" applyNumberFormat="1" applyFont="1" applyFill="1" applyBorder="1" applyAlignment="1">
      <alignment horizontal="center" vertical="center" wrapText="1"/>
    </xf>
    <xf numFmtId="0" fontId="0" fillId="0" borderId="4" xfId="64" applyFont="1" applyFill="1" applyBorder="1" applyAlignment="1"/>
    <xf numFmtId="0" fontId="10" fillId="0" borderId="0" xfId="232" applyFill="1" applyAlignment="1">
      <alignment vertical="center"/>
    </xf>
    <xf numFmtId="0" fontId="0" fillId="0" borderId="0" xfId="232" applyFont="1" applyFill="1" applyAlignment="1"/>
    <xf numFmtId="0" fontId="4" fillId="0" borderId="0" xfId="232" applyFont="1" applyFill="1" applyAlignment="1"/>
    <xf numFmtId="0" fontId="10" fillId="0" borderId="0" xfId="232" applyFill="1" applyAlignment="1">
      <alignment wrapText="1"/>
    </xf>
    <xf numFmtId="0" fontId="10" fillId="0" borderId="0" xfId="232" applyFill="1" applyAlignment="1"/>
    <xf numFmtId="184" fontId="12" fillId="0" borderId="0" xfId="232" applyNumberFormat="1" applyFont="1" applyFill="1" applyAlignment="1" applyProtection="1">
      <alignment horizontal="center" vertical="center" wrapText="1"/>
    </xf>
    <xf numFmtId="184" fontId="4" fillId="0" borderId="1" xfId="232" applyNumberFormat="1" applyFont="1" applyFill="1" applyBorder="1" applyAlignment="1" applyProtection="1">
      <alignment vertical="center"/>
    </xf>
    <xf numFmtId="184" fontId="4" fillId="0" borderId="0" xfId="232" applyNumberFormat="1" applyFont="1" applyFill="1" applyBorder="1" applyAlignment="1" applyProtection="1">
      <alignment vertical="center" wrapText="1"/>
    </xf>
    <xf numFmtId="184" fontId="14" fillId="0" borderId="0" xfId="232" applyNumberFormat="1" applyFont="1" applyFill="1" applyBorder="1" applyAlignment="1" applyProtection="1">
      <alignment vertical="center" wrapText="1"/>
    </xf>
    <xf numFmtId="184" fontId="4" fillId="0" borderId="4" xfId="232" applyNumberFormat="1" applyFont="1" applyFill="1" applyBorder="1" applyAlignment="1" applyProtection="1">
      <alignment horizontal="center" vertical="center" wrapText="1"/>
    </xf>
    <xf numFmtId="184" fontId="4" fillId="0" borderId="4" xfId="232" applyNumberFormat="1" applyFont="1" applyFill="1" applyBorder="1" applyAlignment="1" applyProtection="1">
      <alignment horizontal="centerContinuous" vertical="center"/>
    </xf>
    <xf numFmtId="184" fontId="4" fillId="0" borderId="4" xfId="232" applyNumberFormat="1" applyFont="1" applyFill="1" applyBorder="1" applyAlignment="1" applyProtection="1">
      <alignment horizontal="center" vertical="center"/>
    </xf>
    <xf numFmtId="184" fontId="4" fillId="0" borderId="2" xfId="232" applyNumberFormat="1" applyFont="1" applyFill="1" applyBorder="1" applyAlignment="1" applyProtection="1">
      <alignment horizontal="center" vertical="center"/>
    </xf>
    <xf numFmtId="0" fontId="4" fillId="0" borderId="4" xfId="232" applyNumberFormat="1" applyFont="1" applyFill="1" applyBorder="1" applyAlignment="1" applyProtection="1">
      <alignment horizontal="center" vertical="center"/>
    </xf>
    <xf numFmtId="0" fontId="24" fillId="0" borderId="4" xfId="229" applyFont="1" applyFill="1" applyBorder="1" applyAlignment="1">
      <alignment horizontal="center" vertical="center" wrapText="1"/>
    </xf>
    <xf numFmtId="179" fontId="4" fillId="0" borderId="4" xfId="232" applyNumberFormat="1" applyFont="1" applyFill="1" applyBorder="1" applyAlignment="1" applyProtection="1">
      <alignment horizontal="centerContinuous" vertical="center"/>
    </xf>
    <xf numFmtId="179" fontId="4" fillId="0" borderId="2" xfId="232" applyNumberFormat="1" applyFont="1" applyFill="1" applyBorder="1" applyAlignment="1" applyProtection="1">
      <alignment horizontal="center" vertical="center"/>
    </xf>
    <xf numFmtId="179" fontId="4" fillId="0" borderId="3" xfId="232" applyNumberFormat="1" applyFont="1" applyFill="1" applyBorder="1" applyAlignment="1" applyProtection="1">
      <alignment horizontal="center" vertical="center"/>
    </xf>
    <xf numFmtId="179" fontId="4" fillId="0" borderId="4" xfId="232" applyNumberFormat="1" applyFont="1" applyFill="1" applyBorder="1" applyAlignment="1" applyProtection="1">
      <alignment horizontal="center" vertical="center" wrapText="1"/>
    </xf>
    <xf numFmtId="49" fontId="4" fillId="0" borderId="4" xfId="232" applyNumberFormat="1" applyFont="1" applyFill="1" applyBorder="1" applyAlignment="1">
      <alignment horizontal="center" vertical="center"/>
    </xf>
    <xf numFmtId="176" fontId="24" fillId="0" borderId="4" xfId="229" applyNumberFormat="1" applyFont="1" applyFill="1" applyBorder="1" applyAlignment="1">
      <alignment horizontal="left" vertical="center" wrapText="1"/>
    </xf>
    <xf numFmtId="40" fontId="4" fillId="0" borderId="4" xfId="229" applyNumberFormat="1" applyFont="1" applyFill="1" applyBorder="1" applyAlignment="1" applyProtection="1">
      <alignment horizontal="right" vertical="center" wrapText="1"/>
    </xf>
    <xf numFmtId="0" fontId="4" fillId="0" borderId="5" xfId="209" applyFont="1" applyFill="1" applyBorder="1" applyAlignment="1">
      <alignment vertical="center" wrapText="1"/>
    </xf>
    <xf numFmtId="40" fontId="4" fillId="0" borderId="4" xfId="232" applyNumberFormat="1" applyFont="1" applyFill="1" applyBorder="1" applyAlignment="1">
      <alignment horizontal="right" vertical="center" wrapText="1"/>
    </xf>
    <xf numFmtId="0" fontId="4" fillId="0" borderId="4" xfId="209" applyFont="1" applyFill="1" applyBorder="1" applyAlignment="1">
      <alignment vertical="center" wrapText="1"/>
    </xf>
    <xf numFmtId="40" fontId="4" fillId="0" borderId="4" xfId="232" applyNumberFormat="1" applyFont="1" applyFill="1" applyBorder="1" applyAlignment="1" applyProtection="1">
      <alignment horizontal="right" vertical="center" wrapText="1"/>
    </xf>
    <xf numFmtId="0" fontId="24" fillId="0" borderId="4" xfId="229" applyFont="1" applyFill="1" applyBorder="1" applyAlignment="1">
      <alignment horizontal="left" vertical="center"/>
    </xf>
    <xf numFmtId="0" fontId="24" fillId="0" borderId="2" xfId="229" applyFont="1" applyFill="1" applyBorder="1" applyAlignment="1">
      <alignment horizontal="left" vertical="center"/>
    </xf>
    <xf numFmtId="0" fontId="24" fillId="0" borderId="5" xfId="229" applyFont="1" applyFill="1" applyBorder="1" applyAlignment="1">
      <alignment horizontal="left" vertical="center"/>
    </xf>
    <xf numFmtId="40" fontId="4" fillId="0" borderId="13" xfId="229" applyNumberFormat="1" applyFont="1" applyFill="1" applyBorder="1" applyAlignment="1" applyProtection="1">
      <alignment horizontal="right" vertical="center" wrapText="1"/>
    </xf>
    <xf numFmtId="176" fontId="24" fillId="0" borderId="2" xfId="229" applyNumberFormat="1" applyFont="1" applyFill="1" applyBorder="1" applyAlignment="1">
      <alignment horizontal="left" vertical="center" wrapText="1"/>
    </xf>
    <xf numFmtId="176" fontId="24" fillId="0" borderId="5" xfId="229" applyNumberFormat="1" applyFont="1" applyFill="1" applyBorder="1" applyAlignment="1">
      <alignment horizontal="left" vertical="center" wrapText="1"/>
    </xf>
    <xf numFmtId="179" fontId="4" fillId="0" borderId="4" xfId="234" applyNumberFormat="1" applyFont="1" applyFill="1" applyBorder="1" applyAlignment="1">
      <alignment vertical="center" wrapText="1"/>
    </xf>
    <xf numFmtId="0" fontId="24" fillId="0" borderId="2" xfId="229" applyFont="1" applyFill="1" applyBorder="1" applyAlignment="1">
      <alignment horizontal="left" vertical="center" wrapText="1"/>
    </xf>
    <xf numFmtId="0" fontId="24" fillId="0" borderId="5" xfId="229" applyFont="1" applyFill="1" applyBorder="1" applyAlignment="1">
      <alignment horizontal="left" vertical="center" wrapText="1"/>
    </xf>
    <xf numFmtId="0" fontId="4" fillId="0" borderId="2" xfId="234" applyFont="1" applyFill="1" applyBorder="1" applyAlignment="1">
      <alignment horizontal="center" vertical="center" wrapText="1"/>
    </xf>
    <xf numFmtId="0" fontId="4" fillId="0" borderId="5" xfId="234" applyFont="1" applyFill="1" applyBorder="1" applyAlignment="1">
      <alignment horizontal="center" vertical="center" wrapText="1"/>
    </xf>
    <xf numFmtId="0" fontId="4" fillId="0" borderId="2" xfId="234" applyFont="1" applyFill="1" applyBorder="1" applyAlignment="1">
      <alignment vertical="center" wrapText="1"/>
    </xf>
    <xf numFmtId="0" fontId="4" fillId="0" borderId="5" xfId="234" applyFont="1" applyFill="1" applyBorder="1" applyAlignment="1">
      <alignment vertical="center" wrapText="1"/>
    </xf>
    <xf numFmtId="0" fontId="4" fillId="0" borderId="4" xfId="232" applyFont="1" applyFill="1" applyBorder="1" applyAlignment="1">
      <alignment horizontal="left" vertical="center" wrapText="1"/>
    </xf>
    <xf numFmtId="179" fontId="4" fillId="0" borderId="4" xfId="232" applyNumberFormat="1" applyFont="1" applyFill="1" applyBorder="1" applyAlignment="1">
      <alignment horizontal="right" vertical="center" wrapText="1"/>
    </xf>
    <xf numFmtId="0" fontId="4" fillId="0" borderId="2" xfId="232" applyFont="1" applyFill="1" applyBorder="1" applyAlignment="1">
      <alignment horizontal="left" vertical="center" wrapText="1"/>
    </xf>
    <xf numFmtId="0" fontId="4" fillId="0" borderId="5" xfId="232" applyFont="1" applyFill="1" applyBorder="1" applyAlignment="1">
      <alignment horizontal="left" vertical="center" wrapText="1"/>
    </xf>
    <xf numFmtId="0" fontId="24" fillId="0" borderId="2" xfId="229" applyFont="1" applyFill="1" applyBorder="1" applyAlignment="1">
      <alignment horizontal="center" vertical="center" wrapText="1"/>
    </xf>
    <xf numFmtId="0" fontId="24" fillId="0" borderId="5" xfId="229" applyFont="1" applyFill="1" applyBorder="1" applyAlignment="1">
      <alignment horizontal="center" vertical="center" wrapText="1"/>
    </xf>
    <xf numFmtId="40" fontId="4" fillId="0" borderId="15" xfId="229" applyNumberFormat="1" applyFont="1" applyFill="1" applyBorder="1" applyAlignment="1" applyProtection="1">
      <alignment horizontal="right" vertical="center" wrapText="1"/>
    </xf>
    <xf numFmtId="0" fontId="4" fillId="0" borderId="2" xfId="229" applyFont="1" applyFill="1" applyBorder="1" applyAlignment="1">
      <alignment vertical="center" wrapText="1"/>
    </xf>
    <xf numFmtId="0" fontId="4" fillId="0" borderId="5" xfId="229" applyFont="1" applyFill="1" applyBorder="1" applyAlignment="1">
      <alignment vertical="center" wrapText="1"/>
    </xf>
    <xf numFmtId="184" fontId="4" fillId="0" borderId="2" xfId="232" applyNumberFormat="1" applyFont="1" applyFill="1" applyBorder="1" applyAlignment="1" applyProtection="1">
      <alignment horizontal="center" vertical="center" wrapText="1"/>
    </xf>
    <xf numFmtId="184" fontId="4" fillId="0" borderId="5" xfId="232" applyNumberFormat="1" applyFont="1" applyFill="1" applyBorder="1" applyAlignment="1" applyProtection="1">
      <alignment horizontal="center" vertical="center" wrapText="1"/>
    </xf>
    <xf numFmtId="177" fontId="4" fillId="0" borderId="15" xfId="229" applyNumberFormat="1" applyFont="1" applyFill="1" applyBorder="1" applyAlignment="1" applyProtection="1">
      <alignment horizontal="right" vertical="center" wrapText="1"/>
    </xf>
    <xf numFmtId="0" fontId="4" fillId="0" borderId="4" xfId="209" applyFont="1" applyFill="1" applyBorder="1" applyAlignment="1">
      <alignment horizontal="center" vertical="center" wrapText="1"/>
    </xf>
    <xf numFmtId="0" fontId="0" fillId="0" borderId="0" xfId="232" applyFont="1" applyFill="1" applyAlignment="1">
      <alignment wrapText="1"/>
    </xf>
    <xf numFmtId="0" fontId="0" fillId="0" borderId="0" xfId="234" applyFill="1">
      <alignment vertical="center"/>
    </xf>
    <xf numFmtId="0" fontId="0" fillId="0" borderId="0" xfId="234" applyFill="1" applyAlignment="1">
      <alignment vertical="center"/>
    </xf>
    <xf numFmtId="184" fontId="4" fillId="0" borderId="1" xfId="232" applyNumberFormat="1" applyFont="1" applyFill="1" applyBorder="1" applyAlignment="1" applyProtection="1">
      <alignment horizontal="center" vertical="center" wrapText="1"/>
    </xf>
    <xf numFmtId="0" fontId="4" fillId="0" borderId="4" xfId="232" applyFont="1" applyFill="1" applyBorder="1" applyAlignment="1">
      <alignment horizontal="centerContinuous"/>
    </xf>
    <xf numFmtId="0" fontId="4" fillId="0" borderId="4" xfId="232" applyFont="1" applyFill="1" applyBorder="1" applyAlignment="1">
      <alignment horizontal="centerContinuous" vertical="center"/>
    </xf>
    <xf numFmtId="49" fontId="4" fillId="0" borderId="4" xfId="232" applyNumberFormat="1" applyFont="1" applyFill="1" applyBorder="1" applyAlignment="1">
      <alignment horizontal="center" vertical="center" wrapText="1"/>
    </xf>
    <xf numFmtId="49" fontId="4" fillId="0" borderId="13" xfId="232" applyNumberFormat="1" applyFont="1" applyFill="1" applyBorder="1" applyAlignment="1">
      <alignment horizontal="center" vertical="center" wrapText="1"/>
    </xf>
    <xf numFmtId="0" fontId="4" fillId="0" borderId="4" xfId="232" applyFont="1" applyFill="1" applyBorder="1" applyAlignment="1">
      <alignment horizontal="center" vertical="center" wrapText="1"/>
    </xf>
    <xf numFmtId="49" fontId="4" fillId="0" borderId="15" xfId="232" applyNumberFormat="1" applyFont="1" applyFill="1" applyBorder="1" applyAlignment="1">
      <alignment horizontal="center" vertical="center" wrapText="1"/>
    </xf>
    <xf numFmtId="40" fontId="4" fillId="0" borderId="4" xfId="232" applyNumberFormat="1" applyFont="1" applyFill="1" applyBorder="1" applyAlignment="1">
      <alignment horizontal="right" vertical="center"/>
    </xf>
    <xf numFmtId="0" fontId="4" fillId="0" borderId="0" xfId="234" applyFont="1" applyFill="1">
      <alignment vertical="center"/>
    </xf>
    <xf numFmtId="49" fontId="24" fillId="0" borderId="4" xfId="233" applyNumberFormat="1" applyFont="1" applyFill="1" applyBorder="1" applyAlignment="1" applyProtection="1">
      <alignment horizontal="center" vertical="center" wrapText="1"/>
    </xf>
    <xf numFmtId="0" fontId="24" fillId="0" borderId="4" xfId="233" applyNumberFormat="1" applyFont="1" applyFill="1" applyBorder="1" applyAlignment="1" applyProtection="1">
      <alignment horizontal="center" vertical="center" wrapText="1"/>
    </xf>
    <xf numFmtId="0" fontId="3" fillId="0" borderId="4" xfId="215"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10" fillId="0" borderId="0" xfId="230" applyFill="1" applyAlignment="1"/>
    <xf numFmtId="0" fontId="12" fillId="0" borderId="0" xfId="230" applyNumberFormat="1" applyFont="1" applyFill="1" applyAlignment="1" applyProtection="1">
      <alignment horizontal="center" vertical="center"/>
    </xf>
    <xf numFmtId="0" fontId="4" fillId="0" borderId="1" xfId="230" applyFont="1" applyFill="1" applyBorder="1" applyAlignment="1">
      <alignment vertical="center"/>
    </xf>
    <xf numFmtId="0" fontId="4" fillId="0" borderId="0" xfId="230" applyFont="1" applyFill="1" applyAlignment="1">
      <alignment vertical="center"/>
    </xf>
    <xf numFmtId="0" fontId="4" fillId="0" borderId="4" xfId="230" applyFont="1" applyFill="1" applyBorder="1" applyAlignment="1">
      <alignment horizontal="center" vertical="center"/>
    </xf>
    <xf numFmtId="0" fontId="4" fillId="0" borderId="13" xfId="230" applyFont="1" applyFill="1" applyBorder="1" applyAlignment="1">
      <alignment horizontal="center" vertical="center"/>
    </xf>
    <xf numFmtId="0" fontId="4" fillId="0" borderId="4" xfId="230" applyNumberFormat="1" applyFont="1" applyFill="1" applyBorder="1" applyAlignment="1" applyProtection="1">
      <alignment horizontal="center" vertical="center" wrapText="1"/>
    </xf>
    <xf numFmtId="49" fontId="10" fillId="0" borderId="4" xfId="230" applyNumberFormat="1" applyFont="1" applyFill="1" applyBorder="1" applyAlignment="1">
      <alignment horizontal="center" vertical="center" wrapText="1"/>
    </xf>
    <xf numFmtId="0" fontId="24" fillId="0" borderId="6" xfId="229" applyFont="1" applyFill="1" applyBorder="1" applyAlignment="1">
      <alignment horizontal="center" vertical="center"/>
    </xf>
    <xf numFmtId="0" fontId="24" fillId="0" borderId="8" xfId="229" applyFont="1" applyFill="1" applyBorder="1" applyAlignment="1">
      <alignment horizontal="center" vertical="center"/>
    </xf>
    <xf numFmtId="0" fontId="4" fillId="0" borderId="4" xfId="230" applyNumberFormat="1" applyFont="1" applyFill="1" applyBorder="1" applyAlignment="1" applyProtection="1">
      <alignment horizontal="center" vertical="center"/>
    </xf>
    <xf numFmtId="0" fontId="4" fillId="0" borderId="14" xfId="230" applyFont="1" applyFill="1" applyBorder="1" applyAlignment="1">
      <alignment horizontal="center" vertical="center"/>
    </xf>
    <xf numFmtId="0" fontId="24" fillId="0" borderId="11" xfId="229" applyFont="1" applyFill="1" applyBorder="1" applyAlignment="1">
      <alignment horizontal="center" vertical="center"/>
    </xf>
    <xf numFmtId="0" fontId="24" fillId="0" borderId="12" xfId="229" applyFont="1" applyFill="1" applyBorder="1" applyAlignment="1">
      <alignment horizontal="center" vertical="center"/>
    </xf>
    <xf numFmtId="0" fontId="4" fillId="0" borderId="15" xfId="230" applyFont="1" applyFill="1" applyBorder="1" applyAlignment="1">
      <alignment horizontal="center" vertical="center"/>
    </xf>
    <xf numFmtId="0" fontId="24" fillId="0" borderId="4" xfId="229" applyFont="1" applyFill="1" applyBorder="1" applyAlignment="1">
      <alignment horizontal="center" vertical="center"/>
    </xf>
    <xf numFmtId="40" fontId="4" fillId="0" borderId="4" xfId="230" applyNumberFormat="1" applyFont="1" applyFill="1" applyBorder="1" applyAlignment="1" applyProtection="1">
      <alignment horizontal="center" vertical="center" wrapText="1"/>
    </xf>
    <xf numFmtId="0" fontId="10" fillId="0" borderId="4" xfId="230" applyFill="1" applyBorder="1" applyAlignment="1">
      <alignment horizontal="center" vertical="center"/>
    </xf>
    <xf numFmtId="0" fontId="24" fillId="0" borderId="13" xfId="229" applyFont="1" applyFill="1" applyBorder="1" applyAlignment="1">
      <alignment horizontal="center" vertical="center" wrapText="1"/>
    </xf>
    <xf numFmtId="0" fontId="24" fillId="0" borderId="13" xfId="229" applyFont="1" applyFill="1" applyBorder="1" applyAlignment="1">
      <alignment horizontal="center" vertical="center"/>
    </xf>
    <xf numFmtId="0" fontId="24" fillId="0" borderId="14" xfId="229" applyFont="1" applyFill="1" applyBorder="1" applyAlignment="1">
      <alignment horizontal="center" vertical="center" wrapText="1"/>
    </xf>
    <xf numFmtId="0" fontId="24" fillId="0" borderId="14" xfId="229" applyFont="1" applyFill="1" applyBorder="1" applyAlignment="1">
      <alignment horizontal="center" vertical="center"/>
    </xf>
    <xf numFmtId="0" fontId="24" fillId="0" borderId="15" xfId="229" applyFont="1" applyFill="1" applyBorder="1" applyAlignment="1">
      <alignment horizontal="center" vertical="center" wrapText="1"/>
    </xf>
    <xf numFmtId="0" fontId="24" fillId="0" borderId="15" xfId="229" applyFont="1" applyFill="1" applyBorder="1" applyAlignment="1">
      <alignment horizontal="center" vertical="center"/>
    </xf>
    <xf numFmtId="0" fontId="10" fillId="0" borderId="4" xfId="230" applyFill="1" applyBorder="1" applyAlignment="1">
      <alignment horizontal="center"/>
    </xf>
    <xf numFmtId="0" fontId="24" fillId="0" borderId="0" xfId="229" applyFont="1" applyFill="1" applyAlignment="1"/>
    <xf numFmtId="0" fontId="10" fillId="0" borderId="0" xfId="229" applyFill="1" applyAlignment="1"/>
    <xf numFmtId="0" fontId="12" fillId="0" borderId="0" xfId="229" applyFont="1" applyFill="1" applyAlignment="1">
      <alignment horizontal="center" vertical="center"/>
    </xf>
    <xf numFmtId="49" fontId="24" fillId="0" borderId="0" xfId="229" applyNumberFormat="1" applyFont="1" applyFill="1" applyAlignment="1" applyProtection="1">
      <alignment horizontal="left" vertical="center"/>
    </xf>
    <xf numFmtId="49" fontId="24" fillId="0" borderId="0" xfId="229" applyNumberFormat="1" applyFont="1" applyFill="1" applyBorder="1" applyAlignment="1" applyProtection="1">
      <alignment horizontal="left" vertical="center"/>
    </xf>
    <xf numFmtId="0" fontId="24" fillId="0" borderId="0" xfId="229" applyFont="1" applyFill="1" applyAlignment="1">
      <alignment horizontal="right" vertical="center"/>
    </xf>
    <xf numFmtId="49" fontId="24" fillId="0" borderId="4" xfId="229" applyNumberFormat="1" applyFont="1" applyFill="1" applyBorder="1" applyAlignment="1" applyProtection="1">
      <alignment horizontal="center" vertical="center"/>
    </xf>
    <xf numFmtId="49" fontId="24" fillId="0" borderId="2" xfId="229" applyNumberFormat="1" applyFont="1" applyFill="1" applyBorder="1" applyAlignment="1" applyProtection="1">
      <alignment horizontal="center" vertical="center"/>
    </xf>
    <xf numFmtId="49" fontId="24" fillId="0" borderId="3" xfId="229" applyNumberFormat="1" applyFont="1" applyFill="1" applyBorder="1" applyAlignment="1" applyProtection="1">
      <alignment horizontal="center" vertical="center"/>
    </xf>
    <xf numFmtId="0" fontId="24" fillId="0" borderId="9" xfId="229" applyFont="1" applyFill="1" applyBorder="1" applyAlignment="1">
      <alignment horizontal="center" vertical="center"/>
    </xf>
    <xf numFmtId="0" fontId="24" fillId="0" borderId="10" xfId="229" applyFont="1" applyFill="1" applyBorder="1" applyAlignment="1">
      <alignment horizontal="center" vertical="center"/>
    </xf>
    <xf numFmtId="40" fontId="24" fillId="0" borderId="4" xfId="229" applyNumberFormat="1" applyFont="1" applyFill="1" applyBorder="1" applyAlignment="1" applyProtection="1">
      <alignment horizontal="right" vertical="center" wrapText="1"/>
    </xf>
    <xf numFmtId="176" fontId="24" fillId="0" borderId="4" xfId="229" applyNumberFormat="1" applyFont="1" applyFill="1" applyBorder="1" applyAlignment="1">
      <alignment horizontal="left" vertical="center"/>
    </xf>
    <xf numFmtId="176" fontId="24" fillId="0" borderId="4" xfId="229" applyNumberFormat="1" applyFont="1" applyFill="1" applyBorder="1" applyAlignment="1" applyProtection="1">
      <alignment horizontal="left" vertical="center"/>
    </xf>
    <xf numFmtId="0" fontId="24" fillId="0" borderId="4" xfId="229" applyFont="1" applyFill="1" applyBorder="1" applyAlignment="1">
      <alignment horizontal="left" vertical="top" wrapText="1"/>
    </xf>
    <xf numFmtId="177" fontId="24" fillId="0" borderId="4" xfId="229" applyNumberFormat="1" applyFont="1" applyFill="1" applyBorder="1" applyAlignment="1" applyProtection="1">
      <alignment horizontal="right" vertical="center" wrapText="1"/>
    </xf>
    <xf numFmtId="0" fontId="24" fillId="0" borderId="4" xfId="229" applyFont="1" applyFill="1" applyBorder="1" applyAlignment="1">
      <alignment vertical="center"/>
    </xf>
    <xf numFmtId="176" fontId="24" fillId="0" borderId="2" xfId="229" applyNumberFormat="1" applyFont="1" applyFill="1" applyBorder="1" applyAlignment="1">
      <alignment horizontal="center" vertical="center" wrapText="1"/>
    </xf>
    <xf numFmtId="176" fontId="24" fillId="0" borderId="5" xfId="229" applyNumberFormat="1" applyFont="1" applyFill="1" applyBorder="1" applyAlignment="1">
      <alignment horizontal="center" vertical="center" wrapText="1"/>
    </xf>
    <xf numFmtId="0" fontId="24" fillId="0" borderId="4" xfId="229" applyFont="1" applyFill="1" applyBorder="1" applyAlignment="1"/>
    <xf numFmtId="177" fontId="24" fillId="0" borderId="4" xfId="229" applyNumberFormat="1" applyFont="1" applyFill="1" applyBorder="1" applyAlignment="1"/>
    <xf numFmtId="0" fontId="24" fillId="0" borderId="1" xfId="229" applyFont="1" applyFill="1" applyBorder="1" applyAlignment="1">
      <alignment horizontal="center" vertical="center"/>
    </xf>
    <xf numFmtId="49" fontId="24" fillId="0" borderId="5" xfId="229" applyNumberFormat="1" applyFont="1" applyFill="1" applyBorder="1" applyAlignment="1" applyProtection="1">
      <alignment horizontal="center" vertical="center"/>
    </xf>
  </cellXfs>
  <cellStyles count="242">
    <cellStyle name="常规" xfId="0" builtinId="0"/>
    <cellStyle name="货币[0]" xfId="1" builtinId="7"/>
    <cellStyle name="40% - 着色 4 2 2 4" xfId="2"/>
    <cellStyle name="20% - 强调文字颜色 3" xfId="3" builtinId="38"/>
    <cellStyle name="40% - 着色 5 2 5" xfId="4"/>
    <cellStyle name="20% - 着色 2 2 2" xfId="5"/>
    <cellStyle name="输入" xfId="6" builtinId="20"/>
    <cellStyle name="货币" xfId="7" builtinId="4"/>
    <cellStyle name="千位分隔[0]" xfId="8" builtinId="6"/>
    <cellStyle name="20% - 着色 1 2 2 3" xfId="9"/>
    <cellStyle name="40% - 强调文字颜色 3" xfId="10" builtinId="39"/>
    <cellStyle name="20% - 着色 1 3 4" xfId="11"/>
    <cellStyle name="差" xfId="12" builtinId="27"/>
    <cellStyle name="千位分隔" xfId="13" builtinId="3"/>
    <cellStyle name="60% - 强调文字颜色 3" xfId="14" builtinId="40"/>
    <cellStyle name="40% - 着色 1 3 4" xfId="15"/>
    <cellStyle name="超链接" xfId="16" builtinId="8"/>
    <cellStyle name="百分比" xfId="17" builtinId="5"/>
    <cellStyle name="已访问的超链接" xfId="18" builtinId="9"/>
    <cellStyle name="注释" xfId="19" builtinId="10"/>
    <cellStyle name="60% - 强调文字颜色 2" xfId="20" builtinId="36"/>
    <cellStyle name="40% - 着色 1 3 3" xfId="21"/>
    <cellStyle name="标题 4" xfId="22" builtinId="19"/>
    <cellStyle name="警告文本" xfId="23" builtinId="11"/>
    <cellStyle name="标题" xfId="24" builtinId="15"/>
    <cellStyle name="解释性文本" xfId="25" builtinId="53"/>
    <cellStyle name="40% - 着色 6 2 3" xfId="26"/>
    <cellStyle name="20% - 着色 1 2 3" xfId="27"/>
    <cellStyle name="标题 1" xfId="28" builtinId="16"/>
    <cellStyle name="20% - 着色 1 2 4" xfId="29"/>
    <cellStyle name="标题 2" xfId="30" builtinId="17"/>
    <cellStyle name="标题 3" xfId="31" builtinId="18"/>
    <cellStyle name="差_64242C78E6F6009AE0530A08AF09009A" xfId="32"/>
    <cellStyle name="60% - 强调文字颜色 1" xfId="33" builtinId="32"/>
    <cellStyle name="40% - 着色 3 3" xfId="34"/>
    <cellStyle name="40% - 着色 1 3 2" xfId="35"/>
    <cellStyle name="20% - 着色 1 2 5" xfId="36"/>
    <cellStyle name="20% - 着色 5 2 4" xfId="37"/>
    <cellStyle name="输出" xfId="38" builtinId="21"/>
    <cellStyle name="40% - 着色 3 2 2 2" xfId="39"/>
    <cellStyle name="60% - 强调文字颜色 4" xfId="40" builtinId="44"/>
    <cellStyle name="计算" xfId="41" builtinId="22"/>
    <cellStyle name="20% - 着色 1 2" xfId="42"/>
    <cellStyle name="20% - 着色 4 2 5" xfId="43"/>
    <cellStyle name="检查单元格" xfId="44" builtinId="23"/>
    <cellStyle name="20% - 强调文字颜色 6" xfId="45" builtinId="50"/>
    <cellStyle name="强调文字颜色 2" xfId="46" builtinId="33"/>
    <cellStyle name="40% - 着色 5 2" xfId="47"/>
    <cellStyle name="链接单元格" xfId="48" builtinId="24"/>
    <cellStyle name="汇总" xfId="49" builtinId="25"/>
    <cellStyle name="好" xfId="50" builtinId="26"/>
    <cellStyle name="适中" xfId="51" builtinId="28"/>
    <cellStyle name="20% - 强调文字颜色 5" xfId="52" builtinId="46"/>
    <cellStyle name="强调文字颜色 1" xfId="53" builtinId="29"/>
    <cellStyle name="40% - 着色 5 2 3" xfId="54"/>
    <cellStyle name="20% - 强调文字颜色 1" xfId="55" builtinId="30"/>
    <cellStyle name="20% - 着色 1 3 2" xfId="56"/>
    <cellStyle name="40% - 强调文字颜色 1" xfId="57" builtinId="31"/>
    <cellStyle name="40% - 着色 5 2 4" xfId="58"/>
    <cellStyle name="20% - 强调文字颜色 2" xfId="59" builtinId="34"/>
    <cellStyle name="20% - 着色 1 3 3" xfId="60"/>
    <cellStyle name="40% - 强调文字颜色 2" xfId="61" builtinId="35"/>
    <cellStyle name="强调文字颜色 3" xfId="62" builtinId="37"/>
    <cellStyle name="强调文字颜色 4" xfId="63" builtinId="41"/>
    <cellStyle name="常规_新报表页" xfId="64"/>
    <cellStyle name="20% - 强调文字颜色 4" xfId="65" builtinId="42"/>
    <cellStyle name="40% - 强调文字颜色 4" xfId="66" builtinId="43"/>
    <cellStyle name="强调文字颜色 5" xfId="67" builtinId="45"/>
    <cellStyle name="40% - 强调文字颜色 5" xfId="68" builtinId="47"/>
    <cellStyle name="60% - 着色 6 2" xfId="69"/>
    <cellStyle name="60% - 强调文字颜色 5" xfId="70" builtinId="48"/>
    <cellStyle name="强调文字颜色 6" xfId="71" builtinId="49"/>
    <cellStyle name="着色 5 2" xfId="72"/>
    <cellStyle name="40% - 强调文字颜色 6" xfId="73" builtinId="51"/>
    <cellStyle name="60% - 强调文字颜色 6" xfId="74" builtinId="52"/>
    <cellStyle name="20% - 着色 2 2" xfId="75"/>
    <cellStyle name="差_64242C78E6FB009AE0530A08AF09009A" xfId="76"/>
    <cellStyle name="20% - 着色 1 2 2 2" xfId="77"/>
    <cellStyle name="20% - 着色 1 2 2 4" xfId="78"/>
    <cellStyle name="20% - 着色 1 2 2" xfId="79"/>
    <cellStyle name="20% - 着色 1 3" xfId="80"/>
    <cellStyle name="20% - 着色 2 2 2 2" xfId="81"/>
    <cellStyle name="20% - 着色 2 2 2 3" xfId="82"/>
    <cellStyle name="20% - 着色 2 2 2 4" xfId="83"/>
    <cellStyle name="20% - 着色 2 2 3" xfId="84"/>
    <cellStyle name="20% - 着色 2 2 4" xfId="85"/>
    <cellStyle name="20% - 着色 2 2 5" xfId="86"/>
    <cellStyle name="20% - 着色 2 3" xfId="87"/>
    <cellStyle name="20% - 着色 2 3 2" xfId="88"/>
    <cellStyle name="20% - 着色 2 3 3" xfId="89"/>
    <cellStyle name="20% - 着色 2 3 4" xfId="90"/>
    <cellStyle name="20% - 着色 3 2" xfId="91"/>
    <cellStyle name="20% - 着色 3 2 2" xfId="92"/>
    <cellStyle name="40% - 着色 6 2 2 3" xfId="93"/>
    <cellStyle name="20% - 着色 3 2 2 2" xfId="94"/>
    <cellStyle name="20% - 着色 3 2 2 3" xfId="95"/>
    <cellStyle name="20% - 着色 3 2 2 4" xfId="96"/>
    <cellStyle name="20% - 着色 3 2 3" xfId="97"/>
    <cellStyle name="40% - 着色 6 2 2 4" xfId="98"/>
    <cellStyle name="60% - 着色 2 2" xfId="99"/>
    <cellStyle name="20% - 着色 3 2 4" xfId="100"/>
    <cellStyle name="20% - 着色 3 2 5" xfId="101"/>
    <cellStyle name="20% - 着色 3 3" xfId="102"/>
    <cellStyle name="20% - 着色 3 3 2" xfId="103"/>
    <cellStyle name="20% - 着色 3 3 3" xfId="104"/>
    <cellStyle name="60% - 着色 3 2" xfId="105"/>
    <cellStyle name="20% - 着色 3 3 4" xfId="106"/>
    <cellStyle name="20% - 着色 4 2" xfId="107"/>
    <cellStyle name="20% - 着色 4 2 2" xfId="108"/>
    <cellStyle name="20% - 着色 4 2 2 2" xfId="109"/>
    <cellStyle name="40% - 着色 1 2 2 3" xfId="110"/>
    <cellStyle name="40% - 着色 2 3 3" xfId="111"/>
    <cellStyle name="20% - 着色 4 2 2 3" xfId="112"/>
    <cellStyle name="40% - 着色 1 2 2 4" xfId="113"/>
    <cellStyle name="40% - 着色 2 3 4" xfId="114"/>
    <cellStyle name="20% - 着色 4 2 2 4" xfId="115"/>
    <cellStyle name="20% - 着色 4 2 3" xfId="116"/>
    <cellStyle name="20% - 着色 4 2 4" xfId="117"/>
    <cellStyle name="20% - 着色 4 3" xfId="118"/>
    <cellStyle name="20% - 着色 4 3 2" xfId="119"/>
    <cellStyle name="20% - 着色 4 3 3" xfId="120"/>
    <cellStyle name="20% - 着色 4 3 4" xfId="121"/>
    <cellStyle name="20% - 着色 5 2" xfId="122"/>
    <cellStyle name="着色 1 2" xfId="123"/>
    <cellStyle name="20% - 着色 5 2 2" xfId="124"/>
    <cellStyle name="20% - 着色 5 2 2 2" xfId="125"/>
    <cellStyle name="40% - 着色 2 2 2 3" xfId="126"/>
    <cellStyle name="20% - 着色 5 2 2 3" xfId="127"/>
    <cellStyle name="40% - 着色 2 2 2 4" xfId="128"/>
    <cellStyle name="20% - 着色 5 2 2 4" xfId="129"/>
    <cellStyle name="20% - 着色 5 2 3" xfId="130"/>
    <cellStyle name="20% - 着色 5 2 5" xfId="131"/>
    <cellStyle name="20% - 着色 6 2 2 2" xfId="132"/>
    <cellStyle name="40% - 着色 3 2 2 3" xfId="133"/>
    <cellStyle name="20% - 着色 5 3" xfId="134"/>
    <cellStyle name="20% - 着色 5 3 2" xfId="135"/>
    <cellStyle name="20% - 着色 5 3 3" xfId="136"/>
    <cellStyle name="20% - 着色 5 3 4" xfId="137"/>
    <cellStyle name="20% - 着色 6 2" xfId="138"/>
    <cellStyle name="着色 2 2" xfId="139"/>
    <cellStyle name="20% - 着色 6 2 2" xfId="140"/>
    <cellStyle name="20% - 着色 6 2 2 3" xfId="141"/>
    <cellStyle name="40% - 着色 3 2 2 4" xfId="142"/>
    <cellStyle name="20% - 着色 6 2 2 4" xfId="143"/>
    <cellStyle name="差_615D2EB13C93010EE0530A0804CC5EB5" xfId="144"/>
    <cellStyle name="20% - 着色 6 2 3" xfId="145"/>
    <cellStyle name="20% - 着色 6 2 4" xfId="146"/>
    <cellStyle name="着色 6 2" xfId="147"/>
    <cellStyle name="20% - 着色 6 2 5" xfId="148"/>
    <cellStyle name="20% - 着色 6 3" xfId="149"/>
    <cellStyle name="20% - 着色 6 3 2" xfId="150"/>
    <cellStyle name="20% - 着色 6 3 3" xfId="151"/>
    <cellStyle name="20% - 着色 6 3 4" xfId="152"/>
    <cellStyle name="40% - 着色 1 2" xfId="153"/>
    <cellStyle name="40% - 着色 1 2 2" xfId="154"/>
    <cellStyle name="40% - 着色 2 3" xfId="155"/>
    <cellStyle name="40% - 着色 1 2 2 2" xfId="156"/>
    <cellStyle name="40% - 着色 2 3 2" xfId="157"/>
    <cellStyle name="40% - 着色 1 2 3" xfId="158"/>
    <cellStyle name="40% - 着色 1 2 4" xfId="159"/>
    <cellStyle name="40% - 着色 1 2 5" xfId="160"/>
    <cellStyle name="40% - 着色 1 3" xfId="161"/>
    <cellStyle name="40% - 着色 2 2" xfId="162"/>
    <cellStyle name="40% - 着色 2 2 2" xfId="163"/>
    <cellStyle name="40% - 着色 2 2 2 2" xfId="164"/>
    <cellStyle name="40% - 着色 2 2 3" xfId="165"/>
    <cellStyle name="40% - 着色 2 2 4" xfId="166"/>
    <cellStyle name="40% - 着色 2 2 5" xfId="167"/>
    <cellStyle name="40% - 着色 3 2" xfId="168"/>
    <cellStyle name="40% - 着色 3 2 2" xfId="169"/>
    <cellStyle name="40% - 着色 3 2 3" xfId="170"/>
    <cellStyle name="好_4901E49D450800C2E0530A08AF0800C2" xfId="171"/>
    <cellStyle name="40% - 着色 3 2 4" xfId="172"/>
    <cellStyle name="40% - 着色 3 2 5" xfId="173"/>
    <cellStyle name="40% - 着色 3 3 2" xfId="174"/>
    <cellStyle name="40% - 着色 3 3 3" xfId="175"/>
    <cellStyle name="40% - 着色 3 3 4" xfId="176"/>
    <cellStyle name="40% - 着色 4 2" xfId="177"/>
    <cellStyle name="40% - 着色 4 2 2" xfId="178"/>
    <cellStyle name="40% - 着色 4 2 2 2" xfId="179"/>
    <cellStyle name="40% - 着色 4 2 2 3" xfId="180"/>
    <cellStyle name="40% - 着色 4 2 3" xfId="181"/>
    <cellStyle name="40% - 着色 4 2 4" xfId="182"/>
    <cellStyle name="40% - 着色 4 2 5" xfId="183"/>
    <cellStyle name="40% - 着色 4 3" xfId="184"/>
    <cellStyle name="40% - 着色 4 3 2" xfId="185"/>
    <cellStyle name="40% - 着色 4 3 3" xfId="186"/>
    <cellStyle name="40% - 着色 4 3 4" xfId="187"/>
    <cellStyle name="40% - 着色 5 2 2" xfId="188"/>
    <cellStyle name="40% - 着色 5 2 2 2" xfId="189"/>
    <cellStyle name="40% - 着色 5 2 2 3" xfId="190"/>
    <cellStyle name="40% - 着色 5 2 2 4" xfId="191"/>
    <cellStyle name="40% - 着色 5 3" xfId="192"/>
    <cellStyle name="40% - 着色 5 3 2" xfId="193"/>
    <cellStyle name="40% - 着色 5 3 3" xfId="194"/>
    <cellStyle name="40% - 着色 5 3 4" xfId="195"/>
    <cellStyle name="40% - 着色 6 2" xfId="196"/>
    <cellStyle name="40% - 着色 6 2 2" xfId="197"/>
    <cellStyle name="40% - 着色 6 2 2 2" xfId="198"/>
    <cellStyle name="40% - 着色 6 2 4" xfId="199"/>
    <cellStyle name="40% - 着色 6 2 5" xfId="200"/>
    <cellStyle name="40% - 着色 6 3" xfId="201"/>
    <cellStyle name="40% - 着色 6 3 2" xfId="202"/>
    <cellStyle name="40% - 着色 6 3 3" xfId="203"/>
    <cellStyle name="40% - 着色 6 3 4" xfId="204"/>
    <cellStyle name="60% - 着色 1 2" xfId="205"/>
    <cellStyle name="60% - 着色 4 2" xfId="206"/>
    <cellStyle name="常规_64242C78E6FB009AE0530A08AF09009A" xfId="207"/>
    <cellStyle name="60% - 着色 5 2" xfId="208"/>
    <cellStyle name="百分比_EF4B13E29A0421FAE0430A08200E21FA" xfId="209"/>
    <cellStyle name="差_4901A573031A00CCE0530A08AF0800CC" xfId="210"/>
    <cellStyle name="差_4901E49D450800C2E0530A08AF0800C2" xfId="211"/>
    <cellStyle name="差_61F0C7FF6ABA0038E0530A0804CC3487" xfId="212"/>
    <cellStyle name="差_64242C78E6F3009AE0530A08AF09009A" xfId="213"/>
    <cellStyle name="常规 11" xfId="214"/>
    <cellStyle name="常规 2" xfId="215"/>
    <cellStyle name="常规 3 3 4" xfId="216"/>
    <cellStyle name="常规 2 2" xfId="217"/>
    <cellStyle name="常规 2 3" xfId="218"/>
    <cellStyle name="常规 2 4" xfId="219"/>
    <cellStyle name="常规 2 5" xfId="220"/>
    <cellStyle name="常规 3" xfId="221"/>
    <cellStyle name="常规 3 2" xfId="222"/>
    <cellStyle name="常规 3 3" xfId="223"/>
    <cellStyle name="常规 3 3 2" xfId="224"/>
    <cellStyle name="常规 3 3 3" xfId="225"/>
    <cellStyle name="常规 3_6162030C6A600132E0530A0804CCAD99_c" xfId="226"/>
    <cellStyle name="常规 4" xfId="227"/>
    <cellStyle name="常规 5" xfId="228"/>
    <cellStyle name="常规_405C3AAC5CC200BEE0530A08AF0800BE" xfId="229"/>
    <cellStyle name="常规_417C619A877700A6E0530A08AF0800A6" xfId="230"/>
    <cellStyle name="常规_417D02D353B900DAE0530A08AF0800DA" xfId="231"/>
    <cellStyle name="常规_439B6CFEF4310134E0530A0804CB25FB" xfId="232"/>
    <cellStyle name="常规_442239306334007CE0530A0804CB3F5E" xfId="233"/>
    <cellStyle name="常规_64242C78E6F3009AE0530A08AF09009A" xfId="234"/>
    <cellStyle name="常规_64242C78E6F6009AE0530A08AF09009A" xfId="235"/>
    <cellStyle name="好_4901A573031A00CCE0530A08AF0800CC" xfId="236"/>
    <cellStyle name="好_615D2EB13C93010EE0530A0804CC5EB5" xfId="237"/>
    <cellStyle name="好_61F0C7FF6ABA0038E0530A0804CC3487" xfId="238"/>
    <cellStyle name="好_64242C78E6F6009AE0530A08AF09009A" xfId="239"/>
    <cellStyle name="着色 3 2" xfId="240"/>
    <cellStyle name="着色 4 2" xfId="24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showGridLines="0" showZeros="0" topLeftCell="A7" workbookViewId="0">
      <selection activeCell="L13" sqref="L13"/>
    </sheetView>
  </sheetViews>
  <sheetFormatPr defaultColWidth="6.875" defaultRowHeight="11.25"/>
  <cols>
    <col min="1" max="1" width="4.125" style="283" customWidth="1"/>
    <col min="2" max="2" width="15.5" style="283" customWidth="1"/>
    <col min="3" max="3" width="7.375" style="283" customWidth="1"/>
    <col min="4" max="4" width="15.5" style="283" customWidth="1"/>
    <col min="5" max="5" width="8.375" style="283" customWidth="1"/>
    <col min="6" max="6" width="8.75" style="283" customWidth="1"/>
    <col min="7" max="7" width="13.25" style="283" customWidth="1"/>
    <col min="8" max="8" width="6.625" style="283" customWidth="1"/>
    <col min="9" max="9" width="6.25" style="283" customWidth="1"/>
    <col min="10" max="10" width="8.375" style="283" customWidth="1"/>
    <col min="11" max="12" width="5.75" style="283" customWidth="1"/>
    <col min="13" max="13" width="5.375" style="283" customWidth="1"/>
    <col min="14" max="16384" width="6.875" style="283"/>
  </cols>
  <sheetData>
    <row r="1" s="120" customFormat="1" ht="20.45" customHeight="1" spans="12:12">
      <c r="L1" s="120" t="s">
        <v>0</v>
      </c>
    </row>
    <row r="2" ht="42" customHeight="1" spans="2:12">
      <c r="B2" s="284" t="s">
        <v>1</v>
      </c>
      <c r="C2" s="284"/>
      <c r="D2" s="284"/>
      <c r="E2" s="284"/>
      <c r="F2" s="284"/>
      <c r="G2" s="284"/>
      <c r="H2" s="284"/>
      <c r="I2" s="284"/>
      <c r="J2" s="284"/>
      <c r="K2" s="284"/>
      <c r="L2" s="284"/>
    </row>
    <row r="3" s="282" customFormat="1" ht="15" customHeight="1" spans="2:12">
      <c r="B3" s="285" t="s">
        <v>2</v>
      </c>
      <c r="C3" s="285"/>
      <c r="D3" s="286"/>
      <c r="E3" s="287"/>
      <c r="K3" s="303" t="s">
        <v>3</v>
      </c>
      <c r="L3" s="303"/>
    </row>
    <row r="4" s="282" customFormat="1" ht="27.6" customHeight="1" spans="1:13">
      <c r="A4" s="288" t="s">
        <v>4</v>
      </c>
      <c r="B4" s="288"/>
      <c r="C4" s="288"/>
      <c r="D4" s="289" t="s">
        <v>5</v>
      </c>
      <c r="E4" s="290"/>
      <c r="F4" s="290"/>
      <c r="G4" s="290"/>
      <c r="H4" s="290"/>
      <c r="I4" s="290"/>
      <c r="J4" s="290"/>
      <c r="K4" s="290"/>
      <c r="L4" s="290"/>
      <c r="M4" s="304"/>
    </row>
    <row r="5" s="282" customFormat="1" ht="24" customHeight="1" spans="1:13">
      <c r="A5" s="265" t="s">
        <v>6</v>
      </c>
      <c r="B5" s="266"/>
      <c r="C5" s="272" t="s">
        <v>7</v>
      </c>
      <c r="D5" s="272" t="s">
        <v>8</v>
      </c>
      <c r="E5" s="272" t="s">
        <v>9</v>
      </c>
      <c r="F5" s="272" t="s">
        <v>10</v>
      </c>
      <c r="G5" s="272"/>
      <c r="H5" s="272"/>
      <c r="I5" s="272"/>
      <c r="J5" s="272"/>
      <c r="K5" s="272"/>
      <c r="L5" s="203" t="s">
        <v>11</v>
      </c>
      <c r="M5" s="203" t="s">
        <v>12</v>
      </c>
    </row>
    <row r="6" s="282" customFormat="1" ht="20.45" customHeight="1" spans="1:13">
      <c r="A6" s="291"/>
      <c r="B6" s="292"/>
      <c r="C6" s="272"/>
      <c r="D6" s="272"/>
      <c r="E6" s="272"/>
      <c r="F6" s="272" t="s">
        <v>13</v>
      </c>
      <c r="G6" s="272"/>
      <c r="H6" s="203" t="s">
        <v>14</v>
      </c>
      <c r="I6" s="203" t="s">
        <v>15</v>
      </c>
      <c r="J6" s="203" t="s">
        <v>16</v>
      </c>
      <c r="K6" s="203" t="s">
        <v>17</v>
      </c>
      <c r="L6" s="203"/>
      <c r="M6" s="203"/>
    </row>
    <row r="7" s="282" customFormat="1" ht="22.9" customHeight="1" spans="1:13">
      <c r="A7" s="269"/>
      <c r="B7" s="270"/>
      <c r="C7" s="272"/>
      <c r="D7" s="272"/>
      <c r="E7" s="272"/>
      <c r="F7" s="272" t="s">
        <v>18</v>
      </c>
      <c r="G7" s="272" t="s">
        <v>19</v>
      </c>
      <c r="H7" s="203"/>
      <c r="I7" s="203"/>
      <c r="J7" s="203"/>
      <c r="K7" s="203"/>
      <c r="L7" s="203"/>
      <c r="M7" s="203"/>
    </row>
    <row r="8" s="282" customFormat="1" ht="30" customHeight="1" spans="1:13">
      <c r="A8" s="275" t="s">
        <v>13</v>
      </c>
      <c r="B8" s="209" t="s">
        <v>18</v>
      </c>
      <c r="C8" s="293">
        <f>C9+C10+C12</f>
        <v>719.06</v>
      </c>
      <c r="D8" s="294" t="s">
        <v>20</v>
      </c>
      <c r="E8" s="293">
        <f>E9+E10+E11</f>
        <v>599.06</v>
      </c>
      <c r="F8" s="293">
        <f>F9+F10+F11</f>
        <v>599.06</v>
      </c>
      <c r="G8" s="293">
        <f>G9+G10+G11</f>
        <v>573.06</v>
      </c>
      <c r="H8" s="293"/>
      <c r="I8" s="293"/>
      <c r="J8" s="293"/>
      <c r="K8" s="293"/>
      <c r="L8" s="293"/>
      <c r="M8" s="301"/>
    </row>
    <row r="9" s="282" customFormat="1" ht="30" customHeight="1" spans="1:13">
      <c r="A9" s="277"/>
      <c r="B9" s="209" t="s">
        <v>21</v>
      </c>
      <c r="C9" s="293">
        <v>693.06</v>
      </c>
      <c r="D9" s="294" t="s">
        <v>22</v>
      </c>
      <c r="E9" s="293">
        <v>488.19</v>
      </c>
      <c r="F9" s="293">
        <f>G9</f>
        <v>488.19</v>
      </c>
      <c r="G9" s="293">
        <v>488.19</v>
      </c>
      <c r="H9" s="293"/>
      <c r="I9" s="293"/>
      <c r="J9" s="293"/>
      <c r="K9" s="293"/>
      <c r="L9" s="293"/>
      <c r="M9" s="301"/>
    </row>
    <row r="10" s="282" customFormat="1" ht="30" customHeight="1" spans="1:13">
      <c r="A10" s="277"/>
      <c r="B10" s="209" t="s">
        <v>23</v>
      </c>
      <c r="C10" s="293">
        <v>20</v>
      </c>
      <c r="D10" s="295" t="s">
        <v>24</v>
      </c>
      <c r="E10" s="293">
        <v>28.35</v>
      </c>
      <c r="F10" s="293">
        <v>28.35</v>
      </c>
      <c r="G10" s="293">
        <v>2.35</v>
      </c>
      <c r="H10" s="293"/>
      <c r="I10" s="293"/>
      <c r="J10" s="293"/>
      <c r="K10" s="293"/>
      <c r="L10" s="293"/>
      <c r="M10" s="301"/>
    </row>
    <row r="11" s="282" customFormat="1" ht="30" customHeight="1" spans="1:13">
      <c r="A11" s="277"/>
      <c r="B11" s="209" t="s">
        <v>25</v>
      </c>
      <c r="C11" s="293"/>
      <c r="D11" s="296" t="s">
        <v>26</v>
      </c>
      <c r="E11" s="293">
        <v>82.52</v>
      </c>
      <c r="F11" s="293">
        <f>G11</f>
        <v>82.52</v>
      </c>
      <c r="G11" s="293">
        <v>82.52</v>
      </c>
      <c r="H11" s="293"/>
      <c r="I11" s="293"/>
      <c r="J11" s="293"/>
      <c r="K11" s="293"/>
      <c r="L11" s="293"/>
      <c r="M11" s="301"/>
    </row>
    <row r="12" s="282" customFormat="1" ht="30" customHeight="1" spans="1:13">
      <c r="A12" s="277"/>
      <c r="B12" s="209" t="s">
        <v>27</v>
      </c>
      <c r="C12" s="293">
        <v>6</v>
      </c>
      <c r="D12" s="295" t="s">
        <v>28</v>
      </c>
      <c r="E12" s="297">
        <v>120</v>
      </c>
      <c r="F12" s="293">
        <v>120</v>
      </c>
      <c r="G12" s="293">
        <v>120</v>
      </c>
      <c r="H12" s="293"/>
      <c r="I12" s="293"/>
      <c r="J12" s="293"/>
      <c r="K12" s="293"/>
      <c r="L12" s="293"/>
      <c r="M12" s="301"/>
    </row>
    <row r="13" s="282" customFormat="1" ht="30" customHeight="1" spans="1:13">
      <c r="A13" s="279"/>
      <c r="B13" s="209" t="s">
        <v>29</v>
      </c>
      <c r="C13" s="293"/>
      <c r="D13" s="294" t="s">
        <v>30</v>
      </c>
      <c r="E13" s="297">
        <v>120</v>
      </c>
      <c r="F13" s="293">
        <v>120</v>
      </c>
      <c r="G13" s="293">
        <v>120</v>
      </c>
      <c r="H13" s="293"/>
      <c r="I13" s="293"/>
      <c r="J13" s="293"/>
      <c r="K13" s="293"/>
      <c r="L13" s="293"/>
      <c r="M13" s="301"/>
    </row>
    <row r="14" s="282" customFormat="1" ht="30" customHeight="1" spans="1:13">
      <c r="A14" s="216" t="s">
        <v>14</v>
      </c>
      <c r="B14" s="217"/>
      <c r="C14" s="293"/>
      <c r="D14" s="298" t="s">
        <v>31</v>
      </c>
      <c r="E14" s="297"/>
      <c r="F14" s="293"/>
      <c r="G14" s="293"/>
      <c r="H14" s="293"/>
      <c r="I14" s="293"/>
      <c r="J14" s="293"/>
      <c r="K14" s="293"/>
      <c r="L14" s="293"/>
      <c r="M14" s="301"/>
    </row>
    <row r="15" s="282" customFormat="1" ht="30" customHeight="1" spans="1:13">
      <c r="A15" s="216" t="s">
        <v>15</v>
      </c>
      <c r="B15" s="217"/>
      <c r="C15" s="293"/>
      <c r="D15" s="294"/>
      <c r="E15" s="297"/>
      <c r="F15" s="293"/>
      <c r="G15" s="293"/>
      <c r="H15" s="293"/>
      <c r="I15" s="293"/>
      <c r="J15" s="293"/>
      <c r="K15" s="293"/>
      <c r="L15" s="293"/>
      <c r="M15" s="301"/>
    </row>
    <row r="16" s="282" customFormat="1" ht="25.15" customHeight="1" spans="1:13">
      <c r="A16" s="299" t="s">
        <v>16</v>
      </c>
      <c r="B16" s="300"/>
      <c r="C16" s="301"/>
      <c r="D16" s="301"/>
      <c r="E16" s="302"/>
      <c r="F16" s="301"/>
      <c r="G16" s="301"/>
      <c r="H16" s="301"/>
      <c r="I16" s="301"/>
      <c r="J16" s="301"/>
      <c r="K16" s="301"/>
      <c r="L16" s="301"/>
      <c r="M16" s="301"/>
    </row>
    <row r="17" s="282" customFormat="1" ht="25.15" customHeight="1" spans="1:13">
      <c r="A17" s="222" t="s">
        <v>17</v>
      </c>
      <c r="B17" s="223"/>
      <c r="C17" s="293"/>
      <c r="D17" s="295"/>
      <c r="E17" s="302"/>
      <c r="F17" s="301"/>
      <c r="G17" s="301"/>
      <c r="H17" s="301"/>
      <c r="I17" s="301"/>
      <c r="J17" s="301"/>
      <c r="K17" s="301"/>
      <c r="L17" s="301"/>
      <c r="M17" s="301"/>
    </row>
    <row r="18" s="282" customFormat="1" ht="25.15" customHeight="1" spans="1:13">
      <c r="A18" s="232" t="s">
        <v>32</v>
      </c>
      <c r="B18" s="233"/>
      <c r="C18" s="293"/>
      <c r="D18" s="272"/>
      <c r="E18" s="297"/>
      <c r="F18" s="301"/>
      <c r="G18" s="301"/>
      <c r="H18" s="301"/>
      <c r="I18" s="301"/>
      <c r="J18" s="301"/>
      <c r="K18" s="301"/>
      <c r="L18" s="301"/>
      <c r="M18" s="301"/>
    </row>
    <row r="19" s="282" customFormat="1" ht="25.15" customHeight="1" spans="1:13">
      <c r="A19" s="222" t="s">
        <v>33</v>
      </c>
      <c r="B19" s="223"/>
      <c r="C19" s="293"/>
      <c r="D19" s="298"/>
      <c r="E19" s="297"/>
      <c r="F19" s="301"/>
      <c r="G19" s="301"/>
      <c r="H19" s="301"/>
      <c r="I19" s="301"/>
      <c r="J19" s="301"/>
      <c r="K19" s="301"/>
      <c r="L19" s="301"/>
      <c r="M19" s="301"/>
    </row>
    <row r="20" s="282" customFormat="1" ht="25.15" customHeight="1" spans="1:13">
      <c r="A20" s="299" t="s">
        <v>12</v>
      </c>
      <c r="B20" s="300"/>
      <c r="C20" s="293"/>
      <c r="D20" s="298"/>
      <c r="E20" s="297"/>
      <c r="F20" s="301"/>
      <c r="G20" s="301"/>
      <c r="H20" s="301"/>
      <c r="I20" s="301"/>
      <c r="J20" s="301"/>
      <c r="K20" s="301"/>
      <c r="L20" s="301"/>
      <c r="M20" s="301"/>
    </row>
    <row r="21" s="282" customFormat="1" ht="25.15" customHeight="1" spans="1:13">
      <c r="A21" s="232" t="s">
        <v>34</v>
      </c>
      <c r="B21" s="233"/>
      <c r="C21" s="293">
        <f>C8</f>
        <v>719.06</v>
      </c>
      <c r="D21" s="272" t="s">
        <v>35</v>
      </c>
      <c r="E21" s="293">
        <f>E8+E12</f>
        <v>719.06</v>
      </c>
      <c r="F21" s="293">
        <f>F8+F12</f>
        <v>719.06</v>
      </c>
      <c r="G21" s="293">
        <f>G8+G12</f>
        <v>693.06</v>
      </c>
      <c r="H21" s="293"/>
      <c r="I21" s="293"/>
      <c r="J21" s="293"/>
      <c r="K21" s="293"/>
      <c r="L21" s="293"/>
      <c r="M21" s="301"/>
    </row>
    <row r="22" ht="9.75" customHeight="1"/>
  </sheetData>
  <mergeCells count="25">
    <mergeCell ref="B2:L2"/>
    <mergeCell ref="B3:C3"/>
    <mergeCell ref="K3:L3"/>
    <mergeCell ref="A4:C4"/>
    <mergeCell ref="D4:M4"/>
    <mergeCell ref="F5:K5"/>
    <mergeCell ref="F6:G6"/>
    <mergeCell ref="A14:B14"/>
    <mergeCell ref="A16:B16"/>
    <mergeCell ref="A17:B17"/>
    <mergeCell ref="A18:B18"/>
    <mergeCell ref="A19:B19"/>
    <mergeCell ref="A20:B20"/>
    <mergeCell ref="A21:B21"/>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workbookViewId="0">
      <selection activeCell="G22" sqref="G22"/>
    </sheetView>
  </sheetViews>
  <sheetFormatPr defaultColWidth="6.875" defaultRowHeight="11.25"/>
  <cols>
    <col min="1" max="1" width="4.25" style="257" customWidth="1"/>
    <col min="2" max="2" width="3.75" style="257" customWidth="1"/>
    <col min="3" max="3" width="3.875" style="257" customWidth="1"/>
    <col min="4" max="4" width="7.75" style="257" customWidth="1"/>
    <col min="5" max="5" width="13.75" style="257" customWidth="1"/>
    <col min="6" max="6" width="7.625" style="257" customWidth="1"/>
    <col min="7" max="7" width="7.75" style="257" customWidth="1"/>
    <col min="8" max="8" width="15.625" style="257" customWidth="1"/>
    <col min="9" max="9" width="6.625" style="257" customWidth="1"/>
    <col min="10" max="10" width="7.25" style="257" customWidth="1"/>
    <col min="11" max="11" width="9.625" style="257" customWidth="1"/>
    <col min="12" max="12" width="8" style="257" customWidth="1"/>
    <col min="13" max="13" width="7.75" style="257" customWidth="1"/>
    <col min="14" max="14" width="6.375" style="257" customWidth="1"/>
    <col min="15" max="243" width="6.875" style="257" customWidth="1"/>
    <col min="244" max="16384" width="6.875" style="257"/>
  </cols>
  <sheetData>
    <row r="1" ht="17.45" customHeight="1" spans="14:14">
      <c r="N1" s="120" t="s">
        <v>36</v>
      </c>
    </row>
    <row r="2" ht="42" customHeight="1" spans="1:14">
      <c r="A2" s="258" t="s">
        <v>37</v>
      </c>
      <c r="B2" s="258"/>
      <c r="C2" s="258"/>
      <c r="D2" s="258"/>
      <c r="E2" s="258"/>
      <c r="F2" s="258"/>
      <c r="G2" s="258"/>
      <c r="H2" s="258"/>
      <c r="I2" s="258"/>
      <c r="J2" s="258"/>
      <c r="K2" s="258"/>
      <c r="L2" s="258"/>
      <c r="M2" s="258"/>
      <c r="N2" s="258"/>
    </row>
    <row r="3" ht="15" customHeight="1" spans="1:14">
      <c r="A3" s="259" t="s">
        <v>38</v>
      </c>
      <c r="B3" s="259"/>
      <c r="C3" s="259"/>
      <c r="D3" s="259"/>
      <c r="E3" s="259"/>
      <c r="F3" s="260"/>
      <c r="G3" s="260"/>
      <c r="H3" s="260"/>
      <c r="I3" s="260"/>
      <c r="J3" s="260"/>
      <c r="K3" s="260"/>
      <c r="L3" s="260"/>
      <c r="M3" s="260" t="s">
        <v>3</v>
      </c>
      <c r="N3" s="260"/>
    </row>
    <row r="4" ht="20.1" customHeight="1" spans="1:14">
      <c r="A4" s="261" t="s">
        <v>39</v>
      </c>
      <c r="B4" s="261"/>
      <c r="C4" s="261"/>
      <c r="D4" s="262" t="s">
        <v>40</v>
      </c>
      <c r="E4" s="263" t="s">
        <v>41</v>
      </c>
      <c r="F4" s="264" t="s">
        <v>42</v>
      </c>
      <c r="G4" s="265" t="s">
        <v>13</v>
      </c>
      <c r="H4" s="266"/>
      <c r="I4" s="275" t="s">
        <v>14</v>
      </c>
      <c r="J4" s="275" t="s">
        <v>15</v>
      </c>
      <c r="K4" s="275" t="s">
        <v>16</v>
      </c>
      <c r="L4" s="276" t="s">
        <v>17</v>
      </c>
      <c r="M4" s="275" t="s">
        <v>12</v>
      </c>
      <c r="N4" s="203" t="s">
        <v>11</v>
      </c>
    </row>
    <row r="5" ht="14.45" customHeight="1" spans="1:14">
      <c r="A5" s="267" t="s">
        <v>43</v>
      </c>
      <c r="B5" s="267" t="s">
        <v>44</v>
      </c>
      <c r="C5" s="267" t="s">
        <v>45</v>
      </c>
      <c r="D5" s="268"/>
      <c r="E5" s="263"/>
      <c r="F5" s="264"/>
      <c r="G5" s="269"/>
      <c r="H5" s="270"/>
      <c r="I5" s="277"/>
      <c r="J5" s="277"/>
      <c r="K5" s="277"/>
      <c r="L5" s="278"/>
      <c r="M5" s="277"/>
      <c r="N5" s="203"/>
    </row>
    <row r="6" ht="23.45" customHeight="1" spans="1:14">
      <c r="A6" s="267"/>
      <c r="B6" s="267"/>
      <c r="C6" s="267"/>
      <c r="D6" s="271"/>
      <c r="E6" s="263"/>
      <c r="F6" s="264"/>
      <c r="G6" s="272" t="s">
        <v>18</v>
      </c>
      <c r="H6" s="272" t="s">
        <v>19</v>
      </c>
      <c r="I6" s="279"/>
      <c r="J6" s="279"/>
      <c r="K6" s="279"/>
      <c r="L6" s="280"/>
      <c r="M6" s="279"/>
      <c r="N6" s="203"/>
    </row>
    <row r="7" ht="20.1" customHeight="1" spans="1:14">
      <c r="A7" s="261" t="s">
        <v>46</v>
      </c>
      <c r="B7" s="261" t="s">
        <v>46</v>
      </c>
      <c r="C7" s="261" t="s">
        <v>46</v>
      </c>
      <c r="D7" s="261"/>
      <c r="E7" s="261" t="s">
        <v>46</v>
      </c>
      <c r="F7" s="262">
        <v>1</v>
      </c>
      <c r="G7" s="262">
        <f t="shared" ref="G7" si="0">F7+1</f>
        <v>2</v>
      </c>
      <c r="H7" s="262">
        <f t="shared" ref="H7:N7" si="1">G7+1</f>
        <v>3</v>
      </c>
      <c r="I7" s="262">
        <f t="shared" si="1"/>
        <v>4</v>
      </c>
      <c r="J7" s="262">
        <f t="shared" si="1"/>
        <v>5</v>
      </c>
      <c r="K7" s="262">
        <f t="shared" si="1"/>
        <v>6</v>
      </c>
      <c r="L7" s="262">
        <f t="shared" si="1"/>
        <v>7</v>
      </c>
      <c r="M7" s="262">
        <f t="shared" si="1"/>
        <v>8</v>
      </c>
      <c r="N7" s="261">
        <f t="shared" si="1"/>
        <v>9</v>
      </c>
    </row>
    <row r="8" ht="20.1" customHeight="1" spans="1:14">
      <c r="A8" s="261"/>
      <c r="B8" s="261"/>
      <c r="C8" s="261"/>
      <c r="D8" s="261"/>
      <c r="E8" s="261"/>
      <c r="F8" s="262">
        <f>F9+F10+F11+F12</f>
        <v>719.06</v>
      </c>
      <c r="G8" s="262">
        <f>G9+G10+G11+G12</f>
        <v>719.06</v>
      </c>
      <c r="H8" s="262">
        <f>H9+H10+H11+H12</f>
        <v>693.06</v>
      </c>
      <c r="I8" s="262"/>
      <c r="J8" s="262"/>
      <c r="K8" s="262"/>
      <c r="L8" s="262"/>
      <c r="M8" s="262"/>
      <c r="N8" s="261"/>
    </row>
    <row r="9" ht="20.1" customHeight="1" spans="1:14">
      <c r="A9" s="180" t="s">
        <v>47</v>
      </c>
      <c r="B9" s="180" t="s">
        <v>48</v>
      </c>
      <c r="C9" s="180" t="s">
        <v>48</v>
      </c>
      <c r="D9" s="181">
        <v>310001</v>
      </c>
      <c r="E9" s="181" t="s">
        <v>49</v>
      </c>
      <c r="F9" s="273">
        <v>608.59</v>
      </c>
      <c r="G9" s="273">
        <v>608.59</v>
      </c>
      <c r="H9" s="273">
        <v>582.59</v>
      </c>
      <c r="I9" s="273"/>
      <c r="J9" s="273"/>
      <c r="K9" s="273"/>
      <c r="L9" s="273"/>
      <c r="M9" s="273"/>
      <c r="N9" s="273"/>
    </row>
    <row r="10" ht="28.15" customHeight="1" spans="1:14">
      <c r="A10" s="180" t="s">
        <v>50</v>
      </c>
      <c r="B10" s="180" t="s">
        <v>51</v>
      </c>
      <c r="C10" s="180" t="s">
        <v>51</v>
      </c>
      <c r="D10" s="181">
        <v>310001</v>
      </c>
      <c r="E10" s="184" t="s">
        <v>52</v>
      </c>
      <c r="F10" s="274">
        <v>49.79</v>
      </c>
      <c r="G10" s="273">
        <f>H10+I10+J10+K10+L10+M10+N10</f>
        <v>49.79</v>
      </c>
      <c r="H10" s="186">
        <v>49.79</v>
      </c>
      <c r="I10" s="281"/>
      <c r="J10" s="281"/>
      <c r="K10" s="281"/>
      <c r="L10" s="281"/>
      <c r="M10" s="281"/>
      <c r="N10" s="281"/>
    </row>
    <row r="11" ht="20.1" customHeight="1" spans="1:14">
      <c r="A11" s="187" t="s">
        <v>53</v>
      </c>
      <c r="B11" s="187" t="s">
        <v>54</v>
      </c>
      <c r="C11" s="187" t="s">
        <v>55</v>
      </c>
      <c r="D11" s="181">
        <v>310001</v>
      </c>
      <c r="E11" s="181" t="s">
        <v>56</v>
      </c>
      <c r="F11" s="274">
        <v>23.34</v>
      </c>
      <c r="G11" s="273">
        <f>H11+I11+J11+K11+L11+M11+N11</f>
        <v>23.34</v>
      </c>
      <c r="H11" s="183">
        <v>23.34</v>
      </c>
      <c r="I11" s="281"/>
      <c r="J11" s="281"/>
      <c r="K11" s="281"/>
      <c r="L11" s="281"/>
      <c r="M11" s="281"/>
      <c r="N11" s="281"/>
    </row>
    <row r="12" ht="20.1" customHeight="1" spans="1:14">
      <c r="A12" s="187" t="s">
        <v>57</v>
      </c>
      <c r="B12" s="187" t="s">
        <v>55</v>
      </c>
      <c r="C12" s="187" t="s">
        <v>58</v>
      </c>
      <c r="D12" s="181">
        <v>310001</v>
      </c>
      <c r="E12" s="181" t="s">
        <v>59</v>
      </c>
      <c r="F12" s="274">
        <v>37.34</v>
      </c>
      <c r="G12" s="273">
        <f>H12+I12+J12+K12+L12+M12+N12</f>
        <v>37.34</v>
      </c>
      <c r="H12" s="183">
        <v>37.34</v>
      </c>
      <c r="I12" s="281"/>
      <c r="J12" s="281"/>
      <c r="K12" s="281"/>
      <c r="L12" s="281"/>
      <c r="M12" s="281"/>
      <c r="N12" s="281"/>
    </row>
    <row r="13" ht="9.75" customHeight="1"/>
    <row r="14" ht="9.75" customHeight="1"/>
    <row r="15" ht="9.75" customHeight="1"/>
    <row r="16" ht="9.75" customHeight="1"/>
    <row r="17" ht="9.75" customHeight="1"/>
    <row r="18" ht="9.75" customHeight="1"/>
    <row r="19" ht="9.75" customHeight="1"/>
    <row r="20" ht="9.75" customHeight="1"/>
    <row r="21" ht="9.75" customHeight="1"/>
    <row r="22" ht="9.75" customHeight="1"/>
    <row r="23" ht="9.75" customHeight="1"/>
    <row r="24" ht="12.75" customHeight="1"/>
    <row r="25"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G10" sqref="G10"/>
    </sheetView>
  </sheetViews>
  <sheetFormatPr defaultColWidth="7" defaultRowHeight="11.25"/>
  <cols>
    <col min="1" max="1" width="4.625" style="74" customWidth="1"/>
    <col min="2" max="3" width="4.125" style="74" customWidth="1"/>
    <col min="4" max="4" width="7.75" style="74" customWidth="1"/>
    <col min="5" max="5" width="14.375" style="74" customWidth="1"/>
    <col min="6" max="6" width="7.25" style="74" customWidth="1"/>
    <col min="7" max="7" width="9.125" style="74" customWidth="1"/>
    <col min="8" max="10" width="9" style="74" customWidth="1"/>
    <col min="11" max="11" width="9.625" style="74" customWidth="1"/>
    <col min="12" max="12" width="7.75" style="74" customWidth="1"/>
    <col min="13" max="13" width="10.5" style="74" customWidth="1"/>
    <col min="14" max="14" width="11" style="74" customWidth="1"/>
    <col min="15" max="16384" width="7" style="74"/>
  </cols>
  <sheetData>
    <row r="1" ht="12" spans="13:13">
      <c r="M1" s="120" t="s">
        <v>60</v>
      </c>
    </row>
    <row r="2" ht="42" customHeight="1" spans="1:14">
      <c r="A2" s="111" t="s">
        <v>61</v>
      </c>
      <c r="B2" s="111"/>
      <c r="C2" s="111"/>
      <c r="D2" s="111"/>
      <c r="E2" s="111"/>
      <c r="F2" s="111"/>
      <c r="G2" s="111"/>
      <c r="H2" s="111"/>
      <c r="I2" s="111"/>
      <c r="J2" s="111"/>
      <c r="K2" s="111"/>
      <c r="L2" s="111"/>
      <c r="M2" s="111"/>
      <c r="N2" s="111"/>
    </row>
    <row r="3" ht="15" customHeight="1" spans="1:14">
      <c r="A3" s="81" t="s">
        <v>38</v>
      </c>
      <c r="B3" s="81"/>
      <c r="C3" s="81"/>
      <c r="D3" s="81"/>
      <c r="E3" s="81"/>
      <c r="F3" s="112"/>
      <c r="G3" s="82"/>
      <c r="H3" s="82"/>
      <c r="I3" s="82"/>
      <c r="J3" s="82"/>
      <c r="K3" s="82"/>
      <c r="L3" s="82"/>
      <c r="M3" s="103" t="s">
        <v>3</v>
      </c>
      <c r="N3" s="103"/>
    </row>
    <row r="4" s="75" customFormat="1" ht="16.5" customHeight="1" spans="1:14">
      <c r="A4" s="83" t="s">
        <v>62</v>
      </c>
      <c r="B4" s="84"/>
      <c r="C4" s="85"/>
      <c r="D4" s="86" t="s">
        <v>40</v>
      </c>
      <c r="E4" s="86" t="s">
        <v>63</v>
      </c>
      <c r="F4" s="87" t="s">
        <v>42</v>
      </c>
      <c r="G4" s="88" t="s">
        <v>64</v>
      </c>
      <c r="H4" s="88"/>
      <c r="I4" s="88"/>
      <c r="J4" s="88"/>
      <c r="K4" s="88"/>
      <c r="L4" s="104" t="s">
        <v>65</v>
      </c>
      <c r="M4" s="105"/>
      <c r="N4" s="106"/>
    </row>
    <row r="5" s="75" customFormat="1" ht="14.25" customHeight="1" spans="1:14">
      <c r="A5" s="113" t="s">
        <v>43</v>
      </c>
      <c r="B5" s="96" t="s">
        <v>44</v>
      </c>
      <c r="C5" s="96" t="s">
        <v>45</v>
      </c>
      <c r="D5" s="91"/>
      <c r="E5" s="91"/>
      <c r="F5" s="87"/>
      <c r="G5" s="92" t="s">
        <v>18</v>
      </c>
      <c r="H5" s="92" t="s">
        <v>66</v>
      </c>
      <c r="I5" s="92" t="s">
        <v>67</v>
      </c>
      <c r="J5" s="92" t="s">
        <v>68</v>
      </c>
      <c r="K5" s="92" t="s">
        <v>69</v>
      </c>
      <c r="L5" s="87" t="s">
        <v>18</v>
      </c>
      <c r="M5" s="87" t="s">
        <v>70</v>
      </c>
      <c r="N5" s="87" t="s">
        <v>71</v>
      </c>
    </row>
    <row r="6" s="75" customFormat="1" ht="34.15" customHeight="1" spans="1:14">
      <c r="A6" s="113"/>
      <c r="B6" s="96"/>
      <c r="C6" s="96"/>
      <c r="D6" s="93"/>
      <c r="E6" s="93"/>
      <c r="F6" s="87"/>
      <c r="G6" s="94"/>
      <c r="H6" s="94"/>
      <c r="I6" s="94"/>
      <c r="J6" s="94"/>
      <c r="K6" s="94"/>
      <c r="L6" s="87"/>
      <c r="M6" s="87"/>
      <c r="N6" s="87"/>
    </row>
    <row r="7" s="75" customFormat="1" ht="20.1" customHeight="1" spans="1:14">
      <c r="A7" s="95" t="s">
        <v>46</v>
      </c>
      <c r="B7" s="96" t="s">
        <v>46</v>
      </c>
      <c r="C7" s="96" t="s">
        <v>46</v>
      </c>
      <c r="D7" s="96"/>
      <c r="E7" s="96" t="s">
        <v>46</v>
      </c>
      <c r="F7" s="97">
        <v>1</v>
      </c>
      <c r="G7" s="97">
        <v>2</v>
      </c>
      <c r="H7" s="97">
        <v>3</v>
      </c>
      <c r="I7" s="97">
        <v>4</v>
      </c>
      <c r="J7" s="97">
        <v>5</v>
      </c>
      <c r="K7" s="97">
        <v>6</v>
      </c>
      <c r="L7" s="97">
        <v>7</v>
      </c>
      <c r="M7" s="97">
        <v>8</v>
      </c>
      <c r="N7" s="97">
        <v>9</v>
      </c>
    </row>
    <row r="8" s="75" customFormat="1" ht="20.1" customHeight="1" spans="1:14">
      <c r="A8" s="95"/>
      <c r="B8" s="96"/>
      <c r="C8" s="96"/>
      <c r="D8" s="96"/>
      <c r="E8" s="96" t="s">
        <v>42</v>
      </c>
      <c r="F8" s="183">
        <f t="shared" ref="F8:M8" si="0">F9+F10+F11+F12</f>
        <v>719.06</v>
      </c>
      <c r="G8" s="183">
        <f t="shared" si="0"/>
        <v>599.06</v>
      </c>
      <c r="H8" s="183">
        <f t="shared" si="0"/>
        <v>488.19</v>
      </c>
      <c r="I8" s="183">
        <f t="shared" si="0"/>
        <v>82.52</v>
      </c>
      <c r="J8" s="183">
        <f t="shared" si="0"/>
        <v>28.35</v>
      </c>
      <c r="K8" s="183">
        <f t="shared" si="0"/>
        <v>0</v>
      </c>
      <c r="L8" s="183">
        <f t="shared" si="0"/>
        <v>120</v>
      </c>
      <c r="M8" s="183">
        <f t="shared" si="0"/>
        <v>120</v>
      </c>
      <c r="N8" s="183"/>
    </row>
    <row r="9" s="110" customFormat="1" ht="20.1" customHeight="1" spans="1:14">
      <c r="A9" s="253" t="s">
        <v>47</v>
      </c>
      <c r="B9" s="253" t="s">
        <v>48</v>
      </c>
      <c r="C9" s="253" t="s">
        <v>48</v>
      </c>
      <c r="D9" s="181">
        <v>310001</v>
      </c>
      <c r="E9" s="254" t="s">
        <v>49</v>
      </c>
      <c r="F9" s="183">
        <f t="shared" ref="F9:F12" si="1">G9+L9</f>
        <v>608.59</v>
      </c>
      <c r="G9" s="183">
        <f>H9+I9+J9</f>
        <v>488.59</v>
      </c>
      <c r="H9" s="183">
        <v>377.72</v>
      </c>
      <c r="I9" s="183">
        <v>82.52</v>
      </c>
      <c r="J9" s="183">
        <v>28.35</v>
      </c>
      <c r="K9" s="183"/>
      <c r="L9" s="183">
        <f>M9</f>
        <v>120</v>
      </c>
      <c r="M9" s="183">
        <v>120</v>
      </c>
      <c r="N9" s="183"/>
    </row>
    <row r="10" s="110" customFormat="1" ht="27" customHeight="1" spans="1:14">
      <c r="A10" s="253" t="s">
        <v>50</v>
      </c>
      <c r="B10" s="253" t="s">
        <v>51</v>
      </c>
      <c r="C10" s="253" t="s">
        <v>51</v>
      </c>
      <c r="D10" s="181">
        <v>310001</v>
      </c>
      <c r="E10" s="255" t="s">
        <v>52</v>
      </c>
      <c r="F10" s="183">
        <f t="shared" si="1"/>
        <v>49.79</v>
      </c>
      <c r="G10" s="183">
        <f t="shared" ref="G10:G12" si="2">H10+I10+J10+L10</f>
        <v>49.79</v>
      </c>
      <c r="H10" s="186">
        <v>49.79</v>
      </c>
      <c r="I10" s="183"/>
      <c r="J10" s="183"/>
      <c r="K10" s="183"/>
      <c r="L10" s="183"/>
      <c r="M10" s="183"/>
      <c r="N10" s="183"/>
    </row>
    <row r="11" s="110" customFormat="1" ht="20.1" customHeight="1" spans="1:14">
      <c r="A11" s="256" t="s">
        <v>53</v>
      </c>
      <c r="B11" s="256" t="s">
        <v>54</v>
      </c>
      <c r="C11" s="256" t="s">
        <v>55</v>
      </c>
      <c r="D11" s="181">
        <v>310001</v>
      </c>
      <c r="E11" s="254" t="s">
        <v>56</v>
      </c>
      <c r="F11" s="183">
        <f t="shared" si="1"/>
        <v>23.34</v>
      </c>
      <c r="G11" s="183">
        <f t="shared" si="2"/>
        <v>23.34</v>
      </c>
      <c r="H11" s="183">
        <v>23.34</v>
      </c>
      <c r="I11" s="183"/>
      <c r="J11" s="183"/>
      <c r="K11" s="183"/>
      <c r="L11" s="183"/>
      <c r="M11" s="183"/>
      <c r="N11" s="183"/>
    </row>
    <row r="12" s="110" customFormat="1" ht="20.1" customHeight="1" spans="1:14">
      <c r="A12" s="256" t="s">
        <v>57</v>
      </c>
      <c r="B12" s="256" t="s">
        <v>55</v>
      </c>
      <c r="C12" s="256" t="s">
        <v>58</v>
      </c>
      <c r="D12" s="181">
        <v>310001</v>
      </c>
      <c r="E12" s="254" t="s">
        <v>59</v>
      </c>
      <c r="F12" s="183">
        <f t="shared" si="1"/>
        <v>37.34</v>
      </c>
      <c r="G12" s="183">
        <f t="shared" si="2"/>
        <v>37.34</v>
      </c>
      <c r="H12" s="183">
        <v>37.34</v>
      </c>
      <c r="I12" s="183"/>
      <c r="J12" s="183"/>
      <c r="K12" s="183"/>
      <c r="L12" s="183"/>
      <c r="M12" s="183"/>
      <c r="N12" s="183"/>
    </row>
    <row r="13" s="110" customFormat="1" ht="14.25" spans="1:14">
      <c r="A13" s="114"/>
      <c r="B13" s="114"/>
      <c r="C13" s="114"/>
      <c r="D13" s="114"/>
      <c r="E13" s="114"/>
      <c r="F13" s="114"/>
      <c r="G13" s="114"/>
      <c r="H13" s="114"/>
      <c r="I13" s="114"/>
      <c r="J13" s="114"/>
      <c r="K13" s="114"/>
      <c r="L13" s="114"/>
      <c r="M13" s="114"/>
      <c r="N13" s="114"/>
    </row>
    <row r="14" s="110" customFormat="1" ht="14.25"/>
    <row r="15" s="110" customFormat="1" ht="14.25"/>
    <row r="16" s="110" customFormat="1" ht="14.25"/>
    <row r="17" s="110" customFormat="1" ht="14.25"/>
    <row r="18" s="110" customFormat="1" ht="14.25"/>
    <row r="19" s="110" customFormat="1" ht="14.25"/>
    <row r="20" s="110" customFormat="1" ht="14.25"/>
    <row r="21" s="110" customFormat="1" ht="14.25"/>
    <row r="22" s="110" customFormat="1" ht="14.25"/>
    <row r="23" s="110" customFormat="1" ht="14.25"/>
    <row r="24" s="110" customFormat="1" ht="14.25"/>
    <row r="25" s="110" customFormat="1" ht="14.25"/>
    <row r="26" s="110" customFormat="1" ht="14.25"/>
    <row r="27" s="110" customFormat="1" ht="14.25"/>
    <row r="28" s="110" customFormat="1" ht="14.25"/>
    <row r="29" s="110" customFormat="1" ht="14.25"/>
    <row r="30" s="110" customFormat="1" ht="14.25"/>
    <row r="31" s="110" customFormat="1" ht="14.25"/>
    <row r="32" s="110" customFormat="1" ht="14.25"/>
    <row r="33" ht="14.25" spans="11:13">
      <c r="K33" s="110"/>
      <c r="L33" s="110"/>
      <c r="M33" s="110"/>
    </row>
    <row r="34" ht="14.25" spans="11:13">
      <c r="K34" s="110"/>
      <c r="L34" s="110"/>
      <c r="M34" s="110"/>
    </row>
    <row r="35" ht="14.25" spans="11:13">
      <c r="K35" s="110"/>
      <c r="L35" s="110"/>
      <c r="M35" s="110"/>
    </row>
    <row r="36" ht="14.25" spans="11:13">
      <c r="K36" s="110"/>
      <c r="L36" s="110"/>
      <c r="M36" s="110"/>
    </row>
    <row r="37" ht="14.25" spans="11:13">
      <c r="K37" s="110"/>
      <c r="L37" s="110"/>
      <c r="M37" s="110"/>
    </row>
    <row r="38" ht="14.25" spans="11:13">
      <c r="K38" s="110"/>
      <c r="L38" s="110"/>
      <c r="M38" s="110"/>
    </row>
    <row r="39" ht="14.25" spans="11:13">
      <c r="K39" s="110"/>
      <c r="L39" s="110"/>
      <c r="M39" s="110"/>
    </row>
    <row r="40" ht="14.25" spans="11:13">
      <c r="K40" s="110"/>
      <c r="L40" s="110"/>
      <c r="M40" s="110"/>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topLeftCell="A17" workbookViewId="0">
      <selection activeCell="K17" sqref="K17"/>
    </sheetView>
  </sheetViews>
  <sheetFormatPr defaultColWidth="8.875" defaultRowHeight="11.25"/>
  <cols>
    <col min="1" max="1" width="14.375" style="192" customWidth="1"/>
    <col min="2" max="2" width="18.125" style="192" customWidth="1"/>
    <col min="3" max="3" width="11.625" style="193" customWidth="1"/>
    <col min="4" max="4" width="21.25" style="193" customWidth="1"/>
    <col min="5" max="5" width="9.5" style="193" customWidth="1"/>
    <col min="6" max="6" width="6.75" style="193" customWidth="1"/>
    <col min="7" max="7" width="7.875" style="193" customWidth="1"/>
    <col min="8" max="8" width="13.125" style="193" customWidth="1"/>
    <col min="9" max="9" width="6.25" style="193" customWidth="1"/>
    <col min="10" max="11" width="7.75" style="193" customWidth="1"/>
    <col min="12" max="12" width="7.25" style="193" customWidth="1"/>
    <col min="13" max="13" width="4.5" style="193" customWidth="1"/>
    <col min="14" max="32" width="9" style="193"/>
    <col min="33" max="16384" width="8.875" style="193"/>
  </cols>
  <sheetData>
    <row r="1" ht="18" customHeight="1" spans="11:11">
      <c r="K1" s="120" t="s">
        <v>72</v>
      </c>
    </row>
    <row r="2" ht="42" customHeight="1" spans="1:21">
      <c r="A2" s="194" t="s">
        <v>73</v>
      </c>
      <c r="B2" s="194"/>
      <c r="C2" s="194"/>
      <c r="D2" s="194"/>
      <c r="E2" s="194"/>
      <c r="F2" s="194"/>
      <c r="G2" s="194"/>
      <c r="H2" s="194"/>
      <c r="I2" s="194"/>
      <c r="J2" s="194"/>
      <c r="K2" s="194"/>
      <c r="L2" s="194"/>
      <c r="M2" s="194"/>
      <c r="N2" s="242"/>
      <c r="O2" s="242"/>
      <c r="P2" s="242"/>
      <c r="Q2" s="242"/>
      <c r="R2" s="242"/>
      <c r="S2" s="242"/>
      <c r="T2" s="242"/>
      <c r="U2" s="242"/>
    </row>
    <row r="3" s="189" customFormat="1" ht="15" customHeight="1" spans="1:21">
      <c r="A3" s="195" t="s">
        <v>38</v>
      </c>
      <c r="B3" s="195"/>
      <c r="C3" s="195"/>
      <c r="D3" s="196"/>
      <c r="E3" s="196"/>
      <c r="F3" s="196"/>
      <c r="G3" s="197"/>
      <c r="H3" s="197"/>
      <c r="I3" s="243"/>
      <c r="J3" s="243"/>
      <c r="K3" s="244" t="s">
        <v>3</v>
      </c>
      <c r="L3" s="244"/>
      <c r="M3" s="244"/>
      <c r="N3" s="243"/>
      <c r="O3" s="243"/>
      <c r="P3" s="243"/>
      <c r="Q3" s="243"/>
      <c r="R3" s="243"/>
      <c r="S3" s="243"/>
      <c r="T3" s="243"/>
      <c r="U3" s="243"/>
    </row>
    <row r="4" s="190" customFormat="1" ht="22.9" customHeight="1" spans="1:13">
      <c r="A4" s="198" t="s">
        <v>74</v>
      </c>
      <c r="B4" s="198"/>
      <c r="C4" s="198"/>
      <c r="D4" s="199" t="s">
        <v>75</v>
      </c>
      <c r="E4" s="199"/>
      <c r="F4" s="199"/>
      <c r="G4" s="199"/>
      <c r="H4" s="199"/>
      <c r="I4" s="199"/>
      <c r="J4" s="199"/>
      <c r="K4" s="199"/>
      <c r="L4" s="199"/>
      <c r="M4" s="245"/>
    </row>
    <row r="5" s="190" customFormat="1" ht="22.9" customHeight="1" spans="1:13">
      <c r="A5" s="198" t="s">
        <v>76</v>
      </c>
      <c r="B5" s="198"/>
      <c r="C5" s="200" t="s">
        <v>77</v>
      </c>
      <c r="D5" s="201" t="s">
        <v>78</v>
      </c>
      <c r="E5" s="202" t="s">
        <v>9</v>
      </c>
      <c r="F5" s="203" t="s">
        <v>11</v>
      </c>
      <c r="G5" s="204" t="s">
        <v>10</v>
      </c>
      <c r="H5" s="204"/>
      <c r="I5" s="204"/>
      <c r="J5" s="204"/>
      <c r="K5" s="204"/>
      <c r="L5" s="204"/>
      <c r="M5" s="246"/>
    </row>
    <row r="6" s="190" customFormat="1" ht="22.9" customHeight="1" spans="1:13">
      <c r="A6" s="198"/>
      <c r="B6" s="198"/>
      <c r="C6" s="200"/>
      <c r="D6" s="201"/>
      <c r="E6" s="202"/>
      <c r="F6" s="203"/>
      <c r="G6" s="205" t="s">
        <v>13</v>
      </c>
      <c r="H6" s="206"/>
      <c r="I6" s="247" t="s">
        <v>79</v>
      </c>
      <c r="J6" s="248" t="s">
        <v>15</v>
      </c>
      <c r="K6" s="248" t="s">
        <v>16</v>
      </c>
      <c r="L6" s="248" t="s">
        <v>80</v>
      </c>
      <c r="M6" s="249" t="s">
        <v>17</v>
      </c>
    </row>
    <row r="7" s="190" customFormat="1" ht="22.9" customHeight="1" spans="1:21">
      <c r="A7" s="198"/>
      <c r="B7" s="198"/>
      <c r="C7" s="200"/>
      <c r="D7" s="201"/>
      <c r="E7" s="202"/>
      <c r="F7" s="203"/>
      <c r="G7" s="207" t="s">
        <v>18</v>
      </c>
      <c r="H7" s="208" t="s">
        <v>19</v>
      </c>
      <c r="I7" s="247"/>
      <c r="J7" s="250"/>
      <c r="K7" s="250"/>
      <c r="L7" s="250"/>
      <c r="M7" s="249"/>
      <c r="N7" s="242"/>
      <c r="O7" s="242"/>
      <c r="P7" s="242"/>
      <c r="Q7" s="242"/>
      <c r="R7" s="242"/>
      <c r="S7" s="242"/>
      <c r="T7" s="242"/>
      <c r="U7" s="242"/>
    </row>
    <row r="8" s="191" customFormat="1" ht="19.9" customHeight="1" spans="1:21">
      <c r="A8" s="203" t="s">
        <v>13</v>
      </c>
      <c r="B8" s="209" t="s">
        <v>18</v>
      </c>
      <c r="C8" s="210">
        <f>C9+C10+C12</f>
        <v>719.06</v>
      </c>
      <c r="D8" s="211" t="s">
        <v>81</v>
      </c>
      <c r="E8" s="212"/>
      <c r="F8" s="212"/>
      <c r="G8" s="212"/>
      <c r="H8" s="212"/>
      <c r="I8" s="212"/>
      <c r="J8" s="212"/>
      <c r="K8" s="212"/>
      <c r="L8" s="212"/>
      <c r="M8" s="251"/>
      <c r="N8" s="252"/>
      <c r="O8" s="252"/>
      <c r="P8" s="252"/>
      <c r="Q8" s="252"/>
      <c r="R8" s="252"/>
      <c r="S8" s="252"/>
      <c r="T8" s="252"/>
      <c r="U8" s="252"/>
    </row>
    <row r="9" s="191" customFormat="1" ht="19.9" customHeight="1" spans="1:21">
      <c r="A9" s="203"/>
      <c r="B9" s="209" t="s">
        <v>21</v>
      </c>
      <c r="C9" s="210">
        <v>693.06</v>
      </c>
      <c r="D9" s="213" t="s">
        <v>82</v>
      </c>
      <c r="E9" s="212"/>
      <c r="F9" s="212"/>
      <c r="G9" s="212"/>
      <c r="H9" s="214"/>
      <c r="I9" s="214"/>
      <c r="J9" s="214"/>
      <c r="K9" s="214"/>
      <c r="L9" s="214"/>
      <c r="M9" s="251"/>
      <c r="N9" s="252"/>
      <c r="O9" s="252"/>
      <c r="P9" s="252"/>
      <c r="Q9" s="252"/>
      <c r="R9" s="252"/>
      <c r="S9" s="252"/>
      <c r="T9" s="252"/>
      <c r="U9" s="252"/>
    </row>
    <row r="10" s="191" customFormat="1" ht="19.9" customHeight="1" spans="1:21">
      <c r="A10" s="203"/>
      <c r="B10" s="209" t="s">
        <v>23</v>
      </c>
      <c r="C10" s="210">
        <v>20</v>
      </c>
      <c r="D10" s="213" t="s">
        <v>83</v>
      </c>
      <c r="E10" s="212"/>
      <c r="F10" s="212"/>
      <c r="G10" s="212"/>
      <c r="H10" s="214"/>
      <c r="I10" s="214"/>
      <c r="J10" s="214"/>
      <c r="K10" s="214"/>
      <c r="L10" s="214"/>
      <c r="M10" s="251"/>
      <c r="N10" s="252"/>
      <c r="O10" s="252"/>
      <c r="P10" s="252"/>
      <c r="Q10" s="252"/>
      <c r="R10" s="252"/>
      <c r="S10" s="252"/>
      <c r="T10" s="252"/>
      <c r="U10" s="252"/>
    </row>
    <row r="11" s="191" customFormat="1" ht="25.15" customHeight="1" spans="1:21">
      <c r="A11" s="203"/>
      <c r="B11" s="209" t="s">
        <v>25</v>
      </c>
      <c r="C11" s="210"/>
      <c r="D11" s="213" t="s">
        <v>84</v>
      </c>
      <c r="E11" s="212"/>
      <c r="F11" s="212"/>
      <c r="G11" s="212"/>
      <c r="H11" s="214"/>
      <c r="I11" s="214"/>
      <c r="J11" s="214"/>
      <c r="K11" s="214"/>
      <c r="L11" s="214"/>
      <c r="M11" s="251"/>
      <c r="N11" s="252"/>
      <c r="O11" s="252"/>
      <c r="P11" s="252"/>
      <c r="Q11" s="252"/>
      <c r="R11" s="252"/>
      <c r="S11" s="252"/>
      <c r="T11" s="252"/>
      <c r="U11" s="252"/>
    </row>
    <row r="12" s="191" customFormat="1" ht="29.45" customHeight="1" spans="1:21">
      <c r="A12" s="203"/>
      <c r="B12" s="209" t="s">
        <v>27</v>
      </c>
      <c r="C12" s="210">
        <v>6</v>
      </c>
      <c r="D12" s="213" t="s">
        <v>85</v>
      </c>
      <c r="E12" s="212">
        <v>608.59</v>
      </c>
      <c r="F12" s="212"/>
      <c r="G12" s="212">
        <v>608.59</v>
      </c>
      <c r="H12" s="214">
        <v>582.59</v>
      </c>
      <c r="I12" s="214"/>
      <c r="J12" s="214"/>
      <c r="K12" s="214"/>
      <c r="L12" s="214"/>
      <c r="M12" s="251"/>
      <c r="N12" s="252"/>
      <c r="O12" s="252"/>
      <c r="P12" s="252"/>
      <c r="Q12" s="252"/>
      <c r="R12" s="252"/>
      <c r="S12" s="252"/>
      <c r="T12" s="252"/>
      <c r="U12" s="252"/>
    </row>
    <row r="13" s="191" customFormat="1" ht="25.15" customHeight="1" spans="1:21">
      <c r="A13" s="203"/>
      <c r="B13" s="209" t="s">
        <v>29</v>
      </c>
      <c r="C13" s="210"/>
      <c r="D13" s="213" t="s">
        <v>86</v>
      </c>
      <c r="E13" s="212"/>
      <c r="F13" s="212"/>
      <c r="G13" s="212">
        <f t="shared" ref="G13:G27" si="0">H13</f>
        <v>0</v>
      </c>
      <c r="H13" s="214"/>
      <c r="I13" s="214"/>
      <c r="J13" s="214"/>
      <c r="K13" s="214"/>
      <c r="L13" s="214"/>
      <c r="M13" s="251"/>
      <c r="N13" s="252"/>
      <c r="O13" s="252"/>
      <c r="P13" s="252"/>
      <c r="Q13" s="252"/>
      <c r="R13" s="252"/>
      <c r="S13" s="252"/>
      <c r="T13" s="252"/>
      <c r="U13" s="252"/>
    </row>
    <row r="14" s="191" customFormat="1" ht="25.15" customHeight="1" spans="1:21">
      <c r="A14" s="215" t="s">
        <v>14</v>
      </c>
      <c r="B14" s="215"/>
      <c r="C14" s="210"/>
      <c r="D14" s="213" t="s">
        <v>87</v>
      </c>
      <c r="E14" s="212"/>
      <c r="F14" s="212"/>
      <c r="G14" s="212">
        <f t="shared" si="0"/>
        <v>0</v>
      </c>
      <c r="H14" s="214"/>
      <c r="I14" s="214"/>
      <c r="J14" s="214"/>
      <c r="K14" s="214"/>
      <c r="L14" s="214"/>
      <c r="M14" s="251"/>
      <c r="N14" s="252"/>
      <c r="O14" s="252"/>
      <c r="P14" s="252"/>
      <c r="Q14" s="252"/>
      <c r="R14" s="252"/>
      <c r="S14" s="252"/>
      <c r="T14" s="252"/>
      <c r="U14" s="252"/>
    </row>
    <row r="15" s="191" customFormat="1" ht="19.9" customHeight="1" spans="1:21">
      <c r="A15" s="216" t="s">
        <v>15</v>
      </c>
      <c r="B15" s="217"/>
      <c r="C15" s="218"/>
      <c r="D15" s="211" t="s">
        <v>88</v>
      </c>
      <c r="E15" s="212">
        <f>G15</f>
        <v>49.79</v>
      </c>
      <c r="F15" s="212"/>
      <c r="G15" s="212">
        <f t="shared" si="0"/>
        <v>49.79</v>
      </c>
      <c r="H15" s="214">
        <v>49.79</v>
      </c>
      <c r="I15" s="214"/>
      <c r="J15" s="214"/>
      <c r="K15" s="214"/>
      <c r="L15" s="214"/>
      <c r="M15" s="251"/>
      <c r="N15" s="252"/>
      <c r="O15" s="252"/>
      <c r="P15" s="252"/>
      <c r="Q15" s="252"/>
      <c r="R15" s="252"/>
      <c r="S15" s="252"/>
      <c r="T15" s="252"/>
      <c r="U15" s="252"/>
    </row>
    <row r="16" s="191" customFormat="1" ht="19.9" customHeight="1" spans="1:21">
      <c r="A16" s="219" t="s">
        <v>16</v>
      </c>
      <c r="B16" s="220"/>
      <c r="C16" s="218"/>
      <c r="D16" s="211" t="s">
        <v>89</v>
      </c>
      <c r="E16" s="212"/>
      <c r="F16" s="212"/>
      <c r="G16" s="212">
        <f t="shared" si="0"/>
        <v>0</v>
      </c>
      <c r="H16" s="214"/>
      <c r="I16" s="214"/>
      <c r="J16" s="214"/>
      <c r="K16" s="214"/>
      <c r="L16" s="214"/>
      <c r="M16" s="251"/>
      <c r="N16" s="252"/>
      <c r="O16" s="252"/>
      <c r="P16" s="252"/>
      <c r="Q16" s="252"/>
      <c r="R16" s="252"/>
      <c r="S16" s="252"/>
      <c r="T16" s="252"/>
      <c r="U16" s="252"/>
    </row>
    <row r="17" s="191" customFormat="1" ht="19.9" customHeight="1" spans="1:21">
      <c r="A17" s="219" t="s">
        <v>80</v>
      </c>
      <c r="B17" s="220"/>
      <c r="C17" s="221"/>
      <c r="D17" s="213" t="s">
        <v>90</v>
      </c>
      <c r="E17" s="212">
        <v>23.34</v>
      </c>
      <c r="F17" s="212"/>
      <c r="G17" s="212">
        <f t="shared" si="0"/>
        <v>23.34</v>
      </c>
      <c r="H17" s="214">
        <v>23.34</v>
      </c>
      <c r="I17" s="214"/>
      <c r="J17" s="214"/>
      <c r="K17" s="214"/>
      <c r="L17" s="214"/>
      <c r="M17" s="251"/>
      <c r="N17" s="252"/>
      <c r="O17" s="252"/>
      <c r="P17" s="252"/>
      <c r="Q17" s="252"/>
      <c r="R17" s="252"/>
      <c r="S17" s="252"/>
      <c r="T17" s="252"/>
      <c r="U17" s="252"/>
    </row>
    <row r="18" s="191" customFormat="1" ht="19.9" customHeight="1" spans="1:21">
      <c r="A18" s="222" t="s">
        <v>17</v>
      </c>
      <c r="B18" s="223"/>
      <c r="C18" s="221"/>
      <c r="D18" s="211" t="s">
        <v>91</v>
      </c>
      <c r="E18" s="212"/>
      <c r="F18" s="212"/>
      <c r="G18" s="212">
        <f t="shared" si="0"/>
        <v>0</v>
      </c>
      <c r="H18" s="214"/>
      <c r="I18" s="214"/>
      <c r="J18" s="214"/>
      <c r="K18" s="214"/>
      <c r="L18" s="214"/>
      <c r="M18" s="251"/>
      <c r="N18" s="252"/>
      <c r="O18" s="252"/>
      <c r="P18" s="252"/>
      <c r="Q18" s="252"/>
      <c r="R18" s="252"/>
      <c r="S18" s="252"/>
      <c r="T18" s="252"/>
      <c r="U18" s="252"/>
    </row>
    <row r="19" s="191" customFormat="1" ht="19.9" customHeight="1" spans="3:21">
      <c r="C19" s="221"/>
      <c r="D19" s="211" t="s">
        <v>92</v>
      </c>
      <c r="E19" s="212"/>
      <c r="F19" s="212"/>
      <c r="G19" s="212">
        <f t="shared" si="0"/>
        <v>0</v>
      </c>
      <c r="H19" s="214"/>
      <c r="I19" s="214"/>
      <c r="J19" s="214"/>
      <c r="K19" s="214"/>
      <c r="L19" s="214"/>
      <c r="M19" s="251"/>
      <c r="N19" s="252"/>
      <c r="O19" s="252"/>
      <c r="P19" s="252"/>
      <c r="Q19" s="252"/>
      <c r="R19" s="252"/>
      <c r="S19" s="252"/>
      <c r="T19" s="252"/>
      <c r="U19" s="252"/>
    </row>
    <row r="20" s="191" customFormat="1" ht="19.9" customHeight="1" spans="1:21">
      <c r="A20" s="224"/>
      <c r="B20" s="225"/>
      <c r="C20" s="221"/>
      <c r="D20" s="213" t="s">
        <v>93</v>
      </c>
      <c r="E20" s="212"/>
      <c r="F20" s="212"/>
      <c r="G20" s="212">
        <f t="shared" si="0"/>
        <v>0</v>
      </c>
      <c r="H20" s="212"/>
      <c r="I20" s="212"/>
      <c r="J20" s="212"/>
      <c r="K20" s="212"/>
      <c r="L20" s="212"/>
      <c r="M20" s="212"/>
      <c r="N20" s="252"/>
      <c r="O20" s="252"/>
      <c r="P20" s="252"/>
      <c r="Q20" s="252"/>
      <c r="R20" s="252"/>
      <c r="S20" s="252"/>
      <c r="T20" s="252"/>
      <c r="U20" s="252"/>
    </row>
    <row r="21" s="191" customFormat="1" ht="19.9" customHeight="1" spans="1:21">
      <c r="A21" s="226"/>
      <c r="B21" s="227"/>
      <c r="C21" s="221"/>
      <c r="D21" s="213" t="s">
        <v>94</v>
      </c>
      <c r="E21" s="212"/>
      <c r="F21" s="212"/>
      <c r="G21" s="212">
        <f t="shared" si="0"/>
        <v>0</v>
      </c>
      <c r="H21" s="212"/>
      <c r="I21" s="212"/>
      <c r="J21" s="212"/>
      <c r="K21" s="212"/>
      <c r="L21" s="212"/>
      <c r="M21" s="251"/>
      <c r="N21" s="252"/>
      <c r="O21" s="252"/>
      <c r="P21" s="252"/>
      <c r="Q21" s="252"/>
      <c r="R21" s="252"/>
      <c r="S21" s="252"/>
      <c r="T21" s="252"/>
      <c r="U21" s="252"/>
    </row>
    <row r="22" s="191" customFormat="1" ht="25.15" customHeight="1" spans="1:21">
      <c r="A22" s="226"/>
      <c r="B22" s="227"/>
      <c r="C22" s="221"/>
      <c r="D22" s="213" t="s">
        <v>95</v>
      </c>
      <c r="E22" s="212"/>
      <c r="F22" s="212"/>
      <c r="G22" s="212">
        <f t="shared" si="0"/>
        <v>0</v>
      </c>
      <c r="H22" s="212"/>
      <c r="I22" s="212"/>
      <c r="J22" s="212"/>
      <c r="K22" s="212"/>
      <c r="L22" s="212"/>
      <c r="M22" s="251"/>
      <c r="N22" s="252"/>
      <c r="O22" s="252"/>
      <c r="P22" s="252"/>
      <c r="Q22" s="252"/>
      <c r="R22" s="252"/>
      <c r="S22" s="252"/>
      <c r="T22" s="252"/>
      <c r="U22" s="252"/>
    </row>
    <row r="23" s="191" customFormat="1" ht="19.15" customHeight="1" spans="1:21">
      <c r="A23" s="228"/>
      <c r="B23" s="228"/>
      <c r="C23" s="229"/>
      <c r="D23" s="213" t="s">
        <v>96</v>
      </c>
      <c r="E23" s="212"/>
      <c r="F23" s="212"/>
      <c r="G23" s="212">
        <f t="shared" si="0"/>
        <v>0</v>
      </c>
      <c r="H23" s="212"/>
      <c r="I23" s="212"/>
      <c r="J23" s="212"/>
      <c r="K23" s="212"/>
      <c r="L23" s="212"/>
      <c r="M23" s="251"/>
      <c r="N23" s="252"/>
      <c r="O23" s="252"/>
      <c r="P23" s="252"/>
      <c r="Q23" s="252"/>
      <c r="R23" s="252"/>
      <c r="S23" s="252"/>
      <c r="T23" s="252"/>
      <c r="U23" s="252"/>
    </row>
    <row r="24" s="191" customFormat="1" ht="19.15" customHeight="1" spans="1:21">
      <c r="A24" s="230"/>
      <c r="B24" s="231"/>
      <c r="C24" s="229"/>
      <c r="D24" s="213" t="s">
        <v>97</v>
      </c>
      <c r="E24" s="212"/>
      <c r="F24" s="212"/>
      <c r="G24" s="212">
        <f t="shared" si="0"/>
        <v>0</v>
      </c>
      <c r="H24" s="212"/>
      <c r="I24" s="212"/>
      <c r="J24" s="212"/>
      <c r="K24" s="212"/>
      <c r="L24" s="212"/>
      <c r="M24" s="251"/>
      <c r="N24" s="252"/>
      <c r="O24" s="252"/>
      <c r="P24" s="252"/>
      <c r="Q24" s="252"/>
      <c r="R24" s="252"/>
      <c r="S24" s="252"/>
      <c r="T24" s="252"/>
      <c r="U24" s="252"/>
    </row>
    <row r="25" s="191" customFormat="1" ht="19.15" customHeight="1" spans="1:21">
      <c r="A25" s="230"/>
      <c r="B25" s="231"/>
      <c r="C25" s="229"/>
      <c r="D25" s="213" t="s">
        <v>98</v>
      </c>
      <c r="E25" s="212"/>
      <c r="F25" s="212"/>
      <c r="G25" s="212">
        <f t="shared" si="0"/>
        <v>0</v>
      </c>
      <c r="H25" s="212"/>
      <c r="I25" s="212"/>
      <c r="J25" s="212"/>
      <c r="K25" s="212"/>
      <c r="L25" s="212"/>
      <c r="M25" s="251"/>
      <c r="N25" s="252"/>
      <c r="O25" s="252"/>
      <c r="P25" s="252"/>
      <c r="Q25" s="252"/>
      <c r="R25" s="252"/>
      <c r="S25" s="252"/>
      <c r="T25" s="252"/>
      <c r="U25" s="252"/>
    </row>
    <row r="26" s="191" customFormat="1" ht="28.9" customHeight="1" spans="1:21">
      <c r="A26" s="230"/>
      <c r="B26" s="231"/>
      <c r="C26" s="229"/>
      <c r="D26" s="213" t="s">
        <v>99</v>
      </c>
      <c r="E26" s="212"/>
      <c r="F26" s="212"/>
      <c r="G26" s="212">
        <f t="shared" si="0"/>
        <v>0</v>
      </c>
      <c r="H26" s="212"/>
      <c r="I26" s="212"/>
      <c r="J26" s="212"/>
      <c r="K26" s="212"/>
      <c r="L26" s="212"/>
      <c r="M26" s="251"/>
      <c r="N26" s="252"/>
      <c r="O26" s="252"/>
      <c r="P26" s="252"/>
      <c r="Q26" s="252"/>
      <c r="R26" s="252"/>
      <c r="S26" s="252"/>
      <c r="T26" s="252"/>
      <c r="U26" s="252"/>
    </row>
    <row r="27" s="191" customFormat="1" ht="19.15" customHeight="1" spans="1:21">
      <c r="A27" s="230"/>
      <c r="B27" s="231"/>
      <c r="C27" s="229"/>
      <c r="D27" s="213" t="s">
        <v>100</v>
      </c>
      <c r="E27" s="212">
        <v>37.34</v>
      </c>
      <c r="F27" s="212"/>
      <c r="G27" s="212">
        <f t="shared" si="0"/>
        <v>37.34</v>
      </c>
      <c r="H27" s="212">
        <v>37.34</v>
      </c>
      <c r="I27" s="212"/>
      <c r="J27" s="212"/>
      <c r="K27" s="212"/>
      <c r="L27" s="212"/>
      <c r="M27" s="251"/>
      <c r="N27" s="252"/>
      <c r="O27" s="252"/>
      <c r="P27" s="252"/>
      <c r="Q27" s="252"/>
      <c r="R27" s="252"/>
      <c r="S27" s="252"/>
      <c r="T27" s="252"/>
      <c r="U27" s="252"/>
    </row>
    <row r="28" s="191" customFormat="1" ht="19.15" customHeight="1" spans="1:21">
      <c r="A28" s="230"/>
      <c r="B28" s="231"/>
      <c r="C28" s="229"/>
      <c r="D28" s="213" t="s">
        <v>101</v>
      </c>
      <c r="E28" s="212"/>
      <c r="F28" s="212"/>
      <c r="G28" s="212"/>
      <c r="H28" s="212"/>
      <c r="I28" s="212"/>
      <c r="J28" s="212"/>
      <c r="K28" s="212"/>
      <c r="L28" s="212"/>
      <c r="M28" s="251"/>
      <c r="N28" s="252"/>
      <c r="O28" s="252"/>
      <c r="P28" s="252"/>
      <c r="Q28" s="252"/>
      <c r="R28" s="252"/>
      <c r="S28" s="252"/>
      <c r="T28" s="252"/>
      <c r="U28" s="252"/>
    </row>
    <row r="29" s="191" customFormat="1" ht="25.9" customHeight="1" spans="1:21">
      <c r="A29" s="230"/>
      <c r="B29" s="231"/>
      <c r="C29" s="229"/>
      <c r="D29" s="213" t="s">
        <v>102</v>
      </c>
      <c r="E29" s="212"/>
      <c r="F29" s="212"/>
      <c r="G29" s="212"/>
      <c r="H29" s="212"/>
      <c r="I29" s="212"/>
      <c r="J29" s="212"/>
      <c r="K29" s="212"/>
      <c r="L29" s="212"/>
      <c r="M29" s="251"/>
      <c r="N29" s="252"/>
      <c r="O29" s="252"/>
      <c r="P29" s="252"/>
      <c r="Q29" s="252"/>
      <c r="R29" s="252"/>
      <c r="S29" s="252"/>
      <c r="T29" s="252"/>
      <c r="U29" s="252"/>
    </row>
    <row r="30" s="191" customFormat="1" ht="19.15" customHeight="1" spans="1:21">
      <c r="A30" s="230"/>
      <c r="B30" s="231"/>
      <c r="C30" s="229"/>
      <c r="D30" s="213" t="s">
        <v>103</v>
      </c>
      <c r="E30" s="212"/>
      <c r="F30" s="212"/>
      <c r="G30" s="212"/>
      <c r="H30" s="212"/>
      <c r="I30" s="212"/>
      <c r="J30" s="212"/>
      <c r="K30" s="212"/>
      <c r="L30" s="212"/>
      <c r="M30" s="251"/>
      <c r="N30" s="252"/>
      <c r="O30" s="252"/>
      <c r="P30" s="252"/>
      <c r="Q30" s="252"/>
      <c r="R30" s="252"/>
      <c r="S30" s="252"/>
      <c r="T30" s="252"/>
      <c r="U30" s="252"/>
    </row>
    <row r="31" s="191" customFormat="1" ht="19.15" customHeight="1" spans="1:21">
      <c r="A31" s="230"/>
      <c r="B31" s="231"/>
      <c r="C31" s="229"/>
      <c r="D31" s="213" t="s">
        <v>104</v>
      </c>
      <c r="E31" s="212"/>
      <c r="F31" s="212"/>
      <c r="G31" s="212"/>
      <c r="H31" s="212"/>
      <c r="I31" s="212"/>
      <c r="J31" s="212"/>
      <c r="K31" s="212"/>
      <c r="L31" s="212"/>
      <c r="M31" s="251"/>
      <c r="N31" s="252"/>
      <c r="O31" s="252"/>
      <c r="P31" s="252"/>
      <c r="Q31" s="252"/>
      <c r="R31" s="252"/>
      <c r="S31" s="252"/>
      <c r="T31" s="252"/>
      <c r="U31" s="252"/>
    </row>
    <row r="32" s="191" customFormat="1" ht="19.15" customHeight="1" spans="1:21">
      <c r="A32" s="232" t="s">
        <v>32</v>
      </c>
      <c r="B32" s="233"/>
      <c r="C32" s="218">
        <f>C8</f>
        <v>719.06</v>
      </c>
      <c r="D32" s="213" t="s">
        <v>105</v>
      </c>
      <c r="E32" s="212"/>
      <c r="F32" s="212"/>
      <c r="G32" s="212"/>
      <c r="H32" s="212"/>
      <c r="I32" s="212"/>
      <c r="J32" s="212"/>
      <c r="K32" s="212"/>
      <c r="L32" s="212"/>
      <c r="M32" s="251"/>
      <c r="N32" s="252"/>
      <c r="O32" s="252"/>
      <c r="P32" s="252"/>
      <c r="Q32" s="252"/>
      <c r="R32" s="252"/>
      <c r="S32" s="252"/>
      <c r="T32" s="252"/>
      <c r="U32" s="252"/>
    </row>
    <row r="33" s="191" customFormat="1" ht="19.15" customHeight="1" spans="3:21">
      <c r="C33" s="210"/>
      <c r="D33" s="213" t="s">
        <v>106</v>
      </c>
      <c r="E33" s="212"/>
      <c r="F33" s="212"/>
      <c r="G33" s="212"/>
      <c r="H33" s="212"/>
      <c r="I33" s="212"/>
      <c r="J33" s="212"/>
      <c r="K33" s="212"/>
      <c r="L33" s="212"/>
      <c r="M33" s="251"/>
      <c r="N33" s="252"/>
      <c r="O33" s="252"/>
      <c r="P33" s="252"/>
      <c r="Q33" s="252"/>
      <c r="R33" s="252"/>
      <c r="S33" s="252"/>
      <c r="T33" s="252"/>
      <c r="U33" s="252"/>
    </row>
    <row r="34" s="191" customFormat="1" ht="25.15" customHeight="1" spans="1:21">
      <c r="A34" s="222" t="s">
        <v>33</v>
      </c>
      <c r="B34" s="223"/>
      <c r="C34" s="234"/>
      <c r="D34" s="213" t="s">
        <v>107</v>
      </c>
      <c r="E34" s="212"/>
      <c r="F34" s="212"/>
      <c r="G34" s="212"/>
      <c r="H34" s="212"/>
      <c r="I34" s="212"/>
      <c r="J34" s="212"/>
      <c r="K34" s="212"/>
      <c r="L34" s="212"/>
      <c r="M34" s="251"/>
      <c r="N34" s="252"/>
      <c r="O34" s="252"/>
      <c r="P34" s="252"/>
      <c r="Q34" s="252"/>
      <c r="R34" s="252"/>
      <c r="S34" s="252"/>
      <c r="T34" s="252"/>
      <c r="U34" s="252"/>
    </row>
    <row r="35" s="191" customFormat="1" ht="19.15" customHeight="1" spans="1:21">
      <c r="A35" s="235"/>
      <c r="B35" s="236"/>
      <c r="C35" s="234"/>
      <c r="D35" s="213" t="s">
        <v>108</v>
      </c>
      <c r="E35" s="212"/>
      <c r="F35" s="212"/>
      <c r="G35" s="212"/>
      <c r="H35" s="212"/>
      <c r="I35" s="212"/>
      <c r="J35" s="212"/>
      <c r="K35" s="212"/>
      <c r="L35" s="212"/>
      <c r="M35" s="251"/>
      <c r="N35" s="252"/>
      <c r="O35" s="252"/>
      <c r="P35" s="252"/>
      <c r="Q35" s="252"/>
      <c r="R35" s="252"/>
      <c r="S35" s="252"/>
      <c r="T35" s="252"/>
      <c r="U35" s="252"/>
    </row>
    <row r="36" s="191" customFormat="1" ht="19.15" customHeight="1" spans="1:21">
      <c r="A36" s="237" t="s">
        <v>109</v>
      </c>
      <c r="B36" s="238"/>
      <c r="C36" s="239">
        <f>C8</f>
        <v>719.06</v>
      </c>
      <c r="D36" s="240" t="s">
        <v>110</v>
      </c>
      <c r="E36" s="212">
        <f>E12+E15+E17+E27</f>
        <v>719.06</v>
      </c>
      <c r="F36" s="212">
        <f>F12+F15+F17+F27</f>
        <v>0</v>
      </c>
      <c r="G36" s="212">
        <f>G12+G15+G17+G27</f>
        <v>719.06</v>
      </c>
      <c r="H36" s="212">
        <f>H12+H15+H17+H27</f>
        <v>693.06</v>
      </c>
      <c r="I36" s="212"/>
      <c r="J36" s="212"/>
      <c r="K36" s="212"/>
      <c r="L36" s="212"/>
      <c r="M36" s="251"/>
      <c r="N36" s="252"/>
      <c r="O36" s="252"/>
      <c r="P36" s="252"/>
      <c r="Q36" s="252"/>
      <c r="R36" s="252"/>
      <c r="S36" s="252"/>
      <c r="T36" s="252"/>
      <c r="U36" s="252"/>
    </row>
    <row r="37" s="190" customFormat="1" ht="14.25" spans="1:4">
      <c r="A37" s="241"/>
      <c r="B37" s="241"/>
      <c r="D37" s="242"/>
    </row>
    <row r="38" s="190" customFormat="1" ht="14.25" spans="1:2">
      <c r="A38" s="241"/>
      <c r="B38" s="241"/>
    </row>
    <row r="39" s="190" customFormat="1" ht="14.25" spans="1:2">
      <c r="A39" s="241"/>
      <c r="B39" s="241"/>
    </row>
    <row r="40" s="190" customFormat="1" ht="14.25" spans="1:2">
      <c r="A40" s="241"/>
      <c r="B40" s="241"/>
    </row>
    <row r="41" s="190" customFormat="1" ht="14.25" spans="1:2">
      <c r="A41" s="241"/>
      <c r="B41" s="241"/>
    </row>
    <row r="42" s="190" customFormat="1" ht="14.25" spans="1:2">
      <c r="A42" s="241"/>
      <c r="B42" s="241"/>
    </row>
    <row r="43" s="190" customFormat="1" ht="14.25" spans="1:2">
      <c r="A43" s="241"/>
      <c r="B43" s="241"/>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L22" sqref="L22"/>
    </sheetView>
  </sheetViews>
  <sheetFormatPr defaultColWidth="7" defaultRowHeight="11.25"/>
  <cols>
    <col min="1" max="1" width="3.25" style="74" customWidth="1"/>
    <col min="2" max="2" width="3.125" style="74" customWidth="1"/>
    <col min="3" max="3" width="3.5" style="74" customWidth="1"/>
    <col min="4" max="4" width="7.75" style="74" customWidth="1"/>
    <col min="5" max="5" width="11.75" style="74" customWidth="1"/>
    <col min="6" max="6" width="7.5" style="74" customWidth="1"/>
    <col min="7" max="7" width="10.5" style="74" customWidth="1"/>
    <col min="8" max="10" width="10.625" style="74" customWidth="1"/>
    <col min="11" max="11" width="9.25" style="74" customWidth="1"/>
    <col min="12" max="12" width="7.875" style="74" customWidth="1"/>
    <col min="13" max="13" width="8.375" style="74" customWidth="1"/>
    <col min="14" max="14" width="8.875" style="74" customWidth="1"/>
    <col min="15" max="16384" width="7" style="74"/>
  </cols>
  <sheetData>
    <row r="1" ht="12" spans="13:13">
      <c r="M1" s="120" t="s">
        <v>111</v>
      </c>
    </row>
    <row r="2" ht="42" customHeight="1" spans="1:14">
      <c r="A2" s="111" t="s">
        <v>112</v>
      </c>
      <c r="B2" s="111"/>
      <c r="C2" s="111"/>
      <c r="D2" s="111"/>
      <c r="E2" s="111"/>
      <c r="F2" s="111"/>
      <c r="G2" s="111"/>
      <c r="H2" s="111"/>
      <c r="I2" s="111"/>
      <c r="J2" s="111"/>
      <c r="K2" s="111"/>
      <c r="L2" s="111"/>
      <c r="M2" s="111"/>
      <c r="N2" s="111"/>
    </row>
    <row r="3" ht="15" customHeight="1" spans="1:14">
      <c r="A3" s="81" t="s">
        <v>38</v>
      </c>
      <c r="B3" s="81"/>
      <c r="C3" s="81"/>
      <c r="D3" s="81"/>
      <c r="E3" s="81"/>
      <c r="F3" s="81"/>
      <c r="G3" s="82"/>
      <c r="H3" s="82"/>
      <c r="I3" s="82"/>
      <c r="J3" s="82"/>
      <c r="K3" s="82"/>
      <c r="L3" s="82"/>
      <c r="M3" s="103" t="s">
        <v>3</v>
      </c>
      <c r="N3" s="103"/>
    </row>
    <row r="4" s="75" customFormat="1" ht="16.5" customHeight="1" spans="1:14">
      <c r="A4" s="83" t="s">
        <v>62</v>
      </c>
      <c r="B4" s="84"/>
      <c r="C4" s="85"/>
      <c r="D4" s="86" t="s">
        <v>40</v>
      </c>
      <c r="E4" s="86" t="s">
        <v>63</v>
      </c>
      <c r="F4" s="87" t="s">
        <v>42</v>
      </c>
      <c r="G4" s="88" t="s">
        <v>64</v>
      </c>
      <c r="H4" s="88"/>
      <c r="I4" s="88"/>
      <c r="J4" s="88"/>
      <c r="K4" s="88"/>
      <c r="L4" s="104" t="s">
        <v>65</v>
      </c>
      <c r="M4" s="105"/>
      <c r="N4" s="106"/>
    </row>
    <row r="5" s="76" customFormat="1" ht="14.25" customHeight="1" spans="1:14">
      <c r="A5" s="89" t="s">
        <v>43</v>
      </c>
      <c r="B5" s="90" t="s">
        <v>44</v>
      </c>
      <c r="C5" s="90" t="s">
        <v>45</v>
      </c>
      <c r="D5" s="91"/>
      <c r="E5" s="91"/>
      <c r="F5" s="87"/>
      <c r="G5" s="92" t="s">
        <v>18</v>
      </c>
      <c r="H5" s="92" t="s">
        <v>66</v>
      </c>
      <c r="I5" s="107" t="s">
        <v>67</v>
      </c>
      <c r="J5" s="107" t="s">
        <v>68</v>
      </c>
      <c r="K5" s="92" t="s">
        <v>69</v>
      </c>
      <c r="L5" s="87" t="s">
        <v>18</v>
      </c>
      <c r="M5" s="87" t="s">
        <v>70</v>
      </c>
      <c r="N5" s="87" t="s">
        <v>71</v>
      </c>
    </row>
    <row r="6" s="76" customFormat="1" ht="30.75" customHeight="1" spans="1:14">
      <c r="A6" s="89"/>
      <c r="B6" s="90"/>
      <c r="C6" s="90"/>
      <c r="D6" s="93"/>
      <c r="E6" s="93"/>
      <c r="F6" s="87"/>
      <c r="G6" s="94"/>
      <c r="H6" s="94"/>
      <c r="I6" s="108"/>
      <c r="J6" s="108"/>
      <c r="K6" s="94"/>
      <c r="L6" s="87"/>
      <c r="M6" s="87"/>
      <c r="N6" s="87"/>
    </row>
    <row r="7" s="77" customFormat="1" ht="20.1" customHeight="1" spans="1:14">
      <c r="A7" s="95" t="s">
        <v>46</v>
      </c>
      <c r="B7" s="96" t="s">
        <v>46</v>
      </c>
      <c r="C7" s="96" t="s">
        <v>46</v>
      </c>
      <c r="D7" s="96"/>
      <c r="E7" s="96" t="s">
        <v>46</v>
      </c>
      <c r="F7" s="97">
        <v>1</v>
      </c>
      <c r="G7" s="97">
        <v>2</v>
      </c>
      <c r="H7" s="97">
        <v>3</v>
      </c>
      <c r="I7" s="97">
        <v>4</v>
      </c>
      <c r="J7" s="97">
        <v>5</v>
      </c>
      <c r="K7" s="97">
        <v>6</v>
      </c>
      <c r="L7" s="97">
        <v>7</v>
      </c>
      <c r="M7" s="97">
        <v>8</v>
      </c>
      <c r="N7" s="97">
        <v>9</v>
      </c>
    </row>
    <row r="8" s="77" customFormat="1" ht="20.1" customHeight="1" spans="1:14">
      <c r="A8" s="178"/>
      <c r="B8" s="178"/>
      <c r="C8" s="178"/>
      <c r="D8" s="178"/>
      <c r="E8" s="178" t="s">
        <v>9</v>
      </c>
      <c r="F8" s="179">
        <f>G8+L8</f>
        <v>719.06</v>
      </c>
      <c r="G8" s="179">
        <f>G9+G10+G11+G12</f>
        <v>599.06</v>
      </c>
      <c r="H8" s="179">
        <f>H9+H10+H11+H12</f>
        <v>488.19</v>
      </c>
      <c r="I8" s="179">
        <f>I9+I10+I11+I12</f>
        <v>82.52</v>
      </c>
      <c r="J8" s="179">
        <f>J9+J10+J11+J12</f>
        <v>28.35</v>
      </c>
      <c r="K8" s="179">
        <f>K9+K10+K11+K12</f>
        <v>0</v>
      </c>
      <c r="L8" s="179">
        <f>M8</f>
        <v>120</v>
      </c>
      <c r="M8" s="179">
        <f>M9</f>
        <v>120</v>
      </c>
      <c r="N8" s="101"/>
    </row>
    <row r="9" s="110" customFormat="1" ht="20.1" customHeight="1" spans="1:14">
      <c r="A9" s="180" t="s">
        <v>47</v>
      </c>
      <c r="B9" s="180" t="s">
        <v>48</v>
      </c>
      <c r="C9" s="180" t="s">
        <v>48</v>
      </c>
      <c r="D9" s="181">
        <v>310001</v>
      </c>
      <c r="E9" s="181" t="s">
        <v>49</v>
      </c>
      <c r="F9" s="179">
        <f>G9+L9</f>
        <v>608.59</v>
      </c>
      <c r="G9" s="182">
        <f>H9+I9+J9</f>
        <v>488.59</v>
      </c>
      <c r="H9" s="183">
        <v>377.72</v>
      </c>
      <c r="I9" s="183">
        <v>82.52</v>
      </c>
      <c r="J9" s="183">
        <v>28.35</v>
      </c>
      <c r="K9" s="182"/>
      <c r="L9" s="179">
        <f>M9</f>
        <v>120</v>
      </c>
      <c r="M9" s="179">
        <v>120</v>
      </c>
      <c r="N9" s="188"/>
    </row>
    <row r="10" s="110" customFormat="1" ht="42" customHeight="1" spans="1:14">
      <c r="A10" s="180" t="s">
        <v>50</v>
      </c>
      <c r="B10" s="180" t="s">
        <v>51</v>
      </c>
      <c r="C10" s="180" t="s">
        <v>51</v>
      </c>
      <c r="D10" s="181">
        <v>310001</v>
      </c>
      <c r="E10" s="184" t="s">
        <v>113</v>
      </c>
      <c r="F10" s="179">
        <f>G10+L10</f>
        <v>49.79</v>
      </c>
      <c r="G10" s="185">
        <f>H10+I10+J10</f>
        <v>49.79</v>
      </c>
      <c r="H10" s="186">
        <v>49.79</v>
      </c>
      <c r="I10" s="183"/>
      <c r="J10" s="183"/>
      <c r="K10" s="182"/>
      <c r="L10" s="182"/>
      <c r="M10" s="182"/>
      <c r="N10" s="188"/>
    </row>
    <row r="11" s="110" customFormat="1" ht="20.1" customHeight="1" spans="1:14">
      <c r="A11" s="187" t="s">
        <v>53</v>
      </c>
      <c r="B11" s="187" t="s">
        <v>54</v>
      </c>
      <c r="C11" s="187" t="s">
        <v>55</v>
      </c>
      <c r="D11" s="181">
        <v>310001</v>
      </c>
      <c r="E11" s="181" t="s">
        <v>56</v>
      </c>
      <c r="F11" s="179">
        <f>G11+L11</f>
        <v>23.34</v>
      </c>
      <c r="G11" s="182">
        <f>H11+I11+J11</f>
        <v>23.34</v>
      </c>
      <c r="H11" s="183">
        <v>23.34</v>
      </c>
      <c r="I11" s="183"/>
      <c r="J11" s="183"/>
      <c r="K11" s="182"/>
      <c r="L11" s="182"/>
      <c r="M11" s="182"/>
      <c r="N11" s="188"/>
    </row>
    <row r="12" s="110" customFormat="1" ht="20.1" customHeight="1" spans="1:14">
      <c r="A12" s="187" t="s">
        <v>57</v>
      </c>
      <c r="B12" s="187" t="s">
        <v>55</v>
      </c>
      <c r="C12" s="187" t="s">
        <v>58</v>
      </c>
      <c r="D12" s="181">
        <v>310001</v>
      </c>
      <c r="E12" s="181" t="s">
        <v>59</v>
      </c>
      <c r="F12" s="179">
        <f>G12+L12</f>
        <v>37.34</v>
      </c>
      <c r="G12" s="182">
        <f>H12+I12+J12</f>
        <v>37.34</v>
      </c>
      <c r="H12" s="183">
        <v>37.34</v>
      </c>
      <c r="I12" s="183"/>
      <c r="J12" s="183"/>
      <c r="K12" s="182"/>
      <c r="L12" s="182"/>
      <c r="M12" s="182"/>
      <c r="N12" s="188"/>
    </row>
    <row r="13" s="110" customFormat="1" ht="14.25" spans="1:14">
      <c r="A13" s="114"/>
      <c r="B13" s="114"/>
      <c r="C13" s="114"/>
      <c r="D13" s="114"/>
      <c r="E13" s="114"/>
      <c r="F13" s="114"/>
      <c r="G13" s="114"/>
      <c r="H13" s="114"/>
      <c r="I13" s="114"/>
      <c r="J13" s="114"/>
      <c r="K13" s="114"/>
      <c r="L13" s="114"/>
      <c r="M13" s="114"/>
      <c r="N13" s="114"/>
    </row>
    <row r="14" s="110" customFormat="1" ht="14.25"/>
    <row r="15" s="110" customFormat="1" ht="14.25"/>
    <row r="16" s="110" customFormat="1" ht="14.25"/>
    <row r="17" s="110" customFormat="1" ht="14.25"/>
    <row r="18" s="110" customFormat="1" ht="14.25"/>
    <row r="19" s="110" customFormat="1" ht="14.25"/>
    <row r="20" s="110" customFormat="1" ht="14.25"/>
    <row r="21" s="110" customFormat="1" ht="14.25"/>
    <row r="22" s="110" customFormat="1" ht="14.25"/>
    <row r="23" s="110" customFormat="1" ht="14.25"/>
    <row r="24" s="110" customFormat="1" ht="14.25"/>
    <row r="25" s="110" customFormat="1" ht="14.25"/>
    <row r="26" s="110" customFormat="1" ht="14.25"/>
    <row r="27" s="110" customFormat="1" ht="14.25"/>
    <row r="28" s="110" customFormat="1" ht="14.25"/>
    <row r="29" s="110" customFormat="1" ht="14.25"/>
    <row r="30" s="110" customFormat="1" ht="14.25"/>
    <row r="31" s="110" customFormat="1" ht="14.25"/>
    <row r="32" s="110"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showGridLines="0" showZeros="0" topLeftCell="A4" workbookViewId="0">
      <selection activeCell="L15" sqref="L15"/>
    </sheetView>
  </sheetViews>
  <sheetFormatPr defaultColWidth="8.875" defaultRowHeight="13.5"/>
  <cols>
    <col min="1" max="1" width="5.25" style="167" customWidth="1"/>
    <col min="2" max="2" width="8.375" style="167" customWidth="1"/>
    <col min="3" max="3" width="14.625" style="167" customWidth="1"/>
    <col min="4" max="4" width="6.25" style="167" customWidth="1"/>
    <col min="5" max="5" width="5.25" style="167" customWidth="1"/>
    <col min="6" max="6" width="17.25" style="167" customWidth="1"/>
    <col min="7" max="7" width="11.625" style="167" customWidth="1"/>
    <col min="8" max="8" width="11.125" style="167" customWidth="1"/>
    <col min="9" max="9" width="13.25" style="167" customWidth="1"/>
    <col min="10" max="24" width="9" style="167"/>
    <col min="25" max="16344" width="8.875" style="167"/>
    <col min="16345" max="16372" width="9" style="167"/>
    <col min="16373" max="16384" width="8.875" style="167"/>
  </cols>
  <sheetData>
    <row r="1" spans="9:9">
      <c r="I1" s="120" t="s">
        <v>114</v>
      </c>
    </row>
    <row r="2" s="166" customFormat="1" ht="42" customHeight="1" spans="1:9">
      <c r="A2" s="168" t="s">
        <v>115</v>
      </c>
      <c r="B2" s="168"/>
      <c r="C2" s="168"/>
      <c r="D2" s="168"/>
      <c r="E2" s="168"/>
      <c r="F2" s="168"/>
      <c r="G2" s="168"/>
      <c r="H2" s="168"/>
      <c r="I2" s="168"/>
    </row>
    <row r="3" s="166" customFormat="1" ht="15" customHeight="1" spans="1:8">
      <c r="A3" s="169" t="s">
        <v>38</v>
      </c>
      <c r="B3" s="169"/>
      <c r="C3" s="169"/>
      <c r="D3" s="51"/>
      <c r="E3" s="51"/>
      <c r="F3" s="51"/>
      <c r="H3" s="170" t="s">
        <v>3</v>
      </c>
    </row>
    <row r="4" ht="20.1" customHeight="1" spans="1:9">
      <c r="A4" s="141" t="s">
        <v>116</v>
      </c>
      <c r="B4" s="141"/>
      <c r="C4" s="141"/>
      <c r="D4" s="141" t="s">
        <v>117</v>
      </c>
      <c r="E4" s="141"/>
      <c r="F4" s="141"/>
      <c r="G4" s="171" t="s">
        <v>9</v>
      </c>
      <c r="H4" s="141" t="s">
        <v>13</v>
      </c>
      <c r="I4" s="141"/>
    </row>
    <row r="5" ht="33.6" customHeight="1" spans="1:9">
      <c r="A5" s="141" t="s">
        <v>43</v>
      </c>
      <c r="B5" s="141" t="s">
        <v>44</v>
      </c>
      <c r="C5" s="141" t="s">
        <v>118</v>
      </c>
      <c r="D5" s="141" t="s">
        <v>43</v>
      </c>
      <c r="E5" s="141" t="s">
        <v>44</v>
      </c>
      <c r="F5" s="141" t="s">
        <v>118</v>
      </c>
      <c r="G5" s="172"/>
      <c r="H5" s="173" t="s">
        <v>18</v>
      </c>
      <c r="I5" s="173" t="s">
        <v>19</v>
      </c>
    </row>
    <row r="6" ht="33.6" customHeight="1" spans="1:9">
      <c r="A6" s="141"/>
      <c r="B6" s="141"/>
      <c r="C6" s="141"/>
      <c r="D6" s="141"/>
      <c r="E6" s="141"/>
      <c r="F6" s="141"/>
      <c r="G6" s="141">
        <v>599.06</v>
      </c>
      <c r="H6" s="141">
        <v>599.06</v>
      </c>
      <c r="I6" s="141">
        <v>599.06</v>
      </c>
    </row>
    <row r="7" spans="1:9">
      <c r="A7" s="174" t="s">
        <v>119</v>
      </c>
      <c r="B7" s="174"/>
      <c r="C7" s="143" t="s">
        <v>66</v>
      </c>
      <c r="D7" s="144"/>
      <c r="E7" s="144"/>
      <c r="F7" s="144"/>
      <c r="G7" s="145">
        <f>H7</f>
        <v>488.19</v>
      </c>
      <c r="H7" s="145">
        <f>I7</f>
        <v>488.19</v>
      </c>
      <c r="I7" s="145">
        <f>SUM(I8:I15)</f>
        <v>488.19</v>
      </c>
    </row>
    <row r="8" spans="1:9">
      <c r="A8" s="174" t="s">
        <v>119</v>
      </c>
      <c r="B8" s="174" t="s">
        <v>58</v>
      </c>
      <c r="C8" s="146" t="s">
        <v>120</v>
      </c>
      <c r="D8" s="147">
        <v>501</v>
      </c>
      <c r="E8" s="148" t="s">
        <v>58</v>
      </c>
      <c r="F8" s="147" t="s">
        <v>121</v>
      </c>
      <c r="G8" s="145">
        <f t="shared" ref="G8:G15" si="0">H8</f>
        <v>202.65</v>
      </c>
      <c r="H8" s="145">
        <f t="shared" ref="H8:H15" si="1">I8</f>
        <v>202.65</v>
      </c>
      <c r="I8" s="145">
        <v>202.65</v>
      </c>
    </row>
    <row r="9" spans="1:9">
      <c r="A9" s="174" t="s">
        <v>119</v>
      </c>
      <c r="B9" s="174" t="s">
        <v>55</v>
      </c>
      <c r="C9" s="146" t="s">
        <v>122</v>
      </c>
      <c r="D9" s="149"/>
      <c r="E9" s="150"/>
      <c r="F9" s="149"/>
      <c r="G9" s="145">
        <f t="shared" si="0"/>
        <v>107.24</v>
      </c>
      <c r="H9" s="145">
        <f t="shared" si="1"/>
        <v>107.24</v>
      </c>
      <c r="I9" s="145">
        <v>107.24</v>
      </c>
    </row>
    <row r="10" spans="1:9">
      <c r="A10" s="174" t="s">
        <v>119</v>
      </c>
      <c r="B10" s="174" t="s">
        <v>48</v>
      </c>
      <c r="C10" s="146" t="s">
        <v>123</v>
      </c>
      <c r="D10" s="149"/>
      <c r="E10" s="150"/>
      <c r="F10" s="149"/>
      <c r="G10" s="145">
        <f t="shared" si="0"/>
        <v>47.87</v>
      </c>
      <c r="H10" s="145">
        <f t="shared" si="1"/>
        <v>47.87</v>
      </c>
      <c r="I10" s="145">
        <v>47.87</v>
      </c>
    </row>
    <row r="11" spans="1:9">
      <c r="A11" s="174" t="s">
        <v>119</v>
      </c>
      <c r="B11" s="175" t="s">
        <v>124</v>
      </c>
      <c r="C11" s="146" t="s">
        <v>125</v>
      </c>
      <c r="D11" s="152"/>
      <c r="E11" s="153"/>
      <c r="F11" s="152"/>
      <c r="G11" s="145">
        <f t="shared" si="0"/>
        <v>17.15</v>
      </c>
      <c r="H11" s="145">
        <f t="shared" si="1"/>
        <v>17.15</v>
      </c>
      <c r="I11" s="145">
        <v>17.15</v>
      </c>
    </row>
    <row r="12" ht="27" spans="1:9">
      <c r="A12" s="174" t="s">
        <v>119</v>
      </c>
      <c r="B12" s="174" t="s">
        <v>126</v>
      </c>
      <c r="C12" s="146" t="s">
        <v>52</v>
      </c>
      <c r="D12" s="147">
        <v>501</v>
      </c>
      <c r="E12" s="148" t="s">
        <v>55</v>
      </c>
      <c r="F12" s="147" t="s">
        <v>127</v>
      </c>
      <c r="G12" s="145">
        <f t="shared" si="0"/>
        <v>49.79</v>
      </c>
      <c r="H12" s="145">
        <f t="shared" si="1"/>
        <v>49.79</v>
      </c>
      <c r="I12" s="145">
        <v>49.79</v>
      </c>
    </row>
    <row r="13" ht="27" spans="1:9">
      <c r="A13" s="176">
        <v>301</v>
      </c>
      <c r="B13" s="177" t="s">
        <v>128</v>
      </c>
      <c r="C13" s="156" t="s">
        <v>129</v>
      </c>
      <c r="D13" s="149"/>
      <c r="E13" s="149"/>
      <c r="F13" s="149"/>
      <c r="G13" s="145">
        <f t="shared" si="0"/>
        <v>23.34</v>
      </c>
      <c r="H13" s="145">
        <f t="shared" si="1"/>
        <v>23.34</v>
      </c>
      <c r="I13" s="145">
        <v>23.34</v>
      </c>
    </row>
    <row r="14" ht="27" spans="1:9">
      <c r="A14" s="176">
        <v>301</v>
      </c>
      <c r="B14" s="177" t="s">
        <v>130</v>
      </c>
      <c r="C14" s="156" t="s">
        <v>131</v>
      </c>
      <c r="D14" s="152"/>
      <c r="E14" s="152"/>
      <c r="F14" s="152"/>
      <c r="G14" s="145">
        <f t="shared" si="0"/>
        <v>2.81</v>
      </c>
      <c r="H14" s="145">
        <f t="shared" si="1"/>
        <v>2.81</v>
      </c>
      <c r="I14" s="145">
        <v>2.81</v>
      </c>
    </row>
    <row r="15" spans="1:9">
      <c r="A15" s="174" t="s">
        <v>119</v>
      </c>
      <c r="B15" s="174" t="s">
        <v>132</v>
      </c>
      <c r="C15" s="146" t="s">
        <v>59</v>
      </c>
      <c r="D15" s="144">
        <v>501</v>
      </c>
      <c r="E15" s="157" t="s">
        <v>48</v>
      </c>
      <c r="F15" s="144" t="s">
        <v>59</v>
      </c>
      <c r="G15" s="145">
        <f t="shared" si="0"/>
        <v>37.34</v>
      </c>
      <c r="H15" s="145">
        <f t="shared" si="1"/>
        <v>37.34</v>
      </c>
      <c r="I15" s="145">
        <v>37.34</v>
      </c>
    </row>
    <row r="16" spans="1:9">
      <c r="A16" s="174" t="s">
        <v>133</v>
      </c>
      <c r="B16" s="174"/>
      <c r="C16" s="143" t="s">
        <v>134</v>
      </c>
      <c r="D16" s="144"/>
      <c r="E16" s="144"/>
      <c r="F16" s="144"/>
      <c r="G16" s="145">
        <v>28.35</v>
      </c>
      <c r="H16" s="145">
        <f>H17+H23+H25+H26</f>
        <v>28.35</v>
      </c>
      <c r="I16" s="145">
        <f>SUM(I17:I26)</f>
        <v>2.35</v>
      </c>
    </row>
    <row r="17" spans="1:9">
      <c r="A17" s="154">
        <v>302</v>
      </c>
      <c r="B17" s="155" t="s">
        <v>58</v>
      </c>
      <c r="C17" s="158" t="s">
        <v>135</v>
      </c>
      <c r="D17" s="147">
        <v>502</v>
      </c>
      <c r="E17" s="148" t="s">
        <v>58</v>
      </c>
      <c r="F17" s="147" t="s">
        <v>136</v>
      </c>
      <c r="G17" s="145">
        <f>H17</f>
        <v>20</v>
      </c>
      <c r="H17" s="145">
        <v>20</v>
      </c>
      <c r="I17" s="145"/>
    </row>
    <row r="18" spans="1:9">
      <c r="A18" s="154">
        <v>302</v>
      </c>
      <c r="B18" s="155" t="s">
        <v>55</v>
      </c>
      <c r="C18" s="158" t="s">
        <v>137</v>
      </c>
      <c r="D18" s="149"/>
      <c r="E18" s="149"/>
      <c r="F18" s="149"/>
      <c r="G18" s="145">
        <f t="shared" ref="G18:G26" si="2">H18</f>
        <v>0</v>
      </c>
      <c r="H18" s="159"/>
      <c r="I18" s="145"/>
    </row>
    <row r="19" spans="1:9">
      <c r="A19" s="154">
        <v>302</v>
      </c>
      <c r="B19" s="155" t="s">
        <v>138</v>
      </c>
      <c r="C19" s="158" t="s">
        <v>139</v>
      </c>
      <c r="D19" s="149"/>
      <c r="E19" s="149"/>
      <c r="F19" s="149"/>
      <c r="G19" s="145">
        <f t="shared" si="2"/>
        <v>0</v>
      </c>
      <c r="H19" s="159"/>
      <c r="I19" s="145"/>
    </row>
    <row r="20" spans="1:9">
      <c r="A20" s="154">
        <v>302</v>
      </c>
      <c r="B20" s="155" t="s">
        <v>51</v>
      </c>
      <c r="C20" s="158" t="s">
        <v>140</v>
      </c>
      <c r="D20" s="149"/>
      <c r="E20" s="149"/>
      <c r="F20" s="149"/>
      <c r="G20" s="145">
        <f t="shared" si="2"/>
        <v>0</v>
      </c>
      <c r="H20" s="159"/>
      <c r="I20" s="145"/>
    </row>
    <row r="21" spans="1:9">
      <c r="A21" s="154">
        <v>302</v>
      </c>
      <c r="B21" s="155" t="s">
        <v>141</v>
      </c>
      <c r="C21" s="158" t="s">
        <v>142</v>
      </c>
      <c r="D21" s="149"/>
      <c r="E21" s="149"/>
      <c r="F21" s="149"/>
      <c r="G21" s="145">
        <f t="shared" si="2"/>
        <v>0</v>
      </c>
      <c r="H21" s="159"/>
      <c r="I21" s="145"/>
    </row>
    <row r="22" spans="1:9">
      <c r="A22" s="154">
        <v>302</v>
      </c>
      <c r="B22" s="155" t="s">
        <v>124</v>
      </c>
      <c r="C22" s="158" t="s">
        <v>143</v>
      </c>
      <c r="D22" s="149"/>
      <c r="E22" s="149"/>
      <c r="F22" s="149"/>
      <c r="G22" s="145">
        <f t="shared" si="2"/>
        <v>0</v>
      </c>
      <c r="H22" s="159"/>
      <c r="I22" s="145"/>
    </row>
    <row r="23" spans="1:9">
      <c r="A23" s="154">
        <v>302</v>
      </c>
      <c r="B23" s="155" t="s">
        <v>126</v>
      </c>
      <c r="C23" s="158" t="s">
        <v>144</v>
      </c>
      <c r="D23" s="149"/>
      <c r="E23" s="149"/>
      <c r="F23" s="149"/>
      <c r="G23" s="145">
        <f t="shared" si="2"/>
        <v>2.35</v>
      </c>
      <c r="H23" s="145">
        <v>2.35</v>
      </c>
      <c r="I23" s="145">
        <v>2.35</v>
      </c>
    </row>
    <row r="24" spans="1:9">
      <c r="A24" s="154">
        <v>302</v>
      </c>
      <c r="B24" s="155" t="s">
        <v>145</v>
      </c>
      <c r="C24" s="158" t="s">
        <v>146</v>
      </c>
      <c r="D24" s="149"/>
      <c r="E24" s="149"/>
      <c r="F24" s="149"/>
      <c r="G24" s="145">
        <f t="shared" si="2"/>
        <v>0</v>
      </c>
      <c r="H24" s="159"/>
      <c r="I24" s="145"/>
    </row>
    <row r="25" spans="1:9">
      <c r="A25" s="154">
        <v>302</v>
      </c>
      <c r="B25" s="155">
        <v>11</v>
      </c>
      <c r="C25" s="158" t="s">
        <v>147</v>
      </c>
      <c r="D25" s="152"/>
      <c r="E25" s="152"/>
      <c r="F25" s="152"/>
      <c r="G25" s="145">
        <f t="shared" si="2"/>
        <v>4</v>
      </c>
      <c r="H25" s="145">
        <v>4</v>
      </c>
      <c r="I25" s="145"/>
    </row>
    <row r="26" spans="1:9">
      <c r="A26" s="154">
        <v>302</v>
      </c>
      <c r="B26" s="155">
        <v>17</v>
      </c>
      <c r="C26" s="158" t="s">
        <v>148</v>
      </c>
      <c r="D26" s="160">
        <v>502</v>
      </c>
      <c r="E26" s="161" t="s">
        <v>141</v>
      </c>
      <c r="F26" s="160" t="s">
        <v>148</v>
      </c>
      <c r="G26" s="145">
        <f t="shared" si="2"/>
        <v>2</v>
      </c>
      <c r="H26" s="145">
        <v>2</v>
      </c>
      <c r="I26" s="145"/>
    </row>
    <row r="27" ht="27" spans="1:9">
      <c r="A27" s="154">
        <v>303</v>
      </c>
      <c r="B27" s="155"/>
      <c r="C27" s="158" t="s">
        <v>149</v>
      </c>
      <c r="D27" s="160"/>
      <c r="E27" s="160"/>
      <c r="F27" s="160"/>
      <c r="G27" s="145">
        <f>I27</f>
        <v>82.52</v>
      </c>
      <c r="H27" s="145">
        <f>I27</f>
        <v>82.52</v>
      </c>
      <c r="I27" s="145">
        <f>SUM(I28:I30)</f>
        <v>82.52</v>
      </c>
    </row>
    <row r="28" spans="1:9">
      <c r="A28" s="154">
        <v>303</v>
      </c>
      <c r="B28" s="155" t="s">
        <v>55</v>
      </c>
      <c r="C28" s="158" t="s">
        <v>150</v>
      </c>
      <c r="D28" s="162">
        <v>509</v>
      </c>
      <c r="E28" s="163" t="s">
        <v>141</v>
      </c>
      <c r="F28" s="162" t="s">
        <v>151</v>
      </c>
      <c r="G28" s="145">
        <f>I28</f>
        <v>30.14</v>
      </c>
      <c r="H28" s="145">
        <f>I28</f>
        <v>30.14</v>
      </c>
      <c r="I28" s="145">
        <v>30.14</v>
      </c>
    </row>
    <row r="29" ht="22.5" spans="1:9">
      <c r="A29" s="154">
        <v>303</v>
      </c>
      <c r="B29" s="155" t="s">
        <v>51</v>
      </c>
      <c r="C29" s="158" t="s">
        <v>152</v>
      </c>
      <c r="D29" s="160">
        <v>509</v>
      </c>
      <c r="E29" s="161" t="s">
        <v>58</v>
      </c>
      <c r="F29" s="164" t="s">
        <v>153</v>
      </c>
      <c r="G29" s="145">
        <f>I29</f>
        <v>2.38</v>
      </c>
      <c r="H29" s="145">
        <f>I29</f>
        <v>2.38</v>
      </c>
      <c r="I29" s="145">
        <v>2.38</v>
      </c>
    </row>
    <row r="30" spans="1:9">
      <c r="A30" s="154">
        <v>303</v>
      </c>
      <c r="B30" s="155" t="s">
        <v>126</v>
      </c>
      <c r="C30" s="158" t="s">
        <v>154</v>
      </c>
      <c r="D30" s="160">
        <v>509</v>
      </c>
      <c r="E30" s="161" t="s">
        <v>55</v>
      </c>
      <c r="F30" s="160" t="s">
        <v>154</v>
      </c>
      <c r="G30" s="145">
        <f>I30</f>
        <v>50</v>
      </c>
      <c r="H30" s="145">
        <f>I30</f>
        <v>50</v>
      </c>
      <c r="I30" s="145">
        <v>50</v>
      </c>
    </row>
  </sheetData>
  <mergeCells count="15">
    <mergeCell ref="A2:I2"/>
    <mergeCell ref="A3:C3"/>
    <mergeCell ref="A4:C4"/>
    <mergeCell ref="D4:F4"/>
    <mergeCell ref="H4:I4"/>
    <mergeCell ref="D8:D11"/>
    <mergeCell ref="D12:D14"/>
    <mergeCell ref="D17:D25"/>
    <mergeCell ref="E8:E11"/>
    <mergeCell ref="E12:E14"/>
    <mergeCell ref="E17:E25"/>
    <mergeCell ref="F8:F11"/>
    <mergeCell ref="F12:F14"/>
    <mergeCell ref="F17:F25"/>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M7" sqref="M7"/>
    </sheetView>
  </sheetViews>
  <sheetFormatPr defaultColWidth="10" defaultRowHeight="13.5"/>
  <cols>
    <col min="1" max="1" width="12.125" style="132" customWidth="1"/>
    <col min="2" max="2" width="11.6666666666667" style="132" customWidth="1"/>
    <col min="3" max="3" width="15.75" style="130" customWidth="1"/>
    <col min="4" max="4" width="5.28333333333333" style="130" customWidth="1"/>
    <col min="5" max="5" width="6.50833333333333" style="130" customWidth="1"/>
    <col min="6" max="6" width="17.1" style="130" customWidth="1"/>
    <col min="7" max="7" width="16.5583333333333" style="130" customWidth="1"/>
    <col min="8" max="8" width="13.8416666666667" style="130" customWidth="1"/>
    <col min="9" max="9" width="17.2333333333333" style="130" customWidth="1"/>
    <col min="10" max="10" width="14.1083333333333" style="130" customWidth="1"/>
    <col min="11" max="11" width="16.5583333333333" style="130" customWidth="1"/>
    <col min="12" max="12" width="14.925" style="130" customWidth="1"/>
    <col min="13" max="13" width="14.1083333333333" style="130" customWidth="1"/>
    <col min="14" max="14" width="15.7416666666667" style="130" customWidth="1"/>
    <col min="15" max="15" width="16.15" style="130" customWidth="1"/>
    <col min="16" max="16" width="16.9666666666667" style="130" customWidth="1"/>
    <col min="17" max="17" width="15.475" style="130" customWidth="1"/>
    <col min="18" max="18" width="16.2833333333333" style="130" customWidth="1"/>
    <col min="19" max="19" width="9.76666666666667" style="130" customWidth="1"/>
    <col min="20" max="16384" width="10" style="130"/>
  </cols>
  <sheetData>
    <row r="1" s="130" customFormat="1" ht="14.3" customHeight="1" spans="1:18">
      <c r="A1" s="133"/>
      <c r="B1" s="133"/>
      <c r="C1" s="133"/>
      <c r="D1" s="133"/>
      <c r="E1" s="133"/>
      <c r="F1" s="133"/>
      <c r="G1" s="133"/>
      <c r="H1" s="133"/>
      <c r="I1" s="133"/>
      <c r="J1" s="133"/>
      <c r="K1" s="133"/>
      <c r="L1" s="133"/>
      <c r="M1" s="133"/>
      <c r="N1" s="133"/>
      <c r="O1" s="133"/>
      <c r="P1" s="133"/>
      <c r="Q1" s="133"/>
      <c r="R1" s="133"/>
    </row>
    <row r="2" s="130" customFormat="1" ht="28.45" customHeight="1" spans="1:18">
      <c r="A2" s="134" t="s">
        <v>155</v>
      </c>
      <c r="B2" s="134"/>
      <c r="C2" s="135"/>
      <c r="D2" s="135"/>
      <c r="E2" s="135"/>
      <c r="F2" s="135"/>
      <c r="G2" s="135"/>
      <c r="H2" s="135"/>
      <c r="I2" s="135"/>
      <c r="J2" s="135"/>
      <c r="K2" s="135"/>
      <c r="L2" s="135"/>
      <c r="M2" s="135"/>
      <c r="N2" s="135"/>
      <c r="O2" s="135"/>
      <c r="P2" s="135"/>
      <c r="Q2" s="135"/>
      <c r="R2" s="135"/>
    </row>
    <row r="3" s="130" customFormat="1" ht="14.25" customHeight="1" spans="1:18">
      <c r="A3" s="136" t="s">
        <v>156</v>
      </c>
      <c r="B3" s="136"/>
      <c r="C3" s="136"/>
      <c r="D3" s="136"/>
      <c r="E3" s="136"/>
      <c r="F3" s="136"/>
      <c r="G3" s="136"/>
      <c r="H3" s="136"/>
      <c r="I3" s="136"/>
      <c r="J3" s="136"/>
      <c r="K3" s="136"/>
      <c r="L3" s="136"/>
      <c r="M3" s="136"/>
      <c r="N3" s="136"/>
      <c r="O3" s="136"/>
      <c r="P3" s="136"/>
      <c r="Q3" s="136"/>
      <c r="R3" s="133" t="s">
        <v>3</v>
      </c>
    </row>
    <row r="4" s="130" customFormat="1" ht="14.25" customHeight="1" spans="1:18">
      <c r="A4" s="137" t="s">
        <v>157</v>
      </c>
      <c r="B4" s="137"/>
      <c r="C4" s="138"/>
      <c r="D4" s="138" t="s">
        <v>117</v>
      </c>
      <c r="E4" s="138"/>
      <c r="F4" s="138"/>
      <c r="G4" s="138" t="s">
        <v>42</v>
      </c>
      <c r="H4" s="138" t="s">
        <v>13</v>
      </c>
      <c r="I4" s="138"/>
      <c r="J4" s="138" t="s">
        <v>79</v>
      </c>
      <c r="K4" s="138" t="s">
        <v>12</v>
      </c>
      <c r="L4" s="138" t="s">
        <v>158</v>
      </c>
      <c r="M4" s="138" t="s">
        <v>159</v>
      </c>
      <c r="N4" s="138" t="s">
        <v>160</v>
      </c>
      <c r="O4" s="138" t="s">
        <v>161</v>
      </c>
      <c r="P4" s="138" t="s">
        <v>162</v>
      </c>
      <c r="Q4" s="138" t="s">
        <v>163</v>
      </c>
      <c r="R4" s="138" t="s">
        <v>164</v>
      </c>
    </row>
    <row r="5" s="130" customFormat="1" ht="22.75" customHeight="1" spans="1:18">
      <c r="A5" s="137" t="s">
        <v>165</v>
      </c>
      <c r="B5" s="137" t="s">
        <v>44</v>
      </c>
      <c r="C5" s="138" t="s">
        <v>118</v>
      </c>
      <c r="D5" s="138" t="s">
        <v>165</v>
      </c>
      <c r="E5" s="138" t="s">
        <v>44</v>
      </c>
      <c r="F5" s="138" t="s">
        <v>118</v>
      </c>
      <c r="G5" s="138"/>
      <c r="H5" s="138" t="s">
        <v>18</v>
      </c>
      <c r="I5" s="138" t="s">
        <v>19</v>
      </c>
      <c r="J5" s="138"/>
      <c r="K5" s="138"/>
      <c r="L5" s="138"/>
      <c r="M5" s="138"/>
      <c r="N5" s="138"/>
      <c r="O5" s="138"/>
      <c r="P5" s="138"/>
      <c r="Q5" s="138"/>
      <c r="R5" s="138"/>
    </row>
    <row r="6" s="130" customFormat="1" ht="16.25" customHeight="1" spans="1:18">
      <c r="A6" s="137"/>
      <c r="B6" s="137"/>
      <c r="C6" s="138" t="s">
        <v>9</v>
      </c>
      <c r="D6" s="138"/>
      <c r="E6" s="138"/>
      <c r="F6" s="138"/>
      <c r="G6" s="139"/>
      <c r="H6" s="139"/>
      <c r="I6" s="139"/>
      <c r="J6" s="139"/>
      <c r="K6" s="139"/>
      <c r="L6" s="139"/>
      <c r="M6" s="139"/>
      <c r="N6" s="139"/>
      <c r="O6" s="139"/>
      <c r="P6" s="139"/>
      <c r="Q6" s="139"/>
      <c r="R6" s="139"/>
    </row>
    <row r="7" s="131" customFormat="1" ht="45.2" customHeight="1" spans="1:18">
      <c r="A7" s="140">
        <v>310001</v>
      </c>
      <c r="B7" s="140" t="s">
        <v>166</v>
      </c>
      <c r="C7" s="141"/>
      <c r="D7" s="141"/>
      <c r="E7" s="141"/>
      <c r="F7" s="141"/>
      <c r="G7" s="141">
        <v>599.06</v>
      </c>
      <c r="H7" s="141">
        <v>599.06</v>
      </c>
      <c r="I7" s="141">
        <v>599.06</v>
      </c>
      <c r="J7" s="165">
        <v>0</v>
      </c>
      <c r="K7" s="165">
        <v>0</v>
      </c>
      <c r="L7" s="165">
        <v>0</v>
      </c>
      <c r="M7" s="165">
        <v>0</v>
      </c>
      <c r="N7" s="165">
        <v>0</v>
      </c>
      <c r="O7" s="165">
        <v>0</v>
      </c>
      <c r="P7" s="165">
        <v>0</v>
      </c>
      <c r="Q7" s="165">
        <v>0</v>
      </c>
      <c r="R7" s="165">
        <v>0</v>
      </c>
    </row>
    <row r="8" s="130" customFormat="1" ht="16.25" customHeight="1" spans="1:18">
      <c r="A8" s="142" t="s">
        <v>119</v>
      </c>
      <c r="B8" s="142"/>
      <c r="C8" s="143" t="s">
        <v>66</v>
      </c>
      <c r="D8" s="144"/>
      <c r="E8" s="144"/>
      <c r="F8" s="144"/>
      <c r="G8" s="145">
        <f t="shared" ref="G8:G16" si="0">H8</f>
        <v>488.19</v>
      </c>
      <c r="H8" s="145">
        <f t="shared" ref="H8:H16" si="1">I8</f>
        <v>488.19</v>
      </c>
      <c r="I8" s="145">
        <f>SUM(I9:I16)</f>
        <v>488.19</v>
      </c>
      <c r="J8" s="139">
        <v>0</v>
      </c>
      <c r="K8" s="139">
        <v>0</v>
      </c>
      <c r="L8" s="139">
        <v>0</v>
      </c>
      <c r="M8" s="139">
        <v>0</v>
      </c>
      <c r="N8" s="139">
        <v>0</v>
      </c>
      <c r="O8" s="139">
        <v>0</v>
      </c>
      <c r="P8" s="139">
        <v>0</v>
      </c>
      <c r="Q8" s="139">
        <v>0</v>
      </c>
      <c r="R8" s="139">
        <v>0</v>
      </c>
    </row>
    <row r="9" s="130" customFormat="1" ht="16.25" customHeight="1" spans="1:18">
      <c r="A9" s="142" t="s">
        <v>119</v>
      </c>
      <c r="B9" s="142" t="s">
        <v>58</v>
      </c>
      <c r="C9" s="146" t="s">
        <v>120</v>
      </c>
      <c r="D9" s="147">
        <v>501</v>
      </c>
      <c r="E9" s="148" t="s">
        <v>58</v>
      </c>
      <c r="F9" s="147" t="s">
        <v>121</v>
      </c>
      <c r="G9" s="145">
        <f t="shared" si="0"/>
        <v>202.65</v>
      </c>
      <c r="H9" s="145">
        <f t="shared" si="1"/>
        <v>202.65</v>
      </c>
      <c r="I9" s="145">
        <v>202.65</v>
      </c>
      <c r="J9" s="165">
        <v>0</v>
      </c>
      <c r="K9" s="165">
        <v>0</v>
      </c>
      <c r="L9" s="165">
        <v>0</v>
      </c>
      <c r="M9" s="165">
        <v>0</v>
      </c>
      <c r="N9" s="165">
        <v>0</v>
      </c>
      <c r="O9" s="165">
        <v>0</v>
      </c>
      <c r="P9" s="165">
        <v>0</v>
      </c>
      <c r="Q9" s="165">
        <v>0</v>
      </c>
      <c r="R9" s="165">
        <v>0</v>
      </c>
    </row>
    <row r="10" s="130" customFormat="1" ht="22.6" customHeight="1" spans="1:18">
      <c r="A10" s="142" t="s">
        <v>119</v>
      </c>
      <c r="B10" s="142" t="s">
        <v>55</v>
      </c>
      <c r="C10" s="146" t="s">
        <v>122</v>
      </c>
      <c r="D10" s="149"/>
      <c r="E10" s="150"/>
      <c r="F10" s="149"/>
      <c r="G10" s="145">
        <f t="shared" si="0"/>
        <v>107.24</v>
      </c>
      <c r="H10" s="145">
        <f t="shared" si="1"/>
        <v>107.24</v>
      </c>
      <c r="I10" s="145">
        <v>107.24</v>
      </c>
      <c r="J10" s="139">
        <v>0</v>
      </c>
      <c r="K10" s="139">
        <v>0</v>
      </c>
      <c r="L10" s="139">
        <v>0</v>
      </c>
      <c r="M10" s="139">
        <v>0</v>
      </c>
      <c r="N10" s="139">
        <v>0</v>
      </c>
      <c r="O10" s="139">
        <v>0</v>
      </c>
      <c r="P10" s="139">
        <v>0</v>
      </c>
      <c r="Q10" s="139">
        <v>0</v>
      </c>
      <c r="R10" s="139">
        <v>0</v>
      </c>
    </row>
    <row r="11" s="130" customFormat="1" ht="16.25" customHeight="1" spans="1:18">
      <c r="A11" s="142" t="s">
        <v>119</v>
      </c>
      <c r="B11" s="142" t="s">
        <v>48</v>
      </c>
      <c r="C11" s="146" t="s">
        <v>123</v>
      </c>
      <c r="D11" s="149"/>
      <c r="E11" s="150"/>
      <c r="F11" s="149"/>
      <c r="G11" s="145">
        <f t="shared" si="0"/>
        <v>47.87</v>
      </c>
      <c r="H11" s="145">
        <f t="shared" si="1"/>
        <v>47.87</v>
      </c>
      <c r="I11" s="145">
        <v>47.87</v>
      </c>
      <c r="J11" s="165">
        <v>0</v>
      </c>
      <c r="K11" s="165">
        <v>0</v>
      </c>
      <c r="L11" s="165">
        <v>0</v>
      </c>
      <c r="M11" s="165">
        <v>0</v>
      </c>
      <c r="N11" s="165">
        <v>0</v>
      </c>
      <c r="O11" s="165">
        <v>0</v>
      </c>
      <c r="P11" s="165">
        <v>0</v>
      </c>
      <c r="Q11" s="165">
        <v>0</v>
      </c>
      <c r="R11" s="165">
        <v>0</v>
      </c>
    </row>
    <row r="12" s="130" customFormat="1" ht="16.25" customHeight="1" spans="1:18">
      <c r="A12" s="142" t="s">
        <v>119</v>
      </c>
      <c r="B12" s="151" t="s">
        <v>124</v>
      </c>
      <c r="C12" s="146" t="s">
        <v>125</v>
      </c>
      <c r="D12" s="152"/>
      <c r="E12" s="153"/>
      <c r="F12" s="152"/>
      <c r="G12" s="145">
        <f t="shared" si="0"/>
        <v>17.15</v>
      </c>
      <c r="H12" s="145">
        <f t="shared" si="1"/>
        <v>17.15</v>
      </c>
      <c r="I12" s="145">
        <v>17.15</v>
      </c>
      <c r="J12" s="139">
        <v>0</v>
      </c>
      <c r="K12" s="139">
        <v>0</v>
      </c>
      <c r="L12" s="139">
        <v>0</v>
      </c>
      <c r="M12" s="139">
        <v>0</v>
      </c>
      <c r="N12" s="139">
        <v>0</v>
      </c>
      <c r="O12" s="139">
        <v>0</v>
      </c>
      <c r="P12" s="139">
        <v>0</v>
      </c>
      <c r="Q12" s="139">
        <v>0</v>
      </c>
      <c r="R12" s="139">
        <v>0</v>
      </c>
    </row>
    <row r="13" s="130" customFormat="1" ht="16.25" customHeight="1" spans="1:18">
      <c r="A13" s="142" t="s">
        <v>119</v>
      </c>
      <c r="B13" s="142" t="s">
        <v>126</v>
      </c>
      <c r="C13" s="146" t="s">
        <v>52</v>
      </c>
      <c r="D13" s="147">
        <v>501</v>
      </c>
      <c r="E13" s="148" t="s">
        <v>55</v>
      </c>
      <c r="F13" s="147" t="s">
        <v>127</v>
      </c>
      <c r="G13" s="145">
        <f t="shared" si="0"/>
        <v>49.79</v>
      </c>
      <c r="H13" s="145">
        <f t="shared" si="1"/>
        <v>49.79</v>
      </c>
      <c r="I13" s="145">
        <v>49.79</v>
      </c>
      <c r="J13" s="165">
        <v>0</v>
      </c>
      <c r="K13" s="165">
        <v>0</v>
      </c>
      <c r="L13" s="165">
        <v>0</v>
      </c>
      <c r="M13" s="165">
        <v>0</v>
      </c>
      <c r="N13" s="165">
        <v>0</v>
      </c>
      <c r="O13" s="165">
        <v>0</v>
      </c>
      <c r="P13" s="165">
        <v>0</v>
      </c>
      <c r="Q13" s="165">
        <v>0</v>
      </c>
      <c r="R13" s="165">
        <v>0</v>
      </c>
    </row>
    <row r="14" s="130" customFormat="1" ht="16.25" customHeight="1" spans="1:18">
      <c r="A14" s="154">
        <v>301</v>
      </c>
      <c r="B14" s="155" t="s">
        <v>128</v>
      </c>
      <c r="C14" s="156" t="s">
        <v>129</v>
      </c>
      <c r="D14" s="149"/>
      <c r="E14" s="149"/>
      <c r="F14" s="149"/>
      <c r="G14" s="145">
        <f t="shared" si="0"/>
        <v>23.34</v>
      </c>
      <c r="H14" s="145">
        <f t="shared" si="1"/>
        <v>23.34</v>
      </c>
      <c r="I14" s="145">
        <v>23.34</v>
      </c>
      <c r="J14" s="139">
        <v>0</v>
      </c>
      <c r="K14" s="139">
        <v>0</v>
      </c>
      <c r="L14" s="139">
        <v>0</v>
      </c>
      <c r="M14" s="139">
        <v>0</v>
      </c>
      <c r="N14" s="139">
        <v>0</v>
      </c>
      <c r="O14" s="139">
        <v>0</v>
      </c>
      <c r="P14" s="139">
        <v>0</v>
      </c>
      <c r="Q14" s="139">
        <v>0</v>
      </c>
      <c r="R14" s="139">
        <v>0</v>
      </c>
    </row>
    <row r="15" s="130" customFormat="1" ht="16.25" customHeight="1" spans="1:18">
      <c r="A15" s="154">
        <v>301</v>
      </c>
      <c r="B15" s="155" t="s">
        <v>130</v>
      </c>
      <c r="C15" s="156" t="s">
        <v>131</v>
      </c>
      <c r="D15" s="152"/>
      <c r="E15" s="152"/>
      <c r="F15" s="152"/>
      <c r="G15" s="145">
        <f t="shared" si="0"/>
        <v>2.81</v>
      </c>
      <c r="H15" s="145">
        <f t="shared" si="1"/>
        <v>2.81</v>
      </c>
      <c r="I15" s="145">
        <v>2.81</v>
      </c>
      <c r="J15" s="165">
        <v>0</v>
      </c>
      <c r="K15" s="165">
        <v>0</v>
      </c>
      <c r="L15" s="165">
        <v>0</v>
      </c>
      <c r="M15" s="165">
        <v>0</v>
      </c>
      <c r="N15" s="165">
        <v>0</v>
      </c>
      <c r="O15" s="165">
        <v>0</v>
      </c>
      <c r="P15" s="165">
        <v>0</v>
      </c>
      <c r="Q15" s="165">
        <v>0</v>
      </c>
      <c r="R15" s="165">
        <v>0</v>
      </c>
    </row>
    <row r="16" s="130" customFormat="1" ht="22.6" customHeight="1" spans="1:18">
      <c r="A16" s="142" t="s">
        <v>119</v>
      </c>
      <c r="B16" s="142" t="s">
        <v>132</v>
      </c>
      <c r="C16" s="146" t="s">
        <v>59</v>
      </c>
      <c r="D16" s="144">
        <v>501</v>
      </c>
      <c r="E16" s="157" t="s">
        <v>48</v>
      </c>
      <c r="F16" s="144" t="s">
        <v>59</v>
      </c>
      <c r="G16" s="145">
        <f t="shared" si="0"/>
        <v>37.34</v>
      </c>
      <c r="H16" s="145">
        <f t="shared" si="1"/>
        <v>37.34</v>
      </c>
      <c r="I16" s="145">
        <v>37.34</v>
      </c>
      <c r="J16" s="139">
        <v>0</v>
      </c>
      <c r="K16" s="139">
        <v>0</v>
      </c>
      <c r="L16" s="139">
        <v>0</v>
      </c>
      <c r="M16" s="139">
        <v>0</v>
      </c>
      <c r="N16" s="139">
        <v>0</v>
      </c>
      <c r="O16" s="139">
        <v>0</v>
      </c>
      <c r="P16" s="139">
        <v>0</v>
      </c>
      <c r="Q16" s="139">
        <v>0</v>
      </c>
      <c r="R16" s="139">
        <v>0</v>
      </c>
    </row>
    <row r="17" s="130" customFormat="1" ht="16.25" customHeight="1" spans="1:18">
      <c r="A17" s="142" t="s">
        <v>133</v>
      </c>
      <c r="B17" s="142"/>
      <c r="C17" s="143" t="s">
        <v>134</v>
      </c>
      <c r="D17" s="144"/>
      <c r="E17" s="144"/>
      <c r="F17" s="144"/>
      <c r="G17" s="145">
        <v>28.35</v>
      </c>
      <c r="H17" s="145">
        <f>H18+H24+H26+H27</f>
        <v>28.35</v>
      </c>
      <c r="I17" s="145">
        <f>SUM(I18:I27)</f>
        <v>2.35</v>
      </c>
      <c r="J17" s="165">
        <v>0</v>
      </c>
      <c r="K17" s="165">
        <v>0</v>
      </c>
      <c r="L17" s="165">
        <v>0</v>
      </c>
      <c r="M17" s="165">
        <v>0</v>
      </c>
      <c r="N17" s="165">
        <v>0</v>
      </c>
      <c r="O17" s="165">
        <v>0</v>
      </c>
      <c r="P17" s="165">
        <v>0</v>
      </c>
      <c r="Q17" s="165">
        <v>0</v>
      </c>
      <c r="R17" s="165">
        <v>0</v>
      </c>
    </row>
    <row r="18" s="130" customFormat="1" ht="16.25" customHeight="1" spans="1:18">
      <c r="A18" s="154">
        <v>302</v>
      </c>
      <c r="B18" s="155" t="s">
        <v>58</v>
      </c>
      <c r="C18" s="158" t="s">
        <v>135</v>
      </c>
      <c r="D18" s="147">
        <v>502</v>
      </c>
      <c r="E18" s="148" t="s">
        <v>58</v>
      </c>
      <c r="F18" s="147" t="s">
        <v>136</v>
      </c>
      <c r="G18" s="145">
        <f t="shared" ref="G18:G27" si="2">H18</f>
        <v>20</v>
      </c>
      <c r="H18" s="145">
        <v>20</v>
      </c>
      <c r="I18" s="145"/>
      <c r="J18" s="139">
        <v>0</v>
      </c>
      <c r="K18" s="139">
        <v>0</v>
      </c>
      <c r="L18" s="139">
        <v>0</v>
      </c>
      <c r="M18" s="139">
        <v>0</v>
      </c>
      <c r="N18" s="139">
        <v>0</v>
      </c>
      <c r="O18" s="139">
        <v>0</v>
      </c>
      <c r="P18" s="139">
        <v>0</v>
      </c>
      <c r="Q18" s="139">
        <v>0</v>
      </c>
      <c r="R18" s="139">
        <v>0</v>
      </c>
    </row>
    <row r="19" s="130" customFormat="1" ht="16.25" customHeight="1" spans="1:18">
      <c r="A19" s="154">
        <v>302</v>
      </c>
      <c r="B19" s="155" t="s">
        <v>55</v>
      </c>
      <c r="C19" s="158" t="s">
        <v>137</v>
      </c>
      <c r="D19" s="149"/>
      <c r="E19" s="149"/>
      <c r="F19" s="149"/>
      <c r="G19" s="145">
        <f t="shared" si="2"/>
        <v>0</v>
      </c>
      <c r="H19" s="159"/>
      <c r="I19" s="145"/>
      <c r="J19" s="165">
        <v>0</v>
      </c>
      <c r="K19" s="165">
        <v>0</v>
      </c>
      <c r="L19" s="165">
        <v>0</v>
      </c>
      <c r="M19" s="165">
        <v>0</v>
      </c>
      <c r="N19" s="165">
        <v>0</v>
      </c>
      <c r="O19" s="165">
        <v>0</v>
      </c>
      <c r="P19" s="165">
        <v>0</v>
      </c>
      <c r="Q19" s="165">
        <v>0</v>
      </c>
      <c r="R19" s="165">
        <v>0</v>
      </c>
    </row>
    <row r="20" s="130" customFormat="1" ht="16.25" customHeight="1" spans="1:18">
      <c r="A20" s="154">
        <v>302</v>
      </c>
      <c r="B20" s="155" t="s">
        <v>138</v>
      </c>
      <c r="C20" s="158" t="s">
        <v>139</v>
      </c>
      <c r="D20" s="149"/>
      <c r="E20" s="149"/>
      <c r="F20" s="149"/>
      <c r="G20" s="145">
        <f t="shared" si="2"/>
        <v>0</v>
      </c>
      <c r="H20" s="159"/>
      <c r="I20" s="145"/>
      <c r="J20" s="139">
        <v>0</v>
      </c>
      <c r="K20" s="139">
        <v>0</v>
      </c>
      <c r="L20" s="139">
        <v>0</v>
      </c>
      <c r="M20" s="139">
        <v>0</v>
      </c>
      <c r="N20" s="139">
        <v>0</v>
      </c>
      <c r="O20" s="139">
        <v>0</v>
      </c>
      <c r="P20" s="139">
        <v>0</v>
      </c>
      <c r="Q20" s="139">
        <v>0</v>
      </c>
      <c r="R20" s="139">
        <v>0</v>
      </c>
    </row>
    <row r="21" s="130" customFormat="1" ht="16.25" customHeight="1" spans="1:18">
      <c r="A21" s="154">
        <v>302</v>
      </c>
      <c r="B21" s="155" t="s">
        <v>51</v>
      </c>
      <c r="C21" s="158" t="s">
        <v>140</v>
      </c>
      <c r="D21" s="149"/>
      <c r="E21" s="149"/>
      <c r="F21" s="149"/>
      <c r="G21" s="145">
        <f t="shared" si="2"/>
        <v>0</v>
      </c>
      <c r="H21" s="159"/>
      <c r="I21" s="145"/>
      <c r="J21" s="165">
        <v>0</v>
      </c>
      <c r="K21" s="165">
        <v>0</v>
      </c>
      <c r="L21" s="165">
        <v>0</v>
      </c>
      <c r="M21" s="165">
        <v>0</v>
      </c>
      <c r="N21" s="165">
        <v>0</v>
      </c>
      <c r="O21" s="165">
        <v>0</v>
      </c>
      <c r="P21" s="165">
        <v>0</v>
      </c>
      <c r="Q21" s="165">
        <v>0</v>
      </c>
      <c r="R21" s="165">
        <v>0</v>
      </c>
    </row>
    <row r="22" s="130" customFormat="1" ht="16.25" customHeight="1" spans="1:18">
      <c r="A22" s="154">
        <v>302</v>
      </c>
      <c r="B22" s="155" t="s">
        <v>141</v>
      </c>
      <c r="C22" s="158" t="s">
        <v>142</v>
      </c>
      <c r="D22" s="149"/>
      <c r="E22" s="149"/>
      <c r="F22" s="149"/>
      <c r="G22" s="145">
        <f t="shared" si="2"/>
        <v>0</v>
      </c>
      <c r="H22" s="159"/>
      <c r="I22" s="145"/>
      <c r="J22" s="139">
        <v>0</v>
      </c>
      <c r="K22" s="139">
        <v>0</v>
      </c>
      <c r="L22" s="139">
        <v>0</v>
      </c>
      <c r="M22" s="139">
        <v>0</v>
      </c>
      <c r="N22" s="139">
        <v>0</v>
      </c>
      <c r="O22" s="139">
        <v>0</v>
      </c>
      <c r="P22" s="139">
        <v>0</v>
      </c>
      <c r="Q22" s="139">
        <v>0</v>
      </c>
      <c r="R22" s="139">
        <v>0</v>
      </c>
    </row>
    <row r="23" s="130" customFormat="1" ht="16.25" customHeight="1" spans="1:18">
      <c r="A23" s="154">
        <v>302</v>
      </c>
      <c r="B23" s="155" t="s">
        <v>124</v>
      </c>
      <c r="C23" s="158" t="s">
        <v>143</v>
      </c>
      <c r="D23" s="149"/>
      <c r="E23" s="149"/>
      <c r="F23" s="149"/>
      <c r="G23" s="145">
        <f t="shared" si="2"/>
        <v>0</v>
      </c>
      <c r="H23" s="159"/>
      <c r="I23" s="145"/>
      <c r="J23" s="165">
        <v>0</v>
      </c>
      <c r="K23" s="165">
        <v>0</v>
      </c>
      <c r="L23" s="165">
        <v>0</v>
      </c>
      <c r="M23" s="165">
        <v>0</v>
      </c>
      <c r="N23" s="165">
        <v>0</v>
      </c>
      <c r="O23" s="165">
        <v>0</v>
      </c>
      <c r="P23" s="165">
        <v>0</v>
      </c>
      <c r="Q23" s="165">
        <v>0</v>
      </c>
      <c r="R23" s="165">
        <v>0</v>
      </c>
    </row>
    <row r="24" s="130" customFormat="1" ht="16.25" customHeight="1" spans="1:18">
      <c r="A24" s="154">
        <v>302</v>
      </c>
      <c r="B24" s="155" t="s">
        <v>126</v>
      </c>
      <c r="C24" s="158" t="s">
        <v>144</v>
      </c>
      <c r="D24" s="149"/>
      <c r="E24" s="149"/>
      <c r="F24" s="149"/>
      <c r="G24" s="145">
        <f t="shared" si="2"/>
        <v>2.35</v>
      </c>
      <c r="H24" s="145">
        <v>2.35</v>
      </c>
      <c r="I24" s="145">
        <v>2.35</v>
      </c>
      <c r="J24" s="139">
        <v>0</v>
      </c>
      <c r="K24" s="139">
        <v>0</v>
      </c>
      <c r="L24" s="139">
        <v>0</v>
      </c>
      <c r="M24" s="139">
        <v>0</v>
      </c>
      <c r="N24" s="139">
        <v>0</v>
      </c>
      <c r="O24" s="139">
        <v>0</v>
      </c>
      <c r="P24" s="139">
        <v>0</v>
      </c>
      <c r="Q24" s="139">
        <v>0</v>
      </c>
      <c r="R24" s="139">
        <v>0</v>
      </c>
    </row>
    <row r="25" s="130" customFormat="1" ht="16.25" customHeight="1" spans="1:18">
      <c r="A25" s="154">
        <v>302</v>
      </c>
      <c r="B25" s="155" t="s">
        <v>145</v>
      </c>
      <c r="C25" s="158" t="s">
        <v>146</v>
      </c>
      <c r="D25" s="149"/>
      <c r="E25" s="149"/>
      <c r="F25" s="149"/>
      <c r="G25" s="145">
        <f t="shared" si="2"/>
        <v>0</v>
      </c>
      <c r="H25" s="159"/>
      <c r="I25" s="145"/>
      <c r="J25" s="165">
        <v>0</v>
      </c>
      <c r="K25" s="165">
        <v>0</v>
      </c>
      <c r="L25" s="165">
        <v>0</v>
      </c>
      <c r="M25" s="165">
        <v>0</v>
      </c>
      <c r="N25" s="165">
        <v>0</v>
      </c>
      <c r="O25" s="165">
        <v>0</v>
      </c>
      <c r="P25" s="165">
        <v>0</v>
      </c>
      <c r="Q25" s="165">
        <v>0</v>
      </c>
      <c r="R25" s="165">
        <v>0</v>
      </c>
    </row>
    <row r="26" s="130" customFormat="1" ht="16.25" customHeight="1" spans="1:18">
      <c r="A26" s="154">
        <v>302</v>
      </c>
      <c r="B26" s="155">
        <v>11</v>
      </c>
      <c r="C26" s="158" t="s">
        <v>147</v>
      </c>
      <c r="D26" s="152"/>
      <c r="E26" s="152"/>
      <c r="F26" s="152"/>
      <c r="G26" s="145">
        <f t="shared" si="2"/>
        <v>4</v>
      </c>
      <c r="H26" s="145">
        <v>4</v>
      </c>
      <c r="I26" s="145"/>
      <c r="J26" s="139">
        <v>0</v>
      </c>
      <c r="K26" s="139">
        <v>0</v>
      </c>
      <c r="L26" s="139">
        <v>0</v>
      </c>
      <c r="M26" s="139">
        <v>0</v>
      </c>
      <c r="N26" s="139">
        <v>0</v>
      </c>
      <c r="O26" s="139">
        <v>0</v>
      </c>
      <c r="P26" s="139">
        <v>0</v>
      </c>
      <c r="Q26" s="139">
        <v>0</v>
      </c>
      <c r="R26" s="139">
        <v>0</v>
      </c>
    </row>
    <row r="27" s="130" customFormat="1" ht="16.25" customHeight="1" spans="1:18">
      <c r="A27" s="154">
        <v>302</v>
      </c>
      <c r="B27" s="155">
        <v>17</v>
      </c>
      <c r="C27" s="158" t="s">
        <v>148</v>
      </c>
      <c r="D27" s="160">
        <v>502</v>
      </c>
      <c r="E27" s="161" t="s">
        <v>141</v>
      </c>
      <c r="F27" s="160" t="s">
        <v>148</v>
      </c>
      <c r="G27" s="145">
        <f t="shared" si="2"/>
        <v>2</v>
      </c>
      <c r="H27" s="145">
        <v>2</v>
      </c>
      <c r="I27" s="145"/>
      <c r="J27" s="165">
        <v>0</v>
      </c>
      <c r="K27" s="165">
        <v>0</v>
      </c>
      <c r="L27" s="165">
        <v>0</v>
      </c>
      <c r="M27" s="165">
        <v>0</v>
      </c>
      <c r="N27" s="165">
        <v>0</v>
      </c>
      <c r="O27" s="165">
        <v>0</v>
      </c>
      <c r="P27" s="165">
        <v>0</v>
      </c>
      <c r="Q27" s="165">
        <v>0</v>
      </c>
      <c r="R27" s="165">
        <v>0</v>
      </c>
    </row>
    <row r="28" s="130" customFormat="1" ht="16.25" customHeight="1" spans="1:18">
      <c r="A28" s="154">
        <v>303</v>
      </c>
      <c r="B28" s="155"/>
      <c r="C28" s="158" t="s">
        <v>149</v>
      </c>
      <c r="D28" s="160"/>
      <c r="E28" s="160"/>
      <c r="F28" s="160"/>
      <c r="G28" s="145">
        <f t="shared" ref="G28:G31" si="3">I28</f>
        <v>82.52</v>
      </c>
      <c r="H28" s="145">
        <f t="shared" ref="H28:H31" si="4">I28</f>
        <v>82.52</v>
      </c>
      <c r="I28" s="145">
        <f>SUM(I29:I31)</f>
        <v>82.52</v>
      </c>
      <c r="J28" s="139">
        <v>0</v>
      </c>
      <c r="K28" s="139">
        <v>0</v>
      </c>
      <c r="L28" s="139">
        <v>0</v>
      </c>
      <c r="M28" s="139">
        <v>0</v>
      </c>
      <c r="N28" s="139">
        <v>0</v>
      </c>
      <c r="O28" s="139">
        <v>0</v>
      </c>
      <c r="P28" s="139">
        <v>0</v>
      </c>
      <c r="Q28" s="139">
        <v>0</v>
      </c>
      <c r="R28" s="139">
        <v>0</v>
      </c>
    </row>
    <row r="29" s="130" customFormat="1" ht="16.25" customHeight="1" spans="1:18">
      <c r="A29" s="154">
        <v>303</v>
      </c>
      <c r="B29" s="155" t="s">
        <v>55</v>
      </c>
      <c r="C29" s="158" t="s">
        <v>150</v>
      </c>
      <c r="D29" s="162">
        <v>509</v>
      </c>
      <c r="E29" s="163" t="s">
        <v>141</v>
      </c>
      <c r="F29" s="162" t="s">
        <v>151</v>
      </c>
      <c r="G29" s="145">
        <f t="shared" si="3"/>
        <v>30.14</v>
      </c>
      <c r="H29" s="145">
        <f t="shared" si="4"/>
        <v>30.14</v>
      </c>
      <c r="I29" s="145">
        <v>30.14</v>
      </c>
      <c r="J29" s="165">
        <v>0</v>
      </c>
      <c r="K29" s="165">
        <v>0</v>
      </c>
      <c r="L29" s="165">
        <v>0</v>
      </c>
      <c r="M29" s="165">
        <v>0</v>
      </c>
      <c r="N29" s="165">
        <v>0</v>
      </c>
      <c r="O29" s="165">
        <v>0</v>
      </c>
      <c r="P29" s="165">
        <v>0</v>
      </c>
      <c r="Q29" s="165">
        <v>0</v>
      </c>
      <c r="R29" s="165">
        <v>0</v>
      </c>
    </row>
    <row r="30" s="130" customFormat="1" ht="33.9" customHeight="1" spans="1:18">
      <c r="A30" s="154">
        <v>303</v>
      </c>
      <c r="B30" s="155" t="s">
        <v>51</v>
      </c>
      <c r="C30" s="158" t="s">
        <v>152</v>
      </c>
      <c r="D30" s="160">
        <v>509</v>
      </c>
      <c r="E30" s="161" t="s">
        <v>58</v>
      </c>
      <c r="F30" s="164" t="s">
        <v>153</v>
      </c>
      <c r="G30" s="145">
        <f t="shared" si="3"/>
        <v>2.38</v>
      </c>
      <c r="H30" s="145">
        <f t="shared" si="4"/>
        <v>2.38</v>
      </c>
      <c r="I30" s="145">
        <v>2.38</v>
      </c>
      <c r="J30" s="139">
        <v>0</v>
      </c>
      <c r="K30" s="139">
        <v>0</v>
      </c>
      <c r="L30" s="139">
        <v>0</v>
      </c>
      <c r="M30" s="139">
        <v>0</v>
      </c>
      <c r="N30" s="139">
        <v>0</v>
      </c>
      <c r="O30" s="139">
        <v>0</v>
      </c>
      <c r="P30" s="139">
        <v>0</v>
      </c>
      <c r="Q30" s="139">
        <v>0</v>
      </c>
      <c r="R30" s="139">
        <v>0</v>
      </c>
    </row>
    <row r="31" spans="1:9">
      <c r="A31" s="154">
        <v>303</v>
      </c>
      <c r="B31" s="155" t="s">
        <v>126</v>
      </c>
      <c r="C31" s="158" t="s">
        <v>154</v>
      </c>
      <c r="D31" s="160">
        <v>509</v>
      </c>
      <c r="E31" s="161" t="s">
        <v>55</v>
      </c>
      <c r="F31" s="160" t="s">
        <v>154</v>
      </c>
      <c r="G31" s="145">
        <f t="shared" si="3"/>
        <v>50</v>
      </c>
      <c r="H31" s="145">
        <f t="shared" si="4"/>
        <v>50</v>
      </c>
      <c r="I31" s="145">
        <v>50</v>
      </c>
    </row>
  </sheetData>
  <mergeCells count="26">
    <mergeCell ref="A1:R1"/>
    <mergeCell ref="A2:R2"/>
    <mergeCell ref="A3:C3"/>
    <mergeCell ref="D3:Q3"/>
    <mergeCell ref="A4:C4"/>
    <mergeCell ref="D4:F4"/>
    <mergeCell ref="H4:I4"/>
    <mergeCell ref="D9:D12"/>
    <mergeCell ref="D13:D15"/>
    <mergeCell ref="D18:D26"/>
    <mergeCell ref="E9:E12"/>
    <mergeCell ref="E13:E15"/>
    <mergeCell ref="E18:E26"/>
    <mergeCell ref="F9:F12"/>
    <mergeCell ref="F13:F15"/>
    <mergeCell ref="F18:F26"/>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10" sqref="C10"/>
    </sheetView>
  </sheetViews>
  <sheetFormatPr defaultColWidth="8.875" defaultRowHeight="14.25" outlineLevelCol="2"/>
  <cols>
    <col min="1" max="1" width="55.375" style="119" customWidth="1"/>
    <col min="2" max="2" width="51.75" style="119" customWidth="1"/>
    <col min="3" max="3" width="27" style="119" customWidth="1"/>
    <col min="4" max="32" width="9" style="119"/>
    <col min="33" max="16384" width="8.875" style="119"/>
  </cols>
  <sheetData>
    <row r="1" spans="2:2">
      <c r="B1" s="120" t="s">
        <v>167</v>
      </c>
    </row>
    <row r="2" s="117" customFormat="1" ht="42" customHeight="1" spans="1:3">
      <c r="A2" s="121" t="s">
        <v>168</v>
      </c>
      <c r="B2" s="121"/>
      <c r="C2" s="122"/>
    </row>
    <row r="3" ht="15" customHeight="1" spans="1:2">
      <c r="A3" s="81" t="s">
        <v>38</v>
      </c>
      <c r="B3" s="123" t="s">
        <v>169</v>
      </c>
    </row>
    <row r="4" s="118" customFormat="1" ht="19.9" customHeight="1" spans="1:3">
      <c r="A4" s="124" t="s">
        <v>170</v>
      </c>
      <c r="B4" s="125" t="s">
        <v>171</v>
      </c>
      <c r="C4" s="119"/>
    </row>
    <row r="5" s="118" customFormat="1" ht="19.9" customHeight="1" spans="1:3">
      <c r="A5" s="126" t="s">
        <v>172</v>
      </c>
      <c r="B5" s="127">
        <v>9.76</v>
      </c>
      <c r="C5" s="119"/>
    </row>
    <row r="6" s="118" customFormat="1" ht="19.9" customHeight="1" spans="1:3">
      <c r="A6" s="128" t="s">
        <v>173</v>
      </c>
      <c r="B6" s="127"/>
      <c r="C6" s="119"/>
    </row>
    <row r="7" s="118" customFormat="1" ht="19.9" customHeight="1" spans="1:3">
      <c r="A7" s="128" t="s">
        <v>174</v>
      </c>
      <c r="B7" s="127">
        <v>4.76</v>
      </c>
      <c r="C7" s="119"/>
    </row>
    <row r="8" s="118" customFormat="1" ht="19.9" customHeight="1" spans="1:3">
      <c r="A8" s="128" t="s">
        <v>175</v>
      </c>
      <c r="B8" s="127">
        <v>5</v>
      </c>
      <c r="C8" s="119"/>
    </row>
    <row r="9" s="118" customFormat="1" ht="19.9" customHeight="1" spans="1:3">
      <c r="A9" s="128" t="s">
        <v>176</v>
      </c>
      <c r="B9" s="127">
        <v>5</v>
      </c>
      <c r="C9" s="119"/>
    </row>
    <row r="10" s="118" customFormat="1" ht="19.9" customHeight="1" spans="1:3">
      <c r="A10" s="128" t="s">
        <v>177</v>
      </c>
      <c r="B10" s="127"/>
      <c r="C10" s="119"/>
    </row>
    <row r="11" s="118" customFormat="1" ht="6" customHeight="1" spans="1:3">
      <c r="A11" s="51"/>
      <c r="B11" s="51"/>
      <c r="C11" s="119"/>
    </row>
    <row r="12" s="118" customFormat="1" ht="78" customHeight="1" spans="1:3">
      <c r="A12" s="129" t="s">
        <v>178</v>
      </c>
      <c r="B12" s="129"/>
      <c r="C12" s="119"/>
    </row>
    <row r="13" s="118" customFormat="1" customHeight="1" spans="1:3">
      <c r="A13" s="119"/>
      <c r="B13" s="119"/>
      <c r="C13" s="119"/>
    </row>
    <row r="14" s="118" customFormat="1" customHeight="1" spans="1:3">
      <c r="A14" s="119"/>
      <c r="B14" s="119"/>
      <c r="C14" s="119"/>
    </row>
    <row r="15" s="118" customFormat="1" customHeight="1" spans="1:3">
      <c r="A15" s="119"/>
      <c r="B15" s="119"/>
      <c r="C15" s="119"/>
    </row>
    <row r="16" s="118" customFormat="1" customHeight="1" spans="1:3">
      <c r="A16" s="119"/>
      <c r="B16" s="119"/>
      <c r="C16" s="119"/>
    </row>
    <row r="17" s="118" customFormat="1" customHeight="1" spans="1:3">
      <c r="A17" s="119"/>
      <c r="B17" s="119"/>
      <c r="C17" s="119"/>
    </row>
    <row r="18" s="118" customFormat="1" customHeight="1"/>
    <row r="19" s="118" customFormat="1" customHeight="1"/>
    <row r="20" s="118" customFormat="1" customHeight="1"/>
    <row r="21" s="118" customFormat="1" customHeight="1"/>
    <row r="22" s="118" customFormat="1" customHeight="1"/>
    <row r="23" s="118" customFormat="1" customHeight="1"/>
    <row r="24" s="118" customFormat="1" customHeight="1"/>
    <row r="25" s="118" customFormat="1" customHeight="1"/>
    <row r="26" s="118" customFormat="1" customHeight="1"/>
    <row r="27" s="118" customFormat="1" customHeight="1"/>
    <row r="28" s="118" customFormat="1" customHeight="1"/>
    <row r="29" s="118" customFormat="1" customHeight="1"/>
    <row r="30" s="118" customFormat="1" customHeight="1"/>
    <row r="31" s="118" customFormat="1" customHeight="1"/>
    <row r="32" s="118" customFormat="1" customHeight="1"/>
    <row r="33" s="118" customFormat="1" customHeight="1" spans="1:3">
      <c r="A33" s="119"/>
      <c r="B33" s="119"/>
      <c r="C33" s="119"/>
    </row>
    <row r="34" s="118" customFormat="1" customHeight="1" spans="1:3">
      <c r="A34" s="119"/>
      <c r="B34" s="119"/>
      <c r="C34" s="119"/>
    </row>
    <row r="35" s="118" customFormat="1" customHeight="1" spans="1:3">
      <c r="A35" s="119"/>
      <c r="B35" s="119"/>
      <c r="C35" s="119"/>
    </row>
    <row r="36" s="118" customFormat="1" customHeight="1" spans="1:3">
      <c r="A36" s="119"/>
      <c r="B36" s="119"/>
      <c r="C36" s="119"/>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O10" sqref="O10"/>
    </sheetView>
  </sheetViews>
  <sheetFormatPr defaultColWidth="7" defaultRowHeight="11.25"/>
  <cols>
    <col min="1" max="2" width="3.375" style="74" customWidth="1"/>
    <col min="3" max="3" width="3.625" style="74" customWidth="1"/>
    <col min="4" max="4" width="8.375" style="74" customWidth="1"/>
    <col min="5" max="5" width="18.625" style="74" customWidth="1"/>
    <col min="6" max="6" width="10.25" style="74" customWidth="1"/>
    <col min="7" max="10" width="10.625" style="74" customWidth="1"/>
    <col min="11" max="11" width="10.75" style="74" customWidth="1"/>
    <col min="12" max="12" width="7.25" style="74" customWidth="1"/>
    <col min="13" max="13" width="7" style="74"/>
    <col min="14" max="14" width="4.75" style="74" customWidth="1"/>
    <col min="15" max="16384" width="7" style="74"/>
  </cols>
  <sheetData>
    <row r="1" s="109" customFormat="1" ht="12" spans="11:11">
      <c r="K1" s="77" t="s">
        <v>179</v>
      </c>
    </row>
    <row r="2" ht="42" customHeight="1" spans="1:12">
      <c r="A2" s="111" t="s">
        <v>180</v>
      </c>
      <c r="B2" s="111"/>
      <c r="C2" s="111"/>
      <c r="D2" s="111"/>
      <c r="E2" s="111"/>
      <c r="F2" s="111"/>
      <c r="G2" s="111"/>
      <c r="H2" s="111"/>
      <c r="I2" s="111"/>
      <c r="J2" s="111"/>
      <c r="K2" s="111"/>
      <c r="L2" s="111"/>
    </row>
    <row r="3" ht="15" customHeight="1" spans="1:13">
      <c r="A3" s="81" t="s">
        <v>2</v>
      </c>
      <c r="B3" s="81"/>
      <c r="C3" s="81"/>
      <c r="D3" s="81"/>
      <c r="E3" s="81"/>
      <c r="F3" s="112"/>
      <c r="G3" s="82"/>
      <c r="H3" s="82"/>
      <c r="I3" s="82"/>
      <c r="J3" s="82"/>
      <c r="K3" s="82"/>
      <c r="L3" s="103" t="s">
        <v>3</v>
      </c>
      <c r="M3" s="103"/>
    </row>
    <row r="4" s="75" customFormat="1" ht="16.5" customHeight="1" spans="1:14">
      <c r="A4" s="83" t="s">
        <v>62</v>
      </c>
      <c r="B4" s="84"/>
      <c r="C4" s="85"/>
      <c r="D4" s="86" t="s">
        <v>40</v>
      </c>
      <c r="E4" s="97" t="s">
        <v>63</v>
      </c>
      <c r="F4" s="87" t="s">
        <v>42</v>
      </c>
      <c r="G4" s="88" t="s">
        <v>64</v>
      </c>
      <c r="H4" s="88"/>
      <c r="I4" s="88"/>
      <c r="J4" s="88"/>
      <c r="K4" s="88"/>
      <c r="L4" s="88" t="s">
        <v>65</v>
      </c>
      <c r="M4" s="88"/>
      <c r="N4" s="88"/>
    </row>
    <row r="5" s="75" customFormat="1" ht="14.25" customHeight="1" spans="1:14">
      <c r="A5" s="113" t="s">
        <v>43</v>
      </c>
      <c r="B5" s="96" t="s">
        <v>44</v>
      </c>
      <c r="C5" s="96" t="s">
        <v>45</v>
      </c>
      <c r="D5" s="91"/>
      <c r="E5" s="97"/>
      <c r="F5" s="87"/>
      <c r="G5" s="87" t="s">
        <v>18</v>
      </c>
      <c r="H5" s="87" t="s">
        <v>66</v>
      </c>
      <c r="I5" s="115" t="s">
        <v>67</v>
      </c>
      <c r="J5" s="115" t="s">
        <v>68</v>
      </c>
      <c r="K5" s="87" t="s">
        <v>69</v>
      </c>
      <c r="L5" s="87" t="s">
        <v>18</v>
      </c>
      <c r="M5" s="87" t="s">
        <v>70</v>
      </c>
      <c r="N5" s="87" t="s">
        <v>71</v>
      </c>
    </row>
    <row r="6" s="75" customFormat="1" ht="37.5" customHeight="1" spans="1:14">
      <c r="A6" s="113"/>
      <c r="B6" s="96"/>
      <c r="C6" s="96"/>
      <c r="D6" s="93"/>
      <c r="E6" s="97"/>
      <c r="F6" s="87"/>
      <c r="G6" s="87"/>
      <c r="H6" s="87"/>
      <c r="I6" s="115"/>
      <c r="J6" s="115"/>
      <c r="K6" s="87"/>
      <c r="L6" s="87"/>
      <c r="M6" s="87"/>
      <c r="N6" s="87"/>
    </row>
    <row r="7" s="75" customFormat="1" ht="20.1" customHeight="1" spans="1:14">
      <c r="A7" s="95" t="s">
        <v>46</v>
      </c>
      <c r="B7" s="96" t="s">
        <v>46</v>
      </c>
      <c r="C7" s="96" t="s">
        <v>46</v>
      </c>
      <c r="D7" s="96"/>
      <c r="E7" s="96" t="s">
        <v>46</v>
      </c>
      <c r="F7" s="97">
        <v>1</v>
      </c>
      <c r="G7" s="97">
        <v>2</v>
      </c>
      <c r="H7" s="97">
        <v>3</v>
      </c>
      <c r="I7" s="97">
        <v>4</v>
      </c>
      <c r="J7" s="97">
        <v>5</v>
      </c>
      <c r="K7" s="97">
        <v>6</v>
      </c>
      <c r="L7" s="97">
        <v>7</v>
      </c>
      <c r="M7" s="97">
        <v>8</v>
      </c>
      <c r="N7" s="97">
        <v>9</v>
      </c>
    </row>
    <row r="8" s="75" customFormat="1" ht="20.1" customHeight="1" spans="1:14">
      <c r="A8" s="98"/>
      <c r="B8" s="99"/>
      <c r="C8" s="99"/>
      <c r="D8" s="99"/>
      <c r="E8" s="100"/>
      <c r="F8" s="101"/>
      <c r="G8" s="101"/>
      <c r="H8" s="101"/>
      <c r="I8" s="101"/>
      <c r="J8" s="101"/>
      <c r="K8" s="101"/>
      <c r="L8" s="101"/>
      <c r="M8" s="116"/>
      <c r="N8" s="116"/>
    </row>
    <row r="9" s="110" customFormat="1" ht="14.25" spans="1:12">
      <c r="A9" s="114" t="s">
        <v>181</v>
      </c>
      <c r="B9" s="114"/>
      <c r="C9" s="114"/>
      <c r="D9" s="114"/>
      <c r="E9" s="114"/>
      <c r="F9" s="114"/>
      <c r="G9" s="114"/>
      <c r="H9" s="114"/>
      <c r="I9" s="114"/>
      <c r="J9" s="114"/>
      <c r="K9" s="114"/>
      <c r="L9" s="114"/>
    </row>
    <row r="10" s="110" customFormat="1" ht="14.25" spans="1:12">
      <c r="A10" s="74"/>
      <c r="B10" s="114"/>
      <c r="C10" s="114"/>
      <c r="D10" s="114"/>
      <c r="E10" s="114"/>
      <c r="F10" s="114"/>
      <c r="G10" s="114"/>
      <c r="H10" s="114"/>
      <c r="I10" s="114"/>
      <c r="J10" s="114"/>
      <c r="K10" s="114"/>
      <c r="L10" s="114"/>
    </row>
    <row r="11" s="110" customFormat="1" ht="14.25" spans="1:12">
      <c r="A11" s="114"/>
      <c r="B11" s="114"/>
      <c r="C11" s="114"/>
      <c r="D11" s="114"/>
      <c r="E11" s="114"/>
      <c r="F11" s="114"/>
      <c r="G11" s="114"/>
      <c r="H11" s="114"/>
      <c r="I11" s="114"/>
      <c r="J11" s="114"/>
      <c r="K11" s="114"/>
      <c r="L11" s="114"/>
    </row>
    <row r="12" s="110" customFormat="1" ht="14.25" spans="1:12">
      <c r="A12" s="114"/>
      <c r="B12" s="114"/>
      <c r="C12" s="114"/>
      <c r="D12" s="114"/>
      <c r="E12" s="114"/>
      <c r="F12" s="114"/>
      <c r="G12" s="114"/>
      <c r="H12" s="114"/>
      <c r="I12" s="114"/>
      <c r="J12" s="114"/>
      <c r="K12" s="114"/>
      <c r="L12" s="114"/>
    </row>
    <row r="13" s="110" customFormat="1" ht="14.25" spans="1:12">
      <c r="A13" s="114"/>
      <c r="B13" s="114"/>
      <c r="C13" s="114"/>
      <c r="D13" s="114"/>
      <c r="E13" s="114"/>
      <c r="F13" s="114"/>
      <c r="G13" s="114"/>
      <c r="H13" s="114"/>
      <c r="I13" s="114"/>
      <c r="J13" s="114"/>
      <c r="K13" s="114"/>
      <c r="L13" s="114"/>
    </row>
    <row r="14" s="110" customFormat="1" ht="14.25"/>
    <row r="15" s="110" customFormat="1" ht="14.25"/>
    <row r="16" s="110" customFormat="1" ht="14.25"/>
    <row r="17" s="110" customFormat="1" ht="14.25"/>
    <row r="18" s="110" customFormat="1" ht="14.25"/>
    <row r="19" s="110" customFormat="1" ht="14.25"/>
    <row r="20" s="110" customFormat="1" ht="14.25"/>
    <row r="21" s="110" customFormat="1" ht="14.25"/>
    <row r="22" s="110" customFormat="1" ht="14.25"/>
    <row r="23" s="110" customFormat="1" ht="14.25"/>
    <row r="24" s="110" customFormat="1" ht="14.25"/>
    <row r="25" s="110" customFormat="1" ht="14.25"/>
    <row r="26" s="110" customFormat="1" ht="14.25"/>
    <row r="27" s="110" customFormat="1" ht="14.25"/>
    <row r="28" s="110" customFormat="1" ht="14.25"/>
    <row r="29" s="110" customFormat="1" ht="14.25"/>
    <row r="30" s="110" customFormat="1" ht="14.25"/>
    <row r="31" s="110" customFormat="1" ht="14.25"/>
    <row r="32" s="110" customFormat="1" ht="14.25"/>
  </sheetData>
  <mergeCells count="19">
    <mergeCell ref="A2:L2"/>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tabSelected="1" workbookViewId="0">
      <selection activeCell="P12" sqref="P12"/>
    </sheetView>
  </sheetViews>
  <sheetFormatPr defaultColWidth="8.875" defaultRowHeight="14.25"/>
  <cols>
    <col min="1" max="1" width="3.75" style="79" customWidth="1"/>
    <col min="2" max="2" width="4.5" style="79" customWidth="1"/>
    <col min="3" max="3" width="4.625" style="79" customWidth="1"/>
    <col min="4" max="4" width="8.125" style="79" customWidth="1"/>
    <col min="5" max="5" width="14.875" style="79" customWidth="1"/>
    <col min="6" max="6" width="7.875" style="79" customWidth="1"/>
    <col min="7" max="11" width="9" style="79"/>
    <col min="12" max="12" width="6.125" style="79" customWidth="1"/>
    <col min="13" max="13" width="6.375" style="79" customWidth="1"/>
    <col min="14" max="14" width="5.75" style="79" customWidth="1"/>
    <col min="15" max="32" width="9" style="79"/>
    <col min="33" max="16384" width="8.875" style="79"/>
  </cols>
  <sheetData>
    <row r="1" spans="12:12">
      <c r="L1" s="79" t="s">
        <v>182</v>
      </c>
    </row>
    <row r="2" ht="42" customHeight="1" spans="1:14">
      <c r="A2" s="80" t="s">
        <v>183</v>
      </c>
      <c r="B2" s="80"/>
      <c r="C2" s="80"/>
      <c r="D2" s="80"/>
      <c r="E2" s="80"/>
      <c r="F2" s="80"/>
      <c r="G2" s="80"/>
      <c r="H2" s="80"/>
      <c r="I2" s="80"/>
      <c r="J2" s="80"/>
      <c r="K2" s="80"/>
      <c r="L2" s="80"/>
      <c r="M2" s="80"/>
      <c r="N2" s="80"/>
    </row>
    <row r="3" s="74" customFormat="1" ht="15" customHeight="1" spans="1:14">
      <c r="A3" s="81" t="s">
        <v>2</v>
      </c>
      <c r="B3" s="81"/>
      <c r="C3" s="81"/>
      <c r="D3" s="81"/>
      <c r="E3" s="81"/>
      <c r="F3" s="81"/>
      <c r="G3" s="82"/>
      <c r="H3" s="82"/>
      <c r="I3" s="82"/>
      <c r="J3" s="82"/>
      <c r="K3" s="82"/>
      <c r="L3" s="82"/>
      <c r="M3" s="103" t="s">
        <v>3</v>
      </c>
      <c r="N3" s="103"/>
    </row>
    <row r="4" s="75" customFormat="1" ht="16.5" customHeight="1" spans="1:14">
      <c r="A4" s="83" t="s">
        <v>62</v>
      </c>
      <c r="B4" s="84"/>
      <c r="C4" s="85"/>
      <c r="D4" s="86" t="s">
        <v>40</v>
      </c>
      <c r="E4" s="86" t="s">
        <v>63</v>
      </c>
      <c r="F4" s="87" t="s">
        <v>42</v>
      </c>
      <c r="G4" s="88" t="s">
        <v>64</v>
      </c>
      <c r="H4" s="88"/>
      <c r="I4" s="88"/>
      <c r="J4" s="88"/>
      <c r="K4" s="88"/>
      <c r="L4" s="104" t="s">
        <v>65</v>
      </c>
      <c r="M4" s="105"/>
      <c r="N4" s="106"/>
    </row>
    <row r="5" s="76" customFormat="1" customHeight="1" spans="1:14">
      <c r="A5" s="89" t="s">
        <v>43</v>
      </c>
      <c r="B5" s="90" t="s">
        <v>44</v>
      </c>
      <c r="C5" s="90" t="s">
        <v>45</v>
      </c>
      <c r="D5" s="91"/>
      <c r="E5" s="91"/>
      <c r="F5" s="87"/>
      <c r="G5" s="92" t="s">
        <v>18</v>
      </c>
      <c r="H5" s="92" t="s">
        <v>66</v>
      </c>
      <c r="I5" s="107" t="s">
        <v>67</v>
      </c>
      <c r="J5" s="107" t="s">
        <v>68</v>
      </c>
      <c r="K5" s="92" t="s">
        <v>69</v>
      </c>
      <c r="L5" s="87" t="s">
        <v>18</v>
      </c>
      <c r="M5" s="87" t="s">
        <v>70</v>
      </c>
      <c r="N5" s="87" t="s">
        <v>71</v>
      </c>
    </row>
    <row r="6" s="76" customFormat="1" ht="30.75" customHeight="1" spans="1:14">
      <c r="A6" s="89"/>
      <c r="B6" s="90"/>
      <c r="C6" s="90"/>
      <c r="D6" s="93"/>
      <c r="E6" s="93"/>
      <c r="F6" s="87"/>
      <c r="G6" s="94"/>
      <c r="H6" s="94"/>
      <c r="I6" s="108"/>
      <c r="J6" s="108"/>
      <c r="K6" s="94"/>
      <c r="L6" s="87"/>
      <c r="M6" s="87"/>
      <c r="N6" s="87"/>
    </row>
    <row r="7" s="77" customFormat="1" ht="20.1" customHeight="1" spans="1:14">
      <c r="A7" s="95" t="s">
        <v>46</v>
      </c>
      <c r="B7" s="96" t="s">
        <v>46</v>
      </c>
      <c r="C7" s="96" t="s">
        <v>46</v>
      </c>
      <c r="D7" s="96"/>
      <c r="E7" s="96" t="s">
        <v>46</v>
      </c>
      <c r="F7" s="97">
        <v>1</v>
      </c>
      <c r="G7" s="97">
        <v>2</v>
      </c>
      <c r="H7" s="97">
        <v>3</v>
      </c>
      <c r="I7" s="97">
        <v>4</v>
      </c>
      <c r="J7" s="97">
        <v>5</v>
      </c>
      <c r="K7" s="97">
        <v>6</v>
      </c>
      <c r="L7" s="97">
        <v>7</v>
      </c>
      <c r="M7" s="97">
        <v>8</v>
      </c>
      <c r="N7" s="97">
        <v>9</v>
      </c>
    </row>
    <row r="8" s="77" customFormat="1" ht="20.1" customHeight="1" spans="1:14">
      <c r="A8" s="98"/>
      <c r="B8" s="99"/>
      <c r="C8" s="99"/>
      <c r="D8" s="99"/>
      <c r="E8" s="100"/>
      <c r="F8" s="101"/>
      <c r="G8" s="101"/>
      <c r="H8" s="101"/>
      <c r="I8" s="101"/>
      <c r="J8" s="101"/>
      <c r="K8" s="101"/>
      <c r="L8" s="101"/>
      <c r="M8" s="101"/>
      <c r="N8" s="101"/>
    </row>
    <row r="9" s="78" customFormat="1" ht="21" customHeight="1" spans="1:4">
      <c r="A9" s="79" t="s">
        <v>184</v>
      </c>
      <c r="B9" s="79"/>
      <c r="C9" s="79"/>
      <c r="D9" s="79"/>
    </row>
    <row r="10" spans="4:4">
      <c r="D10" s="102"/>
    </row>
    <row r="11" spans="2:2">
      <c r="B11" s="102">
        <v>0</v>
      </c>
    </row>
  </sheetData>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H12" sqref="H12"/>
    </sheetView>
  </sheetViews>
  <sheetFormatPr defaultColWidth="13" defaultRowHeight="14.25" outlineLevelCol="7"/>
  <cols>
    <col min="1" max="1" width="6.625" style="41" customWidth="1"/>
    <col min="2" max="2" width="10.5" style="41" customWidth="1"/>
    <col min="3" max="3" width="9.625" style="41" customWidth="1"/>
    <col min="4" max="4" width="6.75" style="41" customWidth="1"/>
    <col min="5" max="5" width="12.5" style="41" customWidth="1"/>
    <col min="6" max="6" width="41.75" style="41" customWidth="1"/>
    <col min="8" max="8" width="18" customWidth="1"/>
  </cols>
  <sheetData>
    <row r="1" ht="25.5" spans="1:6">
      <c r="A1" s="42" t="s">
        <v>185</v>
      </c>
      <c r="B1" s="42"/>
      <c r="C1" s="42"/>
      <c r="D1" s="42"/>
      <c r="E1" s="42"/>
      <c r="F1" s="42"/>
    </row>
    <row r="2" spans="1:6">
      <c r="A2" s="43" t="s">
        <v>186</v>
      </c>
      <c r="B2" s="43"/>
      <c r="C2" s="43"/>
      <c r="D2" s="43"/>
      <c r="E2" s="43"/>
      <c r="F2" s="43"/>
    </row>
    <row r="3" spans="1:6">
      <c r="A3" s="44" t="s">
        <v>187</v>
      </c>
      <c r="B3" s="44"/>
      <c r="C3" s="45" t="s">
        <v>166</v>
      </c>
      <c r="D3" s="45"/>
      <c r="E3" s="45"/>
      <c r="F3" s="45"/>
    </row>
    <row r="4" spans="1:6">
      <c r="A4" s="44"/>
      <c r="B4" s="44"/>
      <c r="C4" s="45"/>
      <c r="D4" s="45"/>
      <c r="E4" s="45"/>
      <c r="F4" s="45"/>
    </row>
    <row r="5" ht="36" spans="1:6">
      <c r="A5" s="44" t="s">
        <v>188</v>
      </c>
      <c r="B5" s="45" t="s">
        <v>189</v>
      </c>
      <c r="C5" s="45"/>
      <c r="D5" s="45"/>
      <c r="E5" s="45"/>
      <c r="F5" s="45"/>
    </row>
    <row r="6" spans="1:6">
      <c r="A6" s="46" t="s">
        <v>190</v>
      </c>
      <c r="B6" s="46" t="s">
        <v>191</v>
      </c>
      <c r="C6" s="46"/>
      <c r="D6" s="46" t="s">
        <v>192</v>
      </c>
      <c r="E6" s="46"/>
      <c r="F6" s="46"/>
    </row>
    <row r="7" spans="1:6">
      <c r="A7" s="47"/>
      <c r="B7" s="48" t="s">
        <v>193</v>
      </c>
      <c r="C7" s="48"/>
      <c r="D7" s="48" t="s">
        <v>194</v>
      </c>
      <c r="E7" s="48"/>
      <c r="F7" s="48"/>
    </row>
    <row r="8" spans="1:6">
      <c r="A8" s="47"/>
      <c r="B8" s="48" t="s">
        <v>195</v>
      </c>
      <c r="C8" s="48"/>
      <c r="D8" s="48" t="s">
        <v>196</v>
      </c>
      <c r="E8" s="48"/>
      <c r="F8" s="48"/>
    </row>
    <row r="9" spans="1:8">
      <c r="A9" s="44" t="s">
        <v>197</v>
      </c>
      <c r="B9" s="49" t="s">
        <v>198</v>
      </c>
      <c r="C9" s="49"/>
      <c r="D9" s="49"/>
      <c r="E9" s="50">
        <f>E10+E11</f>
        <v>719.07</v>
      </c>
      <c r="F9" s="50"/>
      <c r="G9" s="51"/>
      <c r="H9" s="51"/>
    </row>
    <row r="10" spans="1:6">
      <c r="A10" s="44"/>
      <c r="B10" s="45" t="s">
        <v>199</v>
      </c>
      <c r="C10" s="45"/>
      <c r="D10" s="45"/>
      <c r="E10" s="52">
        <v>693.07</v>
      </c>
      <c r="F10" s="52"/>
    </row>
    <row r="11" spans="1:6">
      <c r="A11" s="44"/>
      <c r="B11" s="45" t="s">
        <v>200</v>
      </c>
      <c r="C11" s="45"/>
      <c r="D11" s="45"/>
      <c r="E11" s="52">
        <v>26</v>
      </c>
      <c r="F11" s="52"/>
    </row>
    <row r="12" spans="1:6">
      <c r="A12" s="44"/>
      <c r="B12" s="45" t="s">
        <v>201</v>
      </c>
      <c r="C12" s="45"/>
      <c r="D12" s="45"/>
      <c r="E12" s="52">
        <f>E9-E13</f>
        <v>599.07</v>
      </c>
      <c r="F12" s="52"/>
    </row>
    <row r="13" spans="1:6">
      <c r="A13" s="44"/>
      <c r="B13" s="45" t="s">
        <v>202</v>
      </c>
      <c r="C13" s="45"/>
      <c r="D13" s="45"/>
      <c r="E13" s="52">
        <v>120</v>
      </c>
      <c r="F13" s="52"/>
    </row>
    <row r="14" ht="25.5" customHeight="1" spans="1:6">
      <c r="A14" s="44" t="s">
        <v>203</v>
      </c>
      <c r="B14" s="44" t="s">
        <v>204</v>
      </c>
      <c r="C14" s="44" t="s">
        <v>205</v>
      </c>
      <c r="D14" s="44" t="s">
        <v>206</v>
      </c>
      <c r="E14" s="44" t="s">
        <v>207</v>
      </c>
      <c r="F14" s="44"/>
    </row>
    <row r="15" ht="56.45" customHeight="1" spans="1:6">
      <c r="A15" s="53" t="s">
        <v>208</v>
      </c>
      <c r="B15" s="44" t="s">
        <v>209</v>
      </c>
      <c r="C15" s="45" t="s">
        <v>210</v>
      </c>
      <c r="D15" s="54" t="s">
        <v>211</v>
      </c>
      <c r="E15" s="45" t="s">
        <v>212</v>
      </c>
      <c r="F15" s="45"/>
    </row>
    <row r="16" ht="49.15" customHeight="1" spans="1:6">
      <c r="A16" s="44" t="s">
        <v>208</v>
      </c>
      <c r="B16" s="46" t="s">
        <v>209</v>
      </c>
      <c r="C16" s="45" t="s">
        <v>213</v>
      </c>
      <c r="D16" s="54" t="s">
        <v>214</v>
      </c>
      <c r="E16" s="45" t="s">
        <v>215</v>
      </c>
      <c r="F16" s="45"/>
    </row>
    <row r="17" ht="42" customHeight="1" spans="1:6">
      <c r="A17" s="44"/>
      <c r="B17" s="55"/>
      <c r="C17" s="45" t="s">
        <v>216</v>
      </c>
      <c r="D17" s="54" t="s">
        <v>217</v>
      </c>
      <c r="E17" s="45" t="s">
        <v>218</v>
      </c>
      <c r="F17" s="45"/>
    </row>
    <row r="18" ht="30" customHeight="1" spans="1:6">
      <c r="A18" s="44"/>
      <c r="B18" s="46" t="s">
        <v>219</v>
      </c>
      <c r="C18" s="45" t="s">
        <v>220</v>
      </c>
      <c r="D18" s="44" t="s">
        <v>221</v>
      </c>
      <c r="E18" s="45" t="s">
        <v>222</v>
      </c>
      <c r="F18" s="45"/>
    </row>
    <row r="19" ht="30" customHeight="1" spans="1:8">
      <c r="A19" s="44"/>
      <c r="B19" s="47"/>
      <c r="C19" s="45" t="s">
        <v>223</v>
      </c>
      <c r="D19" s="54">
        <v>1</v>
      </c>
      <c r="E19" s="45" t="s">
        <v>224</v>
      </c>
      <c r="F19" s="45"/>
      <c r="H19" s="56"/>
    </row>
    <row r="20" ht="42" customHeight="1" spans="1:8">
      <c r="A20" s="44"/>
      <c r="B20" s="47"/>
      <c r="C20" s="45" t="s">
        <v>225</v>
      </c>
      <c r="D20" s="57" t="s">
        <v>226</v>
      </c>
      <c r="E20" s="45" t="s">
        <v>227</v>
      </c>
      <c r="F20" s="45"/>
      <c r="H20" s="56"/>
    </row>
    <row r="21" ht="28.15" customHeight="1" spans="1:8">
      <c r="A21" s="44"/>
      <c r="B21" s="47"/>
      <c r="C21" s="45" t="s">
        <v>228</v>
      </c>
      <c r="D21" s="58" t="s">
        <v>229</v>
      </c>
      <c r="E21" s="45" t="s">
        <v>230</v>
      </c>
      <c r="F21" s="45"/>
      <c r="H21" s="56"/>
    </row>
    <row r="22" ht="24" customHeight="1" spans="1:8">
      <c r="A22" s="44"/>
      <c r="B22" s="47"/>
      <c r="C22" s="45" t="s">
        <v>231</v>
      </c>
      <c r="D22" s="54">
        <v>1</v>
      </c>
      <c r="E22" s="45" t="s">
        <v>232</v>
      </c>
      <c r="F22" s="45"/>
      <c r="H22" s="56"/>
    </row>
    <row r="23" ht="32.25" customHeight="1" spans="1:8">
      <c r="A23" s="44"/>
      <c r="B23" s="47"/>
      <c r="C23" s="45" t="s">
        <v>233</v>
      </c>
      <c r="D23" s="54"/>
      <c r="E23" s="45" t="s">
        <v>234</v>
      </c>
      <c r="F23" s="45"/>
      <c r="H23" s="56"/>
    </row>
    <row r="24" ht="28.15" customHeight="1" spans="1:6">
      <c r="A24" s="44"/>
      <c r="B24" s="47"/>
      <c r="C24" s="45" t="s">
        <v>235</v>
      </c>
      <c r="D24" s="44" t="s">
        <v>236</v>
      </c>
      <c r="E24" s="45" t="s">
        <v>237</v>
      </c>
      <c r="F24" s="45"/>
    </row>
    <row r="25" ht="75" customHeight="1" spans="1:8">
      <c r="A25" s="44"/>
      <c r="B25" s="47"/>
      <c r="C25" s="45" t="s">
        <v>238</v>
      </c>
      <c r="D25" s="44" t="s">
        <v>239</v>
      </c>
      <c r="E25" s="45" t="s">
        <v>240</v>
      </c>
      <c r="F25" s="45"/>
      <c r="G25" s="51"/>
      <c r="H25" s="51"/>
    </row>
    <row r="26" ht="64.9" customHeight="1" spans="1:6">
      <c r="A26" s="44"/>
      <c r="B26" s="47"/>
      <c r="C26" s="45" t="s">
        <v>241</v>
      </c>
      <c r="D26" s="44" t="s">
        <v>242</v>
      </c>
      <c r="E26" s="45" t="s">
        <v>243</v>
      </c>
      <c r="F26" s="45"/>
    </row>
    <row r="27" ht="51.6" customHeight="1" spans="1:6">
      <c r="A27" s="44"/>
      <c r="B27" s="55"/>
      <c r="C27" s="45" t="s">
        <v>244</v>
      </c>
      <c r="D27" s="44" t="s">
        <v>245</v>
      </c>
      <c r="E27" s="45" t="s">
        <v>246</v>
      </c>
      <c r="F27" s="45"/>
    </row>
    <row r="28" ht="81" customHeight="1" spans="1:6">
      <c r="A28" s="59"/>
      <c r="B28" s="60" t="s">
        <v>219</v>
      </c>
      <c r="C28" s="45" t="s">
        <v>247</v>
      </c>
      <c r="D28" s="44" t="s">
        <v>248</v>
      </c>
      <c r="E28" s="45" t="s">
        <v>249</v>
      </c>
      <c r="F28" s="45"/>
    </row>
    <row r="29" ht="33" customHeight="1" spans="1:6">
      <c r="A29" s="59"/>
      <c r="B29" s="44" t="s">
        <v>250</v>
      </c>
      <c r="C29" s="45" t="s">
        <v>251</v>
      </c>
      <c r="D29" s="54">
        <v>1</v>
      </c>
      <c r="E29" s="45" t="s">
        <v>252</v>
      </c>
      <c r="F29" s="45"/>
    </row>
    <row r="30" ht="24" spans="1:6">
      <c r="A30" s="59"/>
      <c r="B30" s="44"/>
      <c r="C30" s="45" t="s">
        <v>253</v>
      </c>
      <c r="D30" s="54">
        <v>10</v>
      </c>
      <c r="E30" s="45" t="s">
        <v>254</v>
      </c>
      <c r="F30" s="45"/>
    </row>
    <row r="31" ht="24" spans="1:6">
      <c r="A31" s="59"/>
      <c r="B31" s="44"/>
      <c r="C31" s="45" t="s">
        <v>255</v>
      </c>
      <c r="D31" s="54">
        <v>1</v>
      </c>
      <c r="E31" s="45" t="s">
        <v>256</v>
      </c>
      <c r="F31" s="45"/>
    </row>
    <row r="32" ht="24" spans="1:6">
      <c r="A32" s="61"/>
      <c r="B32" s="44"/>
      <c r="C32" s="45" t="s">
        <v>257</v>
      </c>
      <c r="D32" s="54">
        <v>1</v>
      </c>
      <c r="E32" s="45" t="s">
        <v>258</v>
      </c>
      <c r="F32" s="45"/>
    </row>
    <row r="33" ht="36" spans="1:6">
      <c r="A33" s="46" t="s">
        <v>259</v>
      </c>
      <c r="B33" s="46" t="s">
        <v>260</v>
      </c>
      <c r="C33" s="45" t="s">
        <v>261</v>
      </c>
      <c r="D33" s="44" t="s">
        <v>262</v>
      </c>
      <c r="E33" s="45" t="s">
        <v>194</v>
      </c>
      <c r="F33" s="45"/>
    </row>
    <row r="34" ht="24" spans="1:6">
      <c r="A34" s="47"/>
      <c r="B34" s="47"/>
      <c r="C34" s="45" t="s">
        <v>195</v>
      </c>
      <c r="D34" s="44" t="s">
        <v>263</v>
      </c>
      <c r="E34" s="62" t="s">
        <v>264</v>
      </c>
      <c r="F34" s="63"/>
    </row>
    <row r="35" ht="24" spans="1:6">
      <c r="A35" s="47"/>
      <c r="B35" s="46" t="s">
        <v>265</v>
      </c>
      <c r="C35" s="64" t="s">
        <v>266</v>
      </c>
      <c r="D35" s="57" t="s">
        <v>267</v>
      </c>
      <c r="E35" s="62" t="s">
        <v>268</v>
      </c>
      <c r="F35" s="63"/>
    </row>
    <row r="36" ht="24" spans="1:6">
      <c r="A36" s="47"/>
      <c r="B36" s="47"/>
      <c r="C36" s="45" t="s">
        <v>269</v>
      </c>
      <c r="D36" s="65" t="s">
        <v>270</v>
      </c>
      <c r="E36" s="48" t="s">
        <v>271</v>
      </c>
      <c r="F36" s="48"/>
    </row>
    <row r="37" ht="36" spans="1:6">
      <c r="A37" s="46" t="s">
        <v>272</v>
      </c>
      <c r="B37" s="46" t="s">
        <v>273</v>
      </c>
      <c r="C37" s="64" t="s">
        <v>274</v>
      </c>
      <c r="D37" s="57" t="s">
        <v>275</v>
      </c>
      <c r="E37" s="62" t="s">
        <v>274</v>
      </c>
      <c r="F37" s="63"/>
    </row>
    <row r="38" ht="24" spans="1:6">
      <c r="A38" s="47"/>
      <c r="B38" s="47"/>
      <c r="C38" s="64" t="s">
        <v>266</v>
      </c>
      <c r="D38" s="57" t="s">
        <v>267</v>
      </c>
      <c r="E38" s="62" t="s">
        <v>268</v>
      </c>
      <c r="F38" s="63"/>
    </row>
    <row r="39" ht="24" spans="1:6">
      <c r="A39" s="47"/>
      <c r="B39" s="47"/>
      <c r="C39" s="45" t="s">
        <v>269</v>
      </c>
      <c r="D39" s="65" t="s">
        <v>270</v>
      </c>
      <c r="E39" s="48" t="s">
        <v>271</v>
      </c>
      <c r="F39" s="48"/>
    </row>
    <row r="40" ht="24" spans="1:6">
      <c r="A40" s="47"/>
      <c r="B40" s="47"/>
      <c r="C40" s="66" t="s">
        <v>276</v>
      </c>
      <c r="D40" s="65" t="s">
        <v>277</v>
      </c>
      <c r="E40" s="67" t="s">
        <v>278</v>
      </c>
      <c r="F40" s="68"/>
    </row>
    <row r="41" ht="24" spans="1:6">
      <c r="A41" s="47"/>
      <c r="B41" s="55"/>
      <c r="C41" s="69" t="s">
        <v>279</v>
      </c>
      <c r="D41" s="70" t="s">
        <v>280</v>
      </c>
      <c r="E41" s="66" t="s">
        <v>281</v>
      </c>
      <c r="F41" s="71"/>
    </row>
    <row r="42" spans="1:6">
      <c r="A42" s="44" t="s">
        <v>272</v>
      </c>
      <c r="B42" s="46" t="s">
        <v>282</v>
      </c>
      <c r="C42" s="45" t="s">
        <v>283</v>
      </c>
      <c r="D42" s="54" t="s">
        <v>284</v>
      </c>
      <c r="E42" s="45" t="s">
        <v>285</v>
      </c>
      <c r="F42" s="45"/>
    </row>
    <row r="43" ht="24" spans="1:6">
      <c r="A43" s="44"/>
      <c r="B43" s="47"/>
      <c r="C43" s="45" t="s">
        <v>286</v>
      </c>
      <c r="D43" s="54" t="s">
        <v>287</v>
      </c>
      <c r="E43" s="62" t="s">
        <v>288</v>
      </c>
      <c r="F43" s="63"/>
    </row>
    <row r="44" spans="1:6">
      <c r="A44" s="44"/>
      <c r="B44" s="72"/>
      <c r="C44" s="45" t="s">
        <v>289</v>
      </c>
      <c r="D44" s="54" t="s">
        <v>290</v>
      </c>
      <c r="E44" s="45" t="s">
        <v>291</v>
      </c>
      <c r="F44" s="45"/>
    </row>
    <row r="45" spans="3:3">
      <c r="C45" s="73"/>
    </row>
  </sheetData>
  <mergeCells count="66">
    <mergeCell ref="A1:F1"/>
    <mergeCell ref="A2:F2"/>
    <mergeCell ref="B5:F5"/>
    <mergeCell ref="B6:C6"/>
    <mergeCell ref="D6:F6"/>
    <mergeCell ref="B7:C7"/>
    <mergeCell ref="D7:F7"/>
    <mergeCell ref="B8:C8"/>
    <mergeCell ref="D8:F8"/>
    <mergeCell ref="B9:D9"/>
    <mergeCell ref="E9:F9"/>
    <mergeCell ref="B10:D10"/>
    <mergeCell ref="E10:F10"/>
    <mergeCell ref="B11:D11"/>
    <mergeCell ref="E11:F11"/>
    <mergeCell ref="B12:D12"/>
    <mergeCell ref="E12:F12"/>
    <mergeCell ref="B13:D13"/>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A6:A8"/>
    <mergeCell ref="A9:A13"/>
    <mergeCell ref="A16:A27"/>
    <mergeCell ref="A33:A36"/>
    <mergeCell ref="A37:A41"/>
    <mergeCell ref="A42:A44"/>
    <mergeCell ref="B16:B17"/>
    <mergeCell ref="B18:B27"/>
    <mergeCell ref="B29:B32"/>
    <mergeCell ref="B33:B34"/>
    <mergeCell ref="B35:B36"/>
    <mergeCell ref="B37:B41"/>
    <mergeCell ref="B42:B44"/>
    <mergeCell ref="H19:H23"/>
    <mergeCell ref="A3:B4"/>
    <mergeCell ref="C3:F4"/>
  </mergeCells>
  <pageMargins left="0.156944444444444" right="0.196527777777778"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N12" sqref="N12"/>
    </sheetView>
  </sheetViews>
  <sheetFormatPr defaultColWidth="8.25" defaultRowHeight="14.25"/>
  <cols>
    <col min="1" max="1" width="4.25" style="1" customWidth="1"/>
    <col min="2" max="2" width="5.625" style="1" customWidth="1"/>
    <col min="3" max="3" width="9.125" style="1" customWidth="1"/>
    <col min="4" max="4" width="17.25" style="1" customWidth="1"/>
    <col min="5" max="5" width="10" style="1" customWidth="1"/>
    <col min="6" max="6" width="9.5" style="1" customWidth="1"/>
    <col min="7" max="7" width="11.625" style="1" customWidth="1"/>
    <col min="8" max="8" width="11.25" style="1" customWidth="1"/>
    <col min="9" max="9" width="8" style="1" customWidth="1"/>
    <col min="10" max="16384" width="8.25" style="1"/>
  </cols>
  <sheetData>
    <row r="1" ht="16.5" customHeight="1" spans="1:4">
      <c r="A1" s="2"/>
      <c r="B1" s="3"/>
      <c r="C1" s="3"/>
      <c r="D1" s="3"/>
    </row>
    <row r="2" ht="39" customHeight="1" spans="1:9">
      <c r="A2" s="4" t="s">
        <v>292</v>
      </c>
      <c r="B2" s="4"/>
      <c r="C2" s="4"/>
      <c r="D2" s="4"/>
      <c r="E2" s="4"/>
      <c r="F2" s="4"/>
      <c r="G2" s="4"/>
      <c r="H2" s="4"/>
      <c r="I2" s="4"/>
    </row>
    <row r="3" ht="18" customHeight="1" spans="1:9">
      <c r="A3" s="5" t="s">
        <v>293</v>
      </c>
      <c r="B3" s="5"/>
      <c r="C3" s="5"/>
      <c r="D3" s="5"/>
      <c r="E3" s="5"/>
      <c r="F3" s="5"/>
      <c r="G3" s="5"/>
      <c r="H3" s="5"/>
      <c r="I3" s="5"/>
    </row>
    <row r="4" ht="11.65" customHeight="1" spans="1:4">
      <c r="A4" s="6"/>
      <c r="B4" s="7"/>
      <c r="C4" s="8"/>
      <c r="D4" s="8"/>
    </row>
    <row r="5" ht="22.15" customHeight="1" spans="1:9">
      <c r="A5" s="9" t="s">
        <v>294</v>
      </c>
      <c r="B5" s="10"/>
      <c r="C5" s="10"/>
      <c r="D5" s="11" t="s">
        <v>295</v>
      </c>
      <c r="E5" s="11"/>
      <c r="F5" s="11"/>
      <c r="G5" s="11"/>
      <c r="H5" s="11"/>
      <c r="I5" s="11"/>
    </row>
    <row r="6" ht="22.15" customHeight="1" spans="1:9">
      <c r="A6" s="12" t="s">
        <v>296</v>
      </c>
      <c r="B6" s="13"/>
      <c r="C6" s="13"/>
      <c r="D6" s="14" t="s">
        <v>297</v>
      </c>
      <c r="E6" s="14"/>
      <c r="F6" s="12" t="s">
        <v>298</v>
      </c>
      <c r="G6" s="15"/>
      <c r="H6" s="11" t="s">
        <v>166</v>
      </c>
      <c r="I6" s="11"/>
    </row>
    <row r="7" ht="36" customHeight="1" spans="1:9">
      <c r="A7" s="16" t="s">
        <v>299</v>
      </c>
      <c r="B7" s="17"/>
      <c r="C7" s="18"/>
      <c r="D7" s="19" t="s">
        <v>300</v>
      </c>
      <c r="E7" s="20">
        <f>E8+E9</f>
        <v>170</v>
      </c>
      <c r="F7" s="21" t="s">
        <v>301</v>
      </c>
      <c r="G7" s="22"/>
      <c r="H7" s="23">
        <v>170</v>
      </c>
      <c r="I7" s="40"/>
    </row>
    <row r="8" ht="33" customHeight="1" spans="1:9">
      <c r="A8" s="24"/>
      <c r="B8" s="25"/>
      <c r="C8" s="26"/>
      <c r="D8" s="19" t="s">
        <v>302</v>
      </c>
      <c r="E8" s="20">
        <v>170</v>
      </c>
      <c r="F8" s="21" t="s">
        <v>302</v>
      </c>
      <c r="G8" s="22"/>
      <c r="H8" s="23">
        <v>170</v>
      </c>
      <c r="I8" s="40"/>
    </row>
    <row r="9" ht="33" customHeight="1" spans="1:9">
      <c r="A9" s="27"/>
      <c r="B9" s="28"/>
      <c r="C9" s="29"/>
      <c r="D9" s="19" t="s">
        <v>303</v>
      </c>
      <c r="E9" s="19"/>
      <c r="F9" s="21" t="s">
        <v>304</v>
      </c>
      <c r="G9" s="22"/>
      <c r="H9" s="23"/>
      <c r="I9" s="40"/>
    </row>
    <row r="10" ht="22.15" customHeight="1" spans="1:9">
      <c r="A10" s="30" t="s">
        <v>305</v>
      </c>
      <c r="B10" s="30" t="s">
        <v>306</v>
      </c>
      <c r="C10" s="30"/>
      <c r="D10" s="30"/>
      <c r="E10" s="30"/>
      <c r="F10" s="12" t="s">
        <v>307</v>
      </c>
      <c r="G10" s="13"/>
      <c r="H10" s="13"/>
      <c r="I10" s="15"/>
    </row>
    <row r="11" ht="128.25" customHeight="1" spans="1:9">
      <c r="A11" s="11"/>
      <c r="B11" s="31" t="s">
        <v>308</v>
      </c>
      <c r="C11" s="31"/>
      <c r="D11" s="31"/>
      <c r="E11" s="31"/>
      <c r="F11" s="31" t="s">
        <v>308</v>
      </c>
      <c r="G11" s="31"/>
      <c r="H11" s="31"/>
      <c r="I11" s="31"/>
    </row>
    <row r="12" ht="24" customHeight="1" spans="1:9">
      <c r="A12" s="32" t="s">
        <v>309</v>
      </c>
      <c r="B12" s="33" t="s">
        <v>310</v>
      </c>
      <c r="C12" s="30" t="s">
        <v>204</v>
      </c>
      <c r="D12" s="30" t="s">
        <v>205</v>
      </c>
      <c r="E12" s="30" t="s">
        <v>206</v>
      </c>
      <c r="F12" s="30" t="s">
        <v>204</v>
      </c>
      <c r="G12" s="12" t="s">
        <v>205</v>
      </c>
      <c r="H12" s="15"/>
      <c r="I12" s="30" t="s">
        <v>206</v>
      </c>
    </row>
    <row r="13" ht="22.15" customHeight="1" spans="1:9">
      <c r="A13" s="34"/>
      <c r="B13" s="30" t="s">
        <v>311</v>
      </c>
      <c r="C13" s="32" t="s">
        <v>312</v>
      </c>
      <c r="D13" s="35" t="s">
        <v>313</v>
      </c>
      <c r="E13" s="36" t="s">
        <v>314</v>
      </c>
      <c r="F13" s="32" t="s">
        <v>312</v>
      </c>
      <c r="G13" s="37" t="s">
        <v>313</v>
      </c>
      <c r="H13" s="37"/>
      <c r="I13" s="36" t="s">
        <v>314</v>
      </c>
    </row>
    <row r="14" ht="22.15" customHeight="1" spans="1:9">
      <c r="A14" s="34"/>
      <c r="B14" s="11"/>
      <c r="C14" s="34"/>
      <c r="D14" s="35" t="s">
        <v>315</v>
      </c>
      <c r="E14" s="36" t="s">
        <v>316</v>
      </c>
      <c r="F14" s="34"/>
      <c r="G14" s="37" t="s">
        <v>315</v>
      </c>
      <c r="H14" s="37"/>
      <c r="I14" s="36" t="s">
        <v>316</v>
      </c>
    </row>
    <row r="15" ht="30" customHeight="1" spans="1:9">
      <c r="A15" s="34"/>
      <c r="B15" s="11"/>
      <c r="C15" s="32" t="s">
        <v>317</v>
      </c>
      <c r="D15" s="35" t="s">
        <v>318</v>
      </c>
      <c r="E15" s="38">
        <v>1</v>
      </c>
      <c r="F15" s="32" t="s">
        <v>317</v>
      </c>
      <c r="G15" s="37" t="s">
        <v>319</v>
      </c>
      <c r="H15" s="37"/>
      <c r="I15" s="38">
        <v>1</v>
      </c>
    </row>
    <row r="16" ht="22.15" customHeight="1" spans="1:9">
      <c r="A16" s="34"/>
      <c r="B16" s="11"/>
      <c r="C16" s="34"/>
      <c r="D16" s="35" t="s">
        <v>320</v>
      </c>
      <c r="E16" s="38">
        <v>1</v>
      </c>
      <c r="F16" s="34"/>
      <c r="G16" s="37" t="s">
        <v>320</v>
      </c>
      <c r="H16" s="37"/>
      <c r="I16" s="38">
        <v>1</v>
      </c>
    </row>
    <row r="17" ht="28.15" customHeight="1" spans="1:9">
      <c r="A17" s="34"/>
      <c r="B17" s="11"/>
      <c r="C17" s="32" t="s">
        <v>321</v>
      </c>
      <c r="D17" s="35" t="s">
        <v>322</v>
      </c>
      <c r="E17" s="36" t="s">
        <v>323</v>
      </c>
      <c r="F17" s="32" t="s">
        <v>321</v>
      </c>
      <c r="G17" s="37" t="s">
        <v>322</v>
      </c>
      <c r="H17" s="37"/>
      <c r="I17" s="36" t="s">
        <v>323</v>
      </c>
    </row>
    <row r="18" ht="22.15" customHeight="1" spans="1:9">
      <c r="A18" s="34"/>
      <c r="B18" s="11"/>
      <c r="C18" s="34"/>
      <c r="D18" s="35" t="s">
        <v>324</v>
      </c>
      <c r="E18" s="38">
        <v>1</v>
      </c>
      <c r="F18" s="34"/>
      <c r="G18" s="37" t="s">
        <v>324</v>
      </c>
      <c r="H18" s="37"/>
      <c r="I18" s="38">
        <v>1</v>
      </c>
    </row>
    <row r="19" ht="22.15" customHeight="1" spans="1:9">
      <c r="A19" s="34"/>
      <c r="B19" s="11"/>
      <c r="C19" s="32" t="s">
        <v>325</v>
      </c>
      <c r="D19" s="35" t="s">
        <v>326</v>
      </c>
      <c r="E19" s="36" t="s">
        <v>327</v>
      </c>
      <c r="F19" s="32" t="s">
        <v>325</v>
      </c>
      <c r="G19" s="37" t="s">
        <v>326</v>
      </c>
      <c r="H19" s="37"/>
      <c r="I19" s="36" t="s">
        <v>327</v>
      </c>
    </row>
    <row r="20" ht="34.9" customHeight="1" spans="1:9">
      <c r="A20" s="34"/>
      <c r="B20" s="30" t="s">
        <v>328</v>
      </c>
      <c r="C20" s="32" t="s">
        <v>329</v>
      </c>
      <c r="D20" s="35" t="s">
        <v>274</v>
      </c>
      <c r="E20" s="36" t="s">
        <v>275</v>
      </c>
      <c r="F20" s="32" t="s">
        <v>329</v>
      </c>
      <c r="G20" s="37" t="s">
        <v>274</v>
      </c>
      <c r="H20" s="37"/>
      <c r="I20" s="36" t="s">
        <v>275</v>
      </c>
    </row>
    <row r="21" ht="22.15" customHeight="1" spans="1:9">
      <c r="A21" s="34"/>
      <c r="B21" s="11"/>
      <c r="C21" s="32" t="s">
        <v>330</v>
      </c>
      <c r="D21" s="35" t="s">
        <v>331</v>
      </c>
      <c r="E21" s="36" t="s">
        <v>332</v>
      </c>
      <c r="F21" s="32" t="s">
        <v>330</v>
      </c>
      <c r="G21" s="37" t="s">
        <v>331</v>
      </c>
      <c r="H21" s="37"/>
      <c r="I21" s="36" t="s">
        <v>332</v>
      </c>
    </row>
    <row r="22" ht="22.15" customHeight="1" spans="1:9">
      <c r="A22" s="34"/>
      <c r="B22" s="11"/>
      <c r="C22" s="34"/>
      <c r="D22" s="35" t="s">
        <v>333</v>
      </c>
      <c r="E22" s="36" t="s">
        <v>334</v>
      </c>
      <c r="F22" s="34"/>
      <c r="G22" s="37" t="s">
        <v>333</v>
      </c>
      <c r="H22" s="37"/>
      <c r="I22" s="36" t="s">
        <v>334</v>
      </c>
    </row>
    <row r="23" ht="45" customHeight="1" spans="1:9">
      <c r="A23" s="34"/>
      <c r="B23" s="11"/>
      <c r="C23" s="32" t="s">
        <v>335</v>
      </c>
      <c r="D23" s="35" t="s">
        <v>336</v>
      </c>
      <c r="E23" s="36" t="s">
        <v>337</v>
      </c>
      <c r="F23" s="32" t="s">
        <v>335</v>
      </c>
      <c r="G23" s="37" t="s">
        <v>336</v>
      </c>
      <c r="H23" s="37"/>
      <c r="I23" s="36" t="s">
        <v>337</v>
      </c>
    </row>
    <row r="24" ht="22.15" customHeight="1" spans="1:9">
      <c r="A24" s="34"/>
      <c r="B24" s="11"/>
      <c r="C24" s="32" t="s">
        <v>338</v>
      </c>
      <c r="D24" s="35" t="s">
        <v>276</v>
      </c>
      <c r="E24" s="36" t="s">
        <v>277</v>
      </c>
      <c r="F24" s="32" t="s">
        <v>338</v>
      </c>
      <c r="G24" s="37" t="s">
        <v>276</v>
      </c>
      <c r="H24" s="37"/>
      <c r="I24" s="36" t="s">
        <v>277</v>
      </c>
    </row>
    <row r="25" ht="22.15" customHeight="1" spans="1:9">
      <c r="A25" s="34"/>
      <c r="B25" s="11"/>
      <c r="C25" s="34"/>
      <c r="D25" s="35" t="s">
        <v>279</v>
      </c>
      <c r="E25" s="36" t="s">
        <v>280</v>
      </c>
      <c r="F25" s="34"/>
      <c r="G25" s="37" t="s">
        <v>279</v>
      </c>
      <c r="H25" s="37"/>
      <c r="I25" s="36" t="s">
        <v>280</v>
      </c>
    </row>
    <row r="26" ht="22.15" customHeight="1" spans="1:9">
      <c r="A26" s="34"/>
      <c r="B26" s="32" t="s">
        <v>339</v>
      </c>
      <c r="C26" s="32" t="s">
        <v>340</v>
      </c>
      <c r="D26" s="35" t="s">
        <v>283</v>
      </c>
      <c r="E26" s="36" t="s">
        <v>341</v>
      </c>
      <c r="F26" s="32" t="s">
        <v>340</v>
      </c>
      <c r="G26" s="37" t="s">
        <v>283</v>
      </c>
      <c r="H26" s="37"/>
      <c r="I26" s="36" t="s">
        <v>341</v>
      </c>
    </row>
    <row r="27" ht="22.15" customHeight="1" spans="1:9">
      <c r="A27" s="34"/>
      <c r="B27" s="34"/>
      <c r="C27" s="34"/>
      <c r="D27" s="35" t="s">
        <v>286</v>
      </c>
      <c r="E27" s="36" t="s">
        <v>287</v>
      </c>
      <c r="F27" s="34"/>
      <c r="G27" s="37" t="s">
        <v>286</v>
      </c>
      <c r="H27" s="37"/>
      <c r="I27" s="36" t="s">
        <v>287</v>
      </c>
    </row>
    <row r="28" ht="22.15" customHeight="1" spans="1:9">
      <c r="A28" s="39"/>
      <c r="B28" s="39"/>
      <c r="C28" s="39"/>
      <c r="D28" s="35" t="s">
        <v>289</v>
      </c>
      <c r="E28" s="36" t="s">
        <v>290</v>
      </c>
      <c r="F28" s="39"/>
      <c r="G28" s="37" t="s">
        <v>289</v>
      </c>
      <c r="H28" s="37"/>
      <c r="I28" s="36" t="s">
        <v>290</v>
      </c>
    </row>
  </sheetData>
  <mergeCells count="5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A10:A11"/>
    <mergeCell ref="A12:A28"/>
    <mergeCell ref="B13:B19"/>
    <mergeCell ref="B20:B25"/>
    <mergeCell ref="B26:B28"/>
    <mergeCell ref="C13:C14"/>
    <mergeCell ref="C15:C16"/>
    <mergeCell ref="C17:C18"/>
    <mergeCell ref="C21:C22"/>
    <mergeCell ref="C24:C25"/>
    <mergeCell ref="C26:C28"/>
    <mergeCell ref="F13:F14"/>
    <mergeCell ref="F15:F16"/>
    <mergeCell ref="F17:F18"/>
    <mergeCell ref="F21:F22"/>
    <mergeCell ref="F24:F25"/>
    <mergeCell ref="F26:F28"/>
    <mergeCell ref="A7:C9"/>
  </mergeCells>
  <pageMargins left="0.472222222222222" right="0.0784722222222222"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2022-09-20T01:30:04Z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EDOID">
    <vt:i4>68024</vt:i4>
  </property>
  <property fmtid="{D5CDD505-2E9C-101B-9397-08002B2CF9AE}" pid="4" name="KSORubyTemplateID">
    <vt:lpwstr>10</vt:lpwstr>
  </property>
  <property fmtid="{D5CDD505-2E9C-101B-9397-08002B2CF9AE}" pid="5" name="ICV">
    <vt:lpwstr>F1E53188D34F46A9BEE2E030759C4B6A</vt:lpwstr>
  </property>
</Properties>
</file>