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<sst xmlns="http://schemas.openxmlformats.org/spreadsheetml/2006/main" count="867" uniqueCount="340">
  <si>
    <t>预算01表</t>
  </si>
  <si>
    <t>2021年收支总体情况表</t>
  </si>
  <si>
    <t>单位名称：宜阳县城市管理局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</si>
  <si>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</si>
  <si>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</si>
  <si>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</si>
  <si>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</si>
  <si>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</si>
  <si>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</si>
  <si>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</si>
  <si>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</si>
  <si>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</si>
  <si>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</si>
  <si>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</si>
  <si>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</si>
  <si>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</si>
  <si>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</si>
  <si>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</si>
  <si>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</si>
  <si>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</si>
  <si>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</si>
  <si>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</si>
  <si>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</si>
  <si>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</si>
  <si>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</si>
  <si>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</si>
  <si>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</si>
  <si>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</si>
  <si>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</si>
  <si>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</si>
  <si>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</si>
  <si>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</si>
  <si>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</si>
  <si>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</si>
  <si>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</si>
  <si>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</si>
  <si>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</si>
  <si>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</si>
  <si>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</si>
  <si>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</si>
  <si>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</si>
  <si>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</si>
  <si>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</si>
  <si>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</si>
  <si>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</si>
  <si>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</si>
  <si>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合  计</t>
  </si>
  <si>
    <t>城市管理局</t>
  </si>
  <si>
    <t>212</t>
  </si>
  <si>
    <t>01</t>
  </si>
  <si>
    <t>99</t>
  </si>
  <si>
    <t>其他城乡管理</t>
  </si>
  <si>
    <t>221</t>
  </si>
  <si>
    <t>02</t>
  </si>
  <si>
    <t>住房公积金</t>
  </si>
  <si>
    <t>208</t>
  </si>
  <si>
    <t>05</t>
  </si>
  <si>
    <t>06</t>
  </si>
  <si>
    <t>机关事业单位职业年金缴费支出</t>
  </si>
  <si>
    <t>机关事业单位基本养老保险缴费支出</t>
  </si>
  <si>
    <t>210</t>
  </si>
  <si>
    <t>11</t>
  </si>
  <si>
    <t>事业单位医疗</t>
  </si>
  <si>
    <t>其他社会保障和就业支出</t>
  </si>
  <si>
    <t>503002</t>
  </si>
  <si>
    <t>市容环境卫生管理站</t>
  </si>
  <si>
    <t>503004</t>
  </si>
  <si>
    <t>监察大队</t>
  </si>
  <si>
    <t>503005</t>
  </si>
  <si>
    <t>园林绿化管理所</t>
  </si>
  <si>
    <t>503006</t>
  </si>
  <si>
    <t>市政管理所</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</si>
  <si>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</si>
  <si>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</si>
  <si>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</si>
  <si>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</si>
  <si>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</si>
  <si>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</si>
  <si>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</si>
  <si>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</si>
  <si>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</si>
  <si>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</si>
  <si>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</si>
  <si>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</si>
  <si>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</si>
  <si>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</si>
  <si>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</si>
  <si>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</si>
  <si>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</si>
  <si>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</si>
  <si>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</si>
  <si>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</si>
  <si>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</si>
  <si>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</si>
  <si>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</si>
  <si>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</si>
  <si>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</si>
  <si>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</si>
  <si>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</si>
  <si>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</si>
  <si>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</si>
  <si>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</si>
  <si>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</si>
  <si>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</si>
  <si>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</si>
  <si>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</si>
  <si>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</si>
  <si>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</si>
  <si>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</si>
  <si>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</si>
  <si>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</si>
  <si>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</si>
  <si>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</si>
  <si>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</si>
  <si>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</si>
  <si>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</si>
  <si>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</si>
  <si>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</si>
  <si>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</si>
  <si>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</si>
  <si>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</si>
  <si>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</si>
  <si>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</si>
  <si>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</si>
  <si>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</si>
  <si>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预算06表-1</t>
  </si>
  <si>
    <t>2021年一般公共预算基本支出情况表</t>
  </si>
  <si>
    <t>部门预算经济分类</t>
  </si>
  <si>
    <t>政府预算经济分类</t>
  </si>
  <si>
    <t>科目名称</t>
  </si>
  <si>
    <t xml:space="preserve">  基本工资</t>
  </si>
  <si>
    <t xml:space="preserve">  津贴补贴</t>
  </si>
  <si>
    <t>08</t>
  </si>
  <si>
    <t xml:space="preserve">  机关事业单位基本养老保险缴费</t>
  </si>
  <si>
    <t>09</t>
  </si>
  <si>
    <t xml:space="preserve">  职业年金缴费</t>
  </si>
  <si>
    <t xml:space="preserve">  职工基本医疗保险缴费</t>
  </si>
  <si>
    <t xml:space="preserve">  其他社会保障缴费</t>
  </si>
  <si>
    <t xml:space="preserve">  住房公积金</t>
  </si>
  <si>
    <t xml:space="preserve">  办公费</t>
  </si>
  <si>
    <t xml:space="preserve">  印刷费</t>
  </si>
  <si>
    <t xml:space="preserve">  水费</t>
  </si>
  <si>
    <t xml:space="preserve">  电费</t>
  </si>
  <si>
    <t>07</t>
  </si>
  <si>
    <t xml:space="preserve">  邮电费</t>
  </si>
  <si>
    <t xml:space="preserve">  取暖费</t>
  </si>
  <si>
    <t xml:space="preserve">  差旅费</t>
  </si>
  <si>
    <t xml:space="preserve">  维修(护)费</t>
  </si>
  <si>
    <t xml:space="preserve">  租赁费</t>
  </si>
  <si>
    <t xml:space="preserve">  会议费</t>
  </si>
  <si>
    <t xml:space="preserve">  培训费</t>
  </si>
  <si>
    <t xml:space="preserve">  公务接待费</t>
  </si>
  <si>
    <t xml:space="preserve">  专用材料费</t>
  </si>
  <si>
    <t xml:space="preserve">  专用燃料费</t>
  </si>
  <si>
    <t xml:space="preserve">  劳务费</t>
  </si>
  <si>
    <t xml:space="preserve">  公务用车运行维护费</t>
  </si>
  <si>
    <t xml:space="preserve">  其他交通费用</t>
  </si>
  <si>
    <t xml:space="preserve">  其他商品和服务支出</t>
  </si>
  <si>
    <t>预算06表-2</t>
  </si>
  <si>
    <t>2021年支出经济分类汇总表</t>
  </si>
  <si>
    <t>部门名称：  宜阳县城市管理局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</si>
  <si>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</si>
  <si>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</si>
  <si>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</si>
  <si>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</si>
  <si>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</si>
  <si>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</si>
  <si>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</si>
  <si>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</si>
  <si>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</si>
  <si>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503</t>
  </si>
  <si>
    <t>宜阳县城市管理局</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</si>
  <si>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</si>
  <si>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</si>
  <si>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</si>
  <si>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</si>
  <si>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</si>
  <si>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</si>
  <si>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</si>
  <si>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</si>
  <si>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</si>
  <si>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</si>
  <si>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</si>
  <si>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</si>
  <si>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</si>
  <si>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</si>
  <si>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t>
  </si>
  <si>
    <t>宜阳县城市管理局没有2021年政府性基金收入，也没有政府性基金按排的支出，故本表无数据。</t>
  </si>
  <si>
    <t xml:space="preserve"> 预算09表</t>
  </si>
  <si>
    <t>2021年国有资本经营预算收支情况表</t>
  </si>
  <si>
    <t>备注：宜阳县城市管理局2021年没有国有资金经营预算收入，也没有使用国有资金经营预算拨款安排的支出，故本表无数据。</t>
  </si>
  <si>
    <t>部门(单位)整体绩效目标表（08表-1）</t>
  </si>
  <si>
    <t>（2021年度）</t>
  </si>
  <si>
    <t>部门（单位）名称</t>
  </si>
  <si>
    <t>年度
履职
目标</t>
  </si>
  <si>
    <t>加强城市精细化管理及城市综合执法管理、城区清扫保洁、园林绿化建设管理、路灯设施维护、垃圾清运处理、市政道路维护、公园广场综合管理、环卫设施管理、数字城市管理</t>
  </si>
  <si>
    <t>年度
主要
任务</t>
  </si>
  <si>
    <t>任务名称</t>
  </si>
  <si>
    <t xml:space="preserve">主要内容 </t>
  </si>
  <si>
    <t>任务1：城市精细化管理及城市综合执法管理</t>
  </si>
  <si>
    <t>做好城市精细化管理及综合执法管理，使城市管理问题处置率显著提高</t>
  </si>
  <si>
    <t>任务2：城区清扫保洁</t>
  </si>
  <si>
    <t>做好机械清扫和人工保洁相结合，“一扫两保”作业模式</t>
  </si>
  <si>
    <t>任务3：园林绿化建设管理</t>
  </si>
  <si>
    <t>做好园林绿化养护，县城生态环境更加优美</t>
  </si>
  <si>
    <t>任务4：路灯设施维护</t>
  </si>
  <si>
    <t>做好路灯设施维护，夜间轮流巡查，科学制定路灯维修计划，使城区夜景更加靓丽</t>
  </si>
  <si>
    <t>任务5：垃圾清运处理</t>
  </si>
  <si>
    <t>做好垃圾清运处理，做到日产日清，当日处理</t>
  </si>
  <si>
    <t>任务6：市政道路维护</t>
  </si>
  <si>
    <t>做好市政道路维护，路网系统更加完善</t>
  </si>
  <si>
    <t>任务7：公园广场综合管理</t>
  </si>
  <si>
    <t>做好公园广场综合管理，开放式生态公园，迎接市民</t>
  </si>
  <si>
    <t>任务8：环卫设施管理</t>
  </si>
  <si>
    <t>做好环卫设施管理，开放式公厕、中转站方便市民</t>
  </si>
  <si>
    <t>任务9：数字城市管理</t>
  </si>
  <si>
    <t>做好数字化管理，使参与城市建设和管理部门之间联动趋于常态</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</si>
  <si>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</si>
  <si>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</si>
  <si>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</si>
  <si>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</si>
  <si>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</si>
  <si>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</si>
  <si>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</si>
  <si>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</si>
  <si>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</si>
  <si>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</si>
  <si>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</si>
  <si>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</si>
  <si>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</si>
  <si>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</si>
  <si>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</si>
  <si>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</si>
  <si>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</si>
  <si>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</si>
  <si>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</si>
  <si>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</si>
  <si>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</si>
  <si>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</si>
  <si>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</si>
  <si>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</si>
  <si>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</si>
  <si>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</si>
  <si>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</si>
  <si>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r>
      <rPr>
        <sz val="10"/>
        <color indexed="8"/>
        <rFont val="SimSun"/>
        <charset val="134"/>
      </rPr>
      <t>≧</t>
    </r>
    <r>
      <rPr>
        <sz val="10"/>
        <color indexed="8"/>
        <rFont val="宋体"/>
        <charset val="134"/>
      </rPr>
      <t>90%</t>
    </r>
  </si>
  <si>
    <t>预算执行率=（预算完成数/预算数）×100%。预算完成数指部门实际执行的预算数；预算数指财政部门批复的本年度部门的（调整）预算数。</t>
  </si>
  <si>
    <t>预算调整率</t>
  </si>
  <si>
    <r>
      <rPr>
        <sz val="10"/>
        <rFont val="SimSun"/>
        <charset val="134"/>
      </rPr>
      <t>≦</t>
    </r>
    <r>
      <rPr>
        <sz val="10"/>
        <rFont val="宋体"/>
        <charset val="134"/>
      </rPr>
      <t>20%</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</si>
  <si>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</si>
  <si>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</si>
  <si>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rFont val="SimSun"/>
        <charset val="134"/>
      </rPr>
      <t>≦1</t>
    </r>
    <r>
      <rPr>
        <sz val="10"/>
        <rFont val="宋体"/>
        <charset val="134"/>
      </rPr>
      <t>0%</t>
    </r>
  </si>
  <si>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</si>
  <si>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</si>
  <si>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</si>
  <si>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</si>
  <si>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</si>
  <si>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</si>
  <si>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</si>
  <si>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</si>
  <si>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</si>
  <si>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</si>
  <si>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</si>
  <si>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</si>
  <si>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</si>
  <si>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</si>
  <si>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</si>
  <si>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</si>
  <si>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按相关要求公开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</si>
  <si>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</si>
  <si>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</si>
  <si>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</si>
  <si>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</si>
  <si>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</si>
  <si>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</si>
  <si>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</si>
  <si>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</si>
  <si>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</si>
  <si>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</si>
  <si>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</si>
  <si>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</si>
  <si>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</si>
  <si>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</si>
  <si>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</si>
  <si>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1、城市精细化管理及城市综合执法管理，错岗管理、错时执法，全天候、全覆盖</t>
  </si>
  <si>
    <t>2、城区清扫保洁面积636.3方平方米</t>
  </si>
  <si>
    <t>3、园林绿化建设管理面积1034.91公顷</t>
  </si>
  <si>
    <t>4、路灯设施维护（7135基，51576盏，照明总功率3902千瓦）</t>
  </si>
  <si>
    <t>做好路灯设施维护，夜间轮流巡查，科学制定维修计划，使城区夜景更加靓丽</t>
  </si>
  <si>
    <t>5、垃圾清运处理84000吨</t>
  </si>
  <si>
    <t>6、市政道路维护112条</t>
  </si>
  <si>
    <t>7、公园广场综合管理245.51公顷</t>
  </si>
  <si>
    <t>8、环卫设施管理（公厕91座，中转站52座）</t>
  </si>
  <si>
    <t>9、数字城市管理受理城市管理问题95543件，结案90714件</t>
  </si>
  <si>
    <t>做好数字化管理，使参与城市建设和管理部门之间联运趋于常态</t>
  </si>
  <si>
    <t>效益指标</t>
  </si>
  <si>
    <t>履职效益</t>
  </si>
  <si>
    <t>尽职</t>
  </si>
  <si>
    <t>满意度</t>
  </si>
  <si>
    <t>指标1、城区居民对城市管理及综合执法满意度</t>
  </si>
  <si>
    <r>
      <rPr>
        <sz val="10"/>
        <color indexed="8"/>
        <rFont val="SimSun"/>
        <charset val="134"/>
      </rPr>
      <t>≧</t>
    </r>
    <r>
      <rPr>
        <sz val="10"/>
        <color indexed="8"/>
        <rFont val="宋体"/>
        <charset val="134"/>
      </rPr>
      <t>93%</t>
    </r>
  </si>
  <si>
    <t>城区居民对城市管理及综合执法总体评价</t>
  </si>
  <si>
    <t>指标2、城区居民对城区清扫，绿化，亮化，道路管理满意度</t>
  </si>
  <si>
    <t>≧95%</t>
  </si>
  <si>
    <t>城区居民对清扫保洁、绿化、亮化、市政道管理总体评价</t>
  </si>
  <si>
    <t>指标3、城区居民公园广场环卫设施管理满意度</t>
  </si>
  <si>
    <t>≧98%</t>
  </si>
  <si>
    <t>城区居民对公园广场及环卫设施管理总体评价</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</si>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</sst>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_);[Red]\(#,##0.0\)"/>
    <numFmt numFmtId="179" formatCode="0000"/>
    <numFmt numFmtId="180" formatCode="#,##0.00_);[Red]\(#,##0.00\)"/>
    <numFmt numFmtId="181" formatCode="#,##0_);[Red]\(#,##0\)"/>
    <numFmt numFmtId="182" formatCode="#,##0.00_ "/>
    <numFmt numFmtId="183" formatCode="#0.00"/>
    <numFmt numFmtId="184" formatCode=";;"/>
    <numFmt numFmtId="185" formatCode="* #,##0.00;* \-#,##0.00;* &quot;&quot;??;@"/>
  </numFmts>
  <fonts count="51">
    <font>
      <sz val="12"/>
      <name val="宋体"/>
      <charset val="134"/>
    </font>
    <font>
      <b/>
      <sz val="16"/>
      <name val="宋体"/>
      <charset val="134"/>
    </font>
    <font>
      <sz val="11"/>
      <color indexed="8"/>
      <name val="宋体"/>
      <charset val="134"/>
    </font>
    <font>
      <sz val="10"/>
      <name val="宋体"/>
      <charset val="134"/>
    </font>
    <font>
      <sz val="11"/>
      <name val="宋体"/>
      <charset val="134"/>
    </font>
    <font>
      <sz val="16"/>
      <color indexed="8"/>
      <name val="宋体"/>
      <charset val="134"/>
    </font>
    <font>
      <b/>
      <sz val="10"/>
      <color indexed="8"/>
      <name val="宋体"/>
      <charset val="134"/>
    </font>
    <font>
      <sz val="10"/>
      <color indexed="8"/>
      <name val="宋体"/>
      <charset val="134"/>
    </font>
    <font>
      <sz val="10"/>
      <color indexed="8"/>
      <name val="SimSun"/>
      <charset val="134"/>
    </font>
    <font>
      <sz val="10"/>
      <name val="SimSun"/>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sz val="10"/>
      <color indexed="8"/>
      <name val="宋体"/>
      <charset val="134"/>
      <scheme val="minor"/>
    </font>
    <font>
      <sz val="9"/>
      <name val="SimSun"/>
      <charset val="134"/>
    </font>
    <font>
      <b/>
      <sz val="19"/>
      <name val="SimSun"/>
      <charset val="134"/>
    </font>
    <font>
      <sz val="9"/>
      <color indexed="8"/>
      <name val="宋体"/>
      <charset val="134"/>
    </font>
    <font>
      <sz val="20"/>
      <color indexed="8"/>
      <name val="黑体"/>
      <charset val="134"/>
    </font>
    <font>
      <sz val="22"/>
      <color indexed="8"/>
      <name val="方正小标宋简体"/>
      <charset val="134"/>
    </font>
    <font>
      <b/>
      <sz val="9"/>
      <color indexed="8"/>
      <name val="宋体"/>
      <charset val="134"/>
    </font>
    <font>
      <b/>
      <sz val="10"/>
      <name val="宋体"/>
      <charset val="134"/>
    </font>
    <font>
      <sz val="20"/>
      <name val="方正小标宋简体"/>
      <charset val="134"/>
    </font>
    <font>
      <b/>
      <sz val="9"/>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6" fillId="0" borderId="0" applyFont="0" applyFill="0" applyBorder="0" applyAlignment="0" applyProtection="0">
      <alignment vertical="center"/>
    </xf>
    <xf numFmtId="0" fontId="2" fillId="4" borderId="0" applyNumberFormat="0" applyBorder="0" applyAlignment="0" applyProtection="0">
      <alignment vertical="center"/>
    </xf>
    <xf numFmtId="0" fontId="27" fillId="5" borderId="0" applyNumberFormat="0" applyBorder="0" applyAlignment="0" applyProtection="0">
      <alignment vertical="center"/>
    </xf>
    <xf numFmtId="0" fontId="28" fillId="6" borderId="18" applyNumberFormat="0" applyAlignment="0" applyProtection="0">
      <alignment vertical="center"/>
    </xf>
    <xf numFmtId="44" fontId="26" fillId="0" borderId="0" applyFont="0" applyFill="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41" fontId="26" fillId="0" borderId="0" applyFont="0" applyFill="0" applyBorder="0" applyAlignment="0" applyProtection="0">
      <alignment vertical="center"/>
    </xf>
    <xf numFmtId="0" fontId="27" fillId="9" borderId="0" applyNumberFormat="0" applyBorder="0" applyAlignment="0" applyProtection="0">
      <alignment vertical="center"/>
    </xf>
    <xf numFmtId="0" fontId="29" fillId="10" borderId="0" applyNumberFormat="0" applyBorder="0" applyAlignment="0" applyProtection="0">
      <alignment vertical="center"/>
    </xf>
    <xf numFmtId="43" fontId="26" fillId="0" borderId="0" applyFont="0" applyFill="0" applyBorder="0" applyAlignment="0" applyProtection="0">
      <alignment vertical="center"/>
    </xf>
    <xf numFmtId="0" fontId="30" fillId="11"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2" borderId="19" applyNumberFormat="0" applyFont="0" applyAlignment="0" applyProtection="0">
      <alignment vertical="center"/>
    </xf>
    <xf numFmtId="0" fontId="2" fillId="13" borderId="0" applyNumberFormat="0" applyBorder="0" applyAlignment="0" applyProtection="0">
      <alignment vertical="center"/>
    </xf>
    <xf numFmtId="0" fontId="30" fillId="14"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0" fillId="15" borderId="0" applyNumberFormat="0" applyBorder="0" applyAlignment="0" applyProtection="0">
      <alignment vertical="center"/>
    </xf>
    <xf numFmtId="0" fontId="2" fillId="16" borderId="0" applyNumberFormat="0" applyBorder="0" applyAlignment="0" applyProtection="0">
      <alignment vertical="center"/>
    </xf>
    <xf numFmtId="0" fontId="33" fillId="0" borderId="21" applyNumberFormat="0" applyFill="0" applyAlignment="0" applyProtection="0">
      <alignment vertical="center"/>
    </xf>
    <xf numFmtId="0" fontId="39" fillId="4" borderId="0" applyNumberFormat="0" applyBorder="0" applyAlignment="0" applyProtection="0">
      <alignment vertical="center"/>
    </xf>
    <xf numFmtId="0" fontId="30" fillId="17" borderId="0" applyNumberFormat="0" applyBorder="0" applyAlignment="0" applyProtection="0">
      <alignment vertical="center"/>
    </xf>
    <xf numFmtId="0" fontId="40" fillId="18" borderId="22" applyNumberFormat="0" applyAlignment="0" applyProtection="0">
      <alignment vertical="center"/>
    </xf>
    <xf numFmtId="0" fontId="41" fillId="18" borderId="18" applyNumberFormat="0" applyAlignment="0" applyProtection="0">
      <alignment vertical="center"/>
    </xf>
    <xf numFmtId="0" fontId="42" fillId="19" borderId="23" applyNumberFormat="0" applyAlignment="0" applyProtection="0">
      <alignment vertical="center"/>
    </xf>
    <xf numFmtId="0" fontId="2" fillId="20" borderId="0" applyNumberFormat="0" applyBorder="0" applyAlignment="0" applyProtection="0">
      <alignment vertical="center"/>
    </xf>
    <xf numFmtId="0" fontId="43" fillId="0" borderId="24" applyNumberFormat="0" applyFill="0" applyAlignment="0" applyProtection="0">
      <alignment vertical="center"/>
    </xf>
    <xf numFmtId="0" fontId="2"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44" fillId="0" borderId="25" applyNumberFormat="0" applyFill="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47" fillId="4" borderId="0" applyNumberFormat="0" applyBorder="0" applyAlignment="0" applyProtection="0">
      <alignment vertical="center"/>
    </xf>
    <xf numFmtId="0" fontId="2" fillId="4"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 fillId="4"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10" fillId="0" borderId="0">
      <alignment vertical="center"/>
    </xf>
    <xf numFmtId="0" fontId="27" fillId="35" borderId="0" applyNumberFormat="0" applyBorder="0" applyAlignment="0" applyProtection="0">
      <alignment vertical="center"/>
    </xf>
    <xf numFmtId="0" fontId="30" fillId="36" borderId="0" applyNumberFormat="0" applyBorder="0" applyAlignment="0" applyProtection="0">
      <alignment vertical="center"/>
    </xf>
    <xf numFmtId="0" fontId="27" fillId="37" borderId="0" applyNumberFormat="0" applyBorder="0" applyAlignment="0" applyProtection="0">
      <alignment vertical="center"/>
    </xf>
    <xf numFmtId="0" fontId="30" fillId="38" borderId="0" applyNumberFormat="0" applyBorder="0" applyAlignment="0" applyProtection="0">
      <alignment vertical="center"/>
    </xf>
    <xf numFmtId="0" fontId="48" fillId="39" borderId="0" applyNumberFormat="0" applyBorder="0" applyAlignment="0" applyProtection="0">
      <alignment vertical="center"/>
    </xf>
    <xf numFmtId="0" fontId="30" fillId="40" borderId="0" applyNumberFormat="0" applyBorder="0" applyAlignment="0" applyProtection="0">
      <alignment vertical="center"/>
    </xf>
    <xf numFmtId="0" fontId="27" fillId="41" borderId="0" applyNumberFormat="0" applyBorder="0" applyAlignment="0" applyProtection="0">
      <alignment vertical="center"/>
    </xf>
    <xf numFmtId="0" fontId="48" fillId="42" borderId="0" applyNumberFormat="0" applyBorder="0" applyAlignment="0" applyProtection="0">
      <alignment vertical="center"/>
    </xf>
    <xf numFmtId="0" fontId="2" fillId="7" borderId="0" applyNumberFormat="0" applyBorder="0" applyAlignment="0" applyProtection="0">
      <alignment vertical="center"/>
    </xf>
    <xf numFmtId="0" fontId="30" fillId="43"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48" fillId="44"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48" fillId="45" borderId="0" applyNumberFormat="0" applyBorder="0" applyAlignment="0" applyProtection="0">
      <alignment vertical="center"/>
    </xf>
    <xf numFmtId="0" fontId="2" fillId="46" borderId="0" applyNumberFormat="0" applyBorder="0" applyAlignment="0" applyProtection="0">
      <alignment vertical="center"/>
    </xf>
    <xf numFmtId="0" fontId="2" fillId="46" borderId="0" applyNumberFormat="0" applyBorder="0" applyAlignment="0" applyProtection="0">
      <alignment vertical="center"/>
    </xf>
    <xf numFmtId="0" fontId="2" fillId="46" borderId="0" applyNumberFormat="0" applyBorder="0" applyAlignment="0" applyProtection="0">
      <alignment vertical="center"/>
    </xf>
    <xf numFmtId="0" fontId="2" fillId="21" borderId="0" applyNumberFormat="0" applyBorder="0" applyAlignment="0" applyProtection="0">
      <alignment vertical="center"/>
    </xf>
    <xf numFmtId="0" fontId="2" fillId="47"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48" fillId="49" borderId="0" applyNumberFormat="0" applyBorder="0" applyAlignment="0" applyProtection="0">
      <alignment vertical="center"/>
    </xf>
    <xf numFmtId="0" fontId="48" fillId="47"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48" fillId="50" borderId="0" applyNumberFormat="0" applyBorder="0" applyAlignment="0" applyProtection="0">
      <alignment vertical="center"/>
    </xf>
    <xf numFmtId="0" fontId="48" fillId="42" borderId="0" applyNumberFormat="0" applyBorder="0" applyAlignment="0" applyProtection="0">
      <alignment vertical="center"/>
    </xf>
    <xf numFmtId="0" fontId="0" fillId="0" borderId="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2"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8" fillId="51" borderId="0" applyNumberFormat="0" applyBorder="0" applyAlignment="0" applyProtection="0">
      <alignment vertical="center"/>
    </xf>
    <xf numFmtId="0" fontId="48" fillId="50" borderId="0" applyNumberFormat="0" applyBorder="0" applyAlignment="0" applyProtection="0">
      <alignment vertical="center"/>
    </xf>
    <xf numFmtId="0" fontId="48" fillId="52" borderId="0" applyNumberFormat="0" applyBorder="0" applyAlignment="0" applyProtection="0">
      <alignment vertical="center"/>
    </xf>
  </cellStyleXfs>
  <cellXfs count="264">
    <xf numFmtId="0" fontId="0" fillId="0" borderId="0" xfId="0">
      <alignment vertical="center"/>
    </xf>
    <xf numFmtId="0" fontId="0" fillId="0" borderId="0" xfId="106" applyAlignment="1">
      <alignment vertical="center" wrapText="1"/>
    </xf>
    <xf numFmtId="0" fontId="1"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2" fillId="0" borderId="7" xfId="109" applyBorder="1">
      <alignment vertical="center"/>
    </xf>
    <xf numFmtId="0" fontId="2"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2" fillId="0" borderId="9" xfId="109" applyBorder="1">
      <alignment vertical="center"/>
    </xf>
    <xf numFmtId="0" fontId="2" fillId="0" borderId="0" xfId="109">
      <alignment vertical="center"/>
    </xf>
    <xf numFmtId="0" fontId="2" fillId="0" borderId="10" xfId="109" applyBorder="1">
      <alignment vertical="center"/>
    </xf>
    <xf numFmtId="0" fontId="2" fillId="0" borderId="11" xfId="109" applyBorder="1">
      <alignment vertical="center"/>
    </xf>
    <xf numFmtId="0" fontId="2" fillId="0" borderId="1" xfId="109" applyBorder="1">
      <alignment vertical="center"/>
    </xf>
    <xf numFmtId="0" fontId="2"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3"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4" fillId="0" borderId="0" xfId="106" applyFont="1" applyAlignment="1">
      <alignment horizontal="left" vertical="center" wrapText="1"/>
    </xf>
    <xf numFmtId="0" fontId="0" fillId="0" borderId="5" xfId="106" applyBorder="1" applyAlignment="1">
      <alignment horizontal="right" vertical="center" wrapText="1"/>
    </xf>
    <xf numFmtId="0" fontId="0" fillId="0" borderId="5" xfId="106"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4"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3" fillId="0" borderId="4" xfId="0" applyFont="1" applyFill="1" applyBorder="1" applyAlignment="1">
      <alignment vertical="center" wrapText="1"/>
    </xf>
    <xf numFmtId="1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9" fontId="8" fillId="2"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xf>
    <xf numFmtId="0" fontId="10" fillId="0" borderId="0" xfId="115" applyFill="1">
      <alignment vertical="center"/>
    </xf>
    <xf numFmtId="0" fontId="3" fillId="0" borderId="0" xfId="115" applyFont="1" applyFill="1">
      <alignment vertical="center"/>
    </xf>
    <xf numFmtId="0" fontId="3" fillId="0" borderId="0" xfId="115" applyFont="1" applyFill="1" applyAlignment="1">
      <alignment vertical="center" wrapText="1"/>
    </xf>
    <xf numFmtId="0" fontId="3" fillId="0" borderId="0" xfId="115" applyFont="1" applyFill="1" applyAlignment="1">
      <alignment vertical="center"/>
    </xf>
    <xf numFmtId="0" fontId="11" fillId="0" borderId="0" xfId="112" applyFont="1" applyFill="1" applyAlignment="1">
      <alignment vertical="center"/>
    </xf>
    <xf numFmtId="0" fontId="0" fillId="0" borderId="0" xfId="112" applyFill="1" applyAlignment="1">
      <alignment vertical="center"/>
    </xf>
    <xf numFmtId="0" fontId="12" fillId="0" borderId="0" xfId="112" applyFont="1" applyFill="1" applyBorder="1" applyAlignment="1">
      <alignment horizontal="center" vertical="center"/>
    </xf>
    <xf numFmtId="49" fontId="3" fillId="0" borderId="1" xfId="113" applyNumberFormat="1" applyFont="1" applyFill="1" applyBorder="1" applyAlignment="1" applyProtection="1">
      <alignment vertical="center"/>
    </xf>
    <xf numFmtId="178" fontId="3" fillId="0" borderId="1" xfId="53" applyNumberFormat="1" applyFont="1" applyFill="1" applyBorder="1" applyAlignment="1" applyProtection="1">
      <alignment vertical="center"/>
    </xf>
    <xf numFmtId="0" fontId="3" fillId="0" borderId="2" xfId="53" applyNumberFormat="1" applyFont="1" applyFill="1" applyBorder="1" applyAlignment="1" applyProtection="1">
      <alignment horizontal="center" vertical="center"/>
    </xf>
    <xf numFmtId="0" fontId="3" fillId="0" borderId="3" xfId="53" applyNumberFormat="1" applyFont="1" applyFill="1" applyBorder="1" applyAlignment="1" applyProtection="1">
      <alignment horizontal="center" vertical="center"/>
    </xf>
    <xf numFmtId="0" fontId="3" fillId="0" borderId="5" xfId="53" applyNumberFormat="1" applyFont="1" applyFill="1" applyBorder="1" applyAlignment="1" applyProtection="1">
      <alignment horizontal="center" vertical="center"/>
    </xf>
    <xf numFmtId="0" fontId="3" fillId="0" borderId="13" xfId="53" applyNumberFormat="1" applyFont="1" applyFill="1" applyBorder="1" applyAlignment="1" applyProtection="1">
      <alignment horizontal="center" vertical="center"/>
    </xf>
    <xf numFmtId="0" fontId="3" fillId="0" borderId="4" xfId="53" applyNumberFormat="1" applyFont="1" applyFill="1" applyBorder="1" applyAlignment="1" applyProtection="1">
      <alignment horizontal="center" vertical="center" wrapText="1"/>
    </xf>
    <xf numFmtId="0" fontId="3" fillId="0" borderId="4" xfId="53" applyFont="1" applyFill="1" applyBorder="1" applyAlignment="1">
      <alignment horizontal="center" vertical="center"/>
    </xf>
    <xf numFmtId="177" fontId="3" fillId="0" borderId="4" xfId="53" applyNumberFormat="1" applyFont="1" applyFill="1" applyBorder="1" applyAlignment="1" applyProtection="1">
      <alignment horizontal="center" vertical="center" wrapText="1"/>
    </xf>
    <xf numFmtId="179" fontId="3" fillId="0" borderId="4" xfId="53" applyNumberFormat="1" applyFont="1" applyFill="1" applyBorder="1" applyAlignment="1" applyProtection="1">
      <alignment horizontal="center" vertical="center" wrapText="1"/>
    </xf>
    <xf numFmtId="0" fontId="3" fillId="0" borderId="14" xfId="53" applyNumberFormat="1" applyFont="1" applyFill="1" applyBorder="1" applyAlignment="1" applyProtection="1">
      <alignment horizontal="center" vertical="center"/>
    </xf>
    <xf numFmtId="0" fontId="3" fillId="0" borderId="13" xfId="53" applyNumberFormat="1" applyFont="1" applyFill="1" applyBorder="1" applyAlignment="1" applyProtection="1">
      <alignment horizontal="center" vertical="center" wrapText="1"/>
    </xf>
    <xf numFmtId="0" fontId="3" fillId="0" borderId="15" xfId="53" applyNumberFormat="1" applyFont="1" applyFill="1" applyBorder="1" applyAlignment="1" applyProtection="1">
      <alignment horizontal="center" vertical="center"/>
    </xf>
    <xf numFmtId="0" fontId="3" fillId="0" borderId="15" xfId="53" applyNumberFormat="1" applyFont="1" applyFill="1" applyBorder="1" applyAlignment="1" applyProtection="1">
      <alignment horizontal="center" vertical="center" wrapText="1"/>
    </xf>
    <xf numFmtId="0" fontId="3" fillId="0" borderId="4" xfId="115" applyFont="1" applyFill="1" applyBorder="1" applyAlignment="1">
      <alignment horizontal="center" vertical="center"/>
    </xf>
    <xf numFmtId="179" fontId="3" fillId="0" borderId="4" xfId="53" applyNumberFormat="1" applyFont="1" applyFill="1" applyBorder="1" applyAlignment="1" applyProtection="1">
      <alignment horizontal="center" vertical="center"/>
    </xf>
    <xf numFmtId="0" fontId="3" fillId="0" borderId="4" xfId="53" applyNumberFormat="1" applyFont="1" applyFill="1" applyBorder="1" applyAlignment="1" applyProtection="1">
      <alignment horizontal="center" vertical="center"/>
    </xf>
    <xf numFmtId="49" fontId="3" fillId="0" borderId="4" xfId="115" applyNumberFormat="1" applyFont="1" applyFill="1" applyBorder="1" applyAlignment="1">
      <alignment horizontal="left" vertical="center"/>
    </xf>
    <xf numFmtId="49" fontId="3" fillId="0" borderId="4" xfId="53" applyNumberFormat="1" applyFont="1" applyFill="1" applyBorder="1" applyAlignment="1">
      <alignment horizontal="left" vertical="center"/>
    </xf>
    <xf numFmtId="49" fontId="3" fillId="0" borderId="4" xfId="53" applyNumberFormat="1" applyFont="1" applyFill="1" applyBorder="1" applyAlignment="1">
      <alignment horizontal="left" vertical="center" wrapText="1"/>
    </xf>
    <xf numFmtId="180" fontId="3" fillId="0" borderId="4" xfId="53" applyNumberFormat="1" applyFont="1" applyFill="1" applyBorder="1" applyAlignment="1">
      <alignment horizontal="right" vertical="center"/>
    </xf>
    <xf numFmtId="0" fontId="4" fillId="0" borderId="0" xfId="112" applyFont="1" applyFill="1" applyAlignment="1">
      <alignment vertical="center"/>
    </xf>
    <xf numFmtId="181" fontId="0" fillId="0" borderId="0" xfId="112" applyNumberFormat="1" applyFill="1" applyAlignment="1">
      <alignment vertical="center"/>
    </xf>
    <xf numFmtId="178" fontId="3" fillId="0" borderId="1" xfId="53" applyNumberFormat="1" applyFont="1" applyFill="1" applyBorder="1" applyAlignment="1" applyProtection="1">
      <alignment horizontal="center" vertical="center"/>
    </xf>
    <xf numFmtId="0" fontId="3" fillId="0" borderId="2" xfId="53" applyFont="1" applyFill="1" applyBorder="1" applyAlignment="1">
      <alignment horizontal="center" vertical="center"/>
    </xf>
    <xf numFmtId="0" fontId="3" fillId="0" borderId="3" xfId="53" applyFont="1" applyFill="1" applyBorder="1" applyAlignment="1">
      <alignment horizontal="center" vertical="center"/>
    </xf>
    <xf numFmtId="0" fontId="3" fillId="0" borderId="5" xfId="53" applyFont="1" applyFill="1" applyBorder="1" applyAlignment="1">
      <alignment horizontal="center" vertical="center"/>
    </xf>
    <xf numFmtId="0" fontId="3" fillId="0" borderId="13" xfId="53" applyFont="1" applyFill="1" applyBorder="1" applyAlignment="1">
      <alignment horizontal="center" vertical="center" wrapText="1"/>
    </xf>
    <xf numFmtId="0" fontId="3" fillId="0" borderId="15" xfId="53" applyFont="1" applyFill="1" applyBorder="1" applyAlignment="1">
      <alignment horizontal="center" vertical="center" wrapText="1"/>
    </xf>
    <xf numFmtId="0" fontId="10" fillId="0" borderId="0" xfId="115" applyFill="1" applyAlignment="1">
      <alignment vertical="center"/>
    </xf>
    <xf numFmtId="0" fontId="0" fillId="0" borderId="0" xfId="115" applyFont="1" applyFill="1">
      <alignment vertical="center"/>
    </xf>
    <xf numFmtId="0" fontId="12" fillId="0" borderId="0" xfId="53" applyNumberFormat="1" applyFont="1" applyFill="1" applyAlignment="1" applyProtection="1">
      <alignment horizontal="center" vertical="center"/>
    </xf>
    <xf numFmtId="178" fontId="3" fillId="0" borderId="0" xfId="53" applyNumberFormat="1" applyFont="1" applyFill="1" applyAlignment="1" applyProtection="1">
      <alignment vertical="center"/>
    </xf>
    <xf numFmtId="177" fontId="3" fillId="0" borderId="4" xfId="53" applyNumberFormat="1" applyFont="1" applyFill="1" applyBorder="1" applyAlignment="1" applyProtection="1">
      <alignment horizontal="center" vertical="center"/>
    </xf>
    <xf numFmtId="0" fontId="4" fillId="0" borderId="0" xfId="53" applyFont="1" applyFill="1" applyAlignment="1">
      <alignment horizontal="left"/>
    </xf>
    <xf numFmtId="0" fontId="4" fillId="0" borderId="0" xfId="115" applyFont="1" applyFill="1">
      <alignment vertical="center"/>
    </xf>
    <xf numFmtId="0" fontId="4" fillId="0" borderId="0" xfId="53" applyFont="1" applyFill="1" applyAlignment="1"/>
    <xf numFmtId="0" fontId="0" fillId="0" borderId="0" xfId="53" applyFont="1" applyFill="1" applyAlignment="1"/>
    <xf numFmtId="0" fontId="3" fillId="0" borderId="4" xfId="53" applyFont="1" applyFill="1" applyBorder="1" applyAlignment="1">
      <alignment horizontal="center" vertical="center" wrapText="1"/>
    </xf>
    <xf numFmtId="0" fontId="3" fillId="0" borderId="4" xfId="115" applyFont="1" applyFill="1" applyBorder="1">
      <alignment vertical="center"/>
    </xf>
    <xf numFmtId="0" fontId="13" fillId="0" borderId="0" xfId="95" applyFont="1" applyFill="1">
      <alignment vertical="center"/>
    </xf>
    <xf numFmtId="0" fontId="0" fillId="0" borderId="0" xfId="95" applyFont="1" applyFill="1">
      <alignment vertical="center"/>
    </xf>
    <xf numFmtId="0" fontId="0" fillId="0" borderId="0" xfId="95" applyFill="1">
      <alignment vertical="center"/>
    </xf>
    <xf numFmtId="0" fontId="3" fillId="0" borderId="0" xfId="113" applyFont="1" applyFill="1" applyAlignment="1"/>
    <xf numFmtId="0" fontId="12" fillId="0" borderId="0" xfId="95" applyFont="1" applyFill="1" applyAlignment="1">
      <alignment horizontal="center" vertical="center"/>
    </xf>
    <xf numFmtId="0" fontId="14" fillId="0" borderId="0" xfId="95" applyFont="1" applyFill="1" applyAlignment="1">
      <alignment vertical="center"/>
    </xf>
    <xf numFmtId="0" fontId="3" fillId="0" borderId="0" xfId="95" applyFont="1" applyFill="1" applyAlignment="1">
      <alignment horizontal="center" vertical="center"/>
    </xf>
    <xf numFmtId="0" fontId="11" fillId="0" borderId="4" xfId="95" applyFont="1" applyFill="1" applyBorder="1" applyAlignment="1">
      <alignment horizontal="center" vertical="center"/>
    </xf>
    <xf numFmtId="0" fontId="11"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2"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5" fillId="0" borderId="0" xfId="0" applyFont="1" applyFill="1" applyBorder="1" applyAlignment="1">
      <alignment vertical="center"/>
    </xf>
    <xf numFmtId="0" fontId="15" fillId="3"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183" fontId="17" fillId="0" borderId="4" xfId="0" applyNumberFormat="1" applyFont="1" applyFill="1" applyBorder="1" applyAlignment="1">
      <alignment horizontal="right" vertical="center" wrapText="1"/>
    </xf>
    <xf numFmtId="0" fontId="17" fillId="0" borderId="4" xfId="0" applyFont="1" applyBorder="1" applyAlignment="1">
      <alignment horizontal="center" vertical="center" wrapText="1"/>
    </xf>
    <xf numFmtId="183" fontId="17" fillId="3" borderId="4" xfId="0" applyNumberFormat="1" applyFont="1" applyFill="1" applyBorder="1" applyAlignment="1">
      <alignment horizontal="right" vertical="center" wrapText="1"/>
    </xf>
    <xf numFmtId="0" fontId="19" fillId="0" borderId="4" xfId="0" applyFont="1" applyBorder="1" applyAlignment="1">
      <alignment horizontal="center" vertical="center" wrapText="1"/>
    </xf>
    <xf numFmtId="49" fontId="19" fillId="0" borderId="4" xfId="0" applyNumberFormat="1" applyFont="1" applyBorder="1" applyAlignment="1">
      <alignment horizontal="center" vertical="center" wrapText="1"/>
    </xf>
    <xf numFmtId="183" fontId="9" fillId="0" borderId="4" xfId="0" applyNumberFormat="1" applyFont="1" applyFill="1" applyBorder="1" applyAlignment="1">
      <alignment horizontal="center" vertical="center" wrapText="1"/>
    </xf>
    <xf numFmtId="0" fontId="15" fillId="0" borderId="4" xfId="0" applyFont="1" applyFill="1" applyBorder="1" applyAlignment="1">
      <alignment vertical="center"/>
    </xf>
    <xf numFmtId="0" fontId="17" fillId="0" borderId="4" xfId="0" applyFont="1" applyFill="1" applyBorder="1" applyAlignment="1">
      <alignment horizontal="right" vertical="center" wrapText="1"/>
    </xf>
    <xf numFmtId="0" fontId="20" fillId="0" borderId="0" xfId="118" applyFont="1" applyFill="1" applyBorder="1" applyAlignment="1">
      <alignment horizontal="center" vertical="center"/>
    </xf>
    <xf numFmtId="0" fontId="2" fillId="0" borderId="0" xfId="118" applyFill="1">
      <alignment vertical="center"/>
    </xf>
    <xf numFmtId="0" fontId="21" fillId="0" borderId="0" xfId="118" applyFont="1" applyFill="1" applyBorder="1" applyAlignment="1">
      <alignment horizontal="center" vertical="center"/>
    </xf>
    <xf numFmtId="0" fontId="3" fillId="0" borderId="0" xfId="0" applyFont="1" applyFill="1" applyAlignment="1">
      <alignment horizontal="left" vertical="center"/>
    </xf>
    <xf numFmtId="0" fontId="7" fillId="0" borderId="0" xfId="118" applyFont="1" applyFill="1" applyBorder="1" applyAlignment="1">
      <alignment horizontal="center" vertical="center"/>
    </xf>
    <xf numFmtId="0" fontId="7" fillId="0" borderId="4" xfId="118" applyFont="1" applyFill="1" applyBorder="1" applyAlignment="1">
      <alignment horizontal="center" vertical="center" wrapText="1"/>
    </xf>
    <xf numFmtId="0" fontId="7" fillId="0" borderId="16" xfId="118" applyFont="1" applyFill="1" applyBorder="1" applyAlignment="1">
      <alignment horizontal="center" vertical="center" wrapText="1"/>
    </xf>
    <xf numFmtId="0" fontId="7" fillId="0" borderId="17" xfId="118"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4" xfId="0" applyNumberFormat="1" applyFont="1" applyBorder="1" applyAlignment="1">
      <alignment horizontal="center" vertical="center" wrapText="1"/>
    </xf>
    <xf numFmtId="0" fontId="6" fillId="0" borderId="17" xfId="118" applyFont="1" applyFill="1" applyBorder="1" applyAlignment="1">
      <alignment horizontal="center" vertical="center" wrapText="1"/>
    </xf>
    <xf numFmtId="0" fontId="7" fillId="0" borderId="15" xfId="118" applyFont="1" applyFill="1" applyBorder="1" applyAlignment="1">
      <alignment horizontal="center" vertical="center" wrapText="1"/>
    </xf>
    <xf numFmtId="49" fontId="22" fillId="0" borderId="4" xfId="0" applyNumberFormat="1" applyFont="1" applyBorder="1" applyAlignment="1">
      <alignment horizontal="center" vertical="center" wrapText="1"/>
    </xf>
    <xf numFmtId="0" fontId="6" fillId="0" borderId="15" xfId="118" applyFont="1" applyFill="1" applyBorder="1" applyAlignment="1">
      <alignment horizontal="center" vertical="center" wrapText="1"/>
    </xf>
    <xf numFmtId="0" fontId="23" fillId="0" borderId="2" xfId="115" applyFont="1" applyFill="1" applyBorder="1" applyAlignment="1">
      <alignment horizontal="center" vertical="center"/>
    </xf>
    <xf numFmtId="179" fontId="23" fillId="0" borderId="2" xfId="53" applyNumberFormat="1" applyFont="1" applyFill="1" applyBorder="1" applyAlignment="1" applyProtection="1">
      <alignment horizontal="center" vertical="center"/>
    </xf>
    <xf numFmtId="179" fontId="23" fillId="0" borderId="4" xfId="53" applyNumberFormat="1" applyFont="1" applyFill="1" applyBorder="1" applyAlignment="1" applyProtection="1">
      <alignment horizontal="center" vertical="center"/>
    </xf>
    <xf numFmtId="0" fontId="23" fillId="0" borderId="4" xfId="53" applyNumberFormat="1" applyFont="1" applyFill="1" applyBorder="1" applyAlignment="1" applyProtection="1">
      <alignment horizontal="center" vertical="center"/>
    </xf>
    <xf numFmtId="49" fontId="23" fillId="2" borderId="2" xfId="0" applyNumberFormat="1" applyFont="1" applyFill="1" applyBorder="1" applyAlignment="1" applyProtection="1">
      <alignment horizontal="center" vertical="center"/>
    </xf>
    <xf numFmtId="49" fontId="23" fillId="2" borderId="4" xfId="0" applyNumberFormat="1" applyFont="1" applyFill="1" applyBorder="1" applyAlignment="1" applyProtection="1">
      <alignment horizontal="center" vertical="center"/>
    </xf>
    <xf numFmtId="49" fontId="23" fillId="0" borderId="4" xfId="0" applyNumberFormat="1" applyFont="1" applyFill="1" applyBorder="1" applyAlignment="1" applyProtection="1">
      <alignment horizontal="center" vertical="center" wrapText="1"/>
    </xf>
    <xf numFmtId="0" fontId="23" fillId="0" borderId="2" xfId="114" applyFont="1" applyFill="1" applyBorder="1" applyAlignment="1">
      <alignment horizontal="center" vertical="center"/>
    </xf>
    <xf numFmtId="49" fontId="3" fillId="2" borderId="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wrapText="1"/>
    </xf>
    <xf numFmtId="184" fontId="3" fillId="0" borderId="4" xfId="0" applyNumberFormat="1" applyFont="1" applyFill="1" applyBorder="1" applyAlignment="1" applyProtection="1">
      <alignment horizontal="left" vertical="center" wrapText="1"/>
    </xf>
    <xf numFmtId="184" fontId="23" fillId="0" borderId="4" xfId="0" applyNumberFormat="1" applyFont="1" applyFill="1" applyBorder="1" applyAlignment="1" applyProtection="1">
      <alignment horizontal="center" vertical="center" wrapText="1"/>
    </xf>
    <xf numFmtId="49" fontId="23" fillId="0" borderId="2" xfId="0" applyNumberFormat="1" applyFont="1" applyFill="1" applyBorder="1" applyAlignment="1" applyProtection="1">
      <alignment horizontal="center" vertical="center"/>
    </xf>
    <xf numFmtId="0" fontId="10" fillId="0" borderId="0" xfId="116" applyFill="1" applyAlignment="1">
      <alignment vertical="center"/>
    </xf>
    <xf numFmtId="0" fontId="0" fillId="0" borderId="0" xfId="116" applyFont="1" applyFill="1" applyAlignment="1"/>
    <xf numFmtId="0" fontId="3" fillId="0" borderId="0" xfId="116" applyFont="1" applyFill="1" applyAlignment="1"/>
    <xf numFmtId="0" fontId="3" fillId="0" borderId="0" xfId="116" applyFont="1" applyFill="1" applyAlignment="1">
      <alignment wrapText="1"/>
    </xf>
    <xf numFmtId="0" fontId="10" fillId="0" borderId="0" xfId="116" applyFill="1" applyAlignment="1">
      <alignment horizontal="center"/>
    </xf>
    <xf numFmtId="0" fontId="10" fillId="0" borderId="0" xfId="116" applyFill="1" applyAlignment="1"/>
    <xf numFmtId="185" fontId="24" fillId="0" borderId="0" xfId="116" applyNumberFormat="1" applyFont="1" applyFill="1" applyAlignment="1" applyProtection="1">
      <alignment horizontal="center" vertical="center" wrapText="1"/>
    </xf>
    <xf numFmtId="185" fontId="3" fillId="0" borderId="1" xfId="116" applyNumberFormat="1" applyFont="1" applyFill="1" applyBorder="1" applyAlignment="1" applyProtection="1">
      <alignment vertical="center"/>
    </xf>
    <xf numFmtId="185" fontId="3" fillId="0" borderId="1" xfId="116" applyNumberFormat="1" applyFont="1" applyFill="1" applyBorder="1" applyAlignment="1" applyProtection="1">
      <alignment horizontal="center" vertical="center"/>
    </xf>
    <xf numFmtId="185" fontId="3" fillId="0" borderId="0" xfId="116" applyNumberFormat="1" applyFont="1" applyFill="1" applyBorder="1" applyAlignment="1" applyProtection="1">
      <alignment vertical="center" wrapText="1"/>
    </xf>
    <xf numFmtId="185" fontId="3" fillId="0" borderId="0" xfId="116" applyNumberFormat="1" applyFont="1" applyFill="1" applyBorder="1" applyAlignment="1" applyProtection="1">
      <alignment horizontal="center" vertical="center" wrapText="1"/>
    </xf>
    <xf numFmtId="185" fontId="14" fillId="0" borderId="0" xfId="116" applyNumberFormat="1" applyFont="1" applyFill="1" applyBorder="1" applyAlignment="1" applyProtection="1">
      <alignment horizontal="center" vertical="center" wrapText="1"/>
    </xf>
    <xf numFmtId="185" fontId="3" fillId="0" borderId="4" xfId="116" applyNumberFormat="1" applyFont="1" applyFill="1" applyBorder="1" applyAlignment="1" applyProtection="1">
      <alignment horizontal="center" vertical="center" wrapText="1"/>
    </xf>
    <xf numFmtId="185" fontId="3" fillId="0" borderId="4" xfId="116" applyNumberFormat="1" applyFont="1" applyFill="1" applyBorder="1" applyAlignment="1" applyProtection="1">
      <alignment horizontal="centerContinuous" vertical="center"/>
    </xf>
    <xf numFmtId="185" fontId="3" fillId="0" borderId="4" xfId="116" applyNumberFormat="1" applyFont="1" applyFill="1" applyBorder="1" applyAlignment="1" applyProtection="1">
      <alignment horizontal="center" vertical="center"/>
    </xf>
    <xf numFmtId="0" fontId="3" fillId="0" borderId="4" xfId="116" applyNumberFormat="1" applyFont="1" applyFill="1" applyBorder="1" applyAlignment="1" applyProtection="1">
      <alignment horizontal="center" vertical="center"/>
    </xf>
    <xf numFmtId="0" fontId="4" fillId="0" borderId="4" xfId="113" applyFont="1" applyFill="1" applyBorder="1" applyAlignment="1">
      <alignment horizontal="center" vertical="center" wrapText="1"/>
    </xf>
    <xf numFmtId="178" fontId="3" fillId="0" borderId="4" xfId="116" applyNumberFormat="1" applyFont="1" applyFill="1" applyBorder="1" applyAlignment="1" applyProtection="1">
      <alignment horizontal="center" vertical="center"/>
    </xf>
    <xf numFmtId="178" fontId="3" fillId="0" borderId="4" xfId="116" applyNumberFormat="1" applyFont="1" applyFill="1" applyBorder="1" applyAlignment="1" applyProtection="1">
      <alignment horizontal="center" vertical="center" wrapText="1"/>
    </xf>
    <xf numFmtId="49" fontId="3" fillId="0" borderId="4" xfId="116" applyNumberFormat="1" applyFont="1" applyFill="1" applyBorder="1" applyAlignment="1">
      <alignment horizontal="center" vertical="center" wrapText="1"/>
    </xf>
    <xf numFmtId="0" fontId="3" fillId="0" borderId="4" xfId="113" applyFont="1" applyFill="1" applyBorder="1" applyAlignment="1">
      <alignment horizontal="center" vertical="center" wrapText="1"/>
    </xf>
    <xf numFmtId="176" fontId="3" fillId="0" borderId="4" xfId="113" applyNumberFormat="1" applyFont="1" applyFill="1" applyBorder="1" applyAlignment="1">
      <alignment horizontal="left" vertical="center" wrapText="1"/>
    </xf>
    <xf numFmtId="180" fontId="3" fillId="0" borderId="4" xfId="113" applyNumberFormat="1" applyFont="1" applyFill="1" applyBorder="1" applyAlignment="1" applyProtection="1">
      <alignment horizontal="center" vertical="center" wrapText="1"/>
    </xf>
    <xf numFmtId="0" fontId="3" fillId="0" borderId="4" xfId="98" applyFont="1" applyFill="1" applyBorder="1" applyAlignment="1">
      <alignment vertical="center" wrapText="1"/>
    </xf>
    <xf numFmtId="180" fontId="3" fillId="0" borderId="4" xfId="116" applyNumberFormat="1" applyFont="1" applyFill="1" applyBorder="1" applyAlignment="1">
      <alignment horizontal="center" vertical="center" wrapText="1"/>
    </xf>
    <xf numFmtId="180" fontId="3" fillId="0" borderId="4" xfId="116" applyNumberFormat="1" applyFont="1" applyFill="1" applyBorder="1" applyAlignment="1" applyProtection="1">
      <alignment horizontal="center" vertical="center" wrapText="1"/>
    </xf>
    <xf numFmtId="0" fontId="3" fillId="0" borderId="4" xfId="113" applyFont="1" applyFill="1" applyBorder="1" applyAlignment="1">
      <alignment horizontal="left" vertical="center"/>
    </xf>
    <xf numFmtId="178" fontId="3" fillId="0" borderId="4" xfId="117" applyNumberFormat="1" applyFont="1" applyFill="1" applyBorder="1" applyAlignment="1">
      <alignment horizontal="center" vertical="center" wrapText="1"/>
    </xf>
    <xf numFmtId="0" fontId="3" fillId="0" borderId="4" xfId="113" applyFont="1" applyFill="1" applyBorder="1" applyAlignment="1">
      <alignment horizontal="left" vertical="center" wrapText="1"/>
    </xf>
    <xf numFmtId="0" fontId="3" fillId="0" borderId="4" xfId="116" applyFont="1" applyFill="1" applyBorder="1" applyAlignment="1"/>
    <xf numFmtId="0" fontId="3" fillId="0" borderId="4" xfId="117" applyFont="1" applyFill="1" applyBorder="1" applyAlignment="1">
      <alignment horizontal="center" vertical="center" wrapText="1"/>
    </xf>
    <xf numFmtId="0" fontId="3" fillId="0" borderId="4" xfId="117" applyFont="1" applyFill="1" applyBorder="1" applyAlignment="1">
      <alignment vertical="center" wrapText="1"/>
    </xf>
    <xf numFmtId="0" fontId="3" fillId="0" borderId="4" xfId="116" applyFont="1" applyFill="1" applyBorder="1" applyAlignment="1">
      <alignment horizontal="left" vertical="center" wrapText="1"/>
    </xf>
    <xf numFmtId="178" fontId="3" fillId="0" borderId="4" xfId="116" applyNumberFormat="1" applyFont="1" applyFill="1" applyBorder="1" applyAlignment="1">
      <alignment horizontal="center" vertical="center" wrapText="1"/>
    </xf>
    <xf numFmtId="0" fontId="3" fillId="0" borderId="4" xfId="113" applyFont="1" applyFill="1" applyBorder="1" applyAlignment="1">
      <alignment vertical="center" wrapText="1"/>
    </xf>
    <xf numFmtId="182" fontId="3" fillId="0" borderId="4" xfId="113" applyNumberFormat="1" applyFont="1" applyFill="1" applyBorder="1" applyAlignment="1" applyProtection="1">
      <alignment horizontal="center" vertical="center" wrapText="1"/>
    </xf>
    <xf numFmtId="0" fontId="3" fillId="0" borderId="4" xfId="98" applyFont="1" applyFill="1" applyBorder="1" applyAlignment="1">
      <alignment horizontal="center" vertical="center" wrapText="1"/>
    </xf>
    <xf numFmtId="0" fontId="0" fillId="0" borderId="0" xfId="116" applyFont="1" applyFill="1" applyAlignment="1">
      <alignment horizontal="center"/>
    </xf>
    <xf numFmtId="0" fontId="0" fillId="0" borderId="0" xfId="117" applyFill="1">
      <alignment vertical="center"/>
    </xf>
    <xf numFmtId="0" fontId="0" fillId="0" borderId="0" xfId="117" applyFill="1" applyAlignment="1">
      <alignment vertical="center"/>
    </xf>
    <xf numFmtId="185" fontId="3" fillId="0" borderId="1" xfId="116" applyNumberFormat="1" applyFont="1" applyFill="1" applyBorder="1" applyAlignment="1" applyProtection="1">
      <alignment horizontal="center" vertical="center" wrapText="1"/>
    </xf>
    <xf numFmtId="0" fontId="3" fillId="0" borderId="4" xfId="116" applyFont="1" applyFill="1" applyBorder="1" applyAlignment="1">
      <alignment horizontal="center"/>
    </xf>
    <xf numFmtId="178" fontId="3" fillId="0" borderId="4" xfId="116" applyNumberFormat="1" applyFont="1" applyFill="1" applyBorder="1" applyAlignment="1" applyProtection="1">
      <alignment horizontal="centerContinuous" vertical="center"/>
    </xf>
    <xf numFmtId="0" fontId="3" fillId="0" borderId="4" xfId="116" applyFont="1" applyFill="1" applyBorder="1" applyAlignment="1">
      <alignment horizontal="center" vertical="center"/>
    </xf>
    <xf numFmtId="0" fontId="3" fillId="0" borderId="4" xfId="116" applyFont="1" applyFill="1" applyBorder="1" applyAlignment="1">
      <alignment horizontal="center" vertical="center" wrapText="1"/>
    </xf>
    <xf numFmtId="180" fontId="3" fillId="0" borderId="4" xfId="116" applyNumberFormat="1" applyFont="1" applyFill="1" applyBorder="1" applyAlignment="1">
      <alignment horizontal="right" vertical="center" wrapText="1"/>
    </xf>
    <xf numFmtId="180" fontId="3" fillId="0" borderId="4" xfId="116" applyNumberFormat="1" applyFont="1" applyFill="1" applyBorder="1" applyAlignment="1">
      <alignment horizontal="center" vertical="center"/>
    </xf>
    <xf numFmtId="0" fontId="3" fillId="0" borderId="0" xfId="117" applyFont="1" applyFill="1">
      <alignment vertical="center"/>
    </xf>
    <xf numFmtId="180" fontId="3" fillId="0" borderId="4" xfId="116" applyNumberFormat="1" applyFont="1" applyFill="1" applyBorder="1" applyAlignment="1" applyProtection="1">
      <alignment horizontal="right" vertical="center" wrapText="1"/>
    </xf>
    <xf numFmtId="0" fontId="25" fillId="0" borderId="0" xfId="114" applyFont="1" applyFill="1" applyAlignment="1"/>
    <xf numFmtId="0" fontId="10" fillId="0" borderId="0" xfId="114" applyFill="1" applyAlignment="1"/>
    <xf numFmtId="0" fontId="12" fillId="0" borderId="0" xfId="114" applyNumberFormat="1" applyFont="1" applyFill="1" applyAlignment="1" applyProtection="1">
      <alignment horizontal="center" vertical="center"/>
    </xf>
    <xf numFmtId="0" fontId="3" fillId="0" borderId="1" xfId="114" applyFont="1" applyFill="1" applyBorder="1" applyAlignment="1">
      <alignment vertical="center"/>
    </xf>
    <xf numFmtId="0" fontId="3" fillId="0" borderId="0" xfId="114" applyFont="1" applyFill="1" applyAlignment="1">
      <alignment vertical="center"/>
    </xf>
    <xf numFmtId="0" fontId="3" fillId="0" borderId="4" xfId="114" applyFont="1" applyFill="1" applyBorder="1" applyAlignment="1">
      <alignment horizontal="center" vertical="center"/>
    </xf>
    <xf numFmtId="0" fontId="3" fillId="0" borderId="13" xfId="114" applyFont="1" applyFill="1" applyBorder="1" applyAlignment="1">
      <alignment horizontal="center" vertical="center"/>
    </xf>
    <xf numFmtId="0" fontId="3" fillId="0" borderId="4" xfId="114" applyNumberFormat="1" applyFont="1" applyFill="1" applyBorder="1" applyAlignment="1" applyProtection="1">
      <alignment horizontal="center" vertical="center" wrapText="1"/>
    </xf>
    <xf numFmtId="49" fontId="10" fillId="0" borderId="4" xfId="114" applyNumberFormat="1" applyFont="1" applyFill="1" applyBorder="1" applyAlignment="1">
      <alignment horizontal="center" vertical="center" wrapText="1"/>
    </xf>
    <xf numFmtId="0" fontId="4" fillId="0" borderId="6" xfId="113" applyFont="1" applyFill="1" applyBorder="1" applyAlignment="1">
      <alignment horizontal="center" vertical="center"/>
    </xf>
    <xf numFmtId="0" fontId="4" fillId="0" borderId="8" xfId="113" applyFont="1" applyFill="1" applyBorder="1" applyAlignment="1">
      <alignment horizontal="center" vertical="center"/>
    </xf>
    <xf numFmtId="0" fontId="3" fillId="0" borderId="4" xfId="114" applyNumberFormat="1" applyFont="1" applyFill="1" applyBorder="1" applyAlignment="1" applyProtection="1">
      <alignment horizontal="center" vertical="center"/>
    </xf>
    <xf numFmtId="0" fontId="3" fillId="0" borderId="14" xfId="114" applyFont="1" applyFill="1" applyBorder="1" applyAlignment="1">
      <alignment horizontal="center" vertical="center"/>
    </xf>
    <xf numFmtId="0" fontId="4" fillId="0" borderId="11" xfId="113" applyFont="1" applyFill="1" applyBorder="1" applyAlignment="1">
      <alignment horizontal="center" vertical="center"/>
    </xf>
    <xf numFmtId="0" fontId="4" fillId="0" borderId="12" xfId="113" applyFont="1" applyFill="1" applyBorder="1" applyAlignment="1">
      <alignment horizontal="center" vertical="center"/>
    </xf>
    <xf numFmtId="0" fontId="3" fillId="0" borderId="15" xfId="114" applyFont="1" applyFill="1" applyBorder="1" applyAlignment="1">
      <alignment horizontal="center" vertical="center"/>
    </xf>
    <xf numFmtId="0" fontId="4" fillId="0" borderId="4" xfId="113" applyFont="1" applyFill="1" applyBorder="1" applyAlignment="1">
      <alignment horizontal="center" vertical="center"/>
    </xf>
    <xf numFmtId="0" fontId="23" fillId="0" borderId="4" xfId="114" applyFont="1" applyFill="1" applyBorder="1" applyAlignment="1">
      <alignment horizontal="center" vertical="center"/>
    </xf>
    <xf numFmtId="0" fontId="23" fillId="0" borderId="6" xfId="114" applyFont="1" applyFill="1" applyBorder="1" applyAlignment="1">
      <alignment horizontal="center" vertical="center"/>
    </xf>
    <xf numFmtId="0" fontId="23" fillId="0" borderId="13" xfId="114" applyFont="1" applyFill="1" applyBorder="1" applyAlignment="1">
      <alignment horizontal="center" vertical="center"/>
    </xf>
    <xf numFmtId="0" fontId="3" fillId="0" borderId="6" xfId="114" applyFont="1" applyFill="1" applyBorder="1" applyAlignment="1">
      <alignment horizontal="center" vertical="center"/>
    </xf>
    <xf numFmtId="0" fontId="3" fillId="0" borderId="0" xfId="114" applyFont="1" applyFill="1" applyAlignment="1"/>
    <xf numFmtId="0" fontId="3" fillId="0" borderId="0" xfId="113" applyFont="1" applyFill="1" applyAlignment="1">
      <alignment horizontal="center"/>
    </xf>
    <xf numFmtId="0" fontId="4" fillId="0" borderId="13" xfId="113" applyFont="1" applyFill="1" applyBorder="1" applyAlignment="1">
      <alignment horizontal="center" vertical="center" wrapText="1"/>
    </xf>
    <xf numFmtId="0" fontId="4" fillId="0" borderId="14" xfId="113" applyFont="1" applyFill="1" applyBorder="1" applyAlignment="1">
      <alignment horizontal="center" vertical="center" wrapText="1"/>
    </xf>
    <xf numFmtId="0" fontId="4" fillId="0" borderId="15" xfId="113" applyFont="1" applyFill="1" applyBorder="1" applyAlignment="1">
      <alignment horizontal="center" vertical="center" wrapText="1"/>
    </xf>
    <xf numFmtId="0" fontId="10" fillId="0" borderId="4" xfId="114" applyFill="1" applyBorder="1" applyAlignment="1"/>
    <xf numFmtId="0" fontId="4" fillId="0" borderId="0" xfId="113" applyFont="1" applyFill="1" applyAlignment="1"/>
    <xf numFmtId="0" fontId="10" fillId="0" borderId="0" xfId="113" applyFill="1" applyAlignment="1"/>
    <xf numFmtId="0" fontId="10" fillId="0" borderId="0" xfId="113" applyFill="1" applyAlignment="1">
      <alignment horizontal="center"/>
    </xf>
    <xf numFmtId="0" fontId="12" fillId="0" borderId="0" xfId="113" applyFont="1" applyFill="1" applyAlignment="1">
      <alignment horizontal="center" vertical="center"/>
    </xf>
    <xf numFmtId="49" fontId="4" fillId="0" borderId="0" xfId="113" applyNumberFormat="1" applyFont="1" applyFill="1" applyBorder="1" applyAlignment="1" applyProtection="1">
      <alignment vertical="center"/>
    </xf>
    <xf numFmtId="49" fontId="4" fillId="0" borderId="0" xfId="113" applyNumberFormat="1" applyFont="1" applyFill="1" applyBorder="1" applyAlignment="1" applyProtection="1">
      <alignment horizontal="center" vertical="center"/>
    </xf>
    <xf numFmtId="49" fontId="4" fillId="0" borderId="0" xfId="113" applyNumberFormat="1" applyFont="1" applyFill="1" applyBorder="1" applyAlignment="1" applyProtection="1">
      <alignment horizontal="left" vertical="center"/>
    </xf>
    <xf numFmtId="0" fontId="4" fillId="0" borderId="0" xfId="113" applyFont="1" applyFill="1" applyAlignment="1">
      <alignment horizontal="center" vertical="center"/>
    </xf>
    <xf numFmtId="0" fontId="4" fillId="0" borderId="0" xfId="113" applyFont="1" applyFill="1" applyAlignment="1">
      <alignment horizontal="center"/>
    </xf>
    <xf numFmtId="49" fontId="3" fillId="0" borderId="4" xfId="113" applyNumberFormat="1" applyFont="1" applyFill="1" applyBorder="1" applyAlignment="1" applyProtection="1">
      <alignment horizontal="center" vertical="center"/>
    </xf>
    <xf numFmtId="49" fontId="3" fillId="0" borderId="2" xfId="113" applyNumberFormat="1" applyFont="1" applyFill="1" applyBorder="1" applyAlignment="1" applyProtection="1">
      <alignment horizontal="center" vertical="center"/>
    </xf>
    <xf numFmtId="49" fontId="3" fillId="0" borderId="3" xfId="113" applyNumberFormat="1" applyFont="1" applyFill="1" applyBorder="1" applyAlignment="1" applyProtection="1">
      <alignment horizontal="center" vertical="center"/>
    </xf>
    <xf numFmtId="0" fontId="3" fillId="0" borderId="4" xfId="113" applyFont="1" applyFill="1" applyBorder="1" applyAlignment="1">
      <alignment horizontal="center" vertical="center"/>
    </xf>
    <xf numFmtId="176" fontId="3" fillId="0" borderId="4" xfId="113" applyNumberFormat="1" applyFont="1" applyFill="1" applyBorder="1" applyAlignment="1">
      <alignment horizontal="left" vertical="center"/>
    </xf>
    <xf numFmtId="180" fontId="3" fillId="0" borderId="4" xfId="113" applyNumberFormat="1" applyFont="1" applyFill="1" applyBorder="1" applyAlignment="1" applyProtection="1">
      <alignment horizontal="right" vertical="center" wrapText="1"/>
    </xf>
    <xf numFmtId="176" fontId="3" fillId="0" borderId="4" xfId="113" applyNumberFormat="1" applyFont="1" applyFill="1" applyBorder="1" applyAlignment="1" applyProtection="1">
      <alignment horizontal="left" vertical="center"/>
    </xf>
    <xf numFmtId="0" fontId="3" fillId="0" borderId="4" xfId="113" applyFont="1" applyFill="1" applyBorder="1" applyAlignment="1">
      <alignment horizontal="left" vertical="top" wrapText="1"/>
    </xf>
    <xf numFmtId="0" fontId="3" fillId="0" borderId="4" xfId="113" applyFont="1" applyFill="1" applyBorder="1" applyAlignment="1">
      <alignment vertical="center"/>
    </xf>
    <xf numFmtId="176" fontId="3" fillId="0" borderId="4" xfId="113" applyNumberFormat="1" applyFont="1" applyFill="1" applyBorder="1" applyAlignment="1">
      <alignment horizontal="center" vertical="center" wrapText="1"/>
    </xf>
    <xf numFmtId="0" fontId="3" fillId="0" borderId="4" xfId="113" applyFont="1" applyFill="1" applyBorder="1" applyAlignment="1">
      <alignment horizontal="center"/>
    </xf>
    <xf numFmtId="0" fontId="3" fillId="0" borderId="4" xfId="113" applyFont="1" applyFill="1" applyBorder="1" applyAlignment="1"/>
    <xf numFmtId="182" fontId="3" fillId="0" borderId="4" xfId="113" applyNumberFormat="1" applyFont="1" applyFill="1" applyBorder="1" applyAlignment="1">
      <alignment horizontal="center"/>
    </xf>
    <xf numFmtId="182" fontId="3" fillId="0" borderId="4" xfId="113" applyNumberFormat="1" applyFont="1" applyFill="1" applyBorder="1" applyAlignment="1"/>
    <xf numFmtId="0" fontId="4" fillId="0" borderId="1" xfId="113" applyFont="1" applyFill="1" applyBorder="1" applyAlignment="1">
      <alignment horizontal="center" vertical="center"/>
    </xf>
    <xf numFmtId="49" fontId="3"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40% - 着色 3 3" xfId="26"/>
    <cellStyle name="标题 3" xfId="27" builtinId="18"/>
    <cellStyle name="差_64242C78E6F6009AE0530A08AF09009A"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abSelected="1" workbookViewId="0">
      <selection activeCell="T18" sqref="T18"/>
    </sheetView>
  </sheetViews>
  <sheetFormatPr defaultColWidth="6.9" defaultRowHeight="11.25"/>
  <cols>
    <col min="1" max="1" width="4.1" style="240" customWidth="1"/>
    <col min="2" max="2" width="14.5" style="240" customWidth="1"/>
    <col min="3" max="3" width="10.9" style="241" customWidth="1"/>
    <col min="4" max="4" width="15.5" style="240" customWidth="1"/>
    <col min="5" max="5" width="12.2" style="241" customWidth="1"/>
    <col min="6" max="6" width="10.2" style="241" customWidth="1"/>
    <col min="7" max="7" width="14.6" style="241" customWidth="1"/>
    <col min="8" max="8" width="6.6" style="240" customWidth="1"/>
    <col min="9" max="9" width="6.2" style="240" customWidth="1"/>
    <col min="10" max="10" width="8.4" style="240" customWidth="1"/>
    <col min="11" max="11" width="7.375" style="241" customWidth="1"/>
    <col min="12" max="12" width="5.7" style="240" customWidth="1"/>
    <col min="13" max="13" width="5.4" style="240" customWidth="1"/>
    <col min="14" max="16384" width="6.9" style="240"/>
  </cols>
  <sheetData>
    <row r="1" s="110" customFormat="1" ht="20.4" customHeight="1" spans="3:12">
      <c r="C1" s="234"/>
      <c r="E1" s="234"/>
      <c r="F1" s="234"/>
      <c r="G1" s="234"/>
      <c r="K1" s="234"/>
      <c r="L1" s="110" t="s">
        <v>0</v>
      </c>
    </row>
    <row r="2" ht="42" customHeight="1" spans="2:12">
      <c r="B2" s="242" t="s">
        <v>1</v>
      </c>
      <c r="C2" s="242"/>
      <c r="D2" s="242"/>
      <c r="E2" s="242"/>
      <c r="F2" s="242"/>
      <c r="G2" s="242"/>
      <c r="H2" s="242"/>
      <c r="I2" s="242"/>
      <c r="J2" s="242"/>
      <c r="K2" s="242"/>
      <c r="L2" s="242"/>
    </row>
    <row r="3" s="239" customFormat="1" ht="15" customHeight="1" spans="2:12">
      <c r="B3" s="243" t="s">
        <v>2</v>
      </c>
      <c r="C3" s="244"/>
      <c r="D3" s="245"/>
      <c r="E3" s="246"/>
      <c r="F3" s="247"/>
      <c r="G3" s="247"/>
      <c r="K3" s="262" t="s">
        <v>3</v>
      </c>
      <c r="L3" s="262"/>
    </row>
    <row r="4" s="239" customFormat="1" ht="27.6" customHeight="1" spans="1:13">
      <c r="A4" s="248" t="s">
        <v>4</v>
      </c>
      <c r="B4" s="248"/>
      <c r="C4" s="248"/>
      <c r="D4" s="249" t="s">
        <v>5</v>
      </c>
      <c r="E4" s="250"/>
      <c r="F4" s="250"/>
      <c r="G4" s="250"/>
      <c r="H4" s="250"/>
      <c r="I4" s="250"/>
      <c r="J4" s="250"/>
      <c r="K4" s="250"/>
      <c r="L4" s="250"/>
      <c r="M4" s="263"/>
    </row>
    <row r="5" s="239" customFormat="1" ht="24" customHeight="1" spans="1:13">
      <c r="A5" s="251" t="s">
        <v>6</v>
      </c>
      <c r="B5" s="251"/>
      <c r="C5" s="251" t="s">
        <v>7</v>
      </c>
      <c r="D5" s="251" t="s">
        <v>8</v>
      </c>
      <c r="E5" s="251" t="s">
        <v>9</v>
      </c>
      <c r="F5" s="251" t="s">
        <v>10</v>
      </c>
      <c r="G5" s="251"/>
      <c r="H5" s="251"/>
      <c r="I5" s="251"/>
      <c r="J5" s="251"/>
      <c r="K5" s="251"/>
      <c r="L5" s="183" t="s">
        <v>11</v>
      </c>
      <c r="M5" s="183" t="s">
        <v>12</v>
      </c>
    </row>
    <row r="6" s="239" customFormat="1" ht="20.4" customHeight="1" spans="1:13">
      <c r="A6" s="251"/>
      <c r="B6" s="251"/>
      <c r="C6" s="251"/>
      <c r="D6" s="251"/>
      <c r="E6" s="251"/>
      <c r="F6" s="251" t="s">
        <v>13</v>
      </c>
      <c r="G6" s="251"/>
      <c r="H6" s="183" t="s">
        <v>14</v>
      </c>
      <c r="I6" s="183" t="s">
        <v>15</v>
      </c>
      <c r="J6" s="183" t="s">
        <v>16</v>
      </c>
      <c r="K6" s="183" t="s">
        <v>17</v>
      </c>
      <c r="L6" s="183"/>
      <c r="M6" s="183"/>
    </row>
    <row r="7" s="239" customFormat="1" ht="22.95" customHeight="1" spans="1:13">
      <c r="A7" s="251"/>
      <c r="B7" s="251"/>
      <c r="C7" s="251"/>
      <c r="D7" s="251"/>
      <c r="E7" s="251"/>
      <c r="F7" s="251" t="s">
        <v>18</v>
      </c>
      <c r="G7" s="251" t="s">
        <v>19</v>
      </c>
      <c r="H7" s="183"/>
      <c r="I7" s="183"/>
      <c r="J7" s="183"/>
      <c r="K7" s="183"/>
      <c r="L7" s="183"/>
      <c r="M7" s="183"/>
    </row>
    <row r="8" s="239" customFormat="1" ht="25.95" customHeight="1" spans="1:13">
      <c r="A8" s="183" t="s">
        <v>13</v>
      </c>
      <c r="B8" s="184" t="s">
        <v>18</v>
      </c>
      <c r="C8" s="185">
        <f>C9+C10+C12</f>
        <v>7308.75</v>
      </c>
      <c r="D8" s="252" t="s">
        <v>20</v>
      </c>
      <c r="E8" s="185">
        <f>E9+E10</f>
        <v>7308.75</v>
      </c>
      <c r="F8" s="185">
        <v>7308.75</v>
      </c>
      <c r="G8" s="185">
        <v>6963.75</v>
      </c>
      <c r="H8" s="253"/>
      <c r="I8" s="253"/>
      <c r="J8" s="253"/>
      <c r="K8" s="185"/>
      <c r="L8" s="253"/>
      <c r="M8" s="259"/>
    </row>
    <row r="9" s="239" customFormat="1" ht="25.95" customHeight="1" spans="1:13">
      <c r="A9" s="183"/>
      <c r="B9" s="184" t="s">
        <v>21</v>
      </c>
      <c r="C9" s="185">
        <v>6963.75</v>
      </c>
      <c r="D9" s="252" t="s">
        <v>22</v>
      </c>
      <c r="E9" s="185">
        <v>2335</v>
      </c>
      <c r="F9" s="185">
        <v>2335</v>
      </c>
      <c r="G9" s="185">
        <v>2335</v>
      </c>
      <c r="H9" s="253"/>
      <c r="I9" s="253"/>
      <c r="J9" s="253"/>
      <c r="K9" s="185"/>
      <c r="L9" s="253"/>
      <c r="M9" s="259"/>
    </row>
    <row r="10" s="239" customFormat="1" ht="25.95" customHeight="1" spans="1:13">
      <c r="A10" s="183"/>
      <c r="B10" s="184" t="s">
        <v>23</v>
      </c>
      <c r="C10" s="185">
        <v>300</v>
      </c>
      <c r="D10" s="254" t="s">
        <v>24</v>
      </c>
      <c r="E10" s="185">
        <v>4973.75</v>
      </c>
      <c r="F10" s="185">
        <v>4973.75</v>
      </c>
      <c r="G10" s="185">
        <v>4628.75</v>
      </c>
      <c r="H10" s="253"/>
      <c r="I10" s="253"/>
      <c r="J10" s="253"/>
      <c r="K10" s="185"/>
      <c r="L10" s="253"/>
      <c r="M10" s="259"/>
    </row>
    <row r="11" s="239" customFormat="1" ht="25.95" customHeight="1" spans="1:13">
      <c r="A11" s="183"/>
      <c r="B11" s="184" t="s">
        <v>25</v>
      </c>
      <c r="C11" s="185"/>
      <c r="D11" s="255" t="s">
        <v>26</v>
      </c>
      <c r="E11" s="185"/>
      <c r="F11" s="185"/>
      <c r="G11" s="185"/>
      <c r="H11" s="253"/>
      <c r="I11" s="253"/>
      <c r="J11" s="253"/>
      <c r="K11" s="185"/>
      <c r="L11" s="253"/>
      <c r="M11" s="259"/>
    </row>
    <row r="12" s="239" customFormat="1" ht="25.95" customHeight="1" spans="1:13">
      <c r="A12" s="183"/>
      <c r="B12" s="184" t="s">
        <v>27</v>
      </c>
      <c r="C12" s="185">
        <v>45</v>
      </c>
      <c r="D12" s="254" t="s">
        <v>28</v>
      </c>
      <c r="E12" s="198"/>
      <c r="F12" s="185"/>
      <c r="G12" s="185"/>
      <c r="H12" s="253"/>
      <c r="I12" s="253"/>
      <c r="J12" s="253"/>
      <c r="K12" s="185"/>
      <c r="L12" s="253"/>
      <c r="M12" s="259"/>
    </row>
    <row r="13" s="239" customFormat="1" ht="25.95" customHeight="1" spans="1:13">
      <c r="A13" s="183"/>
      <c r="B13" s="184" t="s">
        <v>29</v>
      </c>
      <c r="C13" s="185"/>
      <c r="D13" s="252" t="s">
        <v>30</v>
      </c>
      <c r="E13" s="198"/>
      <c r="F13" s="185"/>
      <c r="G13" s="185"/>
      <c r="H13" s="253"/>
      <c r="I13" s="253"/>
      <c r="J13" s="253"/>
      <c r="K13" s="185"/>
      <c r="L13" s="253"/>
      <c r="M13" s="259"/>
    </row>
    <row r="14" s="239" customFormat="1" ht="25.95" customHeight="1" spans="1:13">
      <c r="A14" s="189" t="s">
        <v>14</v>
      </c>
      <c r="B14" s="189"/>
      <c r="C14" s="185"/>
      <c r="D14" s="256" t="s">
        <v>31</v>
      </c>
      <c r="E14" s="198"/>
      <c r="F14" s="185"/>
      <c r="G14" s="185"/>
      <c r="H14" s="253"/>
      <c r="I14" s="253"/>
      <c r="J14" s="253"/>
      <c r="K14" s="185"/>
      <c r="L14" s="253"/>
      <c r="M14" s="259"/>
    </row>
    <row r="15" s="239" customFormat="1" ht="25.95" customHeight="1" spans="1:13">
      <c r="A15" s="189" t="s">
        <v>15</v>
      </c>
      <c r="B15" s="189"/>
      <c r="C15" s="185"/>
      <c r="D15" s="252"/>
      <c r="E15" s="198"/>
      <c r="F15" s="185"/>
      <c r="G15" s="185"/>
      <c r="H15" s="253"/>
      <c r="I15" s="253"/>
      <c r="J15" s="253"/>
      <c r="K15" s="185"/>
      <c r="L15" s="253"/>
      <c r="M15" s="259"/>
    </row>
    <row r="16" s="239" customFormat="1" ht="25.95" customHeight="1" spans="1:13">
      <c r="A16" s="257" t="s">
        <v>16</v>
      </c>
      <c r="B16" s="257"/>
      <c r="C16" s="258"/>
      <c r="D16" s="259"/>
      <c r="E16" s="260"/>
      <c r="F16" s="258"/>
      <c r="G16" s="258"/>
      <c r="H16" s="259"/>
      <c r="I16" s="259"/>
      <c r="J16" s="259"/>
      <c r="K16" s="258"/>
      <c r="L16" s="259"/>
      <c r="M16" s="259"/>
    </row>
    <row r="17" s="239" customFormat="1" ht="25.95" customHeight="1" spans="1:13">
      <c r="A17" s="191" t="s">
        <v>17</v>
      </c>
      <c r="B17" s="191"/>
      <c r="C17" s="185"/>
      <c r="D17" s="261"/>
      <c r="E17" s="261"/>
      <c r="F17" s="258"/>
      <c r="G17" s="258"/>
      <c r="H17" s="259"/>
      <c r="I17" s="259"/>
      <c r="J17" s="259"/>
      <c r="K17" s="258"/>
      <c r="L17" s="259"/>
      <c r="M17" s="259"/>
    </row>
    <row r="18" s="239" customFormat="1" ht="25.95" customHeight="1" spans="1:13">
      <c r="A18" s="259"/>
      <c r="B18" s="259"/>
      <c r="C18" s="185"/>
      <c r="D18" s="254"/>
      <c r="E18" s="260"/>
      <c r="F18" s="258"/>
      <c r="G18" s="258"/>
      <c r="H18" s="259"/>
      <c r="I18" s="259"/>
      <c r="J18" s="259"/>
      <c r="K18" s="258"/>
      <c r="L18" s="259"/>
      <c r="M18" s="259"/>
    </row>
    <row r="19" s="239" customFormat="1" ht="25.95" customHeight="1" spans="1:13">
      <c r="A19" s="183" t="s">
        <v>32</v>
      </c>
      <c r="B19" s="183"/>
      <c r="C19" s="185">
        <f>C8+C17</f>
        <v>7308.75</v>
      </c>
      <c r="D19" s="251"/>
      <c r="E19" s="198"/>
      <c r="F19" s="258"/>
      <c r="G19" s="258"/>
      <c r="H19" s="259"/>
      <c r="I19" s="259"/>
      <c r="J19" s="259"/>
      <c r="K19" s="258"/>
      <c r="L19" s="259"/>
      <c r="M19" s="259"/>
    </row>
    <row r="20" s="239" customFormat="1" ht="25.95" customHeight="1" spans="1:13">
      <c r="A20" s="191" t="s">
        <v>33</v>
      </c>
      <c r="B20" s="191"/>
      <c r="C20" s="185"/>
      <c r="D20" s="256"/>
      <c r="E20" s="198"/>
      <c r="F20" s="258"/>
      <c r="G20" s="258"/>
      <c r="H20" s="259"/>
      <c r="I20" s="259"/>
      <c r="J20" s="259"/>
      <c r="K20" s="258"/>
      <c r="L20" s="259"/>
      <c r="M20" s="259"/>
    </row>
    <row r="21" s="239" customFormat="1" ht="25.95" customHeight="1" spans="1:13">
      <c r="A21" s="257" t="s">
        <v>12</v>
      </c>
      <c r="B21" s="257"/>
      <c r="C21" s="185"/>
      <c r="D21" s="256"/>
      <c r="E21" s="198"/>
      <c r="F21" s="258"/>
      <c r="G21" s="258"/>
      <c r="H21" s="259"/>
      <c r="I21" s="259"/>
      <c r="J21" s="259"/>
      <c r="K21" s="258"/>
      <c r="L21" s="259"/>
      <c r="M21" s="259"/>
    </row>
    <row r="22" s="239" customFormat="1" ht="25.95" customHeight="1" spans="1:13">
      <c r="A22" s="183" t="s">
        <v>34</v>
      </c>
      <c r="B22" s="183"/>
      <c r="C22" s="185">
        <f>C19+C20+C21</f>
        <v>7308.75</v>
      </c>
      <c r="D22" s="251" t="s">
        <v>35</v>
      </c>
      <c r="E22" s="185">
        <f>E9+E10</f>
        <v>7308.75</v>
      </c>
      <c r="F22" s="185">
        <v>7308.75</v>
      </c>
      <c r="G22" s="185">
        <v>6963.75</v>
      </c>
      <c r="H22" s="253"/>
      <c r="I22" s="253"/>
      <c r="J22" s="253"/>
      <c r="K22" s="185"/>
      <c r="L22" s="253"/>
      <c r="M22" s="259"/>
    </row>
    <row r="23" ht="9.75" customHeight="1" spans="1:13">
      <c r="A23" s="110"/>
      <c r="B23" s="110"/>
      <c r="C23" s="234"/>
      <c r="D23" s="110"/>
      <c r="E23" s="234"/>
      <c r="F23" s="234"/>
      <c r="G23" s="234"/>
      <c r="H23" s="110"/>
      <c r="I23" s="110"/>
      <c r="J23" s="110"/>
      <c r="K23" s="234"/>
      <c r="L23" s="110"/>
      <c r="M23" s="110"/>
    </row>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861111111111" right="1.0625" top="0.275" bottom="0.275" header="0.511805555555556" footer="0.511805555555556"/>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G22" sqref="G22"/>
    </sheetView>
  </sheetViews>
  <sheetFormatPr defaultColWidth="6.9" defaultRowHeight="11.25"/>
  <cols>
    <col min="1" max="1" width="4.2" style="213" customWidth="1"/>
    <col min="2" max="2" width="3.7" style="213" customWidth="1"/>
    <col min="3" max="3" width="3.9" style="213" customWidth="1"/>
    <col min="4" max="4" width="7.8" style="213" customWidth="1"/>
    <col min="5" max="5" width="27.4" style="213" customWidth="1"/>
    <col min="6" max="6" width="10.5" style="213" customWidth="1"/>
    <col min="7" max="7" width="10.1" style="213" customWidth="1"/>
    <col min="8" max="8" width="14.7" style="213" customWidth="1"/>
    <col min="9" max="9" width="6.6" style="213" customWidth="1"/>
    <col min="10" max="10" width="7.3" style="213" customWidth="1"/>
    <col min="11" max="11" width="9.6" style="213" customWidth="1"/>
    <col min="12" max="12" width="6.1" style="213" customWidth="1"/>
    <col min="13" max="13" width="6" style="213" customWidth="1"/>
    <col min="14" max="14" width="6.4" style="213" customWidth="1"/>
    <col min="15" max="235" width="6.9" style="213" customWidth="1"/>
    <col min="236" max="16384" width="6.9" style="213"/>
  </cols>
  <sheetData>
    <row r="1" ht="17.4" customHeight="1" spans="13:14">
      <c r="M1" s="234" t="s">
        <v>36</v>
      </c>
      <c r="N1" s="110"/>
    </row>
    <row r="2" ht="42" customHeight="1" spans="1:14">
      <c r="A2" s="214" t="s">
        <v>37</v>
      </c>
      <c r="B2" s="214"/>
      <c r="C2" s="214"/>
      <c r="D2" s="214"/>
      <c r="E2" s="214"/>
      <c r="F2" s="214"/>
      <c r="G2" s="214"/>
      <c r="H2" s="214"/>
      <c r="I2" s="214"/>
      <c r="J2" s="214"/>
      <c r="K2" s="214"/>
      <c r="L2" s="214"/>
      <c r="M2" s="214"/>
      <c r="N2" s="214"/>
    </row>
    <row r="3" ht="15" customHeight="1" spans="1:14">
      <c r="A3" s="215" t="s">
        <v>2</v>
      </c>
      <c r="B3" s="215"/>
      <c r="C3" s="215"/>
      <c r="D3" s="215"/>
      <c r="E3" s="215"/>
      <c r="F3" s="216"/>
      <c r="G3" s="216"/>
      <c r="H3" s="216"/>
      <c r="I3" s="216"/>
      <c r="J3" s="216"/>
      <c r="K3" s="216"/>
      <c r="L3" s="216"/>
      <c r="M3" s="216" t="s">
        <v>3</v>
      </c>
      <c r="N3" s="216"/>
    </row>
    <row r="4" ht="20.1" customHeight="1" spans="1:14">
      <c r="A4" s="217" t="s">
        <v>38</v>
      </c>
      <c r="B4" s="217"/>
      <c r="C4" s="217"/>
      <c r="D4" s="218" t="s">
        <v>39</v>
      </c>
      <c r="E4" s="219" t="s">
        <v>40</v>
      </c>
      <c r="F4" s="220" t="s">
        <v>41</v>
      </c>
      <c r="G4" s="221" t="s">
        <v>13</v>
      </c>
      <c r="H4" s="222"/>
      <c r="I4" s="235" t="s">
        <v>14</v>
      </c>
      <c r="J4" s="235" t="s">
        <v>15</v>
      </c>
      <c r="K4" s="235" t="s">
        <v>16</v>
      </c>
      <c r="L4" s="235" t="s">
        <v>17</v>
      </c>
      <c r="M4" s="235" t="s">
        <v>12</v>
      </c>
      <c r="N4" s="179" t="s">
        <v>11</v>
      </c>
    </row>
    <row r="5" ht="14.4" customHeight="1" spans="1:14">
      <c r="A5" s="223" t="s">
        <v>42</v>
      </c>
      <c r="B5" s="223" t="s">
        <v>43</v>
      </c>
      <c r="C5" s="223" t="s">
        <v>44</v>
      </c>
      <c r="D5" s="224"/>
      <c r="E5" s="219"/>
      <c r="F5" s="220"/>
      <c r="G5" s="225"/>
      <c r="H5" s="226"/>
      <c r="I5" s="236"/>
      <c r="J5" s="236"/>
      <c r="K5" s="236"/>
      <c r="L5" s="236"/>
      <c r="M5" s="236"/>
      <c r="N5" s="179"/>
    </row>
    <row r="6" ht="23.4" customHeight="1" spans="1:14">
      <c r="A6" s="223"/>
      <c r="B6" s="223"/>
      <c r="C6" s="223"/>
      <c r="D6" s="227"/>
      <c r="E6" s="219"/>
      <c r="F6" s="220"/>
      <c r="G6" s="228" t="s">
        <v>18</v>
      </c>
      <c r="H6" s="228" t="s">
        <v>19</v>
      </c>
      <c r="I6" s="237"/>
      <c r="J6" s="237"/>
      <c r="K6" s="237"/>
      <c r="L6" s="237"/>
      <c r="M6" s="237"/>
      <c r="N6" s="179"/>
    </row>
    <row r="7" ht="18" customHeight="1" spans="1:14">
      <c r="A7" s="217" t="s">
        <v>45</v>
      </c>
      <c r="B7" s="217" t="s">
        <v>45</v>
      </c>
      <c r="C7" s="217" t="s">
        <v>45</v>
      </c>
      <c r="D7" s="217"/>
      <c r="E7" s="217" t="s">
        <v>45</v>
      </c>
      <c r="F7" s="218">
        <v>1</v>
      </c>
      <c r="G7" s="218">
        <f t="shared" ref="G7" si="0">F7+1</f>
        <v>2</v>
      </c>
      <c r="H7" s="218">
        <f t="shared" ref="H7:N7" si="1">G7+1</f>
        <v>3</v>
      </c>
      <c r="I7" s="218">
        <f t="shared" si="1"/>
        <v>4</v>
      </c>
      <c r="J7" s="218">
        <f t="shared" si="1"/>
        <v>5</v>
      </c>
      <c r="K7" s="218">
        <f t="shared" si="1"/>
        <v>6</v>
      </c>
      <c r="L7" s="218">
        <f t="shared" si="1"/>
        <v>7</v>
      </c>
      <c r="M7" s="218">
        <f t="shared" si="1"/>
        <v>8</v>
      </c>
      <c r="N7" s="217">
        <f t="shared" si="1"/>
        <v>9</v>
      </c>
    </row>
    <row r="8" s="212" customFormat="1" ht="18" customHeight="1" spans="1:14">
      <c r="A8" s="157"/>
      <c r="B8" s="157"/>
      <c r="C8" s="229"/>
      <c r="D8" s="229"/>
      <c r="E8" s="157" t="s">
        <v>46</v>
      </c>
      <c r="F8" s="230">
        <f>F10+F11+F12+F13+F14+F15+F17+F19+F21+F23</f>
        <v>7308.75</v>
      </c>
      <c r="G8" s="230">
        <f>G10+G11+G12+G13+G14+G15+G17+G19+G21+G23</f>
        <v>7308.75</v>
      </c>
      <c r="H8" s="231">
        <f>H10+H11+H12+H13+H14+H15+H17+H19+H21+H23</f>
        <v>6963.75</v>
      </c>
      <c r="I8" s="231"/>
      <c r="J8" s="231"/>
      <c r="K8" s="231"/>
      <c r="L8" s="230"/>
      <c r="M8" s="230"/>
      <c r="N8" s="229"/>
    </row>
    <row r="9" ht="18" customHeight="1" spans="1:14">
      <c r="A9" s="154"/>
      <c r="B9" s="154"/>
      <c r="C9" s="155"/>
      <c r="D9" s="156">
        <v>503001</v>
      </c>
      <c r="E9" s="157" t="s">
        <v>47</v>
      </c>
      <c r="F9" s="232"/>
      <c r="G9" s="232"/>
      <c r="H9" s="218"/>
      <c r="I9" s="218"/>
      <c r="J9" s="218"/>
      <c r="K9" s="218"/>
      <c r="L9" s="232"/>
      <c r="M9" s="232"/>
      <c r="N9" s="217"/>
    </row>
    <row r="10" ht="18" customHeight="1" spans="1:14">
      <c r="A10" s="158" t="s">
        <v>48</v>
      </c>
      <c r="B10" s="158" t="s">
        <v>49</v>
      </c>
      <c r="C10" s="158" t="s">
        <v>50</v>
      </c>
      <c r="D10" s="159"/>
      <c r="E10" s="160" t="s">
        <v>51</v>
      </c>
      <c r="F10" s="232">
        <f t="shared" ref="F10:F17" si="2">G10+0</f>
        <v>1641.25</v>
      </c>
      <c r="G10" s="218">
        <v>1641.25</v>
      </c>
      <c r="H10" s="218">
        <v>1641.25</v>
      </c>
      <c r="I10" s="218"/>
      <c r="J10" s="218"/>
      <c r="K10" s="218"/>
      <c r="L10" s="232"/>
      <c r="M10" s="232"/>
      <c r="N10" s="217"/>
    </row>
    <row r="11" ht="18" customHeight="1" spans="1:14">
      <c r="A11" s="158" t="s">
        <v>52</v>
      </c>
      <c r="B11" s="158" t="s">
        <v>53</v>
      </c>
      <c r="C11" s="158" t="s">
        <v>49</v>
      </c>
      <c r="D11" s="159"/>
      <c r="E11" s="160" t="s">
        <v>54</v>
      </c>
      <c r="F11" s="232">
        <f t="shared" si="2"/>
        <v>330</v>
      </c>
      <c r="G11" s="218">
        <v>330</v>
      </c>
      <c r="H11" s="218">
        <v>330</v>
      </c>
      <c r="I11" s="218"/>
      <c r="J11" s="218"/>
      <c r="K11" s="218"/>
      <c r="L11" s="232"/>
      <c r="M11" s="232"/>
      <c r="N11" s="217"/>
    </row>
    <row r="12" ht="18" customHeight="1" spans="1:14">
      <c r="A12" s="158" t="s">
        <v>55</v>
      </c>
      <c r="B12" s="158" t="s">
        <v>56</v>
      </c>
      <c r="C12" s="158" t="s">
        <v>57</v>
      </c>
      <c r="D12" s="159"/>
      <c r="E12" s="160" t="s">
        <v>58</v>
      </c>
      <c r="F12" s="232">
        <f t="shared" si="2"/>
        <v>95</v>
      </c>
      <c r="G12" s="218">
        <v>95</v>
      </c>
      <c r="H12" s="218">
        <v>95</v>
      </c>
      <c r="I12" s="218"/>
      <c r="J12" s="218"/>
      <c r="K12" s="218"/>
      <c r="L12" s="232"/>
      <c r="M12" s="232"/>
      <c r="N12" s="217"/>
    </row>
    <row r="13" ht="18" customHeight="1" spans="1:14">
      <c r="A13" s="158" t="s">
        <v>55</v>
      </c>
      <c r="B13" s="158" t="s">
        <v>56</v>
      </c>
      <c r="C13" s="158" t="s">
        <v>56</v>
      </c>
      <c r="D13" s="159"/>
      <c r="E13" s="160" t="s">
        <v>59</v>
      </c>
      <c r="F13" s="232">
        <f t="shared" si="2"/>
        <v>310</v>
      </c>
      <c r="G13" s="218">
        <v>310</v>
      </c>
      <c r="H13" s="218">
        <v>310</v>
      </c>
      <c r="I13" s="218"/>
      <c r="J13" s="218"/>
      <c r="K13" s="218"/>
      <c r="L13" s="232"/>
      <c r="M13" s="232"/>
      <c r="N13" s="217"/>
    </row>
    <row r="14" ht="18" customHeight="1" spans="1:14">
      <c r="A14" s="158" t="s">
        <v>60</v>
      </c>
      <c r="B14" s="158" t="s">
        <v>61</v>
      </c>
      <c r="C14" s="158" t="s">
        <v>53</v>
      </c>
      <c r="D14" s="159"/>
      <c r="E14" s="160" t="s">
        <v>62</v>
      </c>
      <c r="F14" s="232">
        <f t="shared" si="2"/>
        <v>120</v>
      </c>
      <c r="G14" s="218">
        <v>120</v>
      </c>
      <c r="H14" s="218">
        <v>120</v>
      </c>
      <c r="I14" s="218"/>
      <c r="J14" s="218"/>
      <c r="K14" s="218"/>
      <c r="L14" s="232"/>
      <c r="M14" s="232"/>
      <c r="N14" s="217"/>
    </row>
    <row r="15" ht="18" customHeight="1" spans="1:14">
      <c r="A15" s="158" t="s">
        <v>55</v>
      </c>
      <c r="B15" s="158" t="s">
        <v>50</v>
      </c>
      <c r="C15" s="158" t="s">
        <v>50</v>
      </c>
      <c r="D15" s="159"/>
      <c r="E15" s="160" t="s">
        <v>63</v>
      </c>
      <c r="F15" s="232">
        <f t="shared" si="2"/>
        <v>30</v>
      </c>
      <c r="G15" s="218">
        <v>30</v>
      </c>
      <c r="H15" s="218">
        <v>30</v>
      </c>
      <c r="I15" s="218"/>
      <c r="J15" s="218"/>
      <c r="K15" s="218"/>
      <c r="L15" s="232"/>
      <c r="M15" s="232"/>
      <c r="N15" s="217"/>
    </row>
    <row r="16" ht="18" customHeight="1" spans="1:14">
      <c r="A16" s="154"/>
      <c r="B16" s="154"/>
      <c r="C16" s="155"/>
      <c r="D16" s="155" t="s">
        <v>64</v>
      </c>
      <c r="E16" s="161" t="s">
        <v>65</v>
      </c>
      <c r="F16" s="232">
        <f t="shared" si="2"/>
        <v>0</v>
      </c>
      <c r="G16" s="232"/>
      <c r="H16" s="218"/>
      <c r="I16" s="218"/>
      <c r="J16" s="218"/>
      <c r="K16" s="218"/>
      <c r="L16" s="232"/>
      <c r="M16" s="232"/>
      <c r="N16" s="217"/>
    </row>
    <row r="17" ht="18" customHeight="1" spans="1:14">
      <c r="A17" s="158" t="s">
        <v>48</v>
      </c>
      <c r="B17" s="158" t="s">
        <v>49</v>
      </c>
      <c r="C17" s="158" t="s">
        <v>50</v>
      </c>
      <c r="D17" s="159"/>
      <c r="E17" s="160" t="s">
        <v>51</v>
      </c>
      <c r="F17" s="232">
        <f t="shared" si="2"/>
        <v>2271</v>
      </c>
      <c r="G17" s="232">
        <v>2271</v>
      </c>
      <c r="H17" s="218">
        <v>1971</v>
      </c>
      <c r="I17" s="218"/>
      <c r="J17" s="218"/>
      <c r="K17" s="218"/>
      <c r="L17" s="232"/>
      <c r="M17" s="232"/>
      <c r="N17" s="217"/>
    </row>
    <row r="18" ht="18" customHeight="1" spans="1:14">
      <c r="A18" s="162"/>
      <c r="B18" s="162"/>
      <c r="C18" s="162"/>
      <c r="D18" s="162" t="s">
        <v>66</v>
      </c>
      <c r="E18" s="162" t="s">
        <v>67</v>
      </c>
      <c r="F18" s="232">
        <f t="shared" ref="F18:F23" si="3">G18+0</f>
        <v>0</v>
      </c>
      <c r="G18" s="232"/>
      <c r="H18" s="218"/>
      <c r="I18" s="218"/>
      <c r="J18" s="218"/>
      <c r="K18" s="218"/>
      <c r="L18" s="217"/>
      <c r="M18" s="238"/>
      <c r="N18" s="238"/>
    </row>
    <row r="19" ht="18" customHeight="1" spans="1:14">
      <c r="A19" s="158" t="s">
        <v>48</v>
      </c>
      <c r="B19" s="158" t="s">
        <v>49</v>
      </c>
      <c r="C19" s="158" t="s">
        <v>50</v>
      </c>
      <c r="D19" s="159"/>
      <c r="E19" s="160" t="s">
        <v>51</v>
      </c>
      <c r="F19" s="232">
        <f t="shared" si="3"/>
        <v>145</v>
      </c>
      <c r="G19" s="232">
        <v>145</v>
      </c>
      <c r="H19" s="218">
        <v>145</v>
      </c>
      <c r="I19" s="218"/>
      <c r="J19" s="218"/>
      <c r="K19" s="218"/>
      <c r="L19" s="217"/>
      <c r="M19" s="238"/>
      <c r="N19" s="238"/>
    </row>
    <row r="20" ht="18" customHeight="1" spans="1:14">
      <c r="A20" s="154"/>
      <c r="B20" s="154"/>
      <c r="C20" s="154"/>
      <c r="D20" s="156" t="s">
        <v>68</v>
      </c>
      <c r="E20" s="161" t="s">
        <v>69</v>
      </c>
      <c r="F20" s="232">
        <f t="shared" si="3"/>
        <v>0</v>
      </c>
      <c r="G20" s="232"/>
      <c r="H20" s="218"/>
      <c r="I20" s="218"/>
      <c r="J20" s="218"/>
      <c r="K20" s="218"/>
      <c r="L20" s="217"/>
      <c r="M20" s="238"/>
      <c r="N20" s="238"/>
    </row>
    <row r="21" ht="18" customHeight="1" spans="1:14">
      <c r="A21" s="158" t="s">
        <v>48</v>
      </c>
      <c r="B21" s="158" t="s">
        <v>49</v>
      </c>
      <c r="C21" s="158" t="s">
        <v>50</v>
      </c>
      <c r="D21" s="159"/>
      <c r="E21" s="160" t="s">
        <v>51</v>
      </c>
      <c r="F21" s="232">
        <f t="shared" si="3"/>
        <v>1500</v>
      </c>
      <c r="G21" s="232">
        <v>1500</v>
      </c>
      <c r="H21" s="218">
        <v>1470</v>
      </c>
      <c r="I21" s="218"/>
      <c r="J21" s="218"/>
      <c r="K21" s="218"/>
      <c r="L21" s="217"/>
      <c r="M21" s="238"/>
      <c r="N21" s="238"/>
    </row>
    <row r="22" ht="18" customHeight="1" spans="1:14">
      <c r="A22" s="154"/>
      <c r="B22" s="154"/>
      <c r="C22" s="154"/>
      <c r="D22" s="156" t="s">
        <v>70</v>
      </c>
      <c r="E22" s="161" t="s">
        <v>71</v>
      </c>
      <c r="F22" s="232">
        <f t="shared" si="3"/>
        <v>0</v>
      </c>
      <c r="G22" s="232"/>
      <c r="H22" s="218"/>
      <c r="I22" s="218"/>
      <c r="J22" s="218"/>
      <c r="K22" s="218"/>
      <c r="L22" s="217"/>
      <c r="M22" s="238"/>
      <c r="N22" s="238"/>
    </row>
    <row r="23" ht="18" customHeight="1" spans="1:14">
      <c r="A23" s="158" t="s">
        <v>48</v>
      </c>
      <c r="B23" s="158" t="s">
        <v>49</v>
      </c>
      <c r="C23" s="158" t="s">
        <v>50</v>
      </c>
      <c r="D23" s="159"/>
      <c r="E23" s="160" t="s">
        <v>51</v>
      </c>
      <c r="F23" s="217">
        <f t="shared" si="3"/>
        <v>866.5</v>
      </c>
      <c r="G23" s="217">
        <v>866.5</v>
      </c>
      <c r="H23" s="217">
        <v>851.5</v>
      </c>
      <c r="I23" s="217"/>
      <c r="J23" s="217"/>
      <c r="K23" s="217"/>
      <c r="L23" s="217"/>
      <c r="M23" s="238"/>
      <c r="N23" s="238"/>
    </row>
    <row r="24" ht="9.75" customHeight="1" spans="1:12">
      <c r="A24" s="233"/>
      <c r="B24" s="233"/>
      <c r="C24" s="233"/>
      <c r="D24" s="233"/>
      <c r="E24" s="233"/>
      <c r="F24" s="233"/>
      <c r="G24" s="233"/>
      <c r="H24" s="233"/>
      <c r="I24" s="233"/>
      <c r="J24" s="233"/>
      <c r="K24" s="233"/>
      <c r="L24" s="233"/>
    </row>
    <row r="25" ht="9.75" customHeight="1"/>
    <row r="26" ht="12.75" customHeight="1"/>
    <row r="27" ht="9.75" customHeight="1"/>
  </sheetData>
  <mergeCells count="17">
    <mergeCell ref="M1:N1"/>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861111111111" right="0.66875" top="0.865972222222222" bottom="0.865972222222222"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showGridLines="0" showZeros="0" workbookViewId="0">
      <selection activeCell="H15" sqref="H15"/>
    </sheetView>
  </sheetViews>
  <sheetFormatPr defaultColWidth="7" defaultRowHeight="11.25"/>
  <cols>
    <col min="1" max="1" width="4.6" style="60" customWidth="1"/>
    <col min="2" max="3" width="4.1" style="60" customWidth="1"/>
    <col min="4" max="4" width="7.8" style="60" customWidth="1"/>
    <col min="5" max="5" width="27" style="60" customWidth="1"/>
    <col min="6" max="6" width="8.2" style="60" customWidth="1"/>
    <col min="7" max="7" width="9.1" style="60" customWidth="1"/>
    <col min="8" max="8" width="7.1" style="60" customWidth="1"/>
    <col min="9" max="9" width="7.5" style="60" customWidth="1"/>
    <col min="10" max="10" width="9" style="60" customWidth="1"/>
    <col min="11" max="11" width="6.6" style="60" customWidth="1"/>
    <col min="12" max="12" width="6" style="60" customWidth="1"/>
    <col min="13" max="13" width="6.7" style="60" customWidth="1"/>
    <col min="14" max="14" width="11" style="60" customWidth="1"/>
    <col min="15" max="16384" width="7" style="60"/>
  </cols>
  <sheetData>
    <row r="1" ht="12" spans="13:13">
      <c r="M1" s="110" t="s">
        <v>72</v>
      </c>
    </row>
    <row r="2" ht="24" customHeight="1" spans="1:14">
      <c r="A2" s="98" t="s">
        <v>73</v>
      </c>
      <c r="B2" s="98"/>
      <c r="C2" s="98"/>
      <c r="D2" s="98"/>
      <c r="E2" s="98"/>
      <c r="F2" s="98"/>
      <c r="G2" s="98"/>
      <c r="H2" s="98"/>
      <c r="I2" s="98"/>
      <c r="J2" s="98"/>
      <c r="K2" s="98"/>
      <c r="L2" s="98"/>
      <c r="M2" s="98"/>
      <c r="N2" s="98"/>
    </row>
    <row r="3" ht="15" customHeight="1" spans="1:14">
      <c r="A3" s="67" t="s">
        <v>2</v>
      </c>
      <c r="B3" s="67"/>
      <c r="C3" s="67"/>
      <c r="D3" s="67"/>
      <c r="E3" s="67"/>
      <c r="F3" s="99"/>
      <c r="G3" s="68"/>
      <c r="H3" s="68"/>
      <c r="I3" s="68"/>
      <c r="J3" s="68"/>
      <c r="K3" s="68"/>
      <c r="L3" s="68"/>
      <c r="M3" s="90" t="s">
        <v>3</v>
      </c>
      <c r="N3" s="90"/>
    </row>
    <row r="4" s="61" customFormat="1" ht="16.5" customHeight="1" spans="1:14">
      <c r="A4" s="69" t="s">
        <v>74</v>
      </c>
      <c r="B4" s="70"/>
      <c r="C4" s="71"/>
      <c r="D4" s="72" t="s">
        <v>39</v>
      </c>
      <c r="E4" s="72" t="s">
        <v>75</v>
      </c>
      <c r="F4" s="73" t="s">
        <v>41</v>
      </c>
      <c r="G4" s="74" t="s">
        <v>76</v>
      </c>
      <c r="H4" s="74"/>
      <c r="I4" s="74"/>
      <c r="J4" s="74"/>
      <c r="K4" s="74"/>
      <c r="L4" s="91" t="s">
        <v>77</v>
      </c>
      <c r="M4" s="92"/>
      <c r="N4" s="93"/>
    </row>
    <row r="5" s="61" customFormat="1" ht="14.25" customHeight="1" spans="1:14">
      <c r="A5" s="100" t="s">
        <v>42</v>
      </c>
      <c r="B5" s="82" t="s">
        <v>43</v>
      </c>
      <c r="C5" s="82" t="s">
        <v>44</v>
      </c>
      <c r="D5" s="77"/>
      <c r="E5" s="77"/>
      <c r="F5" s="73"/>
      <c r="G5" s="78" t="s">
        <v>18</v>
      </c>
      <c r="H5" s="78" t="s">
        <v>78</v>
      </c>
      <c r="I5" s="78" t="s">
        <v>79</v>
      </c>
      <c r="J5" s="78" t="s">
        <v>80</v>
      </c>
      <c r="K5" s="78" t="s">
        <v>81</v>
      </c>
      <c r="L5" s="73" t="s">
        <v>18</v>
      </c>
      <c r="M5" s="73" t="s">
        <v>82</v>
      </c>
      <c r="N5" s="73" t="s">
        <v>83</v>
      </c>
    </row>
    <row r="6" s="61" customFormat="1" ht="24" customHeight="1" spans="1:14">
      <c r="A6" s="100"/>
      <c r="B6" s="82"/>
      <c r="C6" s="82"/>
      <c r="D6" s="79"/>
      <c r="E6" s="79"/>
      <c r="F6" s="73"/>
      <c r="G6" s="80"/>
      <c r="H6" s="80"/>
      <c r="I6" s="80"/>
      <c r="J6" s="80"/>
      <c r="K6" s="80"/>
      <c r="L6" s="73"/>
      <c r="M6" s="73"/>
      <c r="N6" s="73"/>
    </row>
    <row r="7" s="61" customFormat="1" ht="18" customHeight="1" spans="1:14">
      <c r="A7" s="81" t="s">
        <v>45</v>
      </c>
      <c r="B7" s="82" t="s">
        <v>45</v>
      </c>
      <c r="C7" s="82" t="s">
        <v>45</v>
      </c>
      <c r="D7" s="82"/>
      <c r="E7" s="82" t="s">
        <v>45</v>
      </c>
      <c r="F7" s="83">
        <v>1</v>
      </c>
      <c r="G7" s="83">
        <v>2</v>
      </c>
      <c r="H7" s="83">
        <v>3</v>
      </c>
      <c r="I7" s="83">
        <v>4</v>
      </c>
      <c r="J7" s="83">
        <v>5</v>
      </c>
      <c r="K7" s="83">
        <v>6</v>
      </c>
      <c r="L7" s="83">
        <v>7</v>
      </c>
      <c r="M7" s="83">
        <v>8</v>
      </c>
      <c r="N7" s="83">
        <v>9</v>
      </c>
    </row>
    <row r="8" s="61" customFormat="1" ht="18" customHeight="1" spans="1:14">
      <c r="A8" s="150"/>
      <c r="B8" s="151"/>
      <c r="C8" s="152"/>
      <c r="D8" s="152"/>
      <c r="E8" s="151" t="s">
        <v>46</v>
      </c>
      <c r="F8" s="153">
        <f t="shared" ref="F8:F23" si="0">G8+L8</f>
        <v>7308.75</v>
      </c>
      <c r="G8" s="153">
        <f>H8+J8</f>
        <v>7308.75</v>
      </c>
      <c r="H8" s="153">
        <v>2335</v>
      </c>
      <c r="I8" s="153"/>
      <c r="J8" s="153">
        <f>J10+J17+J19+J21+J23</f>
        <v>4973.75</v>
      </c>
      <c r="K8" s="153"/>
      <c r="L8" s="153"/>
      <c r="M8" s="153"/>
      <c r="N8" s="153"/>
    </row>
    <row r="9" s="61" customFormat="1" ht="18" customHeight="1" spans="1:14">
      <c r="A9" s="154"/>
      <c r="B9" s="154"/>
      <c r="C9" s="155"/>
      <c r="D9" s="156">
        <v>503001</v>
      </c>
      <c r="E9" s="157" t="s">
        <v>47</v>
      </c>
      <c r="F9" s="83">
        <f t="shared" si="0"/>
        <v>2526.25</v>
      </c>
      <c r="G9" s="83">
        <f>G10+G11+G12+G13+G14+G15</f>
        <v>2526.25</v>
      </c>
      <c r="H9" s="83">
        <v>2335</v>
      </c>
      <c r="I9" s="83"/>
      <c r="J9" s="83"/>
      <c r="K9" s="83"/>
      <c r="L9" s="83"/>
      <c r="M9" s="83"/>
      <c r="N9" s="83"/>
    </row>
    <row r="10" s="61" customFormat="1" ht="18" customHeight="1" spans="1:14">
      <c r="A10" s="158" t="s">
        <v>48</v>
      </c>
      <c r="B10" s="158" t="s">
        <v>49</v>
      </c>
      <c r="C10" s="158" t="s">
        <v>50</v>
      </c>
      <c r="D10" s="159"/>
      <c r="E10" s="160" t="s">
        <v>51</v>
      </c>
      <c r="F10" s="83">
        <f t="shared" si="0"/>
        <v>1641.25</v>
      </c>
      <c r="G10" s="83">
        <f t="shared" ref="G10:G15" si="1">H10+I10+J10</f>
        <v>1641.25</v>
      </c>
      <c r="H10" s="83">
        <v>1450</v>
      </c>
      <c r="I10" s="83"/>
      <c r="J10" s="83">
        <v>191.25</v>
      </c>
      <c r="K10" s="83"/>
      <c r="L10" s="83"/>
      <c r="M10" s="83"/>
      <c r="N10" s="83"/>
    </row>
    <row r="11" s="61" customFormat="1" ht="18" customHeight="1" spans="1:14">
      <c r="A11" s="158" t="s">
        <v>52</v>
      </c>
      <c r="B11" s="158" t="s">
        <v>53</v>
      </c>
      <c r="C11" s="158" t="s">
        <v>49</v>
      </c>
      <c r="D11" s="159"/>
      <c r="E11" s="160" t="s">
        <v>54</v>
      </c>
      <c r="F11" s="83">
        <f t="shared" si="0"/>
        <v>330</v>
      </c>
      <c r="G11" s="83">
        <f t="shared" si="1"/>
        <v>330</v>
      </c>
      <c r="H11" s="83">
        <v>330</v>
      </c>
      <c r="I11" s="83"/>
      <c r="J11" s="83"/>
      <c r="K11" s="83"/>
      <c r="L11" s="83"/>
      <c r="M11" s="83"/>
      <c r="N11" s="83"/>
    </row>
    <row r="12" s="61" customFormat="1" ht="18" customHeight="1" spans="1:14">
      <c r="A12" s="158" t="s">
        <v>55</v>
      </c>
      <c r="B12" s="158" t="s">
        <v>56</v>
      </c>
      <c r="C12" s="158" t="s">
        <v>57</v>
      </c>
      <c r="D12" s="159"/>
      <c r="E12" s="160" t="s">
        <v>58</v>
      </c>
      <c r="F12" s="83">
        <f t="shared" si="0"/>
        <v>95</v>
      </c>
      <c r="G12" s="83">
        <f t="shared" si="1"/>
        <v>95</v>
      </c>
      <c r="H12" s="83">
        <v>95</v>
      </c>
      <c r="I12" s="83"/>
      <c r="J12" s="83"/>
      <c r="K12" s="83"/>
      <c r="L12" s="83"/>
      <c r="M12" s="83"/>
      <c r="N12" s="83"/>
    </row>
    <row r="13" s="61" customFormat="1" ht="22.8" customHeight="1" spans="1:14">
      <c r="A13" s="158" t="s">
        <v>55</v>
      </c>
      <c r="B13" s="158" t="s">
        <v>56</v>
      </c>
      <c r="C13" s="158" t="s">
        <v>56</v>
      </c>
      <c r="D13" s="159"/>
      <c r="E13" s="160" t="s">
        <v>59</v>
      </c>
      <c r="F13" s="83">
        <f t="shared" si="0"/>
        <v>310</v>
      </c>
      <c r="G13" s="83">
        <f t="shared" si="1"/>
        <v>310</v>
      </c>
      <c r="H13" s="83">
        <v>310</v>
      </c>
      <c r="I13" s="83"/>
      <c r="J13" s="83"/>
      <c r="K13" s="83"/>
      <c r="L13" s="83"/>
      <c r="M13" s="83"/>
      <c r="N13" s="83"/>
    </row>
    <row r="14" s="61" customFormat="1" ht="25.8" customHeight="1" spans="1:14">
      <c r="A14" s="158" t="s">
        <v>60</v>
      </c>
      <c r="B14" s="158" t="s">
        <v>61</v>
      </c>
      <c r="C14" s="158" t="s">
        <v>53</v>
      </c>
      <c r="D14" s="159"/>
      <c r="E14" s="160" t="s">
        <v>62</v>
      </c>
      <c r="F14" s="83">
        <f t="shared" si="0"/>
        <v>120</v>
      </c>
      <c r="G14" s="83">
        <f t="shared" si="1"/>
        <v>120</v>
      </c>
      <c r="H14" s="83">
        <v>120</v>
      </c>
      <c r="I14" s="83"/>
      <c r="J14" s="83"/>
      <c r="K14" s="83"/>
      <c r="L14" s="83"/>
      <c r="M14" s="83"/>
      <c r="N14" s="83"/>
    </row>
    <row r="15" s="61" customFormat="1" ht="18" customHeight="1" spans="1:14">
      <c r="A15" s="158" t="s">
        <v>55</v>
      </c>
      <c r="B15" s="158" t="s">
        <v>50</v>
      </c>
      <c r="C15" s="158" t="s">
        <v>50</v>
      </c>
      <c r="D15" s="159"/>
      <c r="E15" s="160" t="s">
        <v>63</v>
      </c>
      <c r="F15" s="83">
        <f t="shared" si="0"/>
        <v>30</v>
      </c>
      <c r="G15" s="83">
        <f t="shared" si="1"/>
        <v>30</v>
      </c>
      <c r="H15" s="83">
        <v>30</v>
      </c>
      <c r="I15" s="83"/>
      <c r="J15" s="83"/>
      <c r="K15" s="83"/>
      <c r="L15" s="83"/>
      <c r="M15" s="83"/>
      <c r="N15" s="83"/>
    </row>
    <row r="16" s="61" customFormat="1" ht="18" customHeight="1" spans="1:14">
      <c r="A16" s="154"/>
      <c r="B16" s="154"/>
      <c r="C16" s="155"/>
      <c r="D16" s="155" t="s">
        <v>64</v>
      </c>
      <c r="E16" s="161" t="s">
        <v>65</v>
      </c>
      <c r="F16" s="83">
        <f t="shared" si="0"/>
        <v>0</v>
      </c>
      <c r="G16" s="83"/>
      <c r="H16" s="83"/>
      <c r="I16" s="83"/>
      <c r="J16" s="83"/>
      <c r="K16" s="83"/>
      <c r="L16" s="83"/>
      <c r="M16" s="83"/>
      <c r="N16" s="83"/>
    </row>
    <row r="17" s="61" customFormat="1" ht="18" customHeight="1" spans="1:14">
      <c r="A17" s="158" t="s">
        <v>48</v>
      </c>
      <c r="B17" s="158" t="s">
        <v>49</v>
      </c>
      <c r="C17" s="158" t="s">
        <v>50</v>
      </c>
      <c r="D17" s="159"/>
      <c r="E17" s="160" t="s">
        <v>51</v>
      </c>
      <c r="F17" s="83">
        <f t="shared" si="0"/>
        <v>2271</v>
      </c>
      <c r="G17" s="83">
        <f t="shared" ref="G17:G23" si="2">H17+I17+J17</f>
        <v>2271</v>
      </c>
      <c r="H17" s="83"/>
      <c r="I17" s="83"/>
      <c r="J17" s="83">
        <v>2271</v>
      </c>
      <c r="K17" s="83"/>
      <c r="L17" s="83"/>
      <c r="M17" s="83"/>
      <c r="N17" s="83"/>
    </row>
    <row r="18" s="61" customFormat="1" ht="18" customHeight="1" spans="1:14">
      <c r="A18" s="162"/>
      <c r="B18" s="162"/>
      <c r="C18" s="162"/>
      <c r="D18" s="162" t="s">
        <v>66</v>
      </c>
      <c r="E18" s="162" t="s">
        <v>67</v>
      </c>
      <c r="F18" s="83">
        <f t="shared" si="0"/>
        <v>0</v>
      </c>
      <c r="G18" s="83">
        <f t="shared" si="2"/>
        <v>0</v>
      </c>
      <c r="H18" s="83"/>
      <c r="I18" s="83"/>
      <c r="J18" s="83"/>
      <c r="K18" s="83"/>
      <c r="L18" s="83"/>
      <c r="M18" s="83"/>
      <c r="N18" s="83"/>
    </row>
    <row r="19" s="61" customFormat="1" ht="18" customHeight="1" spans="1:14">
      <c r="A19" s="158" t="s">
        <v>48</v>
      </c>
      <c r="B19" s="158" t="s">
        <v>49</v>
      </c>
      <c r="C19" s="158" t="s">
        <v>50</v>
      </c>
      <c r="D19" s="159"/>
      <c r="E19" s="160" t="s">
        <v>51</v>
      </c>
      <c r="F19" s="83">
        <f t="shared" si="0"/>
        <v>145</v>
      </c>
      <c r="G19" s="83">
        <f t="shared" si="2"/>
        <v>145</v>
      </c>
      <c r="H19" s="83"/>
      <c r="I19" s="83"/>
      <c r="J19" s="83">
        <v>145</v>
      </c>
      <c r="K19" s="83"/>
      <c r="L19" s="83"/>
      <c r="M19" s="83"/>
      <c r="N19" s="83"/>
    </row>
    <row r="20" s="61" customFormat="1" ht="18" customHeight="1" spans="1:14">
      <c r="A20" s="154"/>
      <c r="B20" s="154"/>
      <c r="C20" s="154"/>
      <c r="D20" s="156" t="s">
        <v>68</v>
      </c>
      <c r="E20" s="161" t="s">
        <v>69</v>
      </c>
      <c r="F20" s="83">
        <f t="shared" si="0"/>
        <v>0</v>
      </c>
      <c r="G20" s="83">
        <f t="shared" si="2"/>
        <v>0</v>
      </c>
      <c r="H20" s="83"/>
      <c r="I20" s="83"/>
      <c r="J20" s="83"/>
      <c r="K20" s="83"/>
      <c r="L20" s="83"/>
      <c r="M20" s="83"/>
      <c r="N20" s="83"/>
    </row>
    <row r="21" s="61" customFormat="1" ht="18" customHeight="1" spans="1:14">
      <c r="A21" s="158" t="s">
        <v>48</v>
      </c>
      <c r="B21" s="158" t="s">
        <v>49</v>
      </c>
      <c r="C21" s="158" t="s">
        <v>50</v>
      </c>
      <c r="D21" s="159"/>
      <c r="E21" s="160" t="s">
        <v>51</v>
      </c>
      <c r="F21" s="83">
        <f t="shared" si="0"/>
        <v>1500</v>
      </c>
      <c r="G21" s="83">
        <f t="shared" si="2"/>
        <v>1500</v>
      </c>
      <c r="H21" s="83"/>
      <c r="I21" s="83"/>
      <c r="J21" s="83">
        <v>1500</v>
      </c>
      <c r="K21" s="83"/>
      <c r="L21" s="83"/>
      <c r="M21" s="83"/>
      <c r="N21" s="83"/>
    </row>
    <row r="22" s="61" customFormat="1" ht="18" customHeight="1" spans="1:14">
      <c r="A22" s="154"/>
      <c r="B22" s="154"/>
      <c r="C22" s="154"/>
      <c r="D22" s="156" t="s">
        <v>70</v>
      </c>
      <c r="E22" s="161" t="s">
        <v>71</v>
      </c>
      <c r="F22" s="83">
        <f t="shared" si="0"/>
        <v>0</v>
      </c>
      <c r="G22" s="83">
        <f t="shared" si="2"/>
        <v>0</v>
      </c>
      <c r="H22" s="83"/>
      <c r="I22" s="83"/>
      <c r="J22" s="83"/>
      <c r="K22" s="83"/>
      <c r="L22" s="83"/>
      <c r="M22" s="83"/>
      <c r="N22" s="83"/>
    </row>
    <row r="23" s="61" customFormat="1" ht="18" customHeight="1" spans="1:14">
      <c r="A23" s="158" t="s">
        <v>48</v>
      </c>
      <c r="B23" s="158" t="s">
        <v>49</v>
      </c>
      <c r="C23" s="158" t="s">
        <v>50</v>
      </c>
      <c r="D23" s="159"/>
      <c r="E23" s="160" t="s">
        <v>51</v>
      </c>
      <c r="F23" s="83">
        <f t="shared" si="0"/>
        <v>866.5</v>
      </c>
      <c r="G23" s="83">
        <f t="shared" si="2"/>
        <v>866.5</v>
      </c>
      <c r="H23" s="83"/>
      <c r="I23" s="83"/>
      <c r="J23" s="83">
        <v>866.5</v>
      </c>
      <c r="K23" s="83"/>
      <c r="L23" s="83"/>
      <c r="M23" s="83"/>
      <c r="N23" s="83"/>
    </row>
    <row r="24" s="97" customFormat="1" ht="14.25" spans="1:14">
      <c r="A24" s="104"/>
      <c r="B24" s="104"/>
      <c r="C24" s="104"/>
      <c r="D24" s="104"/>
      <c r="E24" s="104"/>
      <c r="F24" s="104"/>
      <c r="G24" s="104"/>
      <c r="H24" s="104"/>
      <c r="I24" s="104"/>
      <c r="J24" s="104"/>
      <c r="K24" s="104"/>
      <c r="L24" s="104"/>
      <c r="M24" s="104"/>
      <c r="N24" s="104"/>
    </row>
    <row r="25" s="97" customFormat="1" ht="14.25" spans="1:14">
      <c r="A25" s="104"/>
      <c r="B25" s="104"/>
      <c r="C25" s="104"/>
      <c r="D25" s="104"/>
      <c r="E25" s="104"/>
      <c r="F25" s="104"/>
      <c r="G25" s="104"/>
      <c r="H25" s="104"/>
      <c r="I25" s="104"/>
      <c r="J25" s="104"/>
      <c r="K25" s="104"/>
      <c r="L25" s="104"/>
      <c r="M25" s="104"/>
      <c r="N25" s="104"/>
    </row>
    <row r="26" s="97" customFormat="1" ht="14.25"/>
    <row r="27" s="97" customFormat="1" ht="14.25"/>
    <row r="28" s="97" customFormat="1" ht="14.25"/>
    <row r="29" s="97" customFormat="1" ht="14.25"/>
    <row r="30" s="97" customFormat="1" ht="14.25"/>
    <row r="31" s="97" customFormat="1" ht="14.25"/>
    <row r="32" s="97" customFormat="1" ht="14.25"/>
    <row r="33" s="97" customFormat="1" ht="14.25"/>
    <row r="34" s="97" customFormat="1" ht="14.25"/>
    <row r="35" s="97" customFormat="1" ht="14.25"/>
    <row r="36" s="97" customFormat="1" ht="14.25"/>
    <row r="37" s="97" customFormat="1" ht="14.25"/>
    <row r="38" s="97" customFormat="1" ht="14.25"/>
    <row r="39" s="97" customFormat="1" ht="14.25"/>
    <row r="40" s="97" customFormat="1" ht="14.25"/>
    <row r="41" s="97" customFormat="1" ht="14.25"/>
    <row r="42" s="97" customFormat="1" ht="14.25"/>
    <row r="43" s="97" customFormat="1" ht="14.25"/>
    <row r="44" s="97" customFormat="1" ht="14.25"/>
    <row r="45" ht="14.25" spans="11:13">
      <c r="K45" s="97"/>
      <c r="L45" s="97"/>
      <c r="M45" s="97"/>
    </row>
    <row r="46" ht="14.25" spans="11:13">
      <c r="K46" s="97"/>
      <c r="L46" s="97"/>
      <c r="M46" s="97"/>
    </row>
    <row r="47" ht="14.25" spans="11:13">
      <c r="K47" s="97"/>
      <c r="L47" s="97"/>
      <c r="M47" s="97"/>
    </row>
    <row r="48" ht="14.25" spans="11:13">
      <c r="K48" s="97"/>
      <c r="L48" s="97"/>
      <c r="M48" s="97"/>
    </row>
    <row r="49" ht="14.25" spans="11:13">
      <c r="K49" s="97"/>
      <c r="L49" s="97"/>
      <c r="M49" s="97"/>
    </row>
    <row r="50" ht="14.25" spans="11:13">
      <c r="K50" s="97"/>
      <c r="L50" s="97"/>
      <c r="M50" s="97"/>
    </row>
    <row r="51" ht="14.25" spans="11:13">
      <c r="K51" s="97"/>
      <c r="L51" s="97"/>
      <c r="M51" s="97"/>
    </row>
    <row r="52" ht="14.25" spans="11:13">
      <c r="K52" s="97"/>
      <c r="L52" s="97"/>
      <c r="M52" s="97"/>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865972222222222"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4" workbookViewId="0">
      <selection activeCell="O32" sqref="O32"/>
    </sheetView>
  </sheetViews>
  <sheetFormatPr defaultColWidth="8.9" defaultRowHeight="12"/>
  <cols>
    <col min="1" max="1" width="10.4" style="166" customWidth="1"/>
    <col min="2" max="2" width="12" style="166" customWidth="1"/>
    <col min="3" max="3" width="9.5" style="167" customWidth="1"/>
    <col min="4" max="4" width="17.9" style="168" customWidth="1"/>
    <col min="5" max="5" width="11.4" style="167" customWidth="1"/>
    <col min="6" max="6" width="5.1" style="167" customWidth="1"/>
    <col min="7" max="8" width="9.2" style="167" customWidth="1"/>
    <col min="9" max="9" width="4.5" style="168" customWidth="1"/>
    <col min="10" max="10" width="5.5" style="168" customWidth="1"/>
    <col min="11" max="11" width="5.6" style="168" customWidth="1"/>
    <col min="12" max="12" width="4.9" style="168" customWidth="1"/>
    <col min="13" max="13" width="10.8" style="167" customWidth="1"/>
    <col min="14" max="32" width="9" style="168"/>
    <col min="33" max="16384" width="8.9" style="168"/>
  </cols>
  <sheetData>
    <row r="1" ht="18" customHeight="1" spans="11:11">
      <c r="K1" s="110" t="s">
        <v>84</v>
      </c>
    </row>
    <row r="2" ht="42" customHeight="1" spans="1:21">
      <c r="A2" s="169" t="s">
        <v>85</v>
      </c>
      <c r="B2" s="169"/>
      <c r="C2" s="169"/>
      <c r="D2" s="169"/>
      <c r="E2" s="169"/>
      <c r="F2" s="169"/>
      <c r="G2" s="169"/>
      <c r="H2" s="169"/>
      <c r="I2" s="169"/>
      <c r="J2" s="169"/>
      <c r="K2" s="169"/>
      <c r="L2" s="169"/>
      <c r="M2" s="169"/>
      <c r="N2" s="201"/>
      <c r="O2" s="201"/>
      <c r="P2" s="201"/>
      <c r="Q2" s="201"/>
      <c r="R2" s="201"/>
      <c r="S2" s="201"/>
      <c r="T2" s="201"/>
      <c r="U2" s="201"/>
    </row>
    <row r="3" s="163" customFormat="1" ht="15" customHeight="1" spans="1:21">
      <c r="A3" s="170" t="s">
        <v>2</v>
      </c>
      <c r="B3" s="170"/>
      <c r="C3" s="171"/>
      <c r="D3" s="172"/>
      <c r="E3" s="173"/>
      <c r="F3" s="173"/>
      <c r="G3" s="174"/>
      <c r="H3" s="174"/>
      <c r="I3" s="202"/>
      <c r="J3" s="202"/>
      <c r="K3" s="203" t="s">
        <v>3</v>
      </c>
      <c r="L3" s="203"/>
      <c r="M3" s="203"/>
      <c r="N3" s="202"/>
      <c r="O3" s="202"/>
      <c r="P3" s="202"/>
      <c r="Q3" s="202"/>
      <c r="R3" s="202"/>
      <c r="S3" s="202"/>
      <c r="T3" s="202"/>
      <c r="U3" s="202"/>
    </row>
    <row r="4" s="164" customFormat="1" ht="22.95" customHeight="1" spans="1:13">
      <c r="A4" s="175" t="s">
        <v>86</v>
      </c>
      <c r="B4" s="175"/>
      <c r="C4" s="175"/>
      <c r="D4" s="176" t="s">
        <v>87</v>
      </c>
      <c r="E4" s="177"/>
      <c r="F4" s="177"/>
      <c r="G4" s="177"/>
      <c r="H4" s="177"/>
      <c r="I4" s="176"/>
      <c r="J4" s="176"/>
      <c r="K4" s="176"/>
      <c r="L4" s="176"/>
      <c r="M4" s="204"/>
    </row>
    <row r="5" s="164" customFormat="1" ht="22.95" customHeight="1" spans="1:13">
      <c r="A5" s="175" t="s">
        <v>88</v>
      </c>
      <c r="B5" s="175"/>
      <c r="C5" s="177" t="s">
        <v>89</v>
      </c>
      <c r="D5" s="177" t="s">
        <v>90</v>
      </c>
      <c r="E5" s="178" t="s">
        <v>9</v>
      </c>
      <c r="F5" s="179" t="s">
        <v>11</v>
      </c>
      <c r="G5" s="180" t="s">
        <v>10</v>
      </c>
      <c r="H5" s="180"/>
      <c r="I5" s="205"/>
      <c r="J5" s="205"/>
      <c r="K5" s="205"/>
      <c r="L5" s="205"/>
      <c r="M5" s="206"/>
    </row>
    <row r="6" s="164" customFormat="1" ht="22.95" customHeight="1" spans="1:13">
      <c r="A6" s="175"/>
      <c r="B6" s="175"/>
      <c r="C6" s="177"/>
      <c r="D6" s="177"/>
      <c r="E6" s="178"/>
      <c r="F6" s="179"/>
      <c r="G6" s="180" t="s">
        <v>13</v>
      </c>
      <c r="H6" s="180"/>
      <c r="I6" s="182" t="s">
        <v>91</v>
      </c>
      <c r="J6" s="182" t="s">
        <v>15</v>
      </c>
      <c r="K6" s="182" t="s">
        <v>16</v>
      </c>
      <c r="L6" s="182" t="s">
        <v>92</v>
      </c>
      <c r="M6" s="207" t="s">
        <v>17</v>
      </c>
    </row>
    <row r="7" s="164" customFormat="1" ht="42" customHeight="1" spans="1:21">
      <c r="A7" s="175"/>
      <c r="B7" s="175"/>
      <c r="C7" s="177"/>
      <c r="D7" s="177"/>
      <c r="E7" s="178"/>
      <c r="F7" s="179"/>
      <c r="G7" s="181" t="s">
        <v>18</v>
      </c>
      <c r="H7" s="182" t="s">
        <v>19</v>
      </c>
      <c r="I7" s="182"/>
      <c r="J7" s="182"/>
      <c r="K7" s="182"/>
      <c r="L7" s="182"/>
      <c r="M7" s="207"/>
      <c r="N7" s="201"/>
      <c r="O7" s="201"/>
      <c r="P7" s="201"/>
      <c r="Q7" s="201"/>
      <c r="R7" s="201"/>
      <c r="S7" s="201"/>
      <c r="T7" s="201"/>
      <c r="U7" s="201"/>
    </row>
    <row r="8" s="165" customFormat="1" ht="25.95" customHeight="1" spans="1:21">
      <c r="A8" s="183" t="s">
        <v>13</v>
      </c>
      <c r="B8" s="184" t="s">
        <v>18</v>
      </c>
      <c r="C8" s="185">
        <f>C9+C10+C11+C12+C13</f>
        <v>7308.75</v>
      </c>
      <c r="D8" s="186" t="s">
        <v>93</v>
      </c>
      <c r="E8" s="187"/>
      <c r="F8" s="187"/>
      <c r="G8" s="187"/>
      <c r="H8" s="187"/>
      <c r="I8" s="208"/>
      <c r="J8" s="208"/>
      <c r="K8" s="208"/>
      <c r="L8" s="208"/>
      <c r="M8" s="209"/>
      <c r="N8" s="210"/>
      <c r="O8" s="210"/>
      <c r="P8" s="210"/>
      <c r="Q8" s="210"/>
      <c r="R8" s="210"/>
      <c r="S8" s="210"/>
      <c r="T8" s="210"/>
      <c r="U8" s="210"/>
    </row>
    <row r="9" s="165" customFormat="1" ht="25.95" customHeight="1" spans="1:21">
      <c r="A9" s="183"/>
      <c r="B9" s="184" t="s">
        <v>21</v>
      </c>
      <c r="C9" s="185">
        <v>6963.75</v>
      </c>
      <c r="D9" s="186" t="s">
        <v>94</v>
      </c>
      <c r="E9" s="187"/>
      <c r="F9" s="187"/>
      <c r="G9" s="187"/>
      <c r="H9" s="188"/>
      <c r="I9" s="211"/>
      <c r="J9" s="211"/>
      <c r="K9" s="211"/>
      <c r="L9" s="211"/>
      <c r="M9" s="209"/>
      <c r="N9" s="210"/>
      <c r="O9" s="210"/>
      <c r="P9" s="210"/>
      <c r="Q9" s="210"/>
      <c r="R9" s="210"/>
      <c r="S9" s="210"/>
      <c r="T9" s="210"/>
      <c r="U9" s="210"/>
    </row>
    <row r="10" s="165" customFormat="1" ht="25.95" customHeight="1" spans="1:21">
      <c r="A10" s="183"/>
      <c r="B10" s="184" t="s">
        <v>23</v>
      </c>
      <c r="C10" s="185">
        <v>300</v>
      </c>
      <c r="D10" s="186" t="s">
        <v>95</v>
      </c>
      <c r="E10" s="187"/>
      <c r="F10" s="187"/>
      <c r="G10" s="187"/>
      <c r="H10" s="188"/>
      <c r="I10" s="211"/>
      <c r="J10" s="211"/>
      <c r="K10" s="211"/>
      <c r="L10" s="211"/>
      <c r="M10" s="209"/>
      <c r="N10" s="210"/>
      <c r="O10" s="210"/>
      <c r="P10" s="210"/>
      <c r="Q10" s="210"/>
      <c r="R10" s="210"/>
      <c r="S10" s="210"/>
      <c r="T10" s="210"/>
      <c r="U10" s="210"/>
    </row>
    <row r="11" s="165" customFormat="1" ht="25.95" customHeight="1" spans="1:21">
      <c r="A11" s="183"/>
      <c r="B11" s="184" t="s">
        <v>25</v>
      </c>
      <c r="C11" s="185"/>
      <c r="D11" s="186" t="s">
        <v>96</v>
      </c>
      <c r="E11" s="187"/>
      <c r="F11" s="187"/>
      <c r="G11" s="187"/>
      <c r="H11" s="188"/>
      <c r="I11" s="211"/>
      <c r="J11" s="211"/>
      <c r="K11" s="211"/>
      <c r="L11" s="211"/>
      <c r="M11" s="209"/>
      <c r="N11" s="210"/>
      <c r="O11" s="210"/>
      <c r="P11" s="210"/>
      <c r="Q11" s="210"/>
      <c r="R11" s="210"/>
      <c r="S11" s="210"/>
      <c r="T11" s="210"/>
      <c r="U11" s="210"/>
    </row>
    <row r="12" s="165" customFormat="1" ht="25.95" customHeight="1" spans="1:21">
      <c r="A12" s="183"/>
      <c r="B12" s="184" t="s">
        <v>27</v>
      </c>
      <c r="C12" s="185">
        <v>45</v>
      </c>
      <c r="D12" s="186" t="s">
        <v>97</v>
      </c>
      <c r="E12" s="187"/>
      <c r="F12" s="187"/>
      <c r="G12" s="187"/>
      <c r="H12" s="188"/>
      <c r="I12" s="211"/>
      <c r="J12" s="211"/>
      <c r="K12" s="211"/>
      <c r="L12" s="211"/>
      <c r="M12" s="209"/>
      <c r="N12" s="210"/>
      <c r="O12" s="210"/>
      <c r="P12" s="210"/>
      <c r="Q12" s="210"/>
      <c r="R12" s="210"/>
      <c r="S12" s="210"/>
      <c r="T12" s="210"/>
      <c r="U12" s="210"/>
    </row>
    <row r="13" s="165" customFormat="1" ht="25.95" customHeight="1" spans="1:21">
      <c r="A13" s="183"/>
      <c r="B13" s="184" t="s">
        <v>29</v>
      </c>
      <c r="C13" s="185"/>
      <c r="D13" s="186" t="s">
        <v>98</v>
      </c>
      <c r="E13" s="187"/>
      <c r="F13" s="187"/>
      <c r="G13" s="187"/>
      <c r="H13" s="188"/>
      <c r="I13" s="211"/>
      <c r="J13" s="211"/>
      <c r="K13" s="211"/>
      <c r="L13" s="211"/>
      <c r="M13" s="209"/>
      <c r="N13" s="210"/>
      <c r="O13" s="210"/>
      <c r="P13" s="210"/>
      <c r="Q13" s="210"/>
      <c r="R13" s="210"/>
      <c r="S13" s="210"/>
      <c r="T13" s="210"/>
      <c r="U13" s="210"/>
    </row>
    <row r="14" s="165" customFormat="1" ht="25.95" customHeight="1" spans="1:21">
      <c r="A14" s="189" t="s">
        <v>14</v>
      </c>
      <c r="B14" s="189"/>
      <c r="C14" s="185"/>
      <c r="D14" s="186" t="s">
        <v>99</v>
      </c>
      <c r="E14" s="187"/>
      <c r="F14" s="187"/>
      <c r="G14" s="187"/>
      <c r="H14" s="188"/>
      <c r="I14" s="211"/>
      <c r="J14" s="211"/>
      <c r="K14" s="211"/>
      <c r="L14" s="211"/>
      <c r="M14" s="209"/>
      <c r="N14" s="210"/>
      <c r="O14" s="210"/>
      <c r="P14" s="210"/>
      <c r="Q14" s="210"/>
      <c r="R14" s="210"/>
      <c r="S14" s="210"/>
      <c r="T14" s="210"/>
      <c r="U14" s="210"/>
    </row>
    <row r="15" s="165" customFormat="1" ht="25.95" customHeight="1" spans="1:21">
      <c r="A15" s="189" t="s">
        <v>15</v>
      </c>
      <c r="B15" s="189"/>
      <c r="C15" s="185"/>
      <c r="D15" s="186" t="s">
        <v>100</v>
      </c>
      <c r="E15" s="187">
        <f>F15+G15</f>
        <v>435</v>
      </c>
      <c r="F15" s="187"/>
      <c r="G15" s="187">
        <v>435</v>
      </c>
      <c r="H15" s="188">
        <v>435</v>
      </c>
      <c r="I15" s="211"/>
      <c r="J15" s="211"/>
      <c r="K15" s="211"/>
      <c r="L15" s="211"/>
      <c r="M15" s="209"/>
      <c r="N15" s="210"/>
      <c r="O15" s="210"/>
      <c r="P15" s="210"/>
      <c r="Q15" s="210"/>
      <c r="R15" s="210"/>
      <c r="S15" s="210"/>
      <c r="T15" s="210"/>
      <c r="U15" s="210"/>
    </row>
    <row r="16" s="165" customFormat="1" ht="25.95" customHeight="1" spans="1:21">
      <c r="A16" s="184" t="s">
        <v>16</v>
      </c>
      <c r="B16" s="184"/>
      <c r="C16" s="185"/>
      <c r="D16" s="186" t="s">
        <v>101</v>
      </c>
      <c r="E16" s="187">
        <f t="shared" ref="E16:E18" si="0">F16+G16</f>
        <v>0</v>
      </c>
      <c r="F16" s="187"/>
      <c r="G16" s="187"/>
      <c r="H16" s="188"/>
      <c r="I16" s="211"/>
      <c r="J16" s="211"/>
      <c r="K16" s="211"/>
      <c r="L16" s="211"/>
      <c r="M16" s="209"/>
      <c r="N16" s="210"/>
      <c r="O16" s="210"/>
      <c r="P16" s="210"/>
      <c r="Q16" s="210"/>
      <c r="R16" s="210"/>
      <c r="S16" s="210"/>
      <c r="T16" s="210"/>
      <c r="U16" s="210"/>
    </row>
    <row r="17" s="165" customFormat="1" ht="25.95" customHeight="1" spans="1:21">
      <c r="A17" s="184" t="s">
        <v>92</v>
      </c>
      <c r="B17" s="184"/>
      <c r="C17" s="190"/>
      <c r="D17" s="186" t="s">
        <v>102</v>
      </c>
      <c r="E17" s="187">
        <f t="shared" si="0"/>
        <v>120</v>
      </c>
      <c r="F17" s="187"/>
      <c r="G17" s="187">
        <v>120</v>
      </c>
      <c r="H17" s="188">
        <v>120</v>
      </c>
      <c r="I17" s="211"/>
      <c r="J17" s="211"/>
      <c r="K17" s="211"/>
      <c r="L17" s="211"/>
      <c r="M17" s="209"/>
      <c r="N17" s="210"/>
      <c r="O17" s="210"/>
      <c r="P17" s="210"/>
      <c r="Q17" s="210"/>
      <c r="R17" s="210"/>
      <c r="S17" s="210"/>
      <c r="T17" s="210"/>
      <c r="U17" s="210"/>
    </row>
    <row r="18" s="165" customFormat="1" ht="25.95" customHeight="1" spans="1:21">
      <c r="A18" s="191" t="s">
        <v>17</v>
      </c>
      <c r="B18" s="191"/>
      <c r="C18" s="190"/>
      <c r="D18" s="186" t="s">
        <v>103</v>
      </c>
      <c r="E18" s="187">
        <f t="shared" si="0"/>
        <v>0</v>
      </c>
      <c r="F18" s="187"/>
      <c r="G18" s="187"/>
      <c r="H18" s="188"/>
      <c r="I18" s="211"/>
      <c r="J18" s="211"/>
      <c r="K18" s="211"/>
      <c r="L18" s="211"/>
      <c r="M18" s="209"/>
      <c r="N18" s="210"/>
      <c r="O18" s="210"/>
      <c r="P18" s="210"/>
      <c r="Q18" s="210"/>
      <c r="R18" s="210"/>
      <c r="S18" s="210"/>
      <c r="T18" s="210"/>
      <c r="U18" s="210"/>
    </row>
    <row r="19" s="165" customFormat="1" ht="25.95" customHeight="1" spans="1:21">
      <c r="A19" s="192"/>
      <c r="B19" s="192"/>
      <c r="C19" s="190"/>
      <c r="D19" s="186" t="s">
        <v>104</v>
      </c>
      <c r="E19" s="187">
        <v>6423.75</v>
      </c>
      <c r="F19" s="187"/>
      <c r="G19" s="187">
        <v>6078.75</v>
      </c>
      <c r="H19" s="188">
        <v>6078.75</v>
      </c>
      <c r="I19" s="211"/>
      <c r="J19" s="211"/>
      <c r="K19" s="211"/>
      <c r="L19" s="211"/>
      <c r="M19" s="209"/>
      <c r="N19" s="210"/>
      <c r="O19" s="210"/>
      <c r="P19" s="210"/>
      <c r="Q19" s="210"/>
      <c r="R19" s="210"/>
      <c r="S19" s="210"/>
      <c r="T19" s="210"/>
      <c r="U19" s="210"/>
    </row>
    <row r="20" s="165" customFormat="1" ht="25.95" customHeight="1" spans="1:21">
      <c r="A20" s="193"/>
      <c r="B20" s="193"/>
      <c r="C20" s="190"/>
      <c r="D20" s="186" t="s">
        <v>105</v>
      </c>
      <c r="E20" s="187">
        <f t="shared" ref="E20:E27" si="1">F20+G20</f>
        <v>0</v>
      </c>
      <c r="F20" s="187"/>
      <c r="G20" s="187"/>
      <c r="H20" s="187"/>
      <c r="I20" s="208"/>
      <c r="J20" s="208"/>
      <c r="K20" s="208"/>
      <c r="L20" s="208"/>
      <c r="M20" s="187"/>
      <c r="N20" s="210"/>
      <c r="O20" s="210"/>
      <c r="P20" s="210"/>
      <c r="Q20" s="210"/>
      <c r="R20" s="210"/>
      <c r="S20" s="210"/>
      <c r="T20" s="210"/>
      <c r="U20" s="210"/>
    </row>
    <row r="21" s="165" customFormat="1" ht="25.95" customHeight="1" spans="1:21">
      <c r="A21" s="194"/>
      <c r="B21" s="194"/>
      <c r="C21" s="190"/>
      <c r="D21" s="186" t="s">
        <v>106</v>
      </c>
      <c r="E21" s="187">
        <f t="shared" si="1"/>
        <v>0</v>
      </c>
      <c r="F21" s="187"/>
      <c r="G21" s="187"/>
      <c r="H21" s="187"/>
      <c r="I21" s="208"/>
      <c r="J21" s="208"/>
      <c r="K21" s="208"/>
      <c r="L21" s="208"/>
      <c r="M21" s="209"/>
      <c r="N21" s="210"/>
      <c r="O21" s="210"/>
      <c r="P21" s="210"/>
      <c r="Q21" s="210"/>
      <c r="R21" s="210"/>
      <c r="S21" s="210"/>
      <c r="T21" s="210"/>
      <c r="U21" s="210"/>
    </row>
    <row r="22" s="165" customFormat="1" ht="31.95" customHeight="1" spans="1:21">
      <c r="A22" s="194"/>
      <c r="B22" s="194"/>
      <c r="C22" s="190"/>
      <c r="D22" s="186" t="s">
        <v>107</v>
      </c>
      <c r="E22" s="187">
        <f t="shared" si="1"/>
        <v>0</v>
      </c>
      <c r="F22" s="187"/>
      <c r="G22" s="187"/>
      <c r="H22" s="187"/>
      <c r="I22" s="208"/>
      <c r="J22" s="208"/>
      <c r="K22" s="208"/>
      <c r="L22" s="208"/>
      <c r="M22" s="209"/>
      <c r="N22" s="210"/>
      <c r="O22" s="210"/>
      <c r="P22" s="210"/>
      <c r="Q22" s="210"/>
      <c r="R22" s="210"/>
      <c r="S22" s="210"/>
      <c r="T22" s="210"/>
      <c r="U22" s="210"/>
    </row>
    <row r="23" s="165" customFormat="1" ht="30" customHeight="1" spans="1:21">
      <c r="A23" s="195"/>
      <c r="B23" s="195"/>
      <c r="C23" s="196"/>
      <c r="D23" s="186" t="s">
        <v>108</v>
      </c>
      <c r="E23" s="187">
        <f t="shared" si="1"/>
        <v>0</v>
      </c>
      <c r="F23" s="187"/>
      <c r="G23" s="187"/>
      <c r="H23" s="187"/>
      <c r="I23" s="208"/>
      <c r="J23" s="208"/>
      <c r="K23" s="208"/>
      <c r="L23" s="208"/>
      <c r="M23" s="209"/>
      <c r="N23" s="210"/>
      <c r="O23" s="210"/>
      <c r="P23" s="210"/>
      <c r="Q23" s="210"/>
      <c r="R23" s="210"/>
      <c r="S23" s="210"/>
      <c r="T23" s="210"/>
      <c r="U23" s="210"/>
    </row>
    <row r="24" s="165" customFormat="1" ht="25.95" customHeight="1" spans="1:21">
      <c r="A24" s="195"/>
      <c r="B24" s="195"/>
      <c r="C24" s="196"/>
      <c r="D24" s="186" t="s">
        <v>109</v>
      </c>
      <c r="E24" s="187">
        <f t="shared" si="1"/>
        <v>0</v>
      </c>
      <c r="F24" s="187"/>
      <c r="G24" s="187"/>
      <c r="H24" s="187"/>
      <c r="I24" s="208"/>
      <c r="J24" s="208"/>
      <c r="K24" s="208"/>
      <c r="L24" s="208"/>
      <c r="M24" s="209"/>
      <c r="N24" s="210"/>
      <c r="O24" s="210"/>
      <c r="P24" s="210"/>
      <c r="Q24" s="210"/>
      <c r="R24" s="210"/>
      <c r="S24" s="210"/>
      <c r="T24" s="210"/>
      <c r="U24" s="210"/>
    </row>
    <row r="25" s="165" customFormat="1" ht="25.95" customHeight="1" spans="1:21">
      <c r="A25" s="195"/>
      <c r="B25" s="195"/>
      <c r="C25" s="196"/>
      <c r="D25" s="186" t="s">
        <v>110</v>
      </c>
      <c r="E25" s="187">
        <f t="shared" si="1"/>
        <v>0</v>
      </c>
      <c r="F25" s="187"/>
      <c r="G25" s="187"/>
      <c r="H25" s="187"/>
      <c r="I25" s="208"/>
      <c r="J25" s="208"/>
      <c r="K25" s="208"/>
      <c r="L25" s="208"/>
      <c r="M25" s="209"/>
      <c r="N25" s="210"/>
      <c r="O25" s="210"/>
      <c r="P25" s="210"/>
      <c r="Q25" s="210"/>
      <c r="R25" s="210"/>
      <c r="S25" s="210"/>
      <c r="T25" s="210"/>
      <c r="U25" s="210"/>
    </row>
    <row r="26" s="165" customFormat="1" ht="27" customHeight="1" spans="1:21">
      <c r="A26" s="195"/>
      <c r="B26" s="195"/>
      <c r="C26" s="196"/>
      <c r="D26" s="186" t="s">
        <v>111</v>
      </c>
      <c r="E26" s="187">
        <f t="shared" si="1"/>
        <v>0</v>
      </c>
      <c r="F26" s="187"/>
      <c r="G26" s="187"/>
      <c r="H26" s="187"/>
      <c r="I26" s="208"/>
      <c r="J26" s="208"/>
      <c r="K26" s="208"/>
      <c r="L26" s="208"/>
      <c r="M26" s="209"/>
      <c r="N26" s="210"/>
      <c r="O26" s="210"/>
      <c r="P26" s="210"/>
      <c r="Q26" s="210"/>
      <c r="R26" s="210"/>
      <c r="S26" s="210"/>
      <c r="T26" s="210"/>
      <c r="U26" s="210"/>
    </row>
    <row r="27" s="165" customFormat="1" ht="25.95" customHeight="1" spans="1:21">
      <c r="A27" s="195"/>
      <c r="B27" s="195"/>
      <c r="C27" s="196"/>
      <c r="D27" s="186" t="s">
        <v>112</v>
      </c>
      <c r="E27" s="187">
        <f t="shared" si="1"/>
        <v>330</v>
      </c>
      <c r="F27" s="187"/>
      <c r="G27" s="187">
        <v>330</v>
      </c>
      <c r="H27" s="187">
        <v>330</v>
      </c>
      <c r="I27" s="208"/>
      <c r="J27" s="208"/>
      <c r="K27" s="208"/>
      <c r="L27" s="208"/>
      <c r="M27" s="209"/>
      <c r="N27" s="210"/>
      <c r="O27" s="210"/>
      <c r="P27" s="210"/>
      <c r="Q27" s="210"/>
      <c r="R27" s="210"/>
      <c r="S27" s="210"/>
      <c r="T27" s="210"/>
      <c r="U27" s="210"/>
    </row>
    <row r="28" s="165" customFormat="1" ht="25.95" customHeight="1" spans="1:21">
      <c r="A28" s="195"/>
      <c r="B28" s="195"/>
      <c r="C28" s="196"/>
      <c r="D28" s="186" t="s">
        <v>113</v>
      </c>
      <c r="E28" s="187"/>
      <c r="F28" s="187"/>
      <c r="G28" s="187"/>
      <c r="H28" s="187"/>
      <c r="I28" s="208"/>
      <c r="J28" s="208"/>
      <c r="K28" s="208"/>
      <c r="L28" s="208"/>
      <c r="M28" s="209"/>
      <c r="N28" s="210"/>
      <c r="O28" s="210"/>
      <c r="P28" s="210"/>
      <c r="Q28" s="210"/>
      <c r="R28" s="210"/>
      <c r="S28" s="210"/>
      <c r="T28" s="210"/>
      <c r="U28" s="210"/>
    </row>
    <row r="29" s="165" customFormat="1" ht="25.95" customHeight="1" spans="1:21">
      <c r="A29" s="195"/>
      <c r="B29" s="195"/>
      <c r="C29" s="196"/>
      <c r="D29" s="186" t="s">
        <v>114</v>
      </c>
      <c r="E29" s="187"/>
      <c r="F29" s="187"/>
      <c r="G29" s="187"/>
      <c r="H29" s="187"/>
      <c r="I29" s="208"/>
      <c r="J29" s="208"/>
      <c r="K29" s="208"/>
      <c r="L29" s="208"/>
      <c r="M29" s="209"/>
      <c r="N29" s="210"/>
      <c r="O29" s="210"/>
      <c r="P29" s="210"/>
      <c r="Q29" s="210"/>
      <c r="R29" s="210"/>
      <c r="S29" s="210"/>
      <c r="T29" s="210"/>
      <c r="U29" s="210"/>
    </row>
    <row r="30" s="165" customFormat="1" ht="25.95" customHeight="1" spans="1:21">
      <c r="A30" s="195"/>
      <c r="B30" s="195"/>
      <c r="C30" s="196"/>
      <c r="D30" s="186" t="s">
        <v>115</v>
      </c>
      <c r="E30" s="187"/>
      <c r="F30" s="187"/>
      <c r="G30" s="187"/>
      <c r="H30" s="187"/>
      <c r="I30" s="208"/>
      <c r="J30" s="208"/>
      <c r="K30" s="208"/>
      <c r="L30" s="208"/>
      <c r="M30" s="209"/>
      <c r="N30" s="210"/>
      <c r="O30" s="210"/>
      <c r="P30" s="210"/>
      <c r="Q30" s="210"/>
      <c r="R30" s="210"/>
      <c r="S30" s="210"/>
      <c r="T30" s="210"/>
      <c r="U30" s="210"/>
    </row>
    <row r="31" s="165" customFormat="1" ht="25.95" customHeight="1" spans="1:21">
      <c r="A31" s="195"/>
      <c r="B31" s="195"/>
      <c r="C31" s="196"/>
      <c r="D31" s="186" t="s">
        <v>116</v>
      </c>
      <c r="E31" s="187"/>
      <c r="F31" s="187"/>
      <c r="G31" s="187"/>
      <c r="H31" s="187"/>
      <c r="I31" s="208"/>
      <c r="J31" s="208"/>
      <c r="K31" s="208"/>
      <c r="L31" s="208"/>
      <c r="M31" s="209"/>
      <c r="N31" s="210"/>
      <c r="O31" s="210"/>
      <c r="P31" s="210"/>
      <c r="Q31" s="210"/>
      <c r="R31" s="210"/>
      <c r="S31" s="210"/>
      <c r="T31" s="210"/>
      <c r="U31" s="210"/>
    </row>
    <row r="32" s="165" customFormat="1" ht="25.95" customHeight="1" spans="1:21">
      <c r="A32" s="183" t="s">
        <v>32</v>
      </c>
      <c r="B32" s="183"/>
      <c r="C32" s="185">
        <f>C18+C8</f>
        <v>7308.75</v>
      </c>
      <c r="D32" s="186" t="s">
        <v>117</v>
      </c>
      <c r="E32" s="187"/>
      <c r="F32" s="187"/>
      <c r="G32" s="187"/>
      <c r="H32" s="187"/>
      <c r="I32" s="208"/>
      <c r="J32" s="208"/>
      <c r="K32" s="208"/>
      <c r="L32" s="208"/>
      <c r="M32" s="209"/>
      <c r="N32" s="210"/>
      <c r="O32" s="210"/>
      <c r="P32" s="210"/>
      <c r="Q32" s="210"/>
      <c r="R32" s="210"/>
      <c r="S32" s="210"/>
      <c r="T32" s="210"/>
      <c r="U32" s="210"/>
    </row>
    <row r="33" s="165" customFormat="1" ht="25.95" customHeight="1" spans="1:21">
      <c r="A33" s="192"/>
      <c r="B33" s="192"/>
      <c r="C33" s="185"/>
      <c r="D33" s="186" t="s">
        <v>118</v>
      </c>
      <c r="E33" s="187"/>
      <c r="F33" s="187"/>
      <c r="G33" s="187"/>
      <c r="H33" s="187"/>
      <c r="I33" s="208"/>
      <c r="J33" s="208"/>
      <c r="K33" s="208"/>
      <c r="L33" s="208"/>
      <c r="M33" s="209"/>
      <c r="N33" s="210"/>
      <c r="O33" s="210"/>
      <c r="P33" s="210"/>
      <c r="Q33" s="210"/>
      <c r="R33" s="210"/>
      <c r="S33" s="210"/>
      <c r="T33" s="210"/>
      <c r="U33" s="210"/>
    </row>
    <row r="34" s="165" customFormat="1" ht="25.95" customHeight="1" spans="1:21">
      <c r="A34" s="191" t="s">
        <v>33</v>
      </c>
      <c r="B34" s="191"/>
      <c r="C34" s="185"/>
      <c r="D34" s="186" t="s">
        <v>119</v>
      </c>
      <c r="E34" s="187"/>
      <c r="F34" s="187"/>
      <c r="G34" s="187"/>
      <c r="H34" s="187"/>
      <c r="I34" s="208"/>
      <c r="J34" s="208"/>
      <c r="K34" s="208"/>
      <c r="L34" s="208"/>
      <c r="M34" s="209"/>
      <c r="N34" s="210"/>
      <c r="O34" s="210"/>
      <c r="P34" s="210"/>
      <c r="Q34" s="210"/>
      <c r="R34" s="210"/>
      <c r="S34" s="210"/>
      <c r="T34" s="210"/>
      <c r="U34" s="210"/>
    </row>
    <row r="35" s="165" customFormat="1" ht="25.95" customHeight="1" spans="1:21">
      <c r="A35" s="197"/>
      <c r="B35" s="197"/>
      <c r="C35" s="185"/>
      <c r="D35" s="186" t="s">
        <v>120</v>
      </c>
      <c r="E35" s="187"/>
      <c r="F35" s="187"/>
      <c r="G35" s="187"/>
      <c r="H35" s="187"/>
      <c r="I35" s="208"/>
      <c r="J35" s="208"/>
      <c r="K35" s="208"/>
      <c r="L35" s="208"/>
      <c r="M35" s="209"/>
      <c r="N35" s="210"/>
      <c r="O35" s="210"/>
      <c r="P35" s="210"/>
      <c r="Q35" s="210"/>
      <c r="R35" s="210"/>
      <c r="S35" s="210"/>
      <c r="T35" s="210"/>
      <c r="U35" s="210"/>
    </row>
    <row r="36" s="165" customFormat="1" ht="25.95" customHeight="1" spans="1:21">
      <c r="A36" s="175" t="s">
        <v>121</v>
      </c>
      <c r="B36" s="175"/>
      <c r="C36" s="198">
        <f>C32+C34</f>
        <v>7308.75</v>
      </c>
      <c r="D36" s="199" t="s">
        <v>122</v>
      </c>
      <c r="E36" s="187">
        <f>E15+E17+E19+E27</f>
        <v>7308.75</v>
      </c>
      <c r="F36" s="187">
        <f t="shared" ref="F36:M36" si="2">F15+F17+F19+F27</f>
        <v>0</v>
      </c>
      <c r="G36" s="187">
        <f t="shared" si="2"/>
        <v>6963.75</v>
      </c>
      <c r="H36" s="187">
        <f t="shared" si="2"/>
        <v>6963.75</v>
      </c>
      <c r="I36" s="187">
        <f t="shared" si="2"/>
        <v>0</v>
      </c>
      <c r="J36" s="187">
        <f t="shared" si="2"/>
        <v>0</v>
      </c>
      <c r="K36" s="187">
        <f t="shared" si="2"/>
        <v>0</v>
      </c>
      <c r="L36" s="187">
        <f t="shared" si="2"/>
        <v>0</v>
      </c>
      <c r="M36" s="187">
        <f t="shared" si="2"/>
        <v>0</v>
      </c>
      <c r="N36" s="210"/>
      <c r="O36" s="210"/>
      <c r="P36" s="210"/>
      <c r="Q36" s="210"/>
      <c r="R36" s="210"/>
      <c r="S36" s="210"/>
      <c r="T36" s="210"/>
      <c r="U36" s="210"/>
    </row>
    <row r="37" s="164" customFormat="1" ht="14.25" spans="1:13">
      <c r="A37" s="166"/>
      <c r="B37" s="166"/>
      <c r="C37" s="200"/>
      <c r="D37" s="201"/>
      <c r="E37" s="200"/>
      <c r="F37" s="200"/>
      <c r="G37" s="200"/>
      <c r="H37" s="200"/>
      <c r="M37" s="200"/>
    </row>
    <row r="38" s="164" customFormat="1" ht="14.25" spans="1:13">
      <c r="A38" s="166"/>
      <c r="B38" s="166"/>
      <c r="C38" s="200"/>
      <c r="E38" s="200"/>
      <c r="F38" s="200"/>
      <c r="G38" s="200"/>
      <c r="H38" s="200"/>
      <c r="M38" s="200"/>
    </row>
    <row r="39" s="164" customFormat="1" ht="14.25" spans="1:13">
      <c r="A39" s="166"/>
      <c r="B39" s="166"/>
      <c r="C39" s="200"/>
      <c r="E39" s="200"/>
      <c r="F39" s="200"/>
      <c r="G39" s="200"/>
      <c r="H39" s="200"/>
      <c r="M39" s="200"/>
    </row>
    <row r="40" s="164" customFormat="1" ht="14.25" spans="1:13">
      <c r="A40" s="166"/>
      <c r="B40" s="166"/>
      <c r="C40" s="200"/>
      <c r="E40" s="200"/>
      <c r="F40" s="200"/>
      <c r="G40" s="200"/>
      <c r="H40" s="200"/>
      <c r="M40" s="200"/>
    </row>
    <row r="41" s="164" customFormat="1" ht="14.25" spans="1:13">
      <c r="A41" s="166"/>
      <c r="B41" s="166"/>
      <c r="C41" s="200"/>
      <c r="E41" s="200"/>
      <c r="F41" s="200"/>
      <c r="G41" s="200"/>
      <c r="H41" s="200"/>
      <c r="M41" s="200"/>
    </row>
    <row r="42" s="164" customFormat="1" ht="14.25" spans="1:13">
      <c r="A42" s="166"/>
      <c r="B42" s="166"/>
      <c r="C42" s="200"/>
      <c r="E42" s="200"/>
      <c r="F42" s="200"/>
      <c r="G42" s="200"/>
      <c r="H42" s="200"/>
      <c r="M42" s="200"/>
    </row>
    <row r="43" s="164" customFormat="1" ht="14.25" spans="1:13">
      <c r="A43" s="166"/>
      <c r="B43" s="166"/>
      <c r="C43" s="200"/>
      <c r="E43" s="200"/>
      <c r="F43" s="200"/>
      <c r="G43" s="200"/>
      <c r="H43" s="200"/>
      <c r="M43" s="200"/>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93"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showGridLines="0" showZeros="0" workbookViewId="0">
      <selection activeCell="A21" sqref="$A21:$XFD21"/>
    </sheetView>
  </sheetViews>
  <sheetFormatPr defaultColWidth="7" defaultRowHeight="11.25"/>
  <cols>
    <col min="1" max="1" width="5.4" style="60" customWidth="1"/>
    <col min="2" max="2" width="4.6" style="60" customWidth="1"/>
    <col min="3" max="3" width="5.2" style="60" customWidth="1"/>
    <col min="4" max="4" width="7" style="60" customWidth="1"/>
    <col min="5" max="5" width="19.9" style="60" customWidth="1"/>
    <col min="6" max="6" width="7.5" style="60" customWidth="1"/>
    <col min="7" max="7" width="10.5" style="60" customWidth="1"/>
    <col min="8" max="10" width="10.6" style="60" customWidth="1"/>
    <col min="11" max="11" width="9.2" style="60" customWidth="1"/>
    <col min="12" max="12" width="7.9" style="60" customWidth="1"/>
    <col min="13" max="13" width="6.4" style="60" customWidth="1"/>
    <col min="14" max="14" width="7" style="60" customWidth="1"/>
    <col min="15" max="16384" width="7" style="60"/>
  </cols>
  <sheetData>
    <row r="1" ht="12" spans="13:13">
      <c r="M1" s="110" t="s">
        <v>123</v>
      </c>
    </row>
    <row r="2" ht="42" customHeight="1" spans="1:14">
      <c r="A2" s="98" t="s">
        <v>124</v>
      </c>
      <c r="B2" s="98"/>
      <c r="C2" s="98"/>
      <c r="D2" s="98"/>
      <c r="E2" s="98"/>
      <c r="F2" s="98"/>
      <c r="G2" s="98"/>
      <c r="H2" s="98"/>
      <c r="I2" s="98"/>
      <c r="J2" s="98"/>
      <c r="K2" s="98"/>
      <c r="L2" s="98"/>
      <c r="M2" s="98"/>
      <c r="N2" s="98"/>
    </row>
    <row r="3" ht="15" customHeight="1" spans="1:14">
      <c r="A3" s="67" t="s">
        <v>2</v>
      </c>
      <c r="B3" s="67"/>
      <c r="C3" s="67"/>
      <c r="D3" s="67"/>
      <c r="E3" s="67"/>
      <c r="F3" s="67"/>
      <c r="G3" s="68"/>
      <c r="H3" s="68"/>
      <c r="I3" s="68"/>
      <c r="J3" s="68"/>
      <c r="K3" s="68"/>
      <c r="L3" s="68"/>
      <c r="M3" s="90" t="s">
        <v>3</v>
      </c>
      <c r="N3" s="90"/>
    </row>
    <row r="4" s="61" customFormat="1" ht="16.5" customHeight="1" spans="1:14">
      <c r="A4" s="69" t="s">
        <v>74</v>
      </c>
      <c r="B4" s="70"/>
      <c r="C4" s="71"/>
      <c r="D4" s="72" t="s">
        <v>39</v>
      </c>
      <c r="E4" s="72" t="s">
        <v>75</v>
      </c>
      <c r="F4" s="73" t="s">
        <v>41</v>
      </c>
      <c r="G4" s="74" t="s">
        <v>76</v>
      </c>
      <c r="H4" s="74"/>
      <c r="I4" s="74"/>
      <c r="J4" s="74"/>
      <c r="K4" s="74"/>
      <c r="L4" s="91" t="s">
        <v>77</v>
      </c>
      <c r="M4" s="92"/>
      <c r="N4" s="93"/>
    </row>
    <row r="5" s="62" customFormat="1" ht="14.25" customHeight="1" spans="1:14">
      <c r="A5" s="75" t="s">
        <v>42</v>
      </c>
      <c r="B5" s="76" t="s">
        <v>43</v>
      </c>
      <c r="C5" s="76" t="s">
        <v>44</v>
      </c>
      <c r="D5" s="77"/>
      <c r="E5" s="77"/>
      <c r="F5" s="73"/>
      <c r="G5" s="78" t="s">
        <v>18</v>
      </c>
      <c r="H5" s="78" t="s">
        <v>78</v>
      </c>
      <c r="I5" s="94" t="s">
        <v>79</v>
      </c>
      <c r="J5" s="94" t="s">
        <v>80</v>
      </c>
      <c r="K5" s="78" t="s">
        <v>81</v>
      </c>
      <c r="L5" s="73" t="s">
        <v>18</v>
      </c>
      <c r="M5" s="73" t="s">
        <v>82</v>
      </c>
      <c r="N5" s="73" t="s">
        <v>83</v>
      </c>
    </row>
    <row r="6" s="62" customFormat="1" ht="12" customHeight="1" spans="1:14">
      <c r="A6" s="75"/>
      <c r="B6" s="76"/>
      <c r="C6" s="76"/>
      <c r="D6" s="79"/>
      <c r="E6" s="79"/>
      <c r="F6" s="73"/>
      <c r="G6" s="80"/>
      <c r="H6" s="80"/>
      <c r="I6" s="95"/>
      <c r="J6" s="95"/>
      <c r="K6" s="80"/>
      <c r="L6" s="73"/>
      <c r="M6" s="73"/>
      <c r="N6" s="73"/>
    </row>
    <row r="7" s="63" customFormat="1" ht="20.1" customHeight="1" spans="1:14">
      <c r="A7" s="81" t="s">
        <v>45</v>
      </c>
      <c r="B7" s="82" t="s">
        <v>45</v>
      </c>
      <c r="C7" s="82" t="s">
        <v>45</v>
      </c>
      <c r="D7" s="82"/>
      <c r="E7" s="82" t="s">
        <v>45</v>
      </c>
      <c r="F7" s="83">
        <v>1</v>
      </c>
      <c r="G7" s="83">
        <v>2</v>
      </c>
      <c r="H7" s="83">
        <v>3</v>
      </c>
      <c r="I7" s="83">
        <v>4</v>
      </c>
      <c r="J7" s="83">
        <v>5</v>
      </c>
      <c r="K7" s="83">
        <v>6</v>
      </c>
      <c r="L7" s="83">
        <v>7</v>
      </c>
      <c r="M7" s="83">
        <v>8</v>
      </c>
      <c r="N7" s="83">
        <v>9</v>
      </c>
    </row>
    <row r="8" s="63" customFormat="1" ht="18" customHeight="1" spans="1:14">
      <c r="A8" s="150"/>
      <c r="B8" s="151"/>
      <c r="C8" s="152"/>
      <c r="D8" s="152"/>
      <c r="E8" s="151" t="s">
        <v>46</v>
      </c>
      <c r="F8" s="153">
        <f t="shared" ref="F8:F17" si="0">G8+L8</f>
        <v>7308.75</v>
      </c>
      <c r="G8" s="153">
        <f>H8+J8</f>
        <v>7308.75</v>
      </c>
      <c r="H8" s="153">
        <f>H10+H11+H12+H13+H14+H15</f>
        <v>2335</v>
      </c>
      <c r="I8" s="153"/>
      <c r="J8" s="153">
        <f>J9+J17+J19+J21+J23</f>
        <v>4973.75</v>
      </c>
      <c r="K8" s="83"/>
      <c r="L8" s="83"/>
      <c r="M8" s="83"/>
      <c r="N8" s="83"/>
    </row>
    <row r="9" s="63" customFormat="1" ht="18" customHeight="1" spans="1:14">
      <c r="A9" s="154"/>
      <c r="B9" s="154"/>
      <c r="C9" s="155"/>
      <c r="D9" s="156">
        <v>503001</v>
      </c>
      <c r="E9" s="157" t="s">
        <v>47</v>
      </c>
      <c r="F9" s="83">
        <f t="shared" si="0"/>
        <v>2526.25</v>
      </c>
      <c r="G9" s="83">
        <f>G10+G11+G12+G13+G14+G15</f>
        <v>2526.25</v>
      </c>
      <c r="H9" s="83">
        <f>H10+H11+H12+H13+H14+H15</f>
        <v>2335</v>
      </c>
      <c r="I9" s="83"/>
      <c r="J9" s="83">
        <v>191.25</v>
      </c>
      <c r="K9" s="83"/>
      <c r="L9" s="83"/>
      <c r="M9" s="83"/>
      <c r="N9" s="83"/>
    </row>
    <row r="10" s="63" customFormat="1" ht="18" customHeight="1" spans="1:14">
      <c r="A10" s="158" t="s">
        <v>48</v>
      </c>
      <c r="B10" s="158" t="s">
        <v>49</v>
      </c>
      <c r="C10" s="158" t="s">
        <v>50</v>
      </c>
      <c r="D10" s="159"/>
      <c r="E10" s="160" t="s">
        <v>51</v>
      </c>
      <c r="F10" s="83">
        <f t="shared" si="0"/>
        <v>1641.25</v>
      </c>
      <c r="G10" s="83">
        <f t="shared" ref="G10:G15" si="1">H10+I10+J10</f>
        <v>1641.25</v>
      </c>
      <c r="H10" s="83">
        <v>1450</v>
      </c>
      <c r="I10" s="83"/>
      <c r="J10" s="83">
        <v>191.25</v>
      </c>
      <c r="K10" s="83"/>
      <c r="L10" s="83"/>
      <c r="M10" s="83"/>
      <c r="N10" s="83"/>
    </row>
    <row r="11" s="63" customFormat="1" ht="18" customHeight="1" spans="1:14">
      <c r="A11" s="158" t="s">
        <v>52</v>
      </c>
      <c r="B11" s="158" t="s">
        <v>53</v>
      </c>
      <c r="C11" s="158" t="s">
        <v>49</v>
      </c>
      <c r="D11" s="159"/>
      <c r="E11" s="160" t="s">
        <v>54</v>
      </c>
      <c r="F11" s="83">
        <f t="shared" si="0"/>
        <v>330</v>
      </c>
      <c r="G11" s="83">
        <f t="shared" si="1"/>
        <v>330</v>
      </c>
      <c r="H11" s="83">
        <v>330</v>
      </c>
      <c r="I11" s="83"/>
      <c r="J11" s="83"/>
      <c r="K11" s="83"/>
      <c r="L11" s="83"/>
      <c r="M11" s="83"/>
      <c r="N11" s="83"/>
    </row>
    <row r="12" s="63" customFormat="1" ht="22.05" customHeight="1" spans="1:14">
      <c r="A12" s="158" t="s">
        <v>55</v>
      </c>
      <c r="B12" s="158" t="s">
        <v>56</v>
      </c>
      <c r="C12" s="158" t="s">
        <v>57</v>
      </c>
      <c r="D12" s="159"/>
      <c r="E12" s="160" t="s">
        <v>58</v>
      </c>
      <c r="F12" s="83">
        <f t="shared" si="0"/>
        <v>95</v>
      </c>
      <c r="G12" s="83">
        <f t="shared" si="1"/>
        <v>95</v>
      </c>
      <c r="H12" s="83">
        <v>95</v>
      </c>
      <c r="I12" s="83"/>
      <c r="J12" s="83"/>
      <c r="K12" s="83"/>
      <c r="L12" s="83"/>
      <c r="M12" s="83"/>
      <c r="N12" s="83"/>
    </row>
    <row r="13" s="63" customFormat="1" ht="24" customHeight="1" spans="1:14">
      <c r="A13" s="158" t="s">
        <v>55</v>
      </c>
      <c r="B13" s="158" t="s">
        <v>56</v>
      </c>
      <c r="C13" s="158" t="s">
        <v>56</v>
      </c>
      <c r="D13" s="159"/>
      <c r="E13" s="160" t="s">
        <v>59</v>
      </c>
      <c r="F13" s="83">
        <f t="shared" si="0"/>
        <v>310</v>
      </c>
      <c r="G13" s="83">
        <f t="shared" si="1"/>
        <v>310</v>
      </c>
      <c r="H13" s="83">
        <v>310</v>
      </c>
      <c r="I13" s="83"/>
      <c r="J13" s="83"/>
      <c r="K13" s="83"/>
      <c r="L13" s="83"/>
      <c r="M13" s="83"/>
      <c r="N13" s="83"/>
    </row>
    <row r="14" s="63" customFormat="1" ht="18" customHeight="1" spans="1:14">
      <c r="A14" s="158" t="s">
        <v>60</v>
      </c>
      <c r="B14" s="158" t="s">
        <v>61</v>
      </c>
      <c r="C14" s="158" t="s">
        <v>53</v>
      </c>
      <c r="D14" s="159"/>
      <c r="E14" s="160" t="s">
        <v>62</v>
      </c>
      <c r="F14" s="83">
        <f t="shared" si="0"/>
        <v>120</v>
      </c>
      <c r="G14" s="83">
        <f t="shared" si="1"/>
        <v>120</v>
      </c>
      <c r="H14" s="83">
        <v>120</v>
      </c>
      <c r="I14" s="83"/>
      <c r="J14" s="83"/>
      <c r="K14" s="83"/>
      <c r="L14" s="83"/>
      <c r="M14" s="83"/>
      <c r="N14" s="83"/>
    </row>
    <row r="15" s="63" customFormat="1" ht="18" customHeight="1" spans="1:14">
      <c r="A15" s="158" t="s">
        <v>55</v>
      </c>
      <c r="B15" s="158" t="s">
        <v>50</v>
      </c>
      <c r="C15" s="158" t="s">
        <v>50</v>
      </c>
      <c r="D15" s="159"/>
      <c r="E15" s="160" t="s">
        <v>63</v>
      </c>
      <c r="F15" s="83">
        <f t="shared" si="0"/>
        <v>30</v>
      </c>
      <c r="G15" s="83">
        <f t="shared" si="1"/>
        <v>30</v>
      </c>
      <c r="H15" s="83">
        <v>30</v>
      </c>
      <c r="I15" s="83"/>
      <c r="J15" s="83"/>
      <c r="K15" s="83"/>
      <c r="L15" s="83"/>
      <c r="M15" s="83"/>
      <c r="N15" s="83"/>
    </row>
    <row r="16" s="63" customFormat="1" ht="18" customHeight="1" spans="1:14">
      <c r="A16" s="154"/>
      <c r="B16" s="154"/>
      <c r="C16" s="155"/>
      <c r="D16" s="155" t="s">
        <v>64</v>
      </c>
      <c r="E16" s="161" t="s">
        <v>65</v>
      </c>
      <c r="F16" s="83">
        <f t="shared" si="0"/>
        <v>0</v>
      </c>
      <c r="G16" s="83"/>
      <c r="H16" s="83"/>
      <c r="I16" s="83"/>
      <c r="J16" s="83"/>
      <c r="K16" s="83"/>
      <c r="L16" s="83"/>
      <c r="M16" s="83"/>
      <c r="N16" s="83"/>
    </row>
    <row r="17" s="63" customFormat="1" ht="18" customHeight="1" spans="1:14">
      <c r="A17" s="158" t="s">
        <v>48</v>
      </c>
      <c r="B17" s="158" t="s">
        <v>49</v>
      </c>
      <c r="C17" s="158" t="s">
        <v>50</v>
      </c>
      <c r="D17" s="159"/>
      <c r="E17" s="160" t="s">
        <v>51</v>
      </c>
      <c r="F17" s="83">
        <f t="shared" si="0"/>
        <v>1555</v>
      </c>
      <c r="G17" s="83">
        <v>1555</v>
      </c>
      <c r="H17" s="83"/>
      <c r="I17" s="83"/>
      <c r="J17" s="83">
        <v>2271</v>
      </c>
      <c r="K17" s="83"/>
      <c r="L17" s="83"/>
      <c r="M17" s="83"/>
      <c r="N17" s="83"/>
    </row>
    <row r="18" s="63" customFormat="1" ht="18" customHeight="1" spans="1:14">
      <c r="A18" s="162"/>
      <c r="B18" s="162"/>
      <c r="C18" s="162"/>
      <c r="D18" s="162" t="s">
        <v>66</v>
      </c>
      <c r="E18" s="162" t="s">
        <v>67</v>
      </c>
      <c r="F18" s="83">
        <f t="shared" ref="F18:F23" si="2">G18+L18</f>
        <v>0</v>
      </c>
      <c r="G18" s="83"/>
      <c r="H18" s="83"/>
      <c r="I18" s="83"/>
      <c r="J18" s="83"/>
      <c r="K18" s="83"/>
      <c r="L18" s="83"/>
      <c r="M18" s="83"/>
      <c r="N18" s="83"/>
    </row>
    <row r="19" s="63" customFormat="1" ht="18" customHeight="1" spans="1:14">
      <c r="A19" s="158" t="s">
        <v>48</v>
      </c>
      <c r="B19" s="158" t="s">
        <v>49</v>
      </c>
      <c r="C19" s="158" t="s">
        <v>50</v>
      </c>
      <c r="D19" s="159"/>
      <c r="E19" s="160" t="s">
        <v>51</v>
      </c>
      <c r="F19" s="83">
        <f t="shared" si="2"/>
        <v>145</v>
      </c>
      <c r="G19" s="83">
        <v>145</v>
      </c>
      <c r="H19" s="83"/>
      <c r="I19" s="83"/>
      <c r="J19" s="83">
        <v>145</v>
      </c>
      <c r="K19" s="83"/>
      <c r="L19" s="83"/>
      <c r="M19" s="83"/>
      <c r="N19" s="83"/>
    </row>
    <row r="20" s="63" customFormat="1" ht="18" customHeight="1" spans="1:14">
      <c r="A20" s="154"/>
      <c r="B20" s="154"/>
      <c r="C20" s="154"/>
      <c r="D20" s="156" t="s">
        <v>68</v>
      </c>
      <c r="E20" s="161" t="s">
        <v>69</v>
      </c>
      <c r="F20" s="83">
        <f t="shared" si="2"/>
        <v>0</v>
      </c>
      <c r="G20" s="83"/>
      <c r="H20" s="83"/>
      <c r="I20" s="83"/>
      <c r="J20" s="83"/>
      <c r="K20" s="83"/>
      <c r="L20" s="83"/>
      <c r="M20" s="83"/>
      <c r="N20" s="83"/>
    </row>
    <row r="21" s="63" customFormat="1" ht="18" customHeight="1" spans="1:14">
      <c r="A21" s="158" t="s">
        <v>48</v>
      </c>
      <c r="B21" s="158" t="s">
        <v>49</v>
      </c>
      <c r="C21" s="158" t="s">
        <v>50</v>
      </c>
      <c r="D21" s="159"/>
      <c r="E21" s="160" t="s">
        <v>51</v>
      </c>
      <c r="F21" s="83">
        <f t="shared" si="2"/>
        <v>1500</v>
      </c>
      <c r="G21" s="83">
        <v>1500</v>
      </c>
      <c r="H21" s="83"/>
      <c r="I21" s="83"/>
      <c r="J21" s="83">
        <v>1500</v>
      </c>
      <c r="K21" s="83"/>
      <c r="L21" s="83"/>
      <c r="M21" s="83"/>
      <c r="N21" s="83"/>
    </row>
    <row r="22" s="63" customFormat="1" ht="18" customHeight="1" spans="1:14">
      <c r="A22" s="154"/>
      <c r="B22" s="154"/>
      <c r="C22" s="154"/>
      <c r="D22" s="156" t="s">
        <v>70</v>
      </c>
      <c r="E22" s="161" t="s">
        <v>71</v>
      </c>
      <c r="F22" s="83">
        <f t="shared" si="2"/>
        <v>0</v>
      </c>
      <c r="G22" s="83"/>
      <c r="H22" s="83"/>
      <c r="I22" s="83"/>
      <c r="J22" s="83"/>
      <c r="K22" s="83"/>
      <c r="L22" s="83"/>
      <c r="M22" s="83"/>
      <c r="N22" s="83"/>
    </row>
    <row r="23" s="63" customFormat="1" ht="18" customHeight="1" spans="1:14">
      <c r="A23" s="158" t="s">
        <v>48</v>
      </c>
      <c r="B23" s="158" t="s">
        <v>49</v>
      </c>
      <c r="C23" s="158" t="s">
        <v>50</v>
      </c>
      <c r="D23" s="159"/>
      <c r="E23" s="160" t="s">
        <v>51</v>
      </c>
      <c r="F23" s="83">
        <f t="shared" si="2"/>
        <v>866.5</v>
      </c>
      <c r="G23" s="83">
        <v>866.5</v>
      </c>
      <c r="H23" s="83"/>
      <c r="I23" s="83"/>
      <c r="J23" s="83">
        <v>866.5</v>
      </c>
      <c r="K23" s="83"/>
      <c r="L23" s="83"/>
      <c r="M23" s="83"/>
      <c r="N23" s="83"/>
    </row>
    <row r="24" s="97" customFormat="1" ht="14.25" spans="1:14">
      <c r="A24" s="104"/>
      <c r="B24" s="104"/>
      <c r="C24" s="104"/>
      <c r="D24" s="104"/>
      <c r="E24" s="104"/>
      <c r="F24" s="104"/>
      <c r="G24" s="104"/>
      <c r="H24" s="104"/>
      <c r="I24" s="104"/>
      <c r="J24" s="104"/>
      <c r="K24" s="104"/>
      <c r="L24" s="104"/>
      <c r="M24" s="104"/>
      <c r="N24" s="104"/>
    </row>
    <row r="25" s="97" customFormat="1" ht="14.25" spans="1:14">
      <c r="A25" s="104"/>
      <c r="B25" s="104"/>
      <c r="C25" s="104"/>
      <c r="D25" s="104"/>
      <c r="E25" s="104"/>
      <c r="F25" s="104"/>
      <c r="G25" s="104"/>
      <c r="H25" s="104"/>
      <c r="I25" s="104"/>
      <c r="J25" s="104"/>
      <c r="K25" s="104"/>
      <c r="L25" s="104"/>
      <c r="M25" s="104"/>
      <c r="N25" s="104"/>
    </row>
    <row r="26" s="97" customFormat="1" ht="14.25"/>
    <row r="27" s="97" customFormat="1" ht="14.25"/>
    <row r="28" s="97" customFormat="1" ht="14.25"/>
    <row r="29" s="97" customFormat="1" ht="14.25"/>
    <row r="30" s="97" customFormat="1" ht="14.25"/>
    <row r="31" s="97" customFormat="1" ht="14.25"/>
    <row r="32" s="97" customFormat="1" ht="14.25"/>
    <row r="33" s="97" customFormat="1" ht="14.25"/>
    <row r="34" s="97" customFormat="1" ht="14.25"/>
    <row r="35" s="97" customFormat="1" ht="14.25"/>
    <row r="36" s="97" customFormat="1" ht="14.25"/>
    <row r="37" s="97" customFormat="1" ht="14.25"/>
    <row r="38" s="97" customFormat="1" ht="14.25"/>
    <row r="39" s="97" customFormat="1" ht="14.25"/>
    <row r="40" s="97" customFormat="1" ht="14.25"/>
    <row r="41" s="97" customFormat="1" ht="14.25"/>
    <row r="42" s="97" customFormat="1" ht="14.25"/>
    <row r="43" s="97" customFormat="1" ht="14.25"/>
    <row r="44" s="97"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6687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topLeftCell="A7" workbookViewId="0">
      <selection activeCell="A30" sqref="$A30:$XFD30"/>
    </sheetView>
  </sheetViews>
  <sheetFormatPr defaultColWidth="8.9" defaultRowHeight="13.5"/>
  <cols>
    <col min="1" max="1" width="5.2" style="137" customWidth="1"/>
    <col min="2" max="2" width="8.4" style="137" customWidth="1"/>
    <col min="3" max="3" width="14.6" style="137" customWidth="1"/>
    <col min="4" max="4" width="6.3" style="137" customWidth="1"/>
    <col min="5" max="5" width="5.2" style="137" customWidth="1"/>
    <col min="6" max="6" width="17.2" style="137" customWidth="1"/>
    <col min="7" max="7" width="11.6" style="137" customWidth="1"/>
    <col min="8" max="8" width="11.1" style="137" customWidth="1"/>
    <col min="9" max="9" width="13.3" style="137" customWidth="1"/>
    <col min="10" max="24" width="9" style="137"/>
    <col min="25" max="16344" width="8.9" style="137"/>
    <col min="16345" max="16372" width="9" style="137"/>
    <col min="16373" max="16384" width="8.9" style="137"/>
  </cols>
  <sheetData>
    <row r="1" spans="9:9">
      <c r="I1" s="110" t="s">
        <v>125</v>
      </c>
    </row>
    <row r="2" s="136" customFormat="1" ht="42" customHeight="1" spans="1:9">
      <c r="A2" s="138" t="s">
        <v>126</v>
      </c>
      <c r="B2" s="138"/>
      <c r="C2" s="138"/>
      <c r="D2" s="138"/>
      <c r="E2" s="138"/>
      <c r="F2" s="138"/>
      <c r="G2" s="138"/>
      <c r="H2" s="138"/>
      <c r="I2" s="138"/>
    </row>
    <row r="3" s="136" customFormat="1" ht="15" customHeight="1" spans="1:8">
      <c r="A3" s="139" t="s">
        <v>2</v>
      </c>
      <c r="B3" s="139"/>
      <c r="C3" s="139"/>
      <c r="D3" s="119"/>
      <c r="E3" s="119"/>
      <c r="F3" s="119"/>
      <c r="H3" s="140" t="s">
        <v>3</v>
      </c>
    </row>
    <row r="4" ht="20.1" customHeight="1" spans="1:9">
      <c r="A4" s="141" t="s">
        <v>127</v>
      </c>
      <c r="B4" s="141"/>
      <c r="C4" s="141"/>
      <c r="D4" s="141" t="s">
        <v>128</v>
      </c>
      <c r="E4" s="141"/>
      <c r="F4" s="141"/>
      <c r="G4" s="142" t="s">
        <v>9</v>
      </c>
      <c r="H4" s="141" t="s">
        <v>13</v>
      </c>
      <c r="I4" s="141"/>
    </row>
    <row r="5" ht="33.6" customHeight="1" spans="1:9">
      <c r="A5" s="141" t="s">
        <v>42</v>
      </c>
      <c r="B5" s="141" t="s">
        <v>43</v>
      </c>
      <c r="C5" s="141" t="s">
        <v>129</v>
      </c>
      <c r="D5" s="141" t="s">
        <v>42</v>
      </c>
      <c r="E5" s="141" t="s">
        <v>43</v>
      </c>
      <c r="F5" s="141" t="s">
        <v>129</v>
      </c>
      <c r="G5" s="143"/>
      <c r="H5" s="141" t="s">
        <v>18</v>
      </c>
      <c r="I5" s="141" t="s">
        <v>19</v>
      </c>
    </row>
    <row r="6" ht="24" customHeight="1" spans="1:9">
      <c r="A6" s="144">
        <v>301</v>
      </c>
      <c r="B6" s="144"/>
      <c r="C6" s="144" t="s">
        <v>78</v>
      </c>
      <c r="D6" s="144">
        <v>505</v>
      </c>
      <c r="E6" s="145"/>
      <c r="F6" s="144" t="s">
        <v>78</v>
      </c>
      <c r="G6" s="146">
        <f t="shared" ref="G6:I6" si="0">G7+G8+G9+G10+G11+G12+G13</f>
        <v>2335</v>
      </c>
      <c r="H6" s="146">
        <f t="shared" si="0"/>
        <v>2335</v>
      </c>
      <c r="I6" s="146">
        <f t="shared" si="0"/>
        <v>2335</v>
      </c>
    </row>
    <row r="7" ht="24" customHeight="1" spans="1:9">
      <c r="A7" s="131">
        <v>301</v>
      </c>
      <c r="B7" s="132" t="s">
        <v>49</v>
      </c>
      <c r="C7" s="131" t="s">
        <v>130</v>
      </c>
      <c r="D7" s="131">
        <v>505</v>
      </c>
      <c r="E7" s="132" t="s">
        <v>49</v>
      </c>
      <c r="F7" s="131" t="s">
        <v>78</v>
      </c>
      <c r="G7" s="147">
        <v>800</v>
      </c>
      <c r="H7" s="147">
        <v>800</v>
      </c>
      <c r="I7" s="147">
        <v>800</v>
      </c>
    </row>
    <row r="8" ht="24" customHeight="1" spans="1:9">
      <c r="A8" s="131">
        <v>301</v>
      </c>
      <c r="B8" s="132" t="s">
        <v>53</v>
      </c>
      <c r="C8" s="131" t="s">
        <v>131</v>
      </c>
      <c r="D8" s="131">
        <v>505</v>
      </c>
      <c r="E8" s="132" t="s">
        <v>49</v>
      </c>
      <c r="F8" s="131" t="s">
        <v>78</v>
      </c>
      <c r="G8" s="147">
        <v>650</v>
      </c>
      <c r="H8" s="147">
        <v>650</v>
      </c>
      <c r="I8" s="147">
        <v>650</v>
      </c>
    </row>
    <row r="9" ht="24" customHeight="1" spans="1:9">
      <c r="A9" s="131">
        <v>301</v>
      </c>
      <c r="B9" s="132" t="s">
        <v>132</v>
      </c>
      <c r="C9" s="131" t="s">
        <v>133</v>
      </c>
      <c r="D9" s="131">
        <v>505</v>
      </c>
      <c r="E9" s="132" t="s">
        <v>49</v>
      </c>
      <c r="F9" s="131" t="s">
        <v>78</v>
      </c>
      <c r="G9" s="147">
        <v>310</v>
      </c>
      <c r="H9" s="147">
        <v>310</v>
      </c>
      <c r="I9" s="147">
        <v>310</v>
      </c>
    </row>
    <row r="10" ht="24" customHeight="1" spans="1:9">
      <c r="A10" s="131">
        <v>301</v>
      </c>
      <c r="B10" s="132" t="s">
        <v>134</v>
      </c>
      <c r="C10" s="131" t="s">
        <v>135</v>
      </c>
      <c r="D10" s="131">
        <v>505</v>
      </c>
      <c r="E10" s="132" t="s">
        <v>49</v>
      </c>
      <c r="F10" s="131" t="s">
        <v>78</v>
      </c>
      <c r="G10" s="147">
        <v>95</v>
      </c>
      <c r="H10" s="147">
        <v>95</v>
      </c>
      <c r="I10" s="147">
        <v>95</v>
      </c>
    </row>
    <row r="11" ht="24" customHeight="1" spans="1:9">
      <c r="A11" s="131">
        <v>301</v>
      </c>
      <c r="B11" s="132">
        <v>10</v>
      </c>
      <c r="C11" s="131" t="s">
        <v>136</v>
      </c>
      <c r="D11" s="131">
        <v>505</v>
      </c>
      <c r="E11" s="132" t="s">
        <v>49</v>
      </c>
      <c r="F11" s="131" t="s">
        <v>78</v>
      </c>
      <c r="G11" s="147">
        <v>120</v>
      </c>
      <c r="H11" s="147">
        <v>120</v>
      </c>
      <c r="I11" s="147">
        <v>120</v>
      </c>
    </row>
    <row r="12" ht="24" customHeight="1" spans="1:9">
      <c r="A12" s="131">
        <v>301</v>
      </c>
      <c r="B12" s="132">
        <v>12</v>
      </c>
      <c r="C12" s="131" t="s">
        <v>137</v>
      </c>
      <c r="D12" s="131">
        <v>505</v>
      </c>
      <c r="E12" s="132" t="s">
        <v>49</v>
      </c>
      <c r="F12" s="131" t="s">
        <v>78</v>
      </c>
      <c r="G12" s="147">
        <v>30</v>
      </c>
      <c r="H12" s="147">
        <v>30</v>
      </c>
      <c r="I12" s="147">
        <v>30</v>
      </c>
    </row>
    <row r="13" ht="24" customHeight="1" spans="1:9">
      <c r="A13" s="131">
        <v>301</v>
      </c>
      <c r="B13" s="132">
        <v>13</v>
      </c>
      <c r="C13" s="131" t="s">
        <v>138</v>
      </c>
      <c r="D13" s="131">
        <v>505</v>
      </c>
      <c r="E13" s="132" t="s">
        <v>49</v>
      </c>
      <c r="F13" s="131" t="s">
        <v>78</v>
      </c>
      <c r="G13" s="147">
        <v>330</v>
      </c>
      <c r="H13" s="147">
        <v>330</v>
      </c>
      <c r="I13" s="147">
        <v>330</v>
      </c>
    </row>
    <row r="14" ht="24" customHeight="1" spans="1:9">
      <c r="A14" s="144">
        <v>302</v>
      </c>
      <c r="B14" s="148"/>
      <c r="C14" s="144" t="s">
        <v>80</v>
      </c>
      <c r="D14" s="144">
        <v>505</v>
      </c>
      <c r="E14" s="145"/>
      <c r="F14" s="144" t="s">
        <v>80</v>
      </c>
      <c r="G14" s="149">
        <f>G15+G16+G17+G18+G19+G20+G21+G22+G23+G24+G25+G26+G27+G28+G29+G30+G31+G32</f>
        <v>4973.75</v>
      </c>
      <c r="H14" s="149">
        <f t="shared" ref="H14:I14" si="1">H15+H16+H17+H18+H19+H20+H21+H22+H23+H24+H25+H26+H27+H28+H29+H30+H31+H32</f>
        <v>4973.75</v>
      </c>
      <c r="I14" s="149">
        <f t="shared" si="1"/>
        <v>4628.75</v>
      </c>
    </row>
    <row r="15" ht="24" customHeight="1" spans="1:9">
      <c r="A15" s="131">
        <v>302</v>
      </c>
      <c r="B15" s="132" t="s">
        <v>49</v>
      </c>
      <c r="C15" s="131" t="s">
        <v>139</v>
      </c>
      <c r="D15" s="131">
        <v>505</v>
      </c>
      <c r="E15" s="132" t="s">
        <v>53</v>
      </c>
      <c r="F15" s="131" t="s">
        <v>80</v>
      </c>
      <c r="G15" s="147">
        <v>29.1</v>
      </c>
      <c r="H15" s="147">
        <v>29.1</v>
      </c>
      <c r="I15" s="147">
        <v>29.1</v>
      </c>
    </row>
    <row r="16" ht="24" customHeight="1" spans="1:9">
      <c r="A16" s="131">
        <v>302</v>
      </c>
      <c r="B16" s="132" t="s">
        <v>53</v>
      </c>
      <c r="C16" s="131" t="s">
        <v>140</v>
      </c>
      <c r="D16" s="131">
        <v>505</v>
      </c>
      <c r="E16" s="132" t="s">
        <v>53</v>
      </c>
      <c r="F16" s="131" t="s">
        <v>80</v>
      </c>
      <c r="G16" s="147">
        <v>19.2</v>
      </c>
      <c r="H16" s="147">
        <v>19.2</v>
      </c>
      <c r="I16" s="147">
        <v>19.2</v>
      </c>
    </row>
    <row r="17" ht="24" customHeight="1" spans="1:9">
      <c r="A17" s="131">
        <v>302</v>
      </c>
      <c r="B17" s="132" t="s">
        <v>56</v>
      </c>
      <c r="C17" s="131" t="s">
        <v>141</v>
      </c>
      <c r="D17" s="131">
        <v>505</v>
      </c>
      <c r="E17" s="132" t="s">
        <v>53</v>
      </c>
      <c r="F17" s="131" t="s">
        <v>80</v>
      </c>
      <c r="G17" s="147">
        <v>65.9</v>
      </c>
      <c r="H17" s="147">
        <v>65.9</v>
      </c>
      <c r="I17" s="147">
        <v>65.9</v>
      </c>
    </row>
    <row r="18" ht="24" customHeight="1" spans="1:9">
      <c r="A18" s="131">
        <v>302</v>
      </c>
      <c r="B18" s="132" t="s">
        <v>57</v>
      </c>
      <c r="C18" s="131" t="s">
        <v>142</v>
      </c>
      <c r="D18" s="131">
        <v>505</v>
      </c>
      <c r="E18" s="132" t="s">
        <v>53</v>
      </c>
      <c r="F18" s="131" t="s">
        <v>80</v>
      </c>
      <c r="G18" s="147">
        <v>660.8</v>
      </c>
      <c r="H18" s="147">
        <v>660.8</v>
      </c>
      <c r="I18" s="147">
        <v>660.8</v>
      </c>
    </row>
    <row r="19" ht="24" customHeight="1" spans="1:9">
      <c r="A19" s="131">
        <v>302</v>
      </c>
      <c r="B19" s="132" t="s">
        <v>143</v>
      </c>
      <c r="C19" s="131" t="s">
        <v>144</v>
      </c>
      <c r="D19" s="131">
        <v>505</v>
      </c>
      <c r="E19" s="132" t="s">
        <v>53</v>
      </c>
      <c r="F19" s="131" t="s">
        <v>80</v>
      </c>
      <c r="G19" s="147">
        <v>8</v>
      </c>
      <c r="H19" s="147">
        <v>8</v>
      </c>
      <c r="I19" s="147">
        <v>8</v>
      </c>
    </row>
    <row r="20" ht="24" customHeight="1" spans="1:9">
      <c r="A20" s="131">
        <v>302</v>
      </c>
      <c r="B20" s="132" t="s">
        <v>132</v>
      </c>
      <c r="C20" s="131" t="s">
        <v>145</v>
      </c>
      <c r="D20" s="131">
        <v>505</v>
      </c>
      <c r="E20" s="132" t="s">
        <v>53</v>
      </c>
      <c r="F20" s="131" t="s">
        <v>80</v>
      </c>
      <c r="G20" s="147">
        <v>19.3</v>
      </c>
      <c r="H20" s="147">
        <v>19.3</v>
      </c>
      <c r="I20" s="147">
        <v>19.3</v>
      </c>
    </row>
    <row r="21" ht="24" customHeight="1" spans="1:9">
      <c r="A21" s="131">
        <v>302</v>
      </c>
      <c r="B21" s="132">
        <v>11</v>
      </c>
      <c r="C21" s="131" t="s">
        <v>146</v>
      </c>
      <c r="D21" s="131">
        <v>505</v>
      </c>
      <c r="E21" s="132" t="s">
        <v>53</v>
      </c>
      <c r="F21" s="131" t="s">
        <v>80</v>
      </c>
      <c r="G21" s="147">
        <v>30</v>
      </c>
      <c r="H21" s="147">
        <v>30</v>
      </c>
      <c r="I21" s="147">
        <v>30</v>
      </c>
    </row>
    <row r="22" ht="24" customHeight="1" spans="1:9">
      <c r="A22" s="131">
        <v>302</v>
      </c>
      <c r="B22" s="132">
        <v>13</v>
      </c>
      <c r="C22" s="131" t="s">
        <v>147</v>
      </c>
      <c r="D22" s="131">
        <v>505</v>
      </c>
      <c r="E22" s="132" t="s">
        <v>53</v>
      </c>
      <c r="F22" s="131" t="s">
        <v>80</v>
      </c>
      <c r="G22" s="147">
        <v>146</v>
      </c>
      <c r="H22" s="147">
        <v>146</v>
      </c>
      <c r="I22" s="147">
        <v>141</v>
      </c>
    </row>
    <row r="23" ht="24" customHeight="1" spans="1:9">
      <c r="A23" s="131">
        <v>302</v>
      </c>
      <c r="B23" s="132">
        <v>14</v>
      </c>
      <c r="C23" s="131" t="s">
        <v>148</v>
      </c>
      <c r="D23" s="131">
        <v>505</v>
      </c>
      <c r="E23" s="132" t="s">
        <v>53</v>
      </c>
      <c r="F23" s="131" t="s">
        <v>80</v>
      </c>
      <c r="G23" s="147">
        <v>1</v>
      </c>
      <c r="H23" s="147">
        <v>1</v>
      </c>
      <c r="I23" s="147">
        <v>1</v>
      </c>
    </row>
    <row r="24" ht="24" customHeight="1" spans="1:9">
      <c r="A24" s="131">
        <v>302</v>
      </c>
      <c r="B24" s="132">
        <v>15</v>
      </c>
      <c r="C24" s="131" t="s">
        <v>149</v>
      </c>
      <c r="D24" s="131">
        <v>505</v>
      </c>
      <c r="E24" s="132" t="s">
        <v>53</v>
      </c>
      <c r="F24" s="131" t="s">
        <v>80</v>
      </c>
      <c r="G24" s="147">
        <v>0.35</v>
      </c>
      <c r="H24" s="147">
        <v>0.35</v>
      </c>
      <c r="I24" s="147">
        <v>0.35</v>
      </c>
    </row>
    <row r="25" ht="24" customHeight="1" spans="1:9">
      <c r="A25" s="131">
        <v>302</v>
      </c>
      <c r="B25" s="132">
        <v>16</v>
      </c>
      <c r="C25" s="131" t="s">
        <v>150</v>
      </c>
      <c r="D25" s="131">
        <v>505</v>
      </c>
      <c r="E25" s="132" t="s">
        <v>53</v>
      </c>
      <c r="F25" s="131" t="s">
        <v>80</v>
      </c>
      <c r="G25" s="147">
        <v>0.5</v>
      </c>
      <c r="H25" s="147">
        <v>0.5</v>
      </c>
      <c r="I25" s="147">
        <v>0.5</v>
      </c>
    </row>
    <row r="26" ht="24" customHeight="1" spans="1:9">
      <c r="A26" s="131">
        <v>302</v>
      </c>
      <c r="B26" s="132">
        <v>17</v>
      </c>
      <c r="C26" s="131" t="s">
        <v>151</v>
      </c>
      <c r="D26" s="131">
        <v>505</v>
      </c>
      <c r="E26" s="132" t="s">
        <v>53</v>
      </c>
      <c r="F26" s="131" t="s">
        <v>80</v>
      </c>
      <c r="G26" s="147">
        <v>1</v>
      </c>
      <c r="H26" s="147">
        <v>1</v>
      </c>
      <c r="I26" s="147">
        <v>1</v>
      </c>
    </row>
    <row r="27" ht="24" customHeight="1" spans="1:9">
      <c r="A27" s="131">
        <v>302</v>
      </c>
      <c r="B27" s="132">
        <v>18</v>
      </c>
      <c r="C27" s="131" t="s">
        <v>152</v>
      </c>
      <c r="D27" s="131">
        <v>505</v>
      </c>
      <c r="E27" s="132" t="s">
        <v>53</v>
      </c>
      <c r="F27" s="131" t="s">
        <v>80</v>
      </c>
      <c r="G27" s="147">
        <v>149</v>
      </c>
      <c r="H27" s="147">
        <v>149</v>
      </c>
      <c r="I27" s="147">
        <v>149</v>
      </c>
    </row>
    <row r="28" ht="24" customHeight="1" spans="1:9">
      <c r="A28" s="131">
        <v>302</v>
      </c>
      <c r="B28" s="132">
        <v>25</v>
      </c>
      <c r="C28" s="131" t="s">
        <v>153</v>
      </c>
      <c r="D28" s="131">
        <v>505</v>
      </c>
      <c r="E28" s="132" t="s">
        <v>53</v>
      </c>
      <c r="F28" s="131" t="s">
        <v>80</v>
      </c>
      <c r="G28" s="147">
        <v>261</v>
      </c>
      <c r="H28" s="147">
        <v>261</v>
      </c>
      <c r="I28" s="147">
        <v>261</v>
      </c>
    </row>
    <row r="29" ht="24" customHeight="1" spans="1:9">
      <c r="A29" s="131">
        <v>302</v>
      </c>
      <c r="B29" s="132">
        <v>26</v>
      </c>
      <c r="C29" s="131" t="s">
        <v>154</v>
      </c>
      <c r="D29" s="131">
        <v>505</v>
      </c>
      <c r="E29" s="132" t="s">
        <v>53</v>
      </c>
      <c r="F29" s="131" t="s">
        <v>80</v>
      </c>
      <c r="G29" s="147">
        <v>2877</v>
      </c>
      <c r="H29" s="147">
        <v>2877</v>
      </c>
      <c r="I29" s="147">
        <v>2577</v>
      </c>
    </row>
    <row r="30" ht="24" customHeight="1" spans="1:9">
      <c r="A30" s="131">
        <v>302</v>
      </c>
      <c r="B30" s="132">
        <v>31</v>
      </c>
      <c r="C30" s="131" t="s">
        <v>155</v>
      </c>
      <c r="D30" s="131">
        <v>505</v>
      </c>
      <c r="E30" s="132" t="s">
        <v>53</v>
      </c>
      <c r="F30" s="131" t="s">
        <v>80</v>
      </c>
      <c r="G30" s="147">
        <v>3</v>
      </c>
      <c r="H30" s="147">
        <v>3</v>
      </c>
      <c r="I30" s="147">
        <v>3</v>
      </c>
    </row>
    <row r="31" ht="24" customHeight="1" spans="1:9">
      <c r="A31" s="131">
        <v>302</v>
      </c>
      <c r="B31" s="132">
        <v>39</v>
      </c>
      <c r="C31" s="131" t="s">
        <v>156</v>
      </c>
      <c r="D31" s="131">
        <v>505</v>
      </c>
      <c r="E31" s="132" t="s">
        <v>53</v>
      </c>
      <c r="F31" s="131" t="s">
        <v>80</v>
      </c>
      <c r="G31" s="147">
        <v>300</v>
      </c>
      <c r="H31" s="147">
        <v>300</v>
      </c>
      <c r="I31" s="147">
        <v>300</v>
      </c>
    </row>
    <row r="32" ht="24" customHeight="1" spans="1:9">
      <c r="A32" s="131">
        <v>302</v>
      </c>
      <c r="B32" s="132">
        <v>99</v>
      </c>
      <c r="C32" s="131" t="s">
        <v>157</v>
      </c>
      <c r="D32" s="131">
        <v>505</v>
      </c>
      <c r="E32" s="132" t="s">
        <v>53</v>
      </c>
      <c r="F32" s="131" t="s">
        <v>80</v>
      </c>
      <c r="G32" s="147">
        <v>402.6</v>
      </c>
      <c r="H32" s="147">
        <v>402.6</v>
      </c>
      <c r="I32" s="147">
        <v>362.6</v>
      </c>
    </row>
  </sheetData>
  <mergeCells count="6">
    <mergeCell ref="A2:I2"/>
    <mergeCell ref="A3:C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workbookViewId="0">
      <selection activeCell="K18" sqref="K18"/>
    </sheetView>
  </sheetViews>
  <sheetFormatPr defaultColWidth="10" defaultRowHeight="13.5"/>
  <cols>
    <col min="1" max="1" width="9.88333333333333" style="121" customWidth="1"/>
    <col min="2" max="2" width="10.25" style="121" customWidth="1"/>
    <col min="3" max="3" width="18.125" style="121" customWidth="1"/>
    <col min="4" max="4" width="5.33333333333333" style="121" customWidth="1"/>
    <col min="5" max="5" width="6.55833333333333" style="121" customWidth="1"/>
    <col min="6" max="6" width="20.625" style="121" customWidth="1"/>
    <col min="7" max="7" width="10.5" style="121" customWidth="1"/>
    <col min="8" max="8" width="11.25" style="121" customWidth="1"/>
    <col min="9" max="9" width="14.5" style="121" customWidth="1"/>
    <col min="10" max="10" width="11.375" style="121" customWidth="1"/>
    <col min="11" max="11" width="14" style="121" customWidth="1"/>
    <col min="12" max="12" width="11.625" style="121" customWidth="1"/>
    <col min="13" max="13" width="14.1083333333333" style="121" customWidth="1"/>
    <col min="14" max="14" width="10" style="121" customWidth="1"/>
    <col min="15" max="15" width="11.625" style="121" customWidth="1"/>
    <col min="16" max="16" width="14.5" style="121" customWidth="1"/>
    <col min="17" max="17" width="13.625" style="121" customWidth="1"/>
    <col min="18" max="18" width="14.375" style="121" customWidth="1"/>
    <col min="19" max="16384" width="10" style="121"/>
  </cols>
  <sheetData>
    <row r="1" s="121" customFormat="1" ht="14.25" customHeight="1" spans="1:18">
      <c r="A1" s="124" t="s">
        <v>158</v>
      </c>
      <c r="B1" s="124"/>
      <c r="C1" s="124"/>
      <c r="D1" s="124"/>
      <c r="E1" s="124"/>
      <c r="F1" s="124"/>
      <c r="G1" s="124"/>
      <c r="H1" s="124"/>
      <c r="I1" s="124"/>
      <c r="J1" s="124"/>
      <c r="K1" s="124"/>
      <c r="L1" s="124"/>
      <c r="M1" s="124"/>
      <c r="N1" s="124"/>
      <c r="O1" s="124"/>
      <c r="P1" s="124"/>
      <c r="Q1" s="124"/>
      <c r="R1" s="124"/>
    </row>
    <row r="2" s="121" customFormat="1" ht="28.5" customHeight="1" spans="1:18">
      <c r="A2" s="125" t="s">
        <v>159</v>
      </c>
      <c r="B2" s="125"/>
      <c r="C2" s="125"/>
      <c r="D2" s="125"/>
      <c r="E2" s="125"/>
      <c r="F2" s="125"/>
      <c r="G2" s="125"/>
      <c r="H2" s="125"/>
      <c r="I2" s="125"/>
      <c r="J2" s="125"/>
      <c r="K2" s="125"/>
      <c r="L2" s="125"/>
      <c r="M2" s="125"/>
      <c r="N2" s="125"/>
      <c r="O2" s="125"/>
      <c r="P2" s="125"/>
      <c r="Q2" s="125"/>
      <c r="R2" s="125"/>
    </row>
    <row r="3" s="121" customFormat="1" ht="14.25" customHeight="1" spans="1:18">
      <c r="A3" s="126" t="s">
        <v>160</v>
      </c>
      <c r="B3" s="126"/>
      <c r="C3" s="126"/>
      <c r="D3" s="126"/>
      <c r="E3" s="126"/>
      <c r="F3" s="126"/>
      <c r="G3" s="126"/>
      <c r="H3" s="126"/>
      <c r="I3" s="126"/>
      <c r="J3" s="126"/>
      <c r="K3" s="126"/>
      <c r="L3" s="126"/>
      <c r="M3" s="126"/>
      <c r="N3" s="126"/>
      <c r="O3" s="126"/>
      <c r="P3" s="126"/>
      <c r="Q3" s="126"/>
      <c r="R3" s="135" t="s">
        <v>3</v>
      </c>
    </row>
    <row r="4" s="121" customFormat="1" ht="14.25" customHeight="1" spans="1:18">
      <c r="A4" s="127" t="s">
        <v>161</v>
      </c>
      <c r="B4" s="127"/>
      <c r="C4" s="127"/>
      <c r="D4" s="127" t="s">
        <v>128</v>
      </c>
      <c r="E4" s="127"/>
      <c r="F4" s="127"/>
      <c r="G4" s="127" t="s">
        <v>41</v>
      </c>
      <c r="H4" s="127" t="s">
        <v>13</v>
      </c>
      <c r="I4" s="127"/>
      <c r="J4" s="127" t="s">
        <v>91</v>
      </c>
      <c r="K4" s="127" t="s">
        <v>12</v>
      </c>
      <c r="L4" s="127" t="s">
        <v>162</v>
      </c>
      <c r="M4" s="127" t="s">
        <v>163</v>
      </c>
      <c r="N4" s="127" t="s">
        <v>164</v>
      </c>
      <c r="O4" s="127" t="s">
        <v>165</v>
      </c>
      <c r="P4" s="127" t="s">
        <v>166</v>
      </c>
      <c r="Q4" s="127" t="s">
        <v>167</v>
      </c>
      <c r="R4" s="127" t="s">
        <v>168</v>
      </c>
    </row>
    <row r="5" s="121" customFormat="1" ht="22.8" customHeight="1" spans="1:18">
      <c r="A5" s="127" t="s">
        <v>169</v>
      </c>
      <c r="B5" s="127" t="s">
        <v>43</v>
      </c>
      <c r="C5" s="127" t="s">
        <v>129</v>
      </c>
      <c r="D5" s="127" t="s">
        <v>169</v>
      </c>
      <c r="E5" s="127" t="s">
        <v>43</v>
      </c>
      <c r="F5" s="127" t="s">
        <v>129</v>
      </c>
      <c r="G5" s="127"/>
      <c r="H5" s="127" t="s">
        <v>18</v>
      </c>
      <c r="I5" s="127" t="s">
        <v>19</v>
      </c>
      <c r="J5" s="127"/>
      <c r="K5" s="127"/>
      <c r="L5" s="127"/>
      <c r="M5" s="127"/>
      <c r="N5" s="127"/>
      <c r="O5" s="127"/>
      <c r="P5" s="127"/>
      <c r="Q5" s="127"/>
      <c r="R5" s="127"/>
    </row>
    <row r="6" s="121" customFormat="1" ht="16.2" customHeight="1" spans="1:18">
      <c r="A6" s="127"/>
      <c r="B6" s="127"/>
      <c r="C6" s="127" t="s">
        <v>9</v>
      </c>
      <c r="D6" s="127"/>
      <c r="E6" s="127"/>
      <c r="F6" s="127"/>
      <c r="G6" s="128">
        <v>7308.75</v>
      </c>
      <c r="H6" s="128">
        <v>6963.75</v>
      </c>
      <c r="I6" s="128">
        <v>6963.75</v>
      </c>
      <c r="J6" s="128"/>
      <c r="K6" s="128"/>
      <c r="L6" s="128"/>
      <c r="M6" s="128">
        <v>345</v>
      </c>
      <c r="N6" s="128"/>
      <c r="O6" s="128"/>
      <c r="P6" s="128"/>
      <c r="Q6" s="128"/>
      <c r="R6" s="128"/>
    </row>
    <row r="7" s="122" customFormat="1" ht="20" customHeight="1" spans="1:18">
      <c r="A7" s="129" t="s">
        <v>170</v>
      </c>
      <c r="B7" s="129"/>
      <c r="C7" s="129" t="s">
        <v>171</v>
      </c>
      <c r="D7" s="129"/>
      <c r="E7" s="129"/>
      <c r="F7" s="129"/>
      <c r="G7" s="130"/>
      <c r="H7" s="130"/>
      <c r="J7" s="130"/>
      <c r="K7" s="130"/>
      <c r="L7" s="130"/>
      <c r="M7" s="130"/>
      <c r="N7" s="130"/>
      <c r="O7" s="130"/>
      <c r="P7" s="130"/>
      <c r="Q7" s="130"/>
      <c r="R7" s="130"/>
    </row>
    <row r="8" s="122" customFormat="1" ht="20" customHeight="1" spans="1:18">
      <c r="A8" s="131">
        <v>301</v>
      </c>
      <c r="B8" s="132" t="s">
        <v>49</v>
      </c>
      <c r="C8" s="131" t="s">
        <v>130</v>
      </c>
      <c r="D8" s="131">
        <v>505</v>
      </c>
      <c r="E8" s="132" t="s">
        <v>49</v>
      </c>
      <c r="F8" s="131" t="s">
        <v>78</v>
      </c>
      <c r="G8" s="130">
        <v>800</v>
      </c>
      <c r="H8" s="130">
        <v>800</v>
      </c>
      <c r="I8" s="130">
        <v>800</v>
      </c>
      <c r="J8" s="130"/>
      <c r="K8" s="130"/>
      <c r="L8" s="130"/>
      <c r="M8" s="130"/>
      <c r="N8" s="130"/>
      <c r="O8" s="130"/>
      <c r="P8" s="130"/>
      <c r="Q8" s="130"/>
      <c r="R8" s="130"/>
    </row>
    <row r="9" s="122" customFormat="1" ht="20" customHeight="1" spans="1:18">
      <c r="A9" s="131">
        <v>301</v>
      </c>
      <c r="B9" s="132" t="s">
        <v>53</v>
      </c>
      <c r="C9" s="131" t="s">
        <v>131</v>
      </c>
      <c r="D9" s="131">
        <v>505</v>
      </c>
      <c r="E9" s="132" t="s">
        <v>49</v>
      </c>
      <c r="F9" s="131" t="s">
        <v>78</v>
      </c>
      <c r="G9" s="130">
        <v>650</v>
      </c>
      <c r="H9" s="130">
        <v>650</v>
      </c>
      <c r="I9" s="130">
        <v>650</v>
      </c>
      <c r="J9" s="130"/>
      <c r="K9" s="130"/>
      <c r="L9" s="130"/>
      <c r="M9" s="130"/>
      <c r="N9" s="130"/>
      <c r="O9" s="130"/>
      <c r="P9" s="130"/>
      <c r="Q9" s="130"/>
      <c r="R9" s="130"/>
    </row>
    <row r="10" s="121" customFormat="1" ht="20" customHeight="1" spans="1:18">
      <c r="A10" s="131">
        <v>301</v>
      </c>
      <c r="B10" s="132" t="s">
        <v>132</v>
      </c>
      <c r="C10" s="131" t="s">
        <v>133</v>
      </c>
      <c r="D10" s="131">
        <v>505</v>
      </c>
      <c r="E10" s="132" t="s">
        <v>49</v>
      </c>
      <c r="F10" s="131" t="s">
        <v>78</v>
      </c>
      <c r="G10" s="130">
        <v>310</v>
      </c>
      <c r="H10" s="130">
        <v>310</v>
      </c>
      <c r="I10" s="130">
        <v>310</v>
      </c>
      <c r="J10" s="128"/>
      <c r="K10" s="128"/>
      <c r="L10" s="128"/>
      <c r="M10" s="128"/>
      <c r="N10" s="128"/>
      <c r="O10" s="128"/>
      <c r="P10" s="128"/>
      <c r="Q10" s="128"/>
      <c r="R10" s="128"/>
    </row>
    <row r="11" s="121" customFormat="1" ht="20" customHeight="1" spans="1:18">
      <c r="A11" s="131">
        <v>301</v>
      </c>
      <c r="B11" s="132" t="s">
        <v>134</v>
      </c>
      <c r="C11" s="131" t="s">
        <v>135</v>
      </c>
      <c r="D11" s="131">
        <v>505</v>
      </c>
      <c r="E11" s="132" t="s">
        <v>49</v>
      </c>
      <c r="F11" s="131" t="s">
        <v>78</v>
      </c>
      <c r="G11" s="128">
        <v>95</v>
      </c>
      <c r="H11" s="128">
        <v>95</v>
      </c>
      <c r="I11" s="128">
        <v>95</v>
      </c>
      <c r="J11" s="128"/>
      <c r="K11" s="128"/>
      <c r="L11" s="128"/>
      <c r="M11" s="128"/>
      <c r="N11" s="128"/>
      <c r="O11" s="128"/>
      <c r="P11" s="128"/>
      <c r="Q11" s="128"/>
      <c r="R11" s="128"/>
    </row>
    <row r="12" s="121" customFormat="1" ht="20" customHeight="1" spans="1:18">
      <c r="A12" s="131">
        <v>301</v>
      </c>
      <c r="B12" s="132">
        <v>10</v>
      </c>
      <c r="C12" s="131" t="s">
        <v>136</v>
      </c>
      <c r="D12" s="131">
        <v>505</v>
      </c>
      <c r="E12" s="132" t="s">
        <v>49</v>
      </c>
      <c r="F12" s="131" t="s">
        <v>78</v>
      </c>
      <c r="G12" s="128">
        <v>120</v>
      </c>
      <c r="H12" s="128">
        <v>120</v>
      </c>
      <c r="I12" s="128">
        <v>120</v>
      </c>
      <c r="J12" s="128"/>
      <c r="K12" s="128"/>
      <c r="L12" s="128"/>
      <c r="M12" s="128"/>
      <c r="N12" s="128"/>
      <c r="O12" s="128"/>
      <c r="P12" s="128"/>
      <c r="Q12" s="128"/>
      <c r="R12" s="128"/>
    </row>
    <row r="13" s="121" customFormat="1" ht="20" customHeight="1" spans="1:18">
      <c r="A13" s="131">
        <v>301</v>
      </c>
      <c r="B13" s="132">
        <v>12</v>
      </c>
      <c r="C13" s="131" t="s">
        <v>137</v>
      </c>
      <c r="D13" s="131">
        <v>505</v>
      </c>
      <c r="E13" s="132" t="s">
        <v>49</v>
      </c>
      <c r="F13" s="131" t="s">
        <v>78</v>
      </c>
      <c r="G13" s="128">
        <v>30</v>
      </c>
      <c r="H13" s="128">
        <v>30</v>
      </c>
      <c r="I13" s="128">
        <v>30</v>
      </c>
      <c r="J13" s="128"/>
      <c r="K13" s="128"/>
      <c r="L13" s="128"/>
      <c r="M13" s="128"/>
      <c r="N13" s="128"/>
      <c r="O13" s="128"/>
      <c r="P13" s="128"/>
      <c r="Q13" s="128"/>
      <c r="R13" s="128"/>
    </row>
    <row r="14" s="123" customFormat="1" ht="20" customHeight="1" spans="1:18">
      <c r="A14" s="131">
        <v>301</v>
      </c>
      <c r="B14" s="132">
        <v>13</v>
      </c>
      <c r="C14" s="131" t="s">
        <v>138</v>
      </c>
      <c r="D14" s="131">
        <v>505</v>
      </c>
      <c r="E14" s="132" t="s">
        <v>49</v>
      </c>
      <c r="F14" s="131" t="s">
        <v>78</v>
      </c>
      <c r="G14" s="128">
        <v>330</v>
      </c>
      <c r="H14" s="128">
        <v>330</v>
      </c>
      <c r="I14" s="128">
        <v>330</v>
      </c>
      <c r="J14" s="133"/>
      <c r="K14" s="133"/>
      <c r="L14" s="133"/>
      <c r="M14" s="133"/>
      <c r="N14" s="133"/>
      <c r="O14" s="133"/>
      <c r="P14" s="133"/>
      <c r="Q14" s="133"/>
      <c r="R14" s="133"/>
    </row>
    <row r="15" s="121" customFormat="1" ht="20" customHeight="1" spans="1:18">
      <c r="A15" s="131">
        <v>302</v>
      </c>
      <c r="B15" s="132" t="s">
        <v>49</v>
      </c>
      <c r="C15" s="131" t="s">
        <v>139</v>
      </c>
      <c r="D15" s="131">
        <v>505</v>
      </c>
      <c r="E15" s="132" t="s">
        <v>53</v>
      </c>
      <c r="F15" s="131" t="s">
        <v>80</v>
      </c>
      <c r="G15" s="130">
        <v>29.1</v>
      </c>
      <c r="H15" s="130">
        <v>29.1</v>
      </c>
      <c r="I15" s="130">
        <v>29.1</v>
      </c>
      <c r="J15" s="128"/>
      <c r="K15" s="128"/>
      <c r="L15" s="128"/>
      <c r="M15" s="128"/>
      <c r="N15" s="128"/>
      <c r="O15" s="128"/>
      <c r="P15" s="128"/>
      <c r="Q15" s="128"/>
      <c r="R15" s="128"/>
    </row>
    <row r="16" s="121" customFormat="1" ht="20" customHeight="1" spans="1:18">
      <c r="A16" s="131">
        <v>302</v>
      </c>
      <c r="B16" s="132" t="s">
        <v>53</v>
      </c>
      <c r="C16" s="131" t="s">
        <v>140</v>
      </c>
      <c r="D16" s="131">
        <v>505</v>
      </c>
      <c r="E16" s="132" t="s">
        <v>53</v>
      </c>
      <c r="F16" s="131" t="s">
        <v>80</v>
      </c>
      <c r="G16" s="130">
        <v>19.2</v>
      </c>
      <c r="H16" s="130">
        <v>19.2</v>
      </c>
      <c r="I16" s="130">
        <v>19.2</v>
      </c>
      <c r="J16" s="128"/>
      <c r="K16" s="128"/>
      <c r="L16" s="128"/>
      <c r="M16" s="128"/>
      <c r="N16" s="128"/>
      <c r="O16" s="128"/>
      <c r="P16" s="128"/>
      <c r="Q16" s="128"/>
      <c r="R16" s="128"/>
    </row>
    <row r="17" s="121" customFormat="1" ht="20" customHeight="1" spans="1:18">
      <c r="A17" s="131">
        <v>302</v>
      </c>
      <c r="B17" s="132" t="s">
        <v>56</v>
      </c>
      <c r="C17" s="131" t="s">
        <v>141</v>
      </c>
      <c r="D17" s="131">
        <v>505</v>
      </c>
      <c r="E17" s="132" t="s">
        <v>53</v>
      </c>
      <c r="F17" s="131" t="s">
        <v>80</v>
      </c>
      <c r="G17" s="130">
        <v>65.9</v>
      </c>
      <c r="H17" s="130">
        <v>65.9</v>
      </c>
      <c r="I17" s="130">
        <v>65.9</v>
      </c>
      <c r="J17" s="128"/>
      <c r="K17" s="128"/>
      <c r="L17" s="128"/>
      <c r="M17" s="128"/>
      <c r="N17" s="128"/>
      <c r="O17" s="128"/>
      <c r="P17" s="128"/>
      <c r="Q17" s="128"/>
      <c r="R17" s="128"/>
    </row>
    <row r="18" s="121" customFormat="1" ht="20" customHeight="1" spans="1:18">
      <c r="A18" s="131">
        <v>302</v>
      </c>
      <c r="B18" s="132" t="s">
        <v>57</v>
      </c>
      <c r="C18" s="131" t="s">
        <v>142</v>
      </c>
      <c r="D18" s="131">
        <v>505</v>
      </c>
      <c r="E18" s="132" t="s">
        <v>53</v>
      </c>
      <c r="F18" s="131" t="s">
        <v>80</v>
      </c>
      <c r="G18" s="128">
        <v>660.8</v>
      </c>
      <c r="H18" s="128">
        <v>660.8</v>
      </c>
      <c r="I18" s="128">
        <v>660.8</v>
      </c>
      <c r="J18" s="128"/>
      <c r="K18" s="128"/>
      <c r="L18" s="128"/>
      <c r="M18" s="128"/>
      <c r="N18" s="128"/>
      <c r="O18" s="128"/>
      <c r="P18" s="128"/>
      <c r="Q18" s="128"/>
      <c r="R18" s="128"/>
    </row>
    <row r="19" s="121" customFormat="1" ht="20" customHeight="1" spans="1:18">
      <c r="A19" s="131">
        <v>302</v>
      </c>
      <c r="B19" s="132" t="s">
        <v>143</v>
      </c>
      <c r="C19" s="131" t="s">
        <v>144</v>
      </c>
      <c r="D19" s="131">
        <v>505</v>
      </c>
      <c r="E19" s="132" t="s">
        <v>53</v>
      </c>
      <c r="F19" s="131" t="s">
        <v>80</v>
      </c>
      <c r="G19" s="128">
        <v>8</v>
      </c>
      <c r="H19" s="128">
        <v>8</v>
      </c>
      <c r="I19" s="128">
        <v>8</v>
      </c>
      <c r="J19" s="128"/>
      <c r="K19" s="128"/>
      <c r="L19" s="128"/>
      <c r="M19" s="128"/>
      <c r="N19" s="128"/>
      <c r="O19" s="128"/>
      <c r="P19" s="128"/>
      <c r="Q19" s="128"/>
      <c r="R19" s="128"/>
    </row>
    <row r="20" s="121" customFormat="1" ht="20" customHeight="1" spans="1:18">
      <c r="A20" s="131">
        <v>302</v>
      </c>
      <c r="B20" s="132" t="s">
        <v>132</v>
      </c>
      <c r="C20" s="131" t="s">
        <v>145</v>
      </c>
      <c r="D20" s="131">
        <v>505</v>
      </c>
      <c r="E20" s="132" t="s">
        <v>53</v>
      </c>
      <c r="F20" s="131" t="s">
        <v>80</v>
      </c>
      <c r="G20" s="128">
        <v>19.3</v>
      </c>
      <c r="H20" s="128">
        <v>19.3</v>
      </c>
      <c r="I20" s="128">
        <v>19.3</v>
      </c>
      <c r="J20" s="128"/>
      <c r="K20" s="128"/>
      <c r="L20" s="128"/>
      <c r="M20" s="128"/>
      <c r="N20" s="128"/>
      <c r="O20" s="128"/>
      <c r="P20" s="128"/>
      <c r="Q20" s="128"/>
      <c r="R20" s="128"/>
    </row>
    <row r="21" s="121" customFormat="1" ht="20" customHeight="1" spans="1:18">
      <c r="A21" s="131">
        <v>302</v>
      </c>
      <c r="B21" s="132">
        <v>11</v>
      </c>
      <c r="C21" s="131" t="s">
        <v>146</v>
      </c>
      <c r="D21" s="131">
        <v>505</v>
      </c>
      <c r="E21" s="132" t="s">
        <v>53</v>
      </c>
      <c r="F21" s="131" t="s">
        <v>80</v>
      </c>
      <c r="G21" s="128">
        <v>30</v>
      </c>
      <c r="H21" s="128">
        <v>30</v>
      </c>
      <c r="I21" s="128">
        <v>30</v>
      </c>
      <c r="J21" s="128"/>
      <c r="K21" s="128"/>
      <c r="L21" s="128"/>
      <c r="M21" s="128"/>
      <c r="N21" s="128"/>
      <c r="O21" s="128"/>
      <c r="P21" s="128"/>
      <c r="Q21" s="128"/>
      <c r="R21" s="128"/>
    </row>
    <row r="22" ht="20" customHeight="1" spans="1:18">
      <c r="A22" s="131">
        <v>302</v>
      </c>
      <c r="B22" s="132">
        <v>13</v>
      </c>
      <c r="C22" s="131" t="s">
        <v>147</v>
      </c>
      <c r="D22" s="131">
        <v>505</v>
      </c>
      <c r="E22" s="132" t="s">
        <v>53</v>
      </c>
      <c r="F22" s="131" t="s">
        <v>80</v>
      </c>
      <c r="G22" s="130">
        <v>146</v>
      </c>
      <c r="H22" s="130">
        <v>141</v>
      </c>
      <c r="I22" s="130">
        <v>141</v>
      </c>
      <c r="J22" s="134"/>
      <c r="K22" s="134"/>
      <c r="L22" s="134"/>
      <c r="M22" s="128">
        <v>5</v>
      </c>
      <c r="N22" s="134"/>
      <c r="O22" s="134"/>
      <c r="P22" s="134"/>
      <c r="Q22" s="134"/>
      <c r="R22" s="134"/>
    </row>
    <row r="23" ht="20" customHeight="1" spans="1:18">
      <c r="A23" s="131">
        <v>302</v>
      </c>
      <c r="B23" s="132">
        <v>14</v>
      </c>
      <c r="C23" s="131" t="s">
        <v>148</v>
      </c>
      <c r="D23" s="131">
        <v>505</v>
      </c>
      <c r="E23" s="132" t="s">
        <v>53</v>
      </c>
      <c r="F23" s="131" t="s">
        <v>80</v>
      </c>
      <c r="G23" s="130">
        <v>1</v>
      </c>
      <c r="H23" s="130">
        <v>1</v>
      </c>
      <c r="I23" s="130">
        <v>1</v>
      </c>
      <c r="J23" s="134"/>
      <c r="K23" s="134"/>
      <c r="L23" s="134"/>
      <c r="M23" s="128"/>
      <c r="N23" s="134"/>
      <c r="O23" s="134"/>
      <c r="P23" s="134"/>
      <c r="Q23" s="134"/>
      <c r="R23" s="134"/>
    </row>
    <row r="24" s="121" customFormat="1" ht="20" customHeight="1" spans="1:18">
      <c r="A24" s="131">
        <v>302</v>
      </c>
      <c r="B24" s="132">
        <v>15</v>
      </c>
      <c r="C24" s="131" t="s">
        <v>149</v>
      </c>
      <c r="D24" s="131">
        <v>505</v>
      </c>
      <c r="E24" s="132" t="s">
        <v>53</v>
      </c>
      <c r="F24" s="131" t="s">
        <v>80</v>
      </c>
      <c r="G24" s="130">
        <v>0.35</v>
      </c>
      <c r="H24" s="130">
        <v>0.35</v>
      </c>
      <c r="I24" s="130">
        <v>0.35</v>
      </c>
      <c r="J24" s="128"/>
      <c r="K24" s="128"/>
      <c r="L24" s="128"/>
      <c r="M24" s="128"/>
      <c r="N24" s="128"/>
      <c r="O24" s="128"/>
      <c r="P24" s="128"/>
      <c r="Q24" s="128"/>
      <c r="R24" s="128"/>
    </row>
    <row r="25" s="121" customFormat="1" ht="20" customHeight="1" spans="1:18">
      <c r="A25" s="131">
        <v>302</v>
      </c>
      <c r="B25" s="132">
        <v>16</v>
      </c>
      <c r="C25" s="131" t="s">
        <v>150</v>
      </c>
      <c r="D25" s="131">
        <v>505</v>
      </c>
      <c r="E25" s="132" t="s">
        <v>53</v>
      </c>
      <c r="F25" s="131" t="s">
        <v>80</v>
      </c>
      <c r="G25" s="128">
        <v>0.5</v>
      </c>
      <c r="H25" s="128">
        <v>0.5</v>
      </c>
      <c r="I25" s="128">
        <v>0.5</v>
      </c>
      <c r="J25" s="128"/>
      <c r="K25" s="128"/>
      <c r="L25" s="128"/>
      <c r="M25" s="128"/>
      <c r="N25" s="128"/>
      <c r="O25" s="128"/>
      <c r="P25" s="128"/>
      <c r="Q25" s="128"/>
      <c r="R25" s="128"/>
    </row>
    <row r="26" s="121" customFormat="1" ht="20" customHeight="1" spans="1:18">
      <c r="A26" s="131">
        <v>302</v>
      </c>
      <c r="B26" s="132">
        <v>17</v>
      </c>
      <c r="C26" s="131" t="s">
        <v>151</v>
      </c>
      <c r="D26" s="131">
        <v>505</v>
      </c>
      <c r="E26" s="132" t="s">
        <v>53</v>
      </c>
      <c r="F26" s="131" t="s">
        <v>80</v>
      </c>
      <c r="G26" s="128">
        <v>1</v>
      </c>
      <c r="H26" s="128">
        <v>1</v>
      </c>
      <c r="I26" s="128">
        <v>1</v>
      </c>
      <c r="J26" s="128"/>
      <c r="K26" s="128"/>
      <c r="L26" s="128"/>
      <c r="M26" s="128"/>
      <c r="N26" s="128"/>
      <c r="O26" s="128"/>
      <c r="P26" s="128"/>
      <c r="Q26" s="128"/>
      <c r="R26" s="128"/>
    </row>
    <row r="27" ht="20" customHeight="1" spans="1:18">
      <c r="A27" s="131">
        <v>302</v>
      </c>
      <c r="B27" s="132">
        <v>18</v>
      </c>
      <c r="C27" s="131" t="s">
        <v>152</v>
      </c>
      <c r="D27" s="131">
        <v>505</v>
      </c>
      <c r="E27" s="132" t="s">
        <v>53</v>
      </c>
      <c r="F27" s="131" t="s">
        <v>80</v>
      </c>
      <c r="G27" s="128">
        <v>149</v>
      </c>
      <c r="H27" s="128">
        <v>149</v>
      </c>
      <c r="I27" s="128">
        <v>149</v>
      </c>
      <c r="J27" s="134"/>
      <c r="K27" s="134"/>
      <c r="L27" s="134"/>
      <c r="M27" s="128"/>
      <c r="N27" s="134"/>
      <c r="O27" s="134"/>
      <c r="P27" s="134"/>
      <c r="Q27" s="134"/>
      <c r="R27" s="134"/>
    </row>
    <row r="28" ht="20" customHeight="1" spans="1:18">
      <c r="A28" s="131">
        <v>302</v>
      </c>
      <c r="B28" s="132">
        <v>25</v>
      </c>
      <c r="C28" s="131" t="s">
        <v>153</v>
      </c>
      <c r="D28" s="131">
        <v>505</v>
      </c>
      <c r="E28" s="132" t="s">
        <v>53</v>
      </c>
      <c r="F28" s="131" t="s">
        <v>80</v>
      </c>
      <c r="G28" s="128">
        <v>261</v>
      </c>
      <c r="H28" s="128">
        <v>261</v>
      </c>
      <c r="I28" s="128">
        <v>261</v>
      </c>
      <c r="J28" s="134"/>
      <c r="K28" s="134"/>
      <c r="L28" s="134"/>
      <c r="M28" s="128"/>
      <c r="N28" s="134"/>
      <c r="O28" s="134"/>
      <c r="P28" s="134"/>
      <c r="Q28" s="134"/>
      <c r="R28" s="134"/>
    </row>
    <row r="29" ht="20" customHeight="1" spans="1:18">
      <c r="A29" s="131">
        <v>302</v>
      </c>
      <c r="B29" s="132">
        <v>26</v>
      </c>
      <c r="C29" s="131" t="s">
        <v>154</v>
      </c>
      <c r="D29" s="131">
        <v>505</v>
      </c>
      <c r="E29" s="132" t="s">
        <v>53</v>
      </c>
      <c r="F29" s="131" t="s">
        <v>80</v>
      </c>
      <c r="G29" s="130">
        <v>2877</v>
      </c>
      <c r="H29" s="130">
        <v>2577</v>
      </c>
      <c r="I29" s="130">
        <v>2577</v>
      </c>
      <c r="J29" s="134"/>
      <c r="K29" s="134"/>
      <c r="L29" s="134"/>
      <c r="M29" s="128">
        <v>300</v>
      </c>
      <c r="N29" s="134"/>
      <c r="O29" s="134"/>
      <c r="P29" s="134"/>
      <c r="Q29" s="134"/>
      <c r="R29" s="134"/>
    </row>
    <row r="30" s="121" customFormat="1" ht="20" customHeight="1" spans="1:18">
      <c r="A30" s="131">
        <v>302</v>
      </c>
      <c r="B30" s="132">
        <v>31</v>
      </c>
      <c r="C30" s="131" t="s">
        <v>155</v>
      </c>
      <c r="D30" s="131">
        <v>505</v>
      </c>
      <c r="E30" s="132" t="s">
        <v>53</v>
      </c>
      <c r="F30" s="131" t="s">
        <v>80</v>
      </c>
      <c r="G30" s="130">
        <v>3</v>
      </c>
      <c r="H30" s="130">
        <v>3</v>
      </c>
      <c r="I30" s="130">
        <v>3</v>
      </c>
      <c r="J30" s="128"/>
      <c r="K30" s="128"/>
      <c r="L30" s="128"/>
      <c r="M30" s="128"/>
      <c r="N30" s="128"/>
      <c r="O30" s="128"/>
      <c r="P30" s="128"/>
      <c r="Q30" s="128"/>
      <c r="R30" s="128"/>
    </row>
    <row r="31" ht="20" customHeight="1" spans="1:18">
      <c r="A31" s="131">
        <v>302</v>
      </c>
      <c r="B31" s="132">
        <v>39</v>
      </c>
      <c r="C31" s="131" t="s">
        <v>156</v>
      </c>
      <c r="D31" s="131">
        <v>505</v>
      </c>
      <c r="E31" s="132" t="s">
        <v>53</v>
      </c>
      <c r="F31" s="131" t="s">
        <v>80</v>
      </c>
      <c r="G31" s="130">
        <v>300</v>
      </c>
      <c r="H31" s="130">
        <v>300</v>
      </c>
      <c r="I31" s="130">
        <v>300</v>
      </c>
      <c r="J31" s="134"/>
      <c r="K31" s="134"/>
      <c r="L31" s="134"/>
      <c r="M31" s="134"/>
      <c r="N31" s="134"/>
      <c r="O31" s="134"/>
      <c r="P31" s="134"/>
      <c r="Q31" s="134"/>
      <c r="R31" s="134"/>
    </row>
    <row r="32" s="121" customFormat="1" ht="20" customHeight="1" spans="1:18">
      <c r="A32" s="131">
        <v>302</v>
      </c>
      <c r="B32" s="132">
        <v>99</v>
      </c>
      <c r="C32" s="131" t="s">
        <v>157</v>
      </c>
      <c r="D32" s="131">
        <v>505</v>
      </c>
      <c r="E32" s="132" t="s">
        <v>53</v>
      </c>
      <c r="F32" s="131" t="s">
        <v>80</v>
      </c>
      <c r="G32" s="128">
        <v>402.6</v>
      </c>
      <c r="H32" s="128">
        <v>362.6</v>
      </c>
      <c r="I32" s="128">
        <v>362.6</v>
      </c>
      <c r="J32" s="128"/>
      <c r="K32" s="128"/>
      <c r="L32" s="128"/>
      <c r="M32" s="128">
        <v>40</v>
      </c>
      <c r="N32" s="128"/>
      <c r="O32" s="128"/>
      <c r="P32" s="128"/>
      <c r="Q32" s="128"/>
      <c r="R32" s="128"/>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pageSetup paperSize="9" scale="5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1" sqref="B1"/>
    </sheetView>
  </sheetViews>
  <sheetFormatPr defaultColWidth="8.9" defaultRowHeight="14.25" outlineLevelCol="2"/>
  <cols>
    <col min="1" max="1" width="55.4" style="109" customWidth="1"/>
    <col min="2" max="2" width="51.7" style="109" customWidth="1"/>
    <col min="3" max="3" width="27" style="109" customWidth="1"/>
    <col min="4" max="32" width="9" style="109"/>
    <col min="33" max="16384" width="8.9" style="109"/>
  </cols>
  <sheetData>
    <row r="1" spans="2:2">
      <c r="B1" s="110" t="s">
        <v>172</v>
      </c>
    </row>
    <row r="2" s="107" customFormat="1" ht="42" customHeight="1" spans="1:3">
      <c r="A2" s="111" t="s">
        <v>173</v>
      </c>
      <c r="B2" s="111"/>
      <c r="C2" s="112"/>
    </row>
    <row r="3" ht="15" customHeight="1" spans="1:2">
      <c r="A3" s="67" t="s">
        <v>2</v>
      </c>
      <c r="B3" s="113" t="s">
        <v>174</v>
      </c>
    </row>
    <row r="4" s="108" customFormat="1" ht="19.95" customHeight="1" spans="1:3">
      <c r="A4" s="114" t="s">
        <v>175</v>
      </c>
      <c r="B4" s="115" t="s">
        <v>176</v>
      </c>
      <c r="C4" s="109"/>
    </row>
    <row r="5" s="108" customFormat="1" ht="19.95" customHeight="1" spans="1:3">
      <c r="A5" s="116" t="s">
        <v>177</v>
      </c>
      <c r="B5" s="117">
        <f>B7+B9</f>
        <v>4</v>
      </c>
      <c r="C5" s="109"/>
    </row>
    <row r="6" s="108" customFormat="1" ht="19.95" customHeight="1" spans="1:3">
      <c r="A6" s="118" t="s">
        <v>178</v>
      </c>
      <c r="B6" s="117"/>
      <c r="C6" s="109"/>
    </row>
    <row r="7" s="108" customFormat="1" ht="19.95" customHeight="1" spans="1:3">
      <c r="A7" s="118" t="s">
        <v>179</v>
      </c>
      <c r="B7" s="117">
        <v>1</v>
      </c>
      <c r="C7" s="109"/>
    </row>
    <row r="8" s="108" customFormat="1" ht="19.95" customHeight="1" spans="1:3">
      <c r="A8" s="118" t="s">
        <v>180</v>
      </c>
      <c r="B8" s="117">
        <v>3</v>
      </c>
      <c r="C8" s="109"/>
    </row>
    <row r="9" s="108" customFormat="1" ht="19.95" customHeight="1" spans="1:3">
      <c r="A9" s="118" t="s">
        <v>181</v>
      </c>
      <c r="B9" s="117">
        <v>3</v>
      </c>
      <c r="C9" s="109"/>
    </row>
    <row r="10" s="108" customFormat="1" ht="19.95" customHeight="1" spans="1:3">
      <c r="A10" s="118" t="s">
        <v>182</v>
      </c>
      <c r="B10" s="117"/>
      <c r="C10" s="109"/>
    </row>
    <row r="11" s="108" customFormat="1" ht="6" customHeight="1" spans="1:3">
      <c r="A11" s="119"/>
      <c r="B11" s="119"/>
      <c r="C11" s="109"/>
    </row>
    <row r="12" s="108" customFormat="1" ht="78" customHeight="1" spans="1:3">
      <c r="A12" s="120" t="s">
        <v>183</v>
      </c>
      <c r="B12" s="120"/>
      <c r="C12" s="109"/>
    </row>
    <row r="13" s="108" customFormat="1" customHeight="1" spans="1:3">
      <c r="A13" s="109"/>
      <c r="B13" s="109"/>
      <c r="C13" s="109"/>
    </row>
    <row r="14" s="108" customFormat="1" customHeight="1" spans="1:3">
      <c r="A14" s="109"/>
      <c r="B14" s="109"/>
      <c r="C14" s="109"/>
    </row>
    <row r="15" s="108" customFormat="1" customHeight="1" spans="1:3">
      <c r="A15" s="109"/>
      <c r="B15" s="109"/>
      <c r="C15" s="109"/>
    </row>
    <row r="16" s="108" customFormat="1" customHeight="1" spans="1:3">
      <c r="A16" s="109"/>
      <c r="B16" s="109"/>
      <c r="C16" s="109"/>
    </row>
    <row r="17" s="108" customFormat="1" customHeight="1" spans="1:3">
      <c r="A17" s="109"/>
      <c r="B17" s="109"/>
      <c r="C17" s="109"/>
    </row>
    <row r="18" s="108" customFormat="1" customHeight="1"/>
    <row r="19" s="108" customFormat="1" customHeight="1"/>
    <row r="20" s="108" customFormat="1" customHeight="1"/>
    <row r="21" s="108" customFormat="1" customHeight="1"/>
    <row r="22" s="108" customFormat="1" customHeight="1"/>
    <row r="23" s="108" customFormat="1" customHeight="1"/>
    <row r="24" s="108" customFormat="1" customHeight="1"/>
    <row r="25" s="108" customFormat="1" customHeight="1"/>
    <row r="26" s="108" customFormat="1" customHeight="1"/>
    <row r="27" s="108" customFormat="1" customHeight="1"/>
    <row r="28" s="108" customFormat="1" customHeight="1"/>
    <row r="29" s="108" customFormat="1" customHeight="1"/>
    <row r="30" s="108" customFormat="1" customHeight="1"/>
    <row r="31" s="108" customFormat="1" customHeight="1"/>
    <row r="32" s="108" customFormat="1" customHeight="1"/>
    <row r="33" s="108" customFormat="1" customHeight="1" spans="1:3">
      <c r="A33" s="109"/>
      <c r="B33" s="109"/>
      <c r="C33" s="109"/>
    </row>
    <row r="34" s="108" customFormat="1" customHeight="1" spans="1:3">
      <c r="A34" s="109"/>
      <c r="B34" s="109"/>
      <c r="C34" s="109"/>
    </row>
    <row r="35" s="108" customFormat="1" customHeight="1" spans="1:3">
      <c r="A35" s="109"/>
      <c r="B35" s="109"/>
      <c r="C35" s="109"/>
    </row>
    <row r="36" s="108" customFormat="1" customHeight="1" spans="1:3">
      <c r="A36" s="109"/>
      <c r="B36" s="109"/>
      <c r="C36" s="10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F14" sqref="F14"/>
    </sheetView>
  </sheetViews>
  <sheetFormatPr defaultColWidth="7" defaultRowHeight="11.25"/>
  <cols>
    <col min="1" max="2" width="3.4" style="60" customWidth="1"/>
    <col min="3" max="3" width="3.6" style="60" customWidth="1"/>
    <col min="4" max="4" width="8.4" style="60" customWidth="1"/>
    <col min="5" max="5" width="18.6" style="60" customWidth="1"/>
    <col min="6" max="6" width="10.2" style="60" customWidth="1"/>
    <col min="7" max="10" width="10.6" style="60" customWidth="1"/>
    <col min="11" max="11" width="10.7" style="60" customWidth="1"/>
    <col min="12" max="12" width="7.2" style="60" customWidth="1"/>
    <col min="13" max="13" width="7" style="60"/>
    <col min="14" max="14" width="4.7" style="60" customWidth="1"/>
    <col min="15" max="16384" width="7" style="60"/>
  </cols>
  <sheetData>
    <row r="1" s="96" customFormat="1" ht="12" spans="11:11">
      <c r="K1" s="63" t="s">
        <v>184</v>
      </c>
    </row>
    <row r="2" ht="42" customHeight="1" spans="1:12">
      <c r="A2" s="98" t="s">
        <v>185</v>
      </c>
      <c r="B2" s="98"/>
      <c r="C2" s="98"/>
      <c r="D2" s="98"/>
      <c r="E2" s="98"/>
      <c r="F2" s="98"/>
      <c r="G2" s="98"/>
      <c r="H2" s="98"/>
      <c r="I2" s="98"/>
      <c r="J2" s="98"/>
      <c r="K2" s="98"/>
      <c r="L2" s="98"/>
    </row>
    <row r="3" ht="15" customHeight="1" spans="1:13">
      <c r="A3" s="67" t="s">
        <v>2</v>
      </c>
      <c r="B3" s="67"/>
      <c r="C3" s="67"/>
      <c r="D3" s="67"/>
      <c r="E3" s="67"/>
      <c r="F3" s="99"/>
      <c r="G3" s="68"/>
      <c r="H3" s="68"/>
      <c r="I3" s="68"/>
      <c r="J3" s="68"/>
      <c r="K3" s="68"/>
      <c r="L3" s="90" t="s">
        <v>3</v>
      </c>
      <c r="M3" s="90"/>
    </row>
    <row r="4" s="61" customFormat="1" ht="16.5" customHeight="1" spans="1:14">
      <c r="A4" s="69" t="s">
        <v>74</v>
      </c>
      <c r="B4" s="70"/>
      <c r="C4" s="71"/>
      <c r="D4" s="72" t="s">
        <v>39</v>
      </c>
      <c r="E4" s="83" t="s">
        <v>75</v>
      </c>
      <c r="F4" s="73" t="s">
        <v>41</v>
      </c>
      <c r="G4" s="74" t="s">
        <v>76</v>
      </c>
      <c r="H4" s="74"/>
      <c r="I4" s="74"/>
      <c r="J4" s="74"/>
      <c r="K4" s="74"/>
      <c r="L4" s="74" t="s">
        <v>77</v>
      </c>
      <c r="M4" s="74"/>
      <c r="N4" s="74"/>
    </row>
    <row r="5" s="61" customFormat="1" ht="14.25" customHeight="1" spans="1:14">
      <c r="A5" s="100" t="s">
        <v>42</v>
      </c>
      <c r="B5" s="82" t="s">
        <v>43</v>
      </c>
      <c r="C5" s="82" t="s">
        <v>44</v>
      </c>
      <c r="D5" s="77"/>
      <c r="E5" s="83"/>
      <c r="F5" s="73"/>
      <c r="G5" s="73" t="s">
        <v>18</v>
      </c>
      <c r="H5" s="73" t="s">
        <v>78</v>
      </c>
      <c r="I5" s="105" t="s">
        <v>79</v>
      </c>
      <c r="J5" s="105" t="s">
        <v>80</v>
      </c>
      <c r="K5" s="73" t="s">
        <v>81</v>
      </c>
      <c r="L5" s="73" t="s">
        <v>18</v>
      </c>
      <c r="M5" s="73" t="s">
        <v>82</v>
      </c>
      <c r="N5" s="73" t="s">
        <v>83</v>
      </c>
    </row>
    <row r="6" s="61" customFormat="1" ht="37.5" customHeight="1" spans="1:14">
      <c r="A6" s="100"/>
      <c r="B6" s="82"/>
      <c r="C6" s="82"/>
      <c r="D6" s="79"/>
      <c r="E6" s="83"/>
      <c r="F6" s="73"/>
      <c r="G6" s="73"/>
      <c r="H6" s="73"/>
      <c r="I6" s="105"/>
      <c r="J6" s="105"/>
      <c r="K6" s="73"/>
      <c r="L6" s="73"/>
      <c r="M6" s="73"/>
      <c r="N6" s="73"/>
    </row>
    <row r="7" s="61" customFormat="1" ht="20.1" customHeight="1" spans="1:14">
      <c r="A7" s="81" t="s">
        <v>45</v>
      </c>
      <c r="B7" s="82" t="s">
        <v>45</v>
      </c>
      <c r="C7" s="82" t="s">
        <v>45</v>
      </c>
      <c r="D7" s="82"/>
      <c r="E7" s="82" t="s">
        <v>45</v>
      </c>
      <c r="F7" s="83">
        <v>1</v>
      </c>
      <c r="G7" s="83">
        <v>2</v>
      </c>
      <c r="H7" s="83">
        <v>3</v>
      </c>
      <c r="I7" s="83">
        <v>4</v>
      </c>
      <c r="J7" s="83">
        <v>5</v>
      </c>
      <c r="K7" s="83">
        <v>6</v>
      </c>
      <c r="L7" s="83">
        <v>7</v>
      </c>
      <c r="M7" s="83">
        <v>8</v>
      </c>
      <c r="N7" s="83">
        <v>9</v>
      </c>
    </row>
    <row r="8" s="61" customFormat="1" ht="20.1" customHeight="1" spans="1:14">
      <c r="A8" s="84"/>
      <c r="B8" s="85"/>
      <c r="C8" s="85"/>
      <c r="D8" s="85"/>
      <c r="E8" s="86"/>
      <c r="F8" s="87"/>
      <c r="G8" s="87"/>
      <c r="H8" s="87"/>
      <c r="I8" s="87"/>
      <c r="J8" s="87"/>
      <c r="K8" s="87"/>
      <c r="L8" s="87"/>
      <c r="M8" s="106"/>
      <c r="N8" s="106"/>
    </row>
    <row r="9" s="97" customFormat="1" ht="14.25" spans="1:12">
      <c r="A9" s="101"/>
      <c r="B9" s="101" t="s">
        <v>186</v>
      </c>
      <c r="C9" s="101"/>
      <c r="D9" s="101" t="s">
        <v>187</v>
      </c>
      <c r="E9" s="101"/>
      <c r="F9" s="101"/>
      <c r="G9" s="101"/>
      <c r="H9" s="101"/>
      <c r="I9" s="101"/>
      <c r="J9" s="101"/>
      <c r="K9" s="103"/>
      <c r="L9" s="104"/>
    </row>
    <row r="10" s="97" customFormat="1" ht="14.25" spans="1:12">
      <c r="A10" s="102"/>
      <c r="B10" s="103"/>
      <c r="C10" s="103"/>
      <c r="D10" s="103"/>
      <c r="E10" s="103"/>
      <c r="F10" s="103"/>
      <c r="G10" s="103"/>
      <c r="H10" s="103"/>
      <c r="I10" s="103"/>
      <c r="J10" s="103"/>
      <c r="K10" s="103"/>
      <c r="L10" s="104"/>
    </row>
    <row r="11" s="97" customFormat="1" ht="14.25" spans="1:12">
      <c r="A11" s="104"/>
      <c r="B11" s="104"/>
      <c r="C11" s="104"/>
      <c r="D11" s="104"/>
      <c r="E11" s="104"/>
      <c r="F11" s="104"/>
      <c r="G11" s="104"/>
      <c r="H11" s="104"/>
      <c r="I11" s="104"/>
      <c r="J11" s="104"/>
      <c r="K11" s="104"/>
      <c r="L11" s="104"/>
    </row>
    <row r="12" s="97" customFormat="1" ht="14.25" spans="1:12">
      <c r="A12" s="104"/>
      <c r="B12" s="104"/>
      <c r="C12" s="104"/>
      <c r="D12" s="104"/>
      <c r="E12" s="104"/>
      <c r="F12" s="104"/>
      <c r="G12" s="104"/>
      <c r="H12" s="104"/>
      <c r="I12" s="104"/>
      <c r="J12" s="104"/>
      <c r="K12" s="104"/>
      <c r="L12" s="104"/>
    </row>
    <row r="13" s="97" customFormat="1" ht="14.25" spans="1:12">
      <c r="A13" s="104"/>
      <c r="B13" s="104"/>
      <c r="C13" s="104"/>
      <c r="D13" s="104"/>
      <c r="E13" s="104"/>
      <c r="F13" s="104"/>
      <c r="G13" s="104"/>
      <c r="H13" s="104"/>
      <c r="I13" s="104"/>
      <c r="J13" s="104"/>
      <c r="K13" s="104"/>
      <c r="L13" s="104"/>
    </row>
    <row r="14" s="97" customFormat="1" ht="14.25"/>
    <row r="15" s="97" customFormat="1" ht="14.25"/>
    <row r="16" s="97" customFormat="1" ht="14.25"/>
    <row r="17" s="97" customFormat="1" ht="14.25"/>
    <row r="18" s="97" customFormat="1" ht="14.25"/>
    <row r="19" s="97" customFormat="1" ht="14.25"/>
    <row r="20" s="97" customFormat="1" ht="14.25"/>
    <row r="21" s="97" customFormat="1" ht="14.25"/>
    <row r="22" s="97" customFormat="1" ht="14.25"/>
    <row r="23" s="97" customFormat="1" ht="14.25"/>
    <row r="24" s="97" customFormat="1" ht="14.25"/>
    <row r="25" s="97" customFormat="1" ht="14.25"/>
    <row r="26" s="97" customFormat="1" ht="14.25"/>
    <row r="27" s="97" customFormat="1" ht="14.25"/>
    <row r="28" s="97" customFormat="1" ht="14.25"/>
    <row r="29" s="97" customFormat="1" ht="14.25"/>
    <row r="30" s="97" customFormat="1" ht="14.25"/>
    <row r="31" s="97" customFormat="1" ht="14.25"/>
    <row r="32" s="97"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472222222222222"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H25" sqref="H25"/>
    </sheetView>
  </sheetViews>
  <sheetFormatPr defaultColWidth="8.9" defaultRowHeight="14.25"/>
  <cols>
    <col min="1" max="1" width="3.8" style="65" customWidth="1"/>
    <col min="2" max="2" width="4.5" style="65" customWidth="1"/>
    <col min="3" max="3" width="4.6" style="65" customWidth="1"/>
    <col min="4" max="4" width="8.1" style="65" customWidth="1"/>
    <col min="5" max="5" width="14.9" style="65" customWidth="1"/>
    <col min="6" max="6" width="7.9" style="65" customWidth="1"/>
    <col min="7" max="11" width="9" style="65"/>
    <col min="12" max="12" width="6.1" style="65" customWidth="1"/>
    <col min="13" max="13" width="6.4" style="65" customWidth="1"/>
    <col min="14" max="14" width="5.7" style="65" customWidth="1"/>
    <col min="15" max="32" width="9" style="65"/>
    <col min="33" max="16384" width="8.9" style="65"/>
  </cols>
  <sheetData>
    <row r="1" spans="12:12">
      <c r="L1" s="65" t="s">
        <v>188</v>
      </c>
    </row>
    <row r="2" ht="42" customHeight="1" spans="1:14">
      <c r="A2" s="66" t="s">
        <v>189</v>
      </c>
      <c r="B2" s="66"/>
      <c r="C2" s="66"/>
      <c r="D2" s="66"/>
      <c r="E2" s="66"/>
      <c r="F2" s="66"/>
      <c r="G2" s="66"/>
      <c r="H2" s="66"/>
      <c r="I2" s="66"/>
      <c r="J2" s="66"/>
      <c r="K2" s="66"/>
      <c r="L2" s="66"/>
      <c r="M2" s="66"/>
      <c r="N2" s="66"/>
    </row>
    <row r="3" s="60" customFormat="1" ht="15" customHeight="1" spans="1:14">
      <c r="A3" s="67" t="s">
        <v>2</v>
      </c>
      <c r="B3" s="67"/>
      <c r="C3" s="67"/>
      <c r="D3" s="67"/>
      <c r="E3" s="67"/>
      <c r="F3" s="67"/>
      <c r="G3" s="68"/>
      <c r="H3" s="68"/>
      <c r="I3" s="68"/>
      <c r="J3" s="68"/>
      <c r="K3" s="68"/>
      <c r="L3" s="68"/>
      <c r="M3" s="90" t="s">
        <v>3</v>
      </c>
      <c r="N3" s="90"/>
    </row>
    <row r="4" s="61" customFormat="1" ht="16.5" customHeight="1" spans="1:14">
      <c r="A4" s="69" t="s">
        <v>74</v>
      </c>
      <c r="B4" s="70"/>
      <c r="C4" s="71"/>
      <c r="D4" s="72" t="s">
        <v>39</v>
      </c>
      <c r="E4" s="72" t="s">
        <v>75</v>
      </c>
      <c r="F4" s="73" t="s">
        <v>41</v>
      </c>
      <c r="G4" s="74" t="s">
        <v>76</v>
      </c>
      <c r="H4" s="74"/>
      <c r="I4" s="74"/>
      <c r="J4" s="74"/>
      <c r="K4" s="74"/>
      <c r="L4" s="91" t="s">
        <v>77</v>
      </c>
      <c r="M4" s="92"/>
      <c r="N4" s="93"/>
    </row>
    <row r="5" s="62" customFormat="1" customHeight="1" spans="1:14">
      <c r="A5" s="75" t="s">
        <v>42</v>
      </c>
      <c r="B5" s="76" t="s">
        <v>43</v>
      </c>
      <c r="C5" s="76" t="s">
        <v>44</v>
      </c>
      <c r="D5" s="77"/>
      <c r="E5" s="77"/>
      <c r="F5" s="73"/>
      <c r="G5" s="78" t="s">
        <v>18</v>
      </c>
      <c r="H5" s="78" t="s">
        <v>78</v>
      </c>
      <c r="I5" s="94" t="s">
        <v>79</v>
      </c>
      <c r="J5" s="94" t="s">
        <v>80</v>
      </c>
      <c r="K5" s="78" t="s">
        <v>81</v>
      </c>
      <c r="L5" s="73" t="s">
        <v>18</v>
      </c>
      <c r="M5" s="73" t="s">
        <v>82</v>
      </c>
      <c r="N5" s="73" t="s">
        <v>83</v>
      </c>
    </row>
    <row r="6" s="62" customFormat="1" ht="30.75" customHeight="1" spans="1:14">
      <c r="A6" s="75"/>
      <c r="B6" s="76"/>
      <c r="C6" s="76"/>
      <c r="D6" s="79"/>
      <c r="E6" s="79"/>
      <c r="F6" s="73"/>
      <c r="G6" s="80"/>
      <c r="H6" s="80"/>
      <c r="I6" s="95"/>
      <c r="J6" s="95"/>
      <c r="K6" s="80"/>
      <c r="L6" s="73"/>
      <c r="M6" s="73"/>
      <c r="N6" s="73"/>
    </row>
    <row r="7" s="63" customFormat="1" ht="20.1" customHeight="1" spans="1:14">
      <c r="A7" s="81" t="s">
        <v>45</v>
      </c>
      <c r="B7" s="82" t="s">
        <v>45</v>
      </c>
      <c r="C7" s="82" t="s">
        <v>45</v>
      </c>
      <c r="D7" s="82"/>
      <c r="E7" s="82" t="s">
        <v>45</v>
      </c>
      <c r="F7" s="83">
        <v>1</v>
      </c>
      <c r="G7" s="83">
        <v>2</v>
      </c>
      <c r="H7" s="83">
        <v>3</v>
      </c>
      <c r="I7" s="83">
        <v>4</v>
      </c>
      <c r="J7" s="83">
        <v>5</v>
      </c>
      <c r="K7" s="83">
        <v>6</v>
      </c>
      <c r="L7" s="83">
        <v>7</v>
      </c>
      <c r="M7" s="83">
        <v>8</v>
      </c>
      <c r="N7" s="83">
        <v>9</v>
      </c>
    </row>
    <row r="8" s="63" customFormat="1" ht="20.1" customHeight="1" spans="1:14">
      <c r="A8" s="84"/>
      <c r="B8" s="85"/>
      <c r="C8" s="85"/>
      <c r="D8" s="85"/>
      <c r="E8" s="86"/>
      <c r="F8" s="87"/>
      <c r="G8" s="87"/>
      <c r="H8" s="87"/>
      <c r="I8" s="87"/>
      <c r="J8" s="87"/>
      <c r="K8" s="87"/>
      <c r="L8" s="87"/>
      <c r="M8" s="87"/>
      <c r="N8" s="87"/>
    </row>
    <row r="9" s="64" customFormat="1" ht="21" customHeight="1" spans="1:4">
      <c r="A9" s="88" t="s">
        <v>190</v>
      </c>
      <c r="B9" s="65"/>
      <c r="C9" s="65"/>
      <c r="D9" s="65"/>
    </row>
    <row r="10" spans="4:4">
      <c r="D10" s="89"/>
    </row>
    <row r="11" spans="2:2">
      <c r="B11" s="89">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0"/>
  <sheetViews>
    <sheetView topLeftCell="A55" workbookViewId="0">
      <selection activeCell="D69" sqref="D69"/>
    </sheetView>
  </sheetViews>
  <sheetFormatPr defaultColWidth="13" defaultRowHeight="14.25" outlineLevelCol="5"/>
  <cols>
    <col min="1" max="1" width="6.6" style="40" customWidth="1"/>
    <col min="2" max="2" width="13.7" style="40" customWidth="1"/>
    <col min="3" max="3" width="9.6" style="40" customWidth="1"/>
    <col min="4" max="4" width="18.2" style="40" customWidth="1"/>
    <col min="5" max="5" width="12.5" style="40" customWidth="1"/>
    <col min="6" max="6" width="53.6" style="40" customWidth="1"/>
    <col min="8" max="8" width="18" customWidth="1"/>
  </cols>
  <sheetData>
    <row r="1" ht="20.25" spans="1:6">
      <c r="A1" s="41" t="s">
        <v>191</v>
      </c>
      <c r="B1" s="41"/>
      <c r="C1" s="41"/>
      <c r="D1" s="41"/>
      <c r="E1" s="41"/>
      <c r="F1" s="41"/>
    </row>
    <row r="2" spans="1:6">
      <c r="A2" s="42" t="s">
        <v>192</v>
      </c>
      <c r="B2" s="42"/>
      <c r="C2" s="42"/>
      <c r="D2" s="42"/>
      <c r="E2" s="42"/>
      <c r="F2" s="42"/>
    </row>
    <row r="3" spans="1:6">
      <c r="A3" s="43" t="s">
        <v>193</v>
      </c>
      <c r="B3" s="43"/>
      <c r="C3" s="43" t="s">
        <v>171</v>
      </c>
      <c r="D3" s="43"/>
      <c r="E3" s="43"/>
      <c r="F3" s="43"/>
    </row>
    <row r="4" spans="1:6">
      <c r="A4" s="43"/>
      <c r="B4" s="43"/>
      <c r="C4" s="43"/>
      <c r="D4" s="43"/>
      <c r="E4" s="43"/>
      <c r="F4" s="43"/>
    </row>
    <row r="5" ht="36" spans="1:6">
      <c r="A5" s="43" t="s">
        <v>194</v>
      </c>
      <c r="B5" s="44" t="s">
        <v>195</v>
      </c>
      <c r="C5" s="44"/>
      <c r="D5" s="43"/>
      <c r="E5" s="44"/>
      <c r="F5" s="44"/>
    </row>
    <row r="6" spans="1:6">
      <c r="A6" s="43" t="s">
        <v>196</v>
      </c>
      <c r="B6" s="43" t="s">
        <v>197</v>
      </c>
      <c r="C6" s="43"/>
      <c r="D6" s="43" t="s">
        <v>198</v>
      </c>
      <c r="E6" s="43"/>
      <c r="F6" s="43"/>
    </row>
    <row r="7" spans="1:6">
      <c r="A7" s="43"/>
      <c r="B7" s="45" t="s">
        <v>199</v>
      </c>
      <c r="C7" s="45"/>
      <c r="D7" s="45" t="s">
        <v>200</v>
      </c>
      <c r="E7" s="45"/>
      <c r="F7" s="45"/>
    </row>
    <row r="8" spans="1:6">
      <c r="A8" s="43"/>
      <c r="B8" s="45" t="s">
        <v>201</v>
      </c>
      <c r="C8" s="45"/>
      <c r="D8" s="45" t="s">
        <v>202</v>
      </c>
      <c r="E8" s="45"/>
      <c r="F8" s="45"/>
    </row>
    <row r="9" spans="1:6">
      <c r="A9" s="43"/>
      <c r="B9" s="45" t="s">
        <v>203</v>
      </c>
      <c r="C9" s="45"/>
      <c r="D9" s="45" t="s">
        <v>204</v>
      </c>
      <c r="E9" s="45"/>
      <c r="F9" s="45"/>
    </row>
    <row r="10" spans="1:6">
      <c r="A10" s="43"/>
      <c r="B10" s="45" t="s">
        <v>205</v>
      </c>
      <c r="C10" s="45"/>
      <c r="D10" s="46" t="s">
        <v>206</v>
      </c>
      <c r="E10" s="46"/>
      <c r="F10" s="46"/>
    </row>
    <row r="11" spans="1:6">
      <c r="A11" s="43"/>
      <c r="B11" s="45" t="s">
        <v>207</v>
      </c>
      <c r="C11" s="45"/>
      <c r="D11" s="45" t="s">
        <v>208</v>
      </c>
      <c r="E11" s="45"/>
      <c r="F11" s="45"/>
    </row>
    <row r="12" spans="1:6">
      <c r="A12" s="43"/>
      <c r="B12" s="45" t="s">
        <v>209</v>
      </c>
      <c r="C12" s="45"/>
      <c r="D12" s="45" t="s">
        <v>210</v>
      </c>
      <c r="E12" s="45"/>
      <c r="F12" s="45"/>
    </row>
    <row r="13" spans="1:6">
      <c r="A13" s="43"/>
      <c r="B13" s="45" t="s">
        <v>211</v>
      </c>
      <c r="C13" s="45"/>
      <c r="D13" s="45" t="s">
        <v>212</v>
      </c>
      <c r="E13" s="45"/>
      <c r="F13" s="45"/>
    </row>
    <row r="14" spans="1:6">
      <c r="A14" s="43"/>
      <c r="B14" s="45" t="s">
        <v>213</v>
      </c>
      <c r="C14" s="45"/>
      <c r="D14" s="45" t="s">
        <v>214</v>
      </c>
      <c r="E14" s="45"/>
      <c r="F14" s="45"/>
    </row>
    <row r="15" spans="1:6">
      <c r="A15" s="43"/>
      <c r="B15" s="45" t="s">
        <v>215</v>
      </c>
      <c r="C15" s="45"/>
      <c r="D15" s="45" t="s">
        <v>216</v>
      </c>
      <c r="E15" s="45"/>
      <c r="F15" s="45"/>
    </row>
    <row r="16" spans="1:6">
      <c r="A16" s="43" t="s">
        <v>217</v>
      </c>
      <c r="B16" s="44" t="s">
        <v>218</v>
      </c>
      <c r="C16" s="44"/>
      <c r="D16" s="43"/>
      <c r="E16" s="47">
        <v>7308.75</v>
      </c>
      <c r="F16" s="47"/>
    </row>
    <row r="17" spans="1:6">
      <c r="A17" s="43"/>
      <c r="B17" s="44" t="s">
        <v>219</v>
      </c>
      <c r="C17" s="44"/>
      <c r="D17" s="43"/>
      <c r="E17" s="47">
        <v>7308.75</v>
      </c>
      <c r="F17" s="47"/>
    </row>
    <row r="18" spans="1:6">
      <c r="A18" s="43"/>
      <c r="B18" s="44" t="s">
        <v>220</v>
      </c>
      <c r="C18" s="44"/>
      <c r="D18" s="43"/>
      <c r="E18" s="47"/>
      <c r="F18" s="47"/>
    </row>
    <row r="19" spans="1:6">
      <c r="A19" s="43"/>
      <c r="B19" s="44" t="s">
        <v>221</v>
      </c>
      <c r="C19" s="44"/>
      <c r="D19" s="43"/>
      <c r="E19" s="47">
        <v>7308.75</v>
      </c>
      <c r="F19" s="47"/>
    </row>
    <row r="20" spans="1:6">
      <c r="A20" s="43"/>
      <c r="B20" s="44" t="s">
        <v>222</v>
      </c>
      <c r="C20" s="44"/>
      <c r="D20" s="43"/>
      <c r="E20" s="48"/>
      <c r="F20" s="48"/>
    </row>
    <row r="21" ht="24" spans="1:6">
      <c r="A21" s="43" t="s">
        <v>223</v>
      </c>
      <c r="B21" s="43" t="s">
        <v>224</v>
      </c>
      <c r="C21" s="43" t="s">
        <v>225</v>
      </c>
      <c r="D21" s="43" t="s">
        <v>226</v>
      </c>
      <c r="E21" s="43" t="s">
        <v>227</v>
      </c>
      <c r="F21" s="43"/>
    </row>
    <row r="22" ht="24" spans="1:6">
      <c r="A22" s="43" t="s">
        <v>228</v>
      </c>
      <c r="B22" s="43" t="s">
        <v>229</v>
      </c>
      <c r="C22" s="44" t="s">
        <v>230</v>
      </c>
      <c r="D22" s="49" t="s">
        <v>231</v>
      </c>
      <c r="E22" s="44" t="s">
        <v>232</v>
      </c>
      <c r="F22" s="44"/>
    </row>
    <row r="23" ht="24" spans="1:6">
      <c r="A23" s="43"/>
      <c r="B23" s="43"/>
      <c r="C23" s="44" t="s">
        <v>233</v>
      </c>
      <c r="D23" s="49" t="s">
        <v>234</v>
      </c>
      <c r="E23" s="44" t="s">
        <v>235</v>
      </c>
      <c r="F23" s="44"/>
    </row>
    <row r="24" ht="24" spans="1:6">
      <c r="A24" s="43"/>
      <c r="B24" s="43"/>
      <c r="C24" s="44" t="s">
        <v>236</v>
      </c>
      <c r="D24" s="49" t="s">
        <v>237</v>
      </c>
      <c r="E24" s="44" t="s">
        <v>238</v>
      </c>
      <c r="F24" s="44"/>
    </row>
    <row r="25" ht="37.8" customHeight="1" spans="1:6">
      <c r="A25" s="43"/>
      <c r="B25" s="43" t="s">
        <v>239</v>
      </c>
      <c r="C25" s="44" t="s">
        <v>240</v>
      </c>
      <c r="D25" s="43" t="s">
        <v>241</v>
      </c>
      <c r="E25" s="44" t="s">
        <v>242</v>
      </c>
      <c r="F25" s="44"/>
    </row>
    <row r="26" ht="33.6" customHeight="1" spans="1:6">
      <c r="A26" s="43"/>
      <c r="B26" s="43"/>
      <c r="C26" s="44" t="s">
        <v>243</v>
      </c>
      <c r="D26" s="50" t="s">
        <v>244</v>
      </c>
      <c r="E26" s="44" t="s">
        <v>245</v>
      </c>
      <c r="F26" s="44"/>
    </row>
    <row r="27" ht="41.4" customHeight="1" spans="1:6">
      <c r="A27" s="43"/>
      <c r="B27" s="43"/>
      <c r="C27" s="44" t="s">
        <v>246</v>
      </c>
      <c r="D27" s="51" t="s">
        <v>247</v>
      </c>
      <c r="E27" s="44" t="s">
        <v>248</v>
      </c>
      <c r="F27" s="44"/>
    </row>
    <row r="28" ht="34.2" customHeight="1" spans="1:6">
      <c r="A28" s="43"/>
      <c r="B28" s="43"/>
      <c r="C28" s="44" t="s">
        <v>249</v>
      </c>
      <c r="D28" s="51" t="s">
        <v>250</v>
      </c>
      <c r="E28" s="44" t="s">
        <v>251</v>
      </c>
      <c r="F28" s="44"/>
    </row>
    <row r="29" ht="52.8" customHeight="1" spans="1:6">
      <c r="A29" s="43"/>
      <c r="B29" s="43"/>
      <c r="C29" s="44" t="s">
        <v>252</v>
      </c>
      <c r="D29" s="49" t="s">
        <v>253</v>
      </c>
      <c r="E29" s="44" t="s">
        <v>254</v>
      </c>
      <c r="F29" s="44"/>
    </row>
    <row r="30" ht="38.4" customHeight="1" spans="1:6">
      <c r="A30" s="43"/>
      <c r="B30" s="43"/>
      <c r="C30" s="44" t="s">
        <v>255</v>
      </c>
      <c r="D30" s="43"/>
      <c r="E30" s="44" t="s">
        <v>256</v>
      </c>
      <c r="F30" s="44"/>
    </row>
    <row r="31" ht="34.2" customHeight="1" spans="1:6">
      <c r="A31" s="43"/>
      <c r="B31" s="43"/>
      <c r="C31" s="44" t="s">
        <v>257</v>
      </c>
      <c r="D31" s="43" t="s">
        <v>258</v>
      </c>
      <c r="E31" s="44" t="s">
        <v>259</v>
      </c>
      <c r="F31" s="44"/>
    </row>
    <row r="32" ht="49.8" customHeight="1" spans="1:6">
      <c r="A32" s="43" t="s">
        <v>228</v>
      </c>
      <c r="B32" s="43" t="s">
        <v>239</v>
      </c>
      <c r="C32" s="44" t="s">
        <v>260</v>
      </c>
      <c r="D32" s="43" t="s">
        <v>261</v>
      </c>
      <c r="E32" s="44" t="s">
        <v>262</v>
      </c>
      <c r="F32" s="44"/>
    </row>
    <row r="33" ht="51.6" customHeight="1" spans="1:6">
      <c r="A33" s="43"/>
      <c r="B33" s="43"/>
      <c r="C33" s="44" t="s">
        <v>263</v>
      </c>
      <c r="D33" s="43" t="s">
        <v>264</v>
      </c>
      <c r="E33" s="44" t="s">
        <v>265</v>
      </c>
      <c r="F33" s="44"/>
    </row>
    <row r="34" ht="37.2" customHeight="1" spans="1:6">
      <c r="A34" s="43"/>
      <c r="B34" s="43"/>
      <c r="C34" s="44" t="s">
        <v>266</v>
      </c>
      <c r="D34" s="43" t="s">
        <v>267</v>
      </c>
      <c r="E34" s="44" t="s">
        <v>268</v>
      </c>
      <c r="F34" s="44"/>
    </row>
    <row r="35" ht="80.4" customHeight="1" spans="1:6">
      <c r="A35" s="43"/>
      <c r="B35" s="43"/>
      <c r="C35" s="44" t="s">
        <v>269</v>
      </c>
      <c r="D35" s="43" t="s">
        <v>270</v>
      </c>
      <c r="E35" s="44" t="s">
        <v>271</v>
      </c>
      <c r="F35" s="44"/>
    </row>
    <row r="36" ht="37.2" customHeight="1" spans="1:6">
      <c r="A36" s="43"/>
      <c r="B36" s="43" t="s">
        <v>272</v>
      </c>
      <c r="C36" s="44" t="s">
        <v>273</v>
      </c>
      <c r="D36" s="50">
        <v>1</v>
      </c>
      <c r="E36" s="44" t="s">
        <v>274</v>
      </c>
      <c r="F36" s="44"/>
    </row>
    <row r="37" ht="24" spans="1:6">
      <c r="A37" s="43"/>
      <c r="B37" s="43"/>
      <c r="C37" s="44" t="s">
        <v>275</v>
      </c>
      <c r="D37" s="50">
        <v>1</v>
      </c>
      <c r="E37" s="44" t="s">
        <v>276</v>
      </c>
      <c r="F37" s="44"/>
    </row>
    <row r="38" ht="24" spans="1:6">
      <c r="A38" s="43"/>
      <c r="B38" s="43"/>
      <c r="C38" s="44" t="s">
        <v>277</v>
      </c>
      <c r="D38" s="50">
        <v>1</v>
      </c>
      <c r="E38" s="44" t="s">
        <v>278</v>
      </c>
      <c r="F38" s="44"/>
    </row>
    <row r="39" ht="24" spans="1:6">
      <c r="A39" s="43"/>
      <c r="B39" s="43"/>
      <c r="C39" s="44" t="s">
        <v>279</v>
      </c>
      <c r="D39" s="50">
        <v>1</v>
      </c>
      <c r="E39" s="44" t="s">
        <v>280</v>
      </c>
      <c r="F39" s="44"/>
    </row>
    <row r="40" ht="96" spans="1:6">
      <c r="A40" s="43" t="s">
        <v>281</v>
      </c>
      <c r="B40" s="43" t="s">
        <v>282</v>
      </c>
      <c r="C40" s="52" t="s">
        <v>283</v>
      </c>
      <c r="D40" s="53" t="s">
        <v>253</v>
      </c>
      <c r="E40" s="54" t="s">
        <v>200</v>
      </c>
      <c r="F40" s="54"/>
    </row>
    <row r="41" ht="48" spans="1:6">
      <c r="A41" s="43"/>
      <c r="B41" s="43"/>
      <c r="C41" s="52" t="s">
        <v>284</v>
      </c>
      <c r="D41" s="55">
        <v>1</v>
      </c>
      <c r="E41" s="56" t="s">
        <v>202</v>
      </c>
      <c r="F41" s="56"/>
    </row>
    <row r="42" ht="60" spans="1:6">
      <c r="A42" s="43"/>
      <c r="B42" s="43"/>
      <c r="C42" s="52" t="s">
        <v>285</v>
      </c>
      <c r="D42" s="55">
        <v>1</v>
      </c>
      <c r="E42" s="56" t="s">
        <v>204</v>
      </c>
      <c r="F42" s="56"/>
    </row>
    <row r="43" ht="72" spans="1:6">
      <c r="A43" s="43"/>
      <c r="B43" s="43"/>
      <c r="C43" s="52" t="s">
        <v>286</v>
      </c>
      <c r="D43" s="55">
        <v>0.98</v>
      </c>
      <c r="E43" s="45" t="s">
        <v>287</v>
      </c>
      <c r="F43" s="45"/>
    </row>
    <row r="44" ht="36" spans="1:6">
      <c r="A44" s="43"/>
      <c r="B44" s="43"/>
      <c r="C44" s="52" t="s">
        <v>288</v>
      </c>
      <c r="D44" s="55">
        <v>0.98</v>
      </c>
      <c r="E44" s="56" t="s">
        <v>208</v>
      </c>
      <c r="F44" s="56"/>
    </row>
    <row r="45" ht="36" spans="1:6">
      <c r="A45" s="43"/>
      <c r="B45" s="43"/>
      <c r="C45" s="52" t="s">
        <v>289</v>
      </c>
      <c r="D45" s="49">
        <v>0.95</v>
      </c>
      <c r="E45" s="56" t="s">
        <v>210</v>
      </c>
      <c r="F45" s="56"/>
    </row>
    <row r="46" ht="36" spans="1:6">
      <c r="A46" s="43"/>
      <c r="B46" s="43"/>
      <c r="C46" s="52" t="s">
        <v>290</v>
      </c>
      <c r="D46" s="55">
        <v>0.98</v>
      </c>
      <c r="E46" s="56" t="s">
        <v>212</v>
      </c>
      <c r="F46" s="56"/>
    </row>
    <row r="47" ht="48" spans="1:6">
      <c r="A47" s="43"/>
      <c r="B47" s="43"/>
      <c r="C47" s="52" t="s">
        <v>291</v>
      </c>
      <c r="D47" s="55">
        <v>1</v>
      </c>
      <c r="E47" s="56" t="s">
        <v>214</v>
      </c>
      <c r="F47" s="56"/>
    </row>
    <row r="48" ht="84" spans="1:6">
      <c r="A48" s="43"/>
      <c r="B48" s="43"/>
      <c r="C48" s="52" t="s">
        <v>292</v>
      </c>
      <c r="D48" s="53">
        <v>0.9552</v>
      </c>
      <c r="E48" s="56" t="s">
        <v>293</v>
      </c>
      <c r="F48" s="56"/>
    </row>
    <row r="49" ht="48" spans="1:6">
      <c r="A49" s="43" t="s">
        <v>294</v>
      </c>
      <c r="B49" s="43" t="s">
        <v>295</v>
      </c>
      <c r="C49" s="52" t="s">
        <v>199</v>
      </c>
      <c r="D49" s="55" t="s">
        <v>296</v>
      </c>
      <c r="E49" s="54" t="s">
        <v>200</v>
      </c>
      <c r="F49" s="54"/>
    </row>
    <row r="50" ht="24" spans="1:6">
      <c r="A50" s="43"/>
      <c r="B50" s="43"/>
      <c r="C50" s="52" t="s">
        <v>201</v>
      </c>
      <c r="D50" s="55" t="s">
        <v>296</v>
      </c>
      <c r="E50" s="56" t="s">
        <v>202</v>
      </c>
      <c r="F50" s="56"/>
    </row>
    <row r="51" ht="36" spans="1:6">
      <c r="A51" s="43"/>
      <c r="B51" s="43"/>
      <c r="C51" s="52" t="s">
        <v>203</v>
      </c>
      <c r="D51" s="55" t="s">
        <v>296</v>
      </c>
      <c r="E51" s="56" t="s">
        <v>204</v>
      </c>
      <c r="F51" s="56"/>
    </row>
    <row r="52" ht="24" spans="1:6">
      <c r="A52" s="43"/>
      <c r="B52" s="43"/>
      <c r="C52" s="52" t="s">
        <v>205</v>
      </c>
      <c r="D52" s="55" t="s">
        <v>296</v>
      </c>
      <c r="E52" s="45" t="s">
        <v>287</v>
      </c>
      <c r="F52" s="45"/>
    </row>
    <row r="53" ht="24" spans="1:6">
      <c r="A53" s="43"/>
      <c r="B53" s="43"/>
      <c r="C53" s="52" t="s">
        <v>207</v>
      </c>
      <c r="D53" s="55" t="s">
        <v>296</v>
      </c>
      <c r="E53" s="56" t="s">
        <v>208</v>
      </c>
      <c r="F53" s="56"/>
    </row>
    <row r="54" ht="24" spans="1:6">
      <c r="A54" s="43"/>
      <c r="B54" s="43"/>
      <c r="C54" s="52" t="s">
        <v>209</v>
      </c>
      <c r="D54" s="55" t="s">
        <v>296</v>
      </c>
      <c r="E54" s="56" t="s">
        <v>210</v>
      </c>
      <c r="F54" s="56"/>
    </row>
    <row r="55" ht="36" spans="1:6">
      <c r="A55" s="43"/>
      <c r="B55" s="43"/>
      <c r="C55" s="52" t="s">
        <v>211</v>
      </c>
      <c r="D55" s="55" t="s">
        <v>296</v>
      </c>
      <c r="E55" s="56" t="s">
        <v>212</v>
      </c>
      <c r="F55" s="56"/>
    </row>
    <row r="56" ht="24" spans="1:6">
      <c r="A56" s="43"/>
      <c r="B56" s="43"/>
      <c r="C56" s="52" t="s">
        <v>213</v>
      </c>
      <c r="D56" s="55" t="s">
        <v>296</v>
      </c>
      <c r="E56" s="56" t="s">
        <v>214</v>
      </c>
      <c r="F56" s="56"/>
    </row>
    <row r="57" ht="24" spans="1:6">
      <c r="A57" s="43"/>
      <c r="B57" s="43"/>
      <c r="C57" s="52" t="s">
        <v>215</v>
      </c>
      <c r="D57" s="55" t="s">
        <v>296</v>
      </c>
      <c r="E57" s="56" t="s">
        <v>293</v>
      </c>
      <c r="F57" s="56"/>
    </row>
    <row r="58" ht="60" spans="1:6">
      <c r="A58" s="43"/>
      <c r="B58" s="43" t="s">
        <v>297</v>
      </c>
      <c r="C58" s="57" t="s">
        <v>298</v>
      </c>
      <c r="D58" s="58" t="s">
        <v>299</v>
      </c>
      <c r="E58" s="46" t="s">
        <v>300</v>
      </c>
      <c r="F58" s="46"/>
    </row>
    <row r="59" ht="72" spans="1:6">
      <c r="A59" s="43"/>
      <c r="B59" s="43"/>
      <c r="C59" s="57" t="s">
        <v>301</v>
      </c>
      <c r="D59" s="59" t="s">
        <v>302</v>
      </c>
      <c r="E59" s="46" t="s">
        <v>303</v>
      </c>
      <c r="F59" s="46"/>
    </row>
    <row r="60" ht="60" spans="1:6">
      <c r="A60" s="43"/>
      <c r="B60" s="43"/>
      <c r="C60" s="57" t="s">
        <v>304</v>
      </c>
      <c r="D60" s="59" t="s">
        <v>305</v>
      </c>
      <c r="E60" s="46" t="s">
        <v>306</v>
      </c>
      <c r="F60" s="46"/>
    </row>
  </sheetData>
  <mergeCells count="88">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D16"/>
    <mergeCell ref="E16:F16"/>
    <mergeCell ref="B17:D17"/>
    <mergeCell ref="E17:F17"/>
    <mergeCell ref="B18:D18"/>
    <mergeCell ref="E18:F18"/>
    <mergeCell ref="B19:D19"/>
    <mergeCell ref="E19:F19"/>
    <mergeCell ref="B20:D20"/>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A6:A15"/>
    <mergeCell ref="A16:A20"/>
    <mergeCell ref="A22:A31"/>
    <mergeCell ref="A32:A39"/>
    <mergeCell ref="A40:A48"/>
    <mergeCell ref="A49:A60"/>
    <mergeCell ref="B22:B24"/>
    <mergeCell ref="B25:B31"/>
    <mergeCell ref="B32:B35"/>
    <mergeCell ref="B36:B39"/>
    <mergeCell ref="B40:B48"/>
    <mergeCell ref="B49:B57"/>
    <mergeCell ref="B58:B60"/>
    <mergeCell ref="A3:B4"/>
    <mergeCell ref="C3:F4"/>
  </mergeCells>
  <pageMargins left="0.699305555555556" right="0.699305555555556" top="0.75" bottom="0.75" header="0.3" footer="0.3"/>
  <pageSetup paperSize="9" fitToHeight="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H50" sqref="H50"/>
    </sheetView>
  </sheetViews>
  <sheetFormatPr defaultColWidth="8.2" defaultRowHeight="14.25"/>
  <cols>
    <col min="1" max="2" width="5.6" style="1" customWidth="1"/>
    <col min="3" max="3" width="11.2" style="1" customWidth="1"/>
    <col min="4" max="4" width="22.2" style="1" customWidth="1"/>
    <col min="5" max="5" width="16.2" style="1" customWidth="1"/>
    <col min="6" max="6" width="11.2" style="1" customWidth="1"/>
    <col min="7" max="7" width="11.6" style="1" customWidth="1"/>
    <col min="8" max="8" width="11.2" style="1" customWidth="1"/>
    <col min="9" max="9" width="16.2" style="1" customWidth="1"/>
    <col min="10" max="16384" width="8.2" style="1"/>
  </cols>
  <sheetData>
    <row r="1" ht="39" customHeight="1" spans="1:9">
      <c r="A1" s="2" t="s">
        <v>307</v>
      </c>
      <c r="B1" s="2"/>
      <c r="C1" s="2"/>
      <c r="D1" s="2"/>
      <c r="E1" s="2"/>
      <c r="F1" s="2"/>
      <c r="G1" s="2"/>
      <c r="H1" s="2"/>
      <c r="I1" s="2"/>
    </row>
    <row r="2" ht="18" customHeight="1" spans="1:9">
      <c r="A2" s="3" t="s">
        <v>308</v>
      </c>
      <c r="B2" s="3"/>
      <c r="C2" s="3"/>
      <c r="D2" s="3"/>
      <c r="E2" s="3"/>
      <c r="F2" s="3"/>
      <c r="G2" s="3"/>
      <c r="H2" s="3"/>
      <c r="I2" s="3"/>
    </row>
    <row r="3" ht="11.7" customHeight="1" spans="1:4">
      <c r="A3" s="4"/>
      <c r="B3" s="5"/>
      <c r="C3" s="6"/>
      <c r="D3" s="6"/>
    </row>
    <row r="4" ht="22.2" customHeight="1" spans="1:9">
      <c r="A4" s="7" t="s">
        <v>309</v>
      </c>
      <c r="B4" s="8"/>
      <c r="C4" s="8"/>
      <c r="D4" s="9"/>
      <c r="E4" s="9"/>
      <c r="F4" s="9"/>
      <c r="G4" s="9"/>
      <c r="H4" s="9"/>
      <c r="I4" s="9"/>
    </row>
    <row r="5" ht="22.2" customHeight="1" spans="1:9">
      <c r="A5" s="10" t="s">
        <v>310</v>
      </c>
      <c r="B5" s="11"/>
      <c r="C5" s="11"/>
      <c r="D5" s="12"/>
      <c r="E5" s="12"/>
      <c r="F5" s="10" t="s">
        <v>311</v>
      </c>
      <c r="G5" s="13"/>
      <c r="H5" s="9"/>
      <c r="I5" s="9"/>
    </row>
    <row r="6" ht="22.2" customHeight="1" spans="1:9">
      <c r="A6" s="14" t="s">
        <v>312</v>
      </c>
      <c r="B6" s="15"/>
      <c r="C6" s="16"/>
      <c r="D6" s="17" t="s">
        <v>313</v>
      </c>
      <c r="E6" s="17"/>
      <c r="F6" s="18" t="s">
        <v>314</v>
      </c>
      <c r="G6" s="19"/>
      <c r="H6" s="20"/>
      <c r="I6" s="38"/>
    </row>
    <row r="7" ht="22.2" customHeight="1" spans="1:9">
      <c r="A7" s="21"/>
      <c r="B7" s="22"/>
      <c r="C7" s="23"/>
      <c r="D7" s="17" t="s">
        <v>315</v>
      </c>
      <c r="E7" s="17"/>
      <c r="F7" s="18" t="s">
        <v>315</v>
      </c>
      <c r="G7" s="19"/>
      <c r="H7" s="20"/>
      <c r="I7" s="38"/>
    </row>
    <row r="8" ht="22.2" customHeight="1" spans="1:9">
      <c r="A8" s="24"/>
      <c r="B8" s="25"/>
      <c r="C8" s="26"/>
      <c r="D8" s="17" t="s">
        <v>316</v>
      </c>
      <c r="E8" s="17"/>
      <c r="F8" s="18" t="s">
        <v>317</v>
      </c>
      <c r="G8" s="19"/>
      <c r="H8" s="20"/>
      <c r="I8" s="38"/>
    </row>
    <row r="9" ht="22.2" customHeight="1" spans="1:9">
      <c r="A9" s="12" t="s">
        <v>318</v>
      </c>
      <c r="B9" s="12" t="s">
        <v>319</v>
      </c>
      <c r="C9" s="12"/>
      <c r="D9" s="12"/>
      <c r="E9" s="12"/>
      <c r="F9" s="10" t="s">
        <v>320</v>
      </c>
      <c r="G9" s="11"/>
      <c r="H9" s="11"/>
      <c r="I9" s="13"/>
    </row>
    <row r="10" ht="84" customHeight="1" spans="1:9">
      <c r="A10" s="9"/>
      <c r="B10" s="27"/>
      <c r="C10" s="27"/>
      <c r="D10" s="27"/>
      <c r="E10" s="27"/>
      <c r="F10" s="28" t="s">
        <v>321</v>
      </c>
      <c r="G10" s="29"/>
      <c r="H10" s="30"/>
      <c r="I10" s="39"/>
    </row>
    <row r="11" ht="24" customHeight="1" spans="1:9">
      <c r="A11" s="31" t="s">
        <v>322</v>
      </c>
      <c r="B11" s="32" t="s">
        <v>323</v>
      </c>
      <c r="C11" s="12" t="s">
        <v>224</v>
      </c>
      <c r="D11" s="12" t="s">
        <v>225</v>
      </c>
      <c r="E11" s="12" t="s">
        <v>226</v>
      </c>
      <c r="F11" s="12" t="s">
        <v>224</v>
      </c>
      <c r="G11" s="10" t="s">
        <v>225</v>
      </c>
      <c r="H11" s="13"/>
      <c r="I11" s="12" t="s">
        <v>226</v>
      </c>
    </row>
    <row r="12" ht="22.2" customHeight="1" spans="1:9">
      <c r="A12" s="33"/>
      <c r="B12" s="12" t="s">
        <v>324</v>
      </c>
      <c r="C12" s="31" t="s">
        <v>325</v>
      </c>
      <c r="D12" s="17" t="s">
        <v>326</v>
      </c>
      <c r="E12" s="34"/>
      <c r="F12" s="31" t="s">
        <v>325</v>
      </c>
      <c r="G12" s="35" t="s">
        <v>326</v>
      </c>
      <c r="H12" s="35"/>
      <c r="I12" s="34"/>
    </row>
    <row r="13" ht="22.2" customHeight="1" spans="1:9">
      <c r="A13" s="33"/>
      <c r="B13" s="9"/>
      <c r="C13" s="33"/>
      <c r="D13" s="17" t="s">
        <v>327</v>
      </c>
      <c r="E13" s="34"/>
      <c r="F13" s="33"/>
      <c r="G13" s="35" t="s">
        <v>327</v>
      </c>
      <c r="H13" s="35"/>
      <c r="I13" s="34"/>
    </row>
    <row r="14" ht="22.2" customHeight="1" spans="1:9">
      <c r="A14" s="33"/>
      <c r="B14" s="9"/>
      <c r="C14" s="36"/>
      <c r="D14" s="17" t="s">
        <v>328</v>
      </c>
      <c r="E14" s="34"/>
      <c r="F14" s="36"/>
      <c r="G14" s="35" t="s">
        <v>328</v>
      </c>
      <c r="H14" s="35"/>
      <c r="I14" s="34"/>
    </row>
    <row r="15" ht="22.2" customHeight="1" spans="1:9">
      <c r="A15" s="33"/>
      <c r="B15" s="9"/>
      <c r="C15" s="31" t="s">
        <v>329</v>
      </c>
      <c r="D15" s="17" t="s">
        <v>326</v>
      </c>
      <c r="E15" s="34"/>
      <c r="F15" s="31" t="s">
        <v>329</v>
      </c>
      <c r="G15" s="35" t="s">
        <v>326</v>
      </c>
      <c r="H15" s="35"/>
      <c r="I15" s="34"/>
    </row>
    <row r="16" ht="22.2" customHeight="1" spans="1:9">
      <c r="A16" s="33"/>
      <c r="B16" s="9"/>
      <c r="C16" s="33"/>
      <c r="D16" s="17" t="s">
        <v>327</v>
      </c>
      <c r="E16" s="34"/>
      <c r="F16" s="33"/>
      <c r="G16" s="35" t="s">
        <v>327</v>
      </c>
      <c r="H16" s="35"/>
      <c r="I16" s="34"/>
    </row>
    <row r="17" ht="22.2" customHeight="1" spans="1:9">
      <c r="A17" s="33"/>
      <c r="B17" s="9"/>
      <c r="C17" s="36"/>
      <c r="D17" s="17" t="s">
        <v>328</v>
      </c>
      <c r="E17" s="34"/>
      <c r="F17" s="36"/>
      <c r="G17" s="35" t="s">
        <v>328</v>
      </c>
      <c r="H17" s="35"/>
      <c r="I17" s="34"/>
    </row>
    <row r="18" ht="22.2" customHeight="1" spans="1:9">
      <c r="A18" s="33"/>
      <c r="B18" s="9"/>
      <c r="C18" s="31" t="s">
        <v>330</v>
      </c>
      <c r="D18" s="17" t="s">
        <v>326</v>
      </c>
      <c r="E18" s="34"/>
      <c r="F18" s="31" t="s">
        <v>330</v>
      </c>
      <c r="G18" s="35" t="s">
        <v>326</v>
      </c>
      <c r="H18" s="35"/>
      <c r="I18" s="34"/>
    </row>
    <row r="19" ht="22.2" customHeight="1" spans="1:9">
      <c r="A19" s="33"/>
      <c r="B19" s="9"/>
      <c r="C19" s="33"/>
      <c r="D19" s="17" t="s">
        <v>327</v>
      </c>
      <c r="E19" s="34"/>
      <c r="F19" s="33"/>
      <c r="G19" s="35" t="s">
        <v>327</v>
      </c>
      <c r="H19" s="35"/>
      <c r="I19" s="34"/>
    </row>
    <row r="20" ht="22.2" customHeight="1" spans="1:9">
      <c r="A20" s="33"/>
      <c r="B20" s="9"/>
      <c r="C20" s="36"/>
      <c r="D20" s="17" t="s">
        <v>328</v>
      </c>
      <c r="E20" s="34"/>
      <c r="F20" s="36"/>
      <c r="G20" s="35" t="s">
        <v>328</v>
      </c>
      <c r="H20" s="35"/>
      <c r="I20" s="34"/>
    </row>
    <row r="21" ht="22.2" customHeight="1" spans="1:9">
      <c r="A21" s="33"/>
      <c r="B21" s="9"/>
      <c r="C21" s="31" t="s">
        <v>331</v>
      </c>
      <c r="D21" s="17" t="s">
        <v>326</v>
      </c>
      <c r="E21" s="34"/>
      <c r="F21" s="31" t="s">
        <v>331</v>
      </c>
      <c r="G21" s="35" t="s">
        <v>326</v>
      </c>
      <c r="H21" s="35"/>
      <c r="I21" s="34"/>
    </row>
    <row r="22" ht="22.2" customHeight="1" spans="1:9">
      <c r="A22" s="33"/>
      <c r="B22" s="9"/>
      <c r="C22" s="33"/>
      <c r="D22" s="17" t="s">
        <v>327</v>
      </c>
      <c r="E22" s="34"/>
      <c r="F22" s="33"/>
      <c r="G22" s="35" t="s">
        <v>327</v>
      </c>
      <c r="H22" s="35"/>
      <c r="I22" s="34"/>
    </row>
    <row r="23" ht="22.2" customHeight="1" spans="1:9">
      <c r="A23" s="33"/>
      <c r="B23" s="9"/>
      <c r="C23" s="36"/>
      <c r="D23" s="17" t="s">
        <v>328</v>
      </c>
      <c r="E23" s="34"/>
      <c r="F23" s="36"/>
      <c r="G23" s="35" t="s">
        <v>328</v>
      </c>
      <c r="H23" s="35"/>
      <c r="I23" s="34"/>
    </row>
    <row r="24" ht="22.2" customHeight="1" spans="1:9">
      <c r="A24" s="33"/>
      <c r="B24" s="12" t="s">
        <v>332</v>
      </c>
      <c r="C24" s="31" t="s">
        <v>333</v>
      </c>
      <c r="D24" s="17" t="s">
        <v>326</v>
      </c>
      <c r="E24" s="34"/>
      <c r="F24" s="31" t="s">
        <v>333</v>
      </c>
      <c r="G24" s="35" t="s">
        <v>326</v>
      </c>
      <c r="H24" s="35"/>
      <c r="I24" s="34"/>
    </row>
    <row r="25" ht="22.2" customHeight="1" spans="1:9">
      <c r="A25" s="33"/>
      <c r="B25" s="9"/>
      <c r="C25" s="33"/>
      <c r="D25" s="17" t="s">
        <v>327</v>
      </c>
      <c r="E25" s="34"/>
      <c r="F25" s="33"/>
      <c r="G25" s="35" t="s">
        <v>327</v>
      </c>
      <c r="H25" s="35"/>
      <c r="I25" s="34"/>
    </row>
    <row r="26" ht="22.2" customHeight="1" spans="1:9">
      <c r="A26" s="33"/>
      <c r="B26" s="9"/>
      <c r="C26" s="36"/>
      <c r="D26" s="17" t="s">
        <v>328</v>
      </c>
      <c r="E26" s="34"/>
      <c r="F26" s="36"/>
      <c r="G26" s="35" t="s">
        <v>328</v>
      </c>
      <c r="H26" s="35"/>
      <c r="I26" s="34"/>
    </row>
    <row r="27" ht="22.2" customHeight="1" spans="1:9">
      <c r="A27" s="33"/>
      <c r="B27" s="9"/>
      <c r="C27" s="31" t="s">
        <v>334</v>
      </c>
      <c r="D27" s="17" t="s">
        <v>326</v>
      </c>
      <c r="E27" s="34"/>
      <c r="F27" s="31" t="s">
        <v>334</v>
      </c>
      <c r="G27" s="35" t="s">
        <v>326</v>
      </c>
      <c r="H27" s="35"/>
      <c r="I27" s="34"/>
    </row>
    <row r="28" ht="22.2" customHeight="1" spans="1:9">
      <c r="A28" s="33"/>
      <c r="B28" s="9"/>
      <c r="C28" s="33"/>
      <c r="D28" s="17" t="s">
        <v>327</v>
      </c>
      <c r="E28" s="34"/>
      <c r="F28" s="33"/>
      <c r="G28" s="35" t="s">
        <v>327</v>
      </c>
      <c r="H28" s="35"/>
      <c r="I28" s="34"/>
    </row>
    <row r="29" ht="22.2" customHeight="1" spans="1:9">
      <c r="A29" s="33"/>
      <c r="B29" s="9"/>
      <c r="C29" s="36"/>
      <c r="D29" s="17"/>
      <c r="E29" s="34"/>
      <c r="F29" s="36"/>
      <c r="G29" s="35" t="s">
        <v>328</v>
      </c>
      <c r="H29" s="35"/>
      <c r="I29" s="34"/>
    </row>
    <row r="30" ht="22.2" customHeight="1" spans="1:9">
      <c r="A30" s="33"/>
      <c r="B30" s="9"/>
      <c r="C30" s="31" t="s">
        <v>335</v>
      </c>
      <c r="D30" s="17" t="s">
        <v>326</v>
      </c>
      <c r="E30" s="34"/>
      <c r="F30" s="31" t="s">
        <v>335</v>
      </c>
      <c r="G30" s="35" t="s">
        <v>326</v>
      </c>
      <c r="H30" s="35"/>
      <c r="I30" s="34"/>
    </row>
    <row r="31" ht="22.2" customHeight="1" spans="1:9">
      <c r="A31" s="33"/>
      <c r="B31" s="9"/>
      <c r="C31" s="33"/>
      <c r="D31" s="17" t="s">
        <v>327</v>
      </c>
      <c r="E31" s="34"/>
      <c r="F31" s="33"/>
      <c r="G31" s="35" t="s">
        <v>327</v>
      </c>
      <c r="H31" s="35"/>
      <c r="I31" s="34"/>
    </row>
    <row r="32" ht="22.2" customHeight="1" spans="1:9">
      <c r="A32" s="33"/>
      <c r="B32" s="9"/>
      <c r="C32" s="36"/>
      <c r="D32" s="17" t="s">
        <v>328</v>
      </c>
      <c r="E32" s="34"/>
      <c r="F32" s="36"/>
      <c r="G32" s="35" t="s">
        <v>328</v>
      </c>
      <c r="H32" s="35"/>
      <c r="I32" s="34"/>
    </row>
    <row r="33" ht="22.2" customHeight="1" spans="1:9">
      <c r="A33" s="33"/>
      <c r="B33" s="9"/>
      <c r="C33" s="31" t="s">
        <v>336</v>
      </c>
      <c r="D33" s="17" t="s">
        <v>326</v>
      </c>
      <c r="E33" s="34"/>
      <c r="F33" s="31" t="s">
        <v>336</v>
      </c>
      <c r="G33" s="35" t="s">
        <v>326</v>
      </c>
      <c r="H33" s="35"/>
      <c r="I33" s="34"/>
    </row>
    <row r="34" ht="22.2" customHeight="1" spans="1:9">
      <c r="A34" s="33"/>
      <c r="B34" s="9"/>
      <c r="C34" s="33"/>
      <c r="D34" s="17" t="s">
        <v>327</v>
      </c>
      <c r="E34" s="34"/>
      <c r="F34" s="33"/>
      <c r="G34" s="35" t="s">
        <v>327</v>
      </c>
      <c r="H34" s="35"/>
      <c r="I34" s="34"/>
    </row>
    <row r="35" ht="22.2" customHeight="1" spans="1:9">
      <c r="A35" s="33"/>
      <c r="B35" s="9"/>
      <c r="C35" s="36"/>
      <c r="D35" s="17" t="s">
        <v>328</v>
      </c>
      <c r="E35" s="34"/>
      <c r="F35" s="36"/>
      <c r="G35" s="35" t="s">
        <v>328</v>
      </c>
      <c r="H35" s="35"/>
      <c r="I35" s="34"/>
    </row>
    <row r="36" ht="22.2" customHeight="1" spans="1:9">
      <c r="A36" s="33"/>
      <c r="B36" s="31" t="s">
        <v>337</v>
      </c>
      <c r="C36" s="31" t="s">
        <v>338</v>
      </c>
      <c r="D36" s="17" t="s">
        <v>326</v>
      </c>
      <c r="E36" s="9"/>
      <c r="F36" s="31" t="s">
        <v>338</v>
      </c>
      <c r="G36" s="35" t="s">
        <v>326</v>
      </c>
      <c r="H36" s="35"/>
      <c r="I36" s="34"/>
    </row>
    <row r="37" ht="22.2" customHeight="1" spans="1:9">
      <c r="A37" s="33"/>
      <c r="B37" s="33"/>
      <c r="C37" s="33"/>
      <c r="D37" s="17" t="s">
        <v>327</v>
      </c>
      <c r="E37" s="12"/>
      <c r="F37" s="33"/>
      <c r="G37" s="35" t="s">
        <v>327</v>
      </c>
      <c r="H37" s="35"/>
      <c r="I37" s="34"/>
    </row>
    <row r="38" ht="22.2" customHeight="1" spans="1:9">
      <c r="A38" s="36"/>
      <c r="B38" s="36"/>
      <c r="C38" s="36"/>
      <c r="D38" s="17" t="s">
        <v>328</v>
      </c>
      <c r="E38" s="12"/>
      <c r="F38" s="36"/>
      <c r="G38" s="35" t="s">
        <v>328</v>
      </c>
      <c r="H38" s="35"/>
      <c r="I38" s="34"/>
    </row>
    <row r="39" spans="1:9">
      <c r="A39" s="37" t="s">
        <v>339</v>
      </c>
      <c r="B39" s="37"/>
      <c r="C39" s="37"/>
      <c r="D39" s="37"/>
      <c r="E39" s="37"/>
      <c r="F39" s="37"/>
      <c r="G39" s="37"/>
      <c r="H39" s="37"/>
      <c r="I39" s="37"/>
    </row>
  </sheetData>
  <mergeCells count="71">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A39:I39"/>
    <mergeCell ref="A9:A10"/>
    <mergeCell ref="A11:A38"/>
    <mergeCell ref="B12:B23"/>
    <mergeCell ref="B24:B35"/>
    <mergeCell ref="B36:B38"/>
    <mergeCell ref="C12:C14"/>
    <mergeCell ref="C15:C17"/>
    <mergeCell ref="C18:C20"/>
    <mergeCell ref="C21:C23"/>
    <mergeCell ref="C24:C26"/>
    <mergeCell ref="C27:C29"/>
    <mergeCell ref="C30:C32"/>
    <mergeCell ref="C33:C35"/>
    <mergeCell ref="C36:C38"/>
    <mergeCell ref="F12:F14"/>
    <mergeCell ref="F15:F17"/>
    <mergeCell ref="F18:F20"/>
    <mergeCell ref="F21:F23"/>
    <mergeCell ref="F24:F26"/>
    <mergeCell ref="F27:F29"/>
    <mergeCell ref="F30:F32"/>
    <mergeCell ref="F33:F35"/>
    <mergeCell ref="F36:F38"/>
    <mergeCell ref="A6:C8"/>
  </mergeCells>
  <pageMargins left="0.699305555555556" right="0.699305555555556"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DDF4C7C3995341CCBA99DBD41A062323</vt:lpwstr>
  </property>
</Properties>
</file>