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40" windowHeight="10350" firstSheet="6" activeTab="6"/>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'2部门收入总体情况表'!$A$2:$V$9</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H25" i="12"/>
  <c r="G25"/>
  <c r="H24"/>
  <c r="G24" s="1"/>
  <c r="H23"/>
  <c r="G23" s="1"/>
  <c r="H22"/>
  <c r="G22"/>
  <c r="H21"/>
  <c r="G21" s="1"/>
  <c r="H20"/>
  <c r="G20" s="1"/>
  <c r="H19"/>
  <c r="G19"/>
  <c r="H18"/>
  <c r="G18" s="1"/>
  <c r="H17"/>
  <c r="G17" s="1"/>
  <c r="H16"/>
  <c r="G16"/>
  <c r="H15"/>
  <c r="G15" s="1"/>
  <c r="H14"/>
  <c r="G14" s="1"/>
  <c r="H13"/>
  <c r="G13"/>
  <c r="H12"/>
  <c r="G12" s="1"/>
  <c r="H11"/>
  <c r="G11" s="1"/>
  <c r="H10"/>
  <c r="G10"/>
  <c r="H9"/>
  <c r="G9" s="1"/>
  <c r="H8"/>
  <c r="G8" s="1"/>
  <c r="H7"/>
  <c r="G7"/>
  <c r="E36" i="4"/>
  <c r="G36"/>
  <c r="F8" i="1"/>
  <c r="F22" s="1"/>
  <c r="I8" i="5"/>
  <c r="J8"/>
  <c r="K8"/>
  <c r="L8"/>
  <c r="M8"/>
  <c r="N8"/>
  <c r="G8"/>
  <c r="F10"/>
  <c r="F11"/>
  <c r="F12"/>
  <c r="F13"/>
  <c r="F14"/>
  <c r="F15"/>
  <c r="F16"/>
  <c r="F17"/>
  <c r="F9"/>
  <c r="I8" i="3"/>
  <c r="J8"/>
  <c r="K8"/>
  <c r="L8"/>
  <c r="M8"/>
  <c r="G8"/>
  <c r="F10"/>
  <c r="F11"/>
  <c r="F12"/>
  <c r="F13"/>
  <c r="F14"/>
  <c r="F15"/>
  <c r="F16"/>
  <c r="F17"/>
  <c r="F9"/>
  <c r="F8" s="1"/>
  <c r="E14" i="10"/>
  <c r="H36" i="4"/>
  <c r="G10" i="6" l="1"/>
  <c r="G11"/>
  <c r="G19"/>
  <c r="G23"/>
  <c r="H8"/>
  <c r="G8" s="1"/>
  <c r="H9"/>
  <c r="G9" s="1"/>
  <c r="H10"/>
  <c r="H11"/>
  <c r="H12"/>
  <c r="G12" s="1"/>
  <c r="H13"/>
  <c r="G13" s="1"/>
  <c r="H14"/>
  <c r="G14" s="1"/>
  <c r="H15"/>
  <c r="G15" s="1"/>
  <c r="H16"/>
  <c r="G16" s="1"/>
  <c r="H17"/>
  <c r="G17" s="1"/>
  <c r="H18"/>
  <c r="G18" s="1"/>
  <c r="H19"/>
  <c r="H20"/>
  <c r="G20" s="1"/>
  <c r="H21"/>
  <c r="G21" s="1"/>
  <c r="H22"/>
  <c r="G22" s="1"/>
  <c r="H23"/>
  <c r="H24"/>
  <c r="G24" s="1"/>
  <c r="H7"/>
  <c r="G7" s="1"/>
  <c r="H14" i="5"/>
  <c r="H13"/>
  <c r="H12"/>
  <c r="H11"/>
  <c r="H10"/>
  <c r="H9"/>
  <c r="H8" s="1"/>
  <c r="H9" i="3"/>
  <c r="H11"/>
  <c r="H12"/>
  <c r="H13"/>
  <c r="H14"/>
  <c r="H10"/>
  <c r="G8" i="1"/>
  <c r="G22" s="1"/>
  <c r="E8"/>
  <c r="E22" s="1"/>
  <c r="H8" i="3" l="1"/>
  <c r="F8" i="5"/>
  <c r="G7" i="2" l="1"/>
  <c r="H7" s="1"/>
  <c r="I7" s="1"/>
  <c r="J7" s="1"/>
  <c r="K7" s="1"/>
  <c r="L7" s="1"/>
  <c r="M7" l="1"/>
  <c r="N7" s="1"/>
</calcChain>
</file>

<file path=xl/sharedStrings.xml><?xml version="1.0" encoding="utf-8"?>
<sst xmlns="http://schemas.openxmlformats.org/spreadsheetml/2006/main" count="813" uniqueCount="413">
  <si>
    <t>单位名称</t>
  </si>
  <si>
    <t>单位：万元</t>
  </si>
  <si>
    <t>收                  入</t>
  </si>
  <si>
    <t xml:space="preserve">支                 出  </t>
  </si>
  <si>
    <t>项   目</t>
  </si>
  <si>
    <t>金   额</t>
  </si>
  <si>
    <t>项    目</t>
  </si>
  <si>
    <t>合计</t>
  </si>
  <si>
    <t>本年支出</t>
  </si>
  <si>
    <t>一般公共预算</t>
  </si>
  <si>
    <t>政府性基金预算</t>
  </si>
  <si>
    <t>小计</t>
  </si>
  <si>
    <t>其中：财政拨款</t>
  </si>
  <si>
    <t>一、基本支出</t>
  </si>
  <si>
    <t>二、项目支出</t>
  </si>
  <si>
    <t>收入总计</t>
  </si>
  <si>
    <t>支出总计</t>
  </si>
  <si>
    <t>科目代码</t>
  </si>
  <si>
    <t>科目名称</t>
  </si>
  <si>
    <t>总计</t>
  </si>
  <si>
    <t>类</t>
  </si>
  <si>
    <t>款</t>
  </si>
  <si>
    <t>项</t>
  </si>
  <si>
    <t>**</t>
  </si>
  <si>
    <t>科目编码</t>
  </si>
  <si>
    <t>基本支出</t>
  </si>
  <si>
    <t>项目支出</t>
  </si>
  <si>
    <t>收                   入</t>
  </si>
  <si>
    <t>支                        出</t>
  </si>
  <si>
    <t>项           目</t>
  </si>
  <si>
    <t>金　额</t>
  </si>
  <si>
    <t>项            目</t>
  </si>
  <si>
    <t>政府性基金</t>
  </si>
  <si>
    <t>十七、金融支出</t>
  </si>
  <si>
    <t>十九、援助其他地区支出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</si>
  <si>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</si>
  <si>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</si>
  <si>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</si>
  <si>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</si>
  <si>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</si>
  <si>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</si>
  <si>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</si>
  <si>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</si>
  <si>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 xml:space="preserve">  收  入  合  计</t>
  </si>
  <si>
    <t>支出合计</t>
  </si>
  <si>
    <t>单位名称：</t>
  </si>
  <si>
    <t>部门预算经济分类</t>
  </si>
  <si>
    <t>政府预算经济分类</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</si>
  <si>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</si>
  <si>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</si>
  <si>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</si>
  <si>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</si>
  <si>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</si>
  <si>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</si>
  <si>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</si>
  <si>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</si>
  <si>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二、外交支出</t>
    <phoneticPr fontId="30" type="noConversion"/>
  </si>
  <si>
    <t>三、国防支出</t>
    <phoneticPr fontId="30" type="noConversion"/>
  </si>
  <si>
    <t>四、公共安全支出</t>
    <phoneticPr fontId="30" type="noConversion"/>
  </si>
  <si>
    <t>六、科学技术支出</t>
    <phoneticPr fontId="30" type="noConversion"/>
  </si>
  <si>
    <t>十、卫生健康支出</t>
    <phoneticPr fontId="30" type="noConversion"/>
  </si>
  <si>
    <t>十一、节能环保支出</t>
    <phoneticPr fontId="30" type="noConversion"/>
  </si>
  <si>
    <t>十三、农林水支出</t>
    <phoneticPr fontId="30" type="noConversion"/>
  </si>
  <si>
    <t>十四、交通运输支出</t>
    <phoneticPr fontId="30" type="noConversion"/>
  </si>
  <si>
    <t>十五、资源勘探工业信息等支出</t>
    <phoneticPr fontId="30" type="noConversion"/>
  </si>
  <si>
    <t>十六、商业服务业等支出</t>
    <phoneticPr fontId="30" type="noConversion"/>
  </si>
  <si>
    <t>二十、自然资源海洋气象等支出</t>
    <phoneticPr fontId="30" type="noConversion"/>
  </si>
  <si>
    <t>二十四、灾害防治及应急管理支出</t>
    <phoneticPr fontId="30" type="noConversion"/>
  </si>
  <si>
    <t>工资福利支出</t>
    <phoneticPr fontId="30" type="noConversion"/>
  </si>
  <si>
    <t>对个人和家庭补助支出</t>
    <phoneticPr fontId="30" type="noConversion"/>
  </si>
  <si>
    <t>商品和服务支出</t>
    <phoneticPr fontId="30" type="noConversion"/>
  </si>
  <si>
    <t>资本性支出</t>
    <phoneticPr fontId="30" type="noConversion"/>
  </si>
  <si>
    <t>七、文化旅游体育与传媒</t>
    <phoneticPr fontId="30" type="noConversion"/>
  </si>
  <si>
    <t>九、社会保险基金支出</t>
    <phoneticPr fontId="30" type="noConversion"/>
  </si>
  <si>
    <t>十二、城乡社区支出</t>
    <phoneticPr fontId="30" type="noConversion"/>
  </si>
  <si>
    <t>八、社会保障和就业支出</t>
    <phoneticPr fontId="30" type="noConversion"/>
  </si>
  <si>
    <t>五、教育支出</t>
    <phoneticPr fontId="30" type="noConversion"/>
  </si>
  <si>
    <t>一、一般公共服务支出</t>
    <phoneticPr fontId="30" type="noConversion"/>
  </si>
  <si>
    <t>专户管理的教育收费</t>
    <phoneticPr fontId="30" type="noConversion"/>
  </si>
  <si>
    <t>专户管理的教育收费</t>
    <phoneticPr fontId="30" type="noConversion"/>
  </si>
  <si>
    <t>一般公共预算</t>
    <phoneticPr fontId="30" type="noConversion"/>
  </si>
  <si>
    <t>小计</t>
    <phoneticPr fontId="30" type="noConversion"/>
  </si>
  <si>
    <t>其中：财政拨款</t>
    <phoneticPr fontId="30" type="noConversion"/>
  </si>
  <si>
    <t>其他收入</t>
    <phoneticPr fontId="30" type="noConversion"/>
  </si>
  <si>
    <t>小计</t>
    <phoneticPr fontId="30" type="noConversion"/>
  </si>
  <si>
    <t>行政事业性收费</t>
    <phoneticPr fontId="30" type="noConversion"/>
  </si>
  <si>
    <t>专项收入</t>
    <phoneticPr fontId="30" type="noConversion"/>
  </si>
  <si>
    <t>国有资产资源有偿使用收入</t>
    <phoneticPr fontId="30" type="noConversion"/>
  </si>
  <si>
    <t>政府住房基金收入</t>
    <phoneticPr fontId="30" type="noConversion"/>
  </si>
  <si>
    <t>一般公共预算</t>
    <phoneticPr fontId="30" type="noConversion"/>
  </si>
  <si>
    <t>财政拨款</t>
    <phoneticPr fontId="30" type="noConversion"/>
  </si>
  <si>
    <t>专户管理的教育收费</t>
    <phoneticPr fontId="30" type="noConversion"/>
  </si>
  <si>
    <t>国有资本经营预算收入</t>
    <phoneticPr fontId="30" type="noConversion"/>
  </si>
  <si>
    <t>政府性基金预算</t>
    <phoneticPr fontId="30" type="noConversion"/>
  </si>
  <si>
    <t>上级提前告知转移支付</t>
    <phoneticPr fontId="30" type="noConversion"/>
  </si>
  <si>
    <t>本年收入小计</t>
    <phoneticPr fontId="30" type="noConversion"/>
  </si>
  <si>
    <t>加：部门财政性资金结转</t>
    <phoneticPr fontId="30" type="noConversion"/>
  </si>
  <si>
    <t>1.工资福利支出</t>
    <phoneticPr fontId="30" type="noConversion"/>
  </si>
  <si>
    <t>2.商品和服务支出</t>
    <phoneticPr fontId="30" type="noConversion"/>
  </si>
  <si>
    <t>3.对个人和家庭补助支出</t>
    <phoneticPr fontId="30" type="noConversion"/>
  </si>
  <si>
    <t>1.一般性项目支出</t>
    <phoneticPr fontId="30" type="noConversion"/>
  </si>
  <si>
    <t>2.专项资金</t>
    <phoneticPr fontId="30" type="noConversion"/>
  </si>
  <si>
    <t>其他收入</t>
    <phoneticPr fontId="30" type="noConversion"/>
  </si>
  <si>
    <t>部门财政性资金结转</t>
    <phoneticPr fontId="30" type="noConversion"/>
  </si>
  <si>
    <t>单位代码</t>
    <phoneticPr fontId="30" type="noConversion"/>
  </si>
  <si>
    <t>科目名称（单位)</t>
    <phoneticPr fontId="30" type="noConversion"/>
  </si>
  <si>
    <t>单位：万元</t>
    <phoneticPr fontId="30" type="noConversion"/>
  </si>
  <si>
    <t>专项资金</t>
    <phoneticPr fontId="30" type="noConversion"/>
  </si>
  <si>
    <t>一般性项目</t>
    <phoneticPr fontId="30" type="noConversion"/>
  </si>
  <si>
    <t>科目名称（单位）</t>
    <phoneticPr fontId="30" type="noConversion"/>
  </si>
  <si>
    <t>上级提前告知转移支付</t>
    <phoneticPr fontId="30" type="noConversion"/>
  </si>
  <si>
    <t>其他收入</t>
    <phoneticPr fontId="30" type="noConversion"/>
  </si>
  <si>
    <t>科目名称（单位）</t>
    <phoneticPr fontId="30" type="noConversion"/>
  </si>
  <si>
    <t>预算01表</t>
    <phoneticPr fontId="30" type="noConversion"/>
  </si>
  <si>
    <t>预算02表</t>
    <phoneticPr fontId="30" type="noConversion"/>
  </si>
  <si>
    <t>预算03表</t>
    <phoneticPr fontId="30" type="noConversion"/>
  </si>
  <si>
    <t>预算04表</t>
    <phoneticPr fontId="30" type="noConversion"/>
  </si>
  <si>
    <t>预算05表</t>
    <phoneticPr fontId="30" type="noConversion"/>
  </si>
  <si>
    <t>预算06表</t>
    <phoneticPr fontId="30" type="noConversion"/>
  </si>
  <si>
    <t xml:space="preserve">                                         预算07表</t>
    <phoneticPr fontId="30" type="noConversion"/>
  </si>
  <si>
    <t xml:space="preserve"> 预算08表</t>
    <phoneticPr fontId="30" type="noConversion"/>
  </si>
  <si>
    <t xml:space="preserve"> 预算09表</t>
    <phoneticPr fontId="30" type="noConversion"/>
  </si>
  <si>
    <t xml:space="preserve">                                单位：万元</t>
    <phoneticPr fontId="30" type="noConversion"/>
  </si>
  <si>
    <t>国有资本经营预算</t>
    <phoneticPr fontId="30" type="noConversion"/>
  </si>
  <si>
    <t>国有资本经营预算</t>
    <phoneticPr fontId="30" type="noConversion"/>
  </si>
  <si>
    <t>国有资本经营预算收入</t>
    <phoneticPr fontId="30" type="noConversion"/>
  </si>
  <si>
    <t>2021年收支总体情况表</t>
    <phoneticPr fontId="30" type="noConversion"/>
  </si>
  <si>
    <t>2021年部门收入总体情况表</t>
    <phoneticPr fontId="30" type="noConversion"/>
  </si>
  <si>
    <t>2021年部门支出总体情况表</t>
    <phoneticPr fontId="30" type="noConversion"/>
  </si>
  <si>
    <t>2021年财政拨款收支总体情况表</t>
    <phoneticPr fontId="30" type="noConversion"/>
  </si>
  <si>
    <t>2021年部门一般公共预算支出情况表</t>
    <phoneticPr fontId="30" type="noConversion"/>
  </si>
  <si>
    <t>2021年一般公共预算基本支出情况表</t>
    <phoneticPr fontId="30" type="noConversion"/>
  </si>
  <si>
    <t>2021年一般公共预算“三公”经费支出情况表</t>
    <phoneticPr fontId="30" type="noConversion"/>
  </si>
  <si>
    <t>2021年部门政府性基金支出情况表</t>
    <phoneticPr fontId="30" type="noConversion"/>
  </si>
  <si>
    <t>2021年国有资本经营预算收支情况表</t>
    <phoneticPr fontId="30" type="noConversion"/>
  </si>
  <si>
    <t>2021年“三公”经费预算数</t>
    <phoneticPr fontId="30" type="noConversion"/>
  </si>
  <si>
    <t>部门(单位)整体绩效目标表</t>
    <phoneticPr fontId="33" type="noConversion"/>
  </si>
  <si>
    <t>（2021年度）</t>
    <phoneticPr fontId="33" type="noConversion"/>
  </si>
  <si>
    <t>部门（单位）名称</t>
  </si>
  <si>
    <t>年度
履职
目标</t>
  </si>
  <si>
    <t>年度
主要
任务</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</si>
  <si>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</si>
  <si>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</si>
  <si>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</si>
  <si>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</si>
  <si>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</si>
  <si>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</si>
  <si>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</si>
  <si>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</si>
  <si>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</si>
  <si>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</si>
  <si>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</si>
  <si>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</si>
  <si>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</si>
  <si>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</si>
  <si>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phoneticPr fontId="33" type="noConversion"/>
  </si>
  <si>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phoneticPr fontId="33" type="noConversion"/>
  </si>
  <si>
    <t>工作目标管理</t>
    <phoneticPr fontId="33" type="noConversion"/>
  </si>
  <si>
    <t>工作任务科学性</t>
  </si>
  <si>
    <t>科学性</t>
    <phoneticPr fontId="33" type="noConversion"/>
  </si>
  <si>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</si>
  <si>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</si>
  <si>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phoneticPr fontId="33" type="noConversion"/>
  </si>
  <si>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</si>
  <si>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</si>
  <si>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</si>
  <si>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phoneticPr fontId="33" type="noConversion"/>
  </si>
  <si>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</si>
  <si>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</si>
  <si>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phoneticPr fontId="33" type="noConversion"/>
  </si>
  <si>
    <t>预算调整率</t>
    <phoneticPr fontId="33" type="noConversion"/>
  </si>
  <si>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</si>
  <si>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</si>
  <si>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</si>
  <si>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</si>
  <si>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</si>
  <si>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</si>
  <si>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</si>
  <si>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</si>
  <si>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phoneticPr fontId="33" type="noConversion"/>
  </si>
  <si>
    <t>反映本部门决算工作情况。决算编制数据是否账表一致，即决算报表数据与会计账簿数据是否一致</t>
  </si>
  <si>
    <t>资金使用合规性</t>
  </si>
  <si>
    <t>合规</t>
    <phoneticPr fontId="33" type="noConversion"/>
  </si>
  <si>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</si>
  <si>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</si>
  <si>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phoneticPr fontId="33" type="noConversion"/>
  </si>
  <si>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</si>
  <si>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</si>
  <si>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phoneticPr fontId="33" type="noConversion"/>
  </si>
  <si>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</si>
  <si>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</si>
  <si>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phoneticPr fontId="33" type="noConversion"/>
  </si>
  <si>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</si>
  <si>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</si>
  <si>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</si>
  <si>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</si>
  <si>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</si>
  <si>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</si>
  <si>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</si>
  <si>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</si>
  <si>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</si>
  <si>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</si>
  <si>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phoneticPr fontId="33" type="noConversion"/>
  </si>
  <si>
    <t>重点工作任务完成</t>
    <phoneticPr fontId="33" type="noConversion"/>
  </si>
  <si>
    <t>效益  指标</t>
    <phoneticPr fontId="33" type="noConversion"/>
  </si>
  <si>
    <t>履职效益</t>
    <phoneticPr fontId="33" type="noConversion"/>
  </si>
  <si>
    <t>满意度</t>
    <phoneticPr fontId="33" type="noConversion"/>
  </si>
  <si>
    <t>部门预算项目绩效目标申报表</t>
    <phoneticPr fontId="19" type="noConversion"/>
  </si>
  <si>
    <t>项目名称</t>
  </si>
  <si>
    <t>主管部门</t>
  </si>
  <si>
    <t>项目资金
（万元）</t>
  </si>
  <si>
    <t xml:space="preserve"> 实施期资金总额：</t>
  </si>
  <si>
    <t xml:space="preserve"> 年度资金总额：</t>
  </si>
  <si>
    <t xml:space="preserve">       其中：财政拨款</t>
  </si>
  <si>
    <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</si>
  <si>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t xml:space="preserve">            </t>
    </r>
    <r>
      <rPr>
        <sz val="12"/>
        <rFont val="宋体"/>
        <family val="3"/>
        <charset val="134"/>
      </rPr>
      <t xml:space="preserve"> </t>
    </r>
    <r>
      <rPr>
        <sz val="12"/>
        <rFont val="宋体"/>
        <family val="3"/>
        <charset val="134"/>
      </rPr>
      <t>其他资金</t>
    </r>
  </si>
  <si>
    <t>绩
效
目
标</t>
  </si>
  <si>
    <t>实施期目标</t>
  </si>
  <si>
    <t>年度目标</t>
  </si>
  <si>
    <t>绩
效
指
标</t>
  </si>
  <si>
    <t>一级
指标</t>
  </si>
  <si>
    <t>产
出
指
标</t>
  </si>
  <si>
    <t>数量指标</t>
  </si>
  <si>
    <t>质量指标</t>
  </si>
  <si>
    <t>时效指标</t>
  </si>
  <si>
    <t>成本指标</t>
  </si>
  <si>
    <t>效
益
指
标</t>
  </si>
  <si>
    <t>经济效益
指标</t>
  </si>
  <si>
    <t>社会效益
指标</t>
  </si>
  <si>
    <t>生态效益
指标</t>
  </si>
  <si>
    <t>可持续影响
指标</t>
  </si>
  <si>
    <t>满意度指标</t>
  </si>
  <si>
    <t>服务对象
满意度指标</t>
  </si>
  <si>
    <t>208</t>
    <phoneticPr fontId="19" type="noConversion"/>
  </si>
  <si>
    <t>01</t>
    <phoneticPr fontId="19" type="noConversion"/>
  </si>
  <si>
    <t>09</t>
    <phoneticPr fontId="19" type="noConversion"/>
  </si>
  <si>
    <t>407001</t>
    <phoneticPr fontId="19" type="noConversion"/>
  </si>
  <si>
    <t>社会保险经办机构</t>
    <phoneticPr fontId="19" type="noConversion"/>
  </si>
  <si>
    <t>05</t>
    <phoneticPr fontId="19" type="noConversion"/>
  </si>
  <si>
    <t>机关事业单位基本养老保险</t>
    <phoneticPr fontId="19" type="noConversion"/>
  </si>
  <si>
    <t>其他社会保障</t>
    <phoneticPr fontId="19" type="noConversion"/>
  </si>
  <si>
    <t>210</t>
    <phoneticPr fontId="19" type="noConversion"/>
  </si>
  <si>
    <t>11</t>
    <phoneticPr fontId="19" type="noConversion"/>
  </si>
  <si>
    <t>行政单位医疗</t>
    <phoneticPr fontId="19" type="noConversion"/>
  </si>
  <si>
    <t>02</t>
    <phoneticPr fontId="19" type="noConversion"/>
  </si>
  <si>
    <t>事业单位医疗</t>
    <phoneticPr fontId="19" type="noConversion"/>
  </si>
  <si>
    <t>221</t>
    <phoneticPr fontId="19" type="noConversion"/>
  </si>
  <si>
    <t>住房公积金</t>
    <phoneticPr fontId="19" type="noConversion"/>
  </si>
  <si>
    <t>退休费</t>
    <phoneticPr fontId="19" type="noConversion"/>
  </si>
  <si>
    <t>离休人员健康休养费</t>
    <phoneticPr fontId="19" type="noConversion"/>
  </si>
  <si>
    <t>离休人员医疗费</t>
    <phoneticPr fontId="19" type="noConversion"/>
  </si>
  <si>
    <t>208</t>
    <phoneticPr fontId="19" type="noConversion"/>
  </si>
  <si>
    <t>05</t>
    <phoneticPr fontId="19" type="noConversion"/>
  </si>
  <si>
    <t>407001</t>
    <phoneticPr fontId="19" type="noConversion"/>
  </si>
  <si>
    <t>机关事业单位基本养老保险</t>
    <phoneticPr fontId="19" type="noConversion"/>
  </si>
  <si>
    <t>01</t>
    <phoneticPr fontId="19" type="noConversion"/>
  </si>
  <si>
    <t>09</t>
    <phoneticPr fontId="19" type="noConversion"/>
  </si>
  <si>
    <t>其他社会保障</t>
    <phoneticPr fontId="19" type="noConversion"/>
  </si>
  <si>
    <t>210</t>
    <phoneticPr fontId="19" type="noConversion"/>
  </si>
  <si>
    <t>11</t>
    <phoneticPr fontId="19" type="noConversion"/>
  </si>
  <si>
    <t>行政单位医疗</t>
    <phoneticPr fontId="19" type="noConversion"/>
  </si>
  <si>
    <t>02</t>
    <phoneticPr fontId="19" type="noConversion"/>
  </si>
  <si>
    <t>事业单位医疗</t>
    <phoneticPr fontId="19" type="noConversion"/>
  </si>
  <si>
    <t>221</t>
    <phoneticPr fontId="19" type="noConversion"/>
  </si>
  <si>
    <t>住房公积金</t>
    <phoneticPr fontId="19" type="noConversion"/>
  </si>
  <si>
    <t>退休费</t>
    <phoneticPr fontId="19" type="noConversion"/>
  </si>
  <si>
    <t>离休人员健康休养费</t>
    <phoneticPr fontId="19" type="noConversion"/>
  </si>
  <si>
    <t>离休人员医疗费</t>
    <phoneticPr fontId="19" type="noConversion"/>
  </si>
  <si>
    <t>合计</t>
    <phoneticPr fontId="19" type="noConversion"/>
  </si>
  <si>
    <t>总计</t>
    <phoneticPr fontId="19" type="noConversion"/>
  </si>
  <si>
    <t>其他社会保障缴费</t>
    <phoneticPr fontId="19" type="noConversion"/>
  </si>
  <si>
    <t>301</t>
  </si>
  <si>
    <t>01</t>
  </si>
  <si>
    <t>基本工资</t>
  </si>
  <si>
    <r>
      <t>0</t>
    </r>
    <r>
      <rPr>
        <sz val="11"/>
        <rFont val="宋体"/>
        <family val="3"/>
        <charset val="134"/>
      </rPr>
      <t>1</t>
    </r>
    <phoneticPr fontId="19" type="noConversion"/>
  </si>
  <si>
    <t>工资福利支出</t>
    <phoneticPr fontId="19" type="noConversion"/>
  </si>
  <si>
    <t>02</t>
  </si>
  <si>
    <t>津贴补贴</t>
  </si>
  <si>
    <r>
      <t>5</t>
    </r>
    <r>
      <rPr>
        <sz val="11"/>
        <rFont val="宋体"/>
        <family val="3"/>
        <charset val="134"/>
      </rPr>
      <t>01</t>
    </r>
    <phoneticPr fontId="19" type="noConversion"/>
  </si>
  <si>
    <t>03</t>
  </si>
  <si>
    <t>奖金</t>
  </si>
  <si>
    <t>08</t>
  </si>
  <si>
    <t>机关事业单位基本养老保险缴费</t>
  </si>
  <si>
    <r>
      <t>0</t>
    </r>
    <r>
      <rPr>
        <sz val="11"/>
        <rFont val="宋体"/>
        <family val="3"/>
        <charset val="134"/>
      </rPr>
      <t>8</t>
    </r>
    <phoneticPr fontId="19" type="noConversion"/>
  </si>
  <si>
    <t>社会保障缴费</t>
    <phoneticPr fontId="19" type="noConversion"/>
  </si>
  <si>
    <t>职工基本医疗保险缴费</t>
    <phoneticPr fontId="19" type="noConversion"/>
  </si>
  <si>
    <r>
      <t>1</t>
    </r>
    <r>
      <rPr>
        <sz val="11"/>
        <rFont val="宋体"/>
        <family val="3"/>
        <charset val="134"/>
      </rPr>
      <t>0</t>
    </r>
    <phoneticPr fontId="19" type="noConversion"/>
  </si>
  <si>
    <t>其他社会保障缴费</t>
    <phoneticPr fontId="19" type="noConversion"/>
  </si>
  <si>
    <r>
      <t>1</t>
    </r>
    <r>
      <rPr>
        <sz val="11"/>
        <rFont val="宋体"/>
        <family val="3"/>
        <charset val="134"/>
      </rPr>
      <t>2</t>
    </r>
    <phoneticPr fontId="19" type="noConversion"/>
  </si>
  <si>
    <t>13</t>
  </si>
  <si>
    <t>住房公积金</t>
  </si>
  <si>
    <r>
      <t>1</t>
    </r>
    <r>
      <rPr>
        <sz val="11"/>
        <rFont val="宋体"/>
        <family val="3"/>
        <charset val="134"/>
      </rPr>
      <t>3</t>
    </r>
    <phoneticPr fontId="19" type="noConversion"/>
  </si>
  <si>
    <t>其他工资福利支出</t>
    <phoneticPr fontId="19" type="noConversion"/>
  </si>
  <si>
    <t>302</t>
  </si>
  <si>
    <t>办公费</t>
  </si>
  <si>
    <r>
      <t>5</t>
    </r>
    <r>
      <rPr>
        <sz val="11"/>
        <rFont val="宋体"/>
        <family val="3"/>
        <charset val="134"/>
      </rPr>
      <t>02</t>
    </r>
    <phoneticPr fontId="19" type="noConversion"/>
  </si>
  <si>
    <t>办公经费</t>
    <phoneticPr fontId="19" type="noConversion"/>
  </si>
  <si>
    <t>会议费</t>
    <phoneticPr fontId="19" type="noConversion"/>
  </si>
  <si>
    <t>15</t>
    <phoneticPr fontId="19" type="noConversion"/>
  </si>
  <si>
    <t>培训费</t>
    <phoneticPr fontId="19" type="noConversion"/>
  </si>
  <si>
    <r>
      <t>1</t>
    </r>
    <r>
      <rPr>
        <sz val="11"/>
        <rFont val="宋体"/>
        <family val="3"/>
        <charset val="134"/>
      </rPr>
      <t>6</t>
    </r>
    <phoneticPr fontId="19" type="noConversion"/>
  </si>
  <si>
    <t>17</t>
  </si>
  <si>
    <t>公务接待费</t>
  </si>
  <si>
    <r>
      <t>1</t>
    </r>
    <r>
      <rPr>
        <sz val="11"/>
        <rFont val="宋体"/>
        <family val="3"/>
        <charset val="134"/>
      </rPr>
      <t>7</t>
    </r>
    <phoneticPr fontId="19" type="noConversion"/>
  </si>
  <si>
    <t>公务接待费</t>
    <phoneticPr fontId="19" type="noConversion"/>
  </si>
  <si>
    <t>劳务费</t>
    <phoneticPr fontId="19" type="noConversion"/>
  </si>
  <si>
    <r>
      <t>2</t>
    </r>
    <r>
      <rPr>
        <sz val="11"/>
        <rFont val="宋体"/>
        <family val="3"/>
        <charset val="134"/>
      </rPr>
      <t>6</t>
    </r>
    <phoneticPr fontId="19" type="noConversion"/>
  </si>
  <si>
    <t>委托业务费</t>
    <phoneticPr fontId="19" type="noConversion"/>
  </si>
  <si>
    <t>31</t>
  </si>
  <si>
    <t>公务用车运行维护费</t>
    <phoneticPr fontId="19" type="noConversion"/>
  </si>
  <si>
    <r>
      <t>3</t>
    </r>
    <r>
      <rPr>
        <sz val="11"/>
        <rFont val="宋体"/>
        <family val="3"/>
        <charset val="134"/>
      </rPr>
      <t>1</t>
    </r>
    <phoneticPr fontId="19" type="noConversion"/>
  </si>
  <si>
    <t>302</t>
    <phoneticPr fontId="19" type="noConversion"/>
  </si>
  <si>
    <t>其他商品和服务支出</t>
    <phoneticPr fontId="19" type="noConversion"/>
  </si>
  <si>
    <r>
      <t>9</t>
    </r>
    <r>
      <rPr>
        <sz val="11"/>
        <rFont val="宋体"/>
        <family val="3"/>
        <charset val="134"/>
      </rPr>
      <t>9</t>
    </r>
    <phoneticPr fontId="19" type="noConversion"/>
  </si>
  <si>
    <t>39</t>
    <phoneticPr fontId="19" type="noConversion"/>
  </si>
  <si>
    <t>其他交通费用</t>
    <phoneticPr fontId="19" type="noConversion"/>
  </si>
  <si>
    <r>
      <t>3</t>
    </r>
    <r>
      <rPr>
        <sz val="11"/>
        <rFont val="宋体"/>
        <family val="3"/>
        <charset val="134"/>
      </rPr>
      <t>9</t>
    </r>
    <phoneticPr fontId="19" type="noConversion"/>
  </si>
  <si>
    <t>303</t>
  </si>
  <si>
    <t>退休费</t>
  </si>
  <si>
    <t>509</t>
    <phoneticPr fontId="19" type="noConversion"/>
  </si>
  <si>
    <t>303</t>
    <phoneticPr fontId="19" type="noConversion"/>
  </si>
  <si>
    <r>
      <t>5</t>
    </r>
    <r>
      <rPr>
        <sz val="11"/>
        <rFont val="宋体"/>
        <family val="3"/>
        <charset val="134"/>
      </rPr>
      <t>09</t>
    </r>
    <phoneticPr fontId="19" type="noConversion"/>
  </si>
  <si>
    <t>07</t>
    <phoneticPr fontId="19" type="noConversion"/>
  </si>
  <si>
    <t>宜阳县社会保险中心</t>
    <phoneticPr fontId="33" type="noConversion"/>
  </si>
  <si>
    <t>全县离休人员医疗费</t>
    <phoneticPr fontId="33" type="noConversion"/>
  </si>
  <si>
    <t>保障全县离休人员医疗费及时审核、准确拨付到位</t>
    <phoneticPr fontId="33" type="noConversion"/>
  </si>
  <si>
    <t>按季度拨付</t>
    <phoneticPr fontId="19" type="noConversion"/>
  </si>
  <si>
    <t>合理费用支付到位</t>
    <phoneticPr fontId="19" type="noConversion"/>
  </si>
  <si>
    <t xml:space="preserve"> 指标1：及时审核、拨付离休医疗费</t>
    <phoneticPr fontId="19" type="noConversion"/>
  </si>
  <si>
    <t xml:space="preserve"> 指标1：按季度拨付</t>
    <phoneticPr fontId="19" type="noConversion"/>
  </si>
  <si>
    <t>按季度拨付</t>
    <phoneticPr fontId="19" type="noConversion"/>
  </si>
  <si>
    <t xml:space="preserve"> 指标1：合理医疗费全部支付</t>
    <phoneticPr fontId="19" type="noConversion"/>
  </si>
  <si>
    <t>合理费用支付到位</t>
    <phoneticPr fontId="19" type="noConversion"/>
  </si>
  <si>
    <t xml:space="preserve"> 指标1：及时审核、拨付离休医疗费</t>
  </si>
  <si>
    <t xml:space="preserve"> 指标1：按季度拨付</t>
  </si>
  <si>
    <t xml:space="preserve"> 指标1：合理医疗费全部支付</t>
  </si>
  <si>
    <t xml:space="preserve"> 指标1：扣除住院自费项目</t>
    <phoneticPr fontId="19" type="noConversion"/>
  </si>
  <si>
    <t>扣除住院自费项目</t>
    <phoneticPr fontId="19" type="noConversion"/>
  </si>
  <si>
    <t xml:space="preserve"> 指标1：保障离休人员健康生活</t>
    <phoneticPr fontId="19" type="noConversion"/>
  </si>
  <si>
    <t>及时保障服务</t>
    <phoneticPr fontId="19" type="noConversion"/>
  </si>
  <si>
    <t xml:space="preserve"> 指标1：保障社会稳定</t>
    <phoneticPr fontId="19" type="noConversion"/>
  </si>
  <si>
    <t>做好保障</t>
    <phoneticPr fontId="19" type="noConversion"/>
  </si>
  <si>
    <t xml:space="preserve"> 指标1：保持社会健康有序发展</t>
    <phoneticPr fontId="19" type="noConversion"/>
  </si>
  <si>
    <t>健康有序发展</t>
    <phoneticPr fontId="19" type="noConversion"/>
  </si>
  <si>
    <t xml:space="preserve"> 指标1：扣除住院自费项目</t>
  </si>
  <si>
    <t>扣除住院自费项目</t>
    <phoneticPr fontId="19" type="noConversion"/>
  </si>
  <si>
    <t xml:space="preserve"> 指标1：保障离休人员健康生活</t>
  </si>
  <si>
    <t>及时保障服务</t>
    <phoneticPr fontId="19" type="noConversion"/>
  </si>
  <si>
    <t xml:space="preserve"> 指标1：保障社会稳定</t>
  </si>
  <si>
    <t>做好保障</t>
    <phoneticPr fontId="19" type="noConversion"/>
  </si>
  <si>
    <t xml:space="preserve"> 指标1：保持社会健康有序发展</t>
  </si>
  <si>
    <t>健康有序发展</t>
    <phoneticPr fontId="19" type="noConversion"/>
  </si>
  <si>
    <t>离休医疗费核定拨付工作</t>
    <phoneticPr fontId="19" type="noConversion"/>
  </si>
  <si>
    <t>准确有效</t>
    <phoneticPr fontId="19" type="noConversion"/>
  </si>
  <si>
    <t>服务参保对象满意度</t>
    <phoneticPr fontId="19" type="noConversion"/>
  </si>
  <si>
    <t>≧90％</t>
    <phoneticPr fontId="33" type="noConversion"/>
  </si>
  <si>
    <t>社会保险各项待遇核定发放工作</t>
    <phoneticPr fontId="19" type="noConversion"/>
  </si>
  <si>
    <t>按时足额发放</t>
    <phoneticPr fontId="33" type="noConversion"/>
  </si>
  <si>
    <t>全力做好我县社会保险工作</t>
    <phoneticPr fontId="19" type="noConversion"/>
  </si>
  <si>
    <t xml:space="preserve">主要内容 </t>
    <phoneticPr fontId="33" type="noConversion"/>
  </si>
  <si>
    <t>推进全民参保计划，扩大保险覆盖面</t>
    <phoneticPr fontId="19" type="noConversion"/>
  </si>
  <si>
    <t>全面落实各项惠企惠民政策</t>
    <phoneticPr fontId="19" type="noConversion"/>
  </si>
  <si>
    <t>保障全县离休人员医疗费</t>
    <phoneticPr fontId="19" type="noConversion"/>
  </si>
  <si>
    <t>积极推进全民参保计划落实，广泛发动宣传，进一步扩大社保覆盖面</t>
    <phoneticPr fontId="33" type="noConversion"/>
  </si>
  <si>
    <t>全面落实阶段性减免社保费政策，助理我县企业复工复产，发挥失业保险援企稳岗。</t>
    <phoneticPr fontId="33" type="noConversion"/>
  </si>
  <si>
    <t>做好参保登记、转移接续、核算各项社保待遇等，按时足额支付各项社会保险待遇。</t>
    <phoneticPr fontId="33" type="noConversion"/>
  </si>
  <si>
    <t>保障全县离休人员医疗费用按时足额拨付到位。</t>
  </si>
  <si>
    <t>保障全县离休人员医疗费用按时足额拨付到位。</t>
    <phoneticPr fontId="19" type="noConversion"/>
  </si>
  <si>
    <t>贯彻落实上级部门的关于社会保险政策文件，及时发放各项待遇。</t>
    <phoneticPr fontId="33" type="noConversion"/>
  </si>
  <si>
    <t>推进全民参保计划，扩大参保覆盖面</t>
    <phoneticPr fontId="33" type="noConversion"/>
  </si>
  <si>
    <t>持续推进</t>
    <phoneticPr fontId="33" type="noConversion"/>
  </si>
  <si>
    <t>多措并举全面落实全面参保计划，扩大参保覆盖面</t>
    <phoneticPr fontId="33" type="noConversion"/>
  </si>
  <si>
    <t>落实各项惠企惠民政策</t>
    <phoneticPr fontId="33" type="noConversion"/>
  </si>
  <si>
    <t>及时落实</t>
    <phoneticPr fontId="33" type="noConversion"/>
  </si>
  <si>
    <t>落实降低企业社保率政策，发挥失业保险援企稳岗作用</t>
    <phoneticPr fontId="33" type="noConversion"/>
  </si>
  <si>
    <t>各项社会保险政策宣传</t>
    <phoneticPr fontId="33" type="noConversion"/>
  </si>
  <si>
    <t>有效提升</t>
    <phoneticPr fontId="33" type="noConversion"/>
  </si>
  <si>
    <t>做好各项社会保险政策的宣传，提高社保工作服务质量，</t>
    <phoneticPr fontId="33" type="noConversion"/>
  </si>
  <si>
    <t>落实社会保险待遇</t>
    <phoneticPr fontId="33" type="noConversion"/>
  </si>
  <si>
    <t>规范社会保险工作流程，提高办事效率，进一步提升群众满意度。</t>
    <phoneticPr fontId="33" type="noConversion"/>
  </si>
  <si>
    <t>贯彻落实省、市、县关于社保工作的决策部署，以全面加强党的建设为统领，着力促改革、惠民生、防风险、促稳定，推动我县社保事业取得新的进展，确保各项社保工作顺利开展，确保社保改革工作取得实效、切实增强人民群众获得感。</t>
    <phoneticPr fontId="33" type="noConversion"/>
  </si>
  <si>
    <t xml:space="preserve"> 指标1：全县离休人员住院医疗费</t>
    <phoneticPr fontId="19" type="noConversion"/>
  </si>
  <si>
    <t xml:space="preserve"> 保障全县离休人员医疗费及时审核、准确拨付到位</t>
    <phoneticPr fontId="33" type="noConversion"/>
  </si>
  <si>
    <r>
      <t>（</t>
    </r>
    <r>
      <rPr>
        <sz val="12"/>
        <rFont val="Times New Roman"/>
        <family val="1"/>
      </rPr>
      <t xml:space="preserve">   2021   </t>
    </r>
    <r>
      <rPr>
        <sz val="12"/>
        <rFont val="宋体"/>
        <family val="3"/>
        <charset val="134"/>
      </rPr>
      <t>年度）</t>
    </r>
    <phoneticPr fontId="33" type="noConversion"/>
  </si>
  <si>
    <t xml:space="preserve"> 指标1：为离休人员服务满意度</t>
    <phoneticPr fontId="33" type="noConversion"/>
  </si>
  <si>
    <t xml:space="preserve"> 指标1：为离休人员服务满意度</t>
    <phoneticPr fontId="19" type="noConversion"/>
  </si>
  <si>
    <t>58人</t>
    <phoneticPr fontId="33" type="noConversion"/>
  </si>
  <si>
    <r>
      <t xml:space="preserve">≥ </t>
    </r>
    <r>
      <rPr>
        <sz val="10"/>
        <color rgb="FF000000"/>
        <rFont val="宋体"/>
        <family val="3"/>
        <charset val="134"/>
      </rPr>
      <t>90</t>
    </r>
    <r>
      <rPr>
        <sz val="10"/>
        <color rgb="FF000000"/>
        <rFont val="宋体"/>
        <family val="3"/>
        <charset val="134"/>
      </rPr>
      <t xml:space="preserve"> %</t>
    </r>
    <phoneticPr fontId="33" type="noConversion"/>
  </si>
  <si>
    <r>
      <t>≤2</t>
    </r>
    <r>
      <rPr>
        <sz val="10"/>
        <rFont val="宋体"/>
        <family val="3"/>
        <charset val="134"/>
      </rPr>
      <t>0</t>
    </r>
    <r>
      <rPr>
        <sz val="10"/>
        <rFont val="宋体"/>
        <family val="3"/>
        <charset val="134"/>
      </rPr>
      <t xml:space="preserve"> %</t>
    </r>
    <phoneticPr fontId="33" type="noConversion"/>
  </si>
  <si>
    <r>
      <t>≤  5</t>
    </r>
    <r>
      <rPr>
        <sz val="10"/>
        <rFont val="宋体"/>
        <family val="3"/>
        <charset val="134"/>
      </rPr>
      <t>%</t>
    </r>
    <phoneticPr fontId="33" type="noConversion"/>
  </si>
  <si>
    <t>≤ 95%</t>
    <phoneticPr fontId="33" type="noConversion"/>
  </si>
  <si>
    <t>单位名称:宜阳县社会保险中心</t>
    <phoneticPr fontId="30" type="noConversion"/>
  </si>
  <si>
    <t>:宜阳县社会保险中心</t>
    <phoneticPr fontId="30" type="noConversion"/>
  </si>
  <si>
    <t>单位名称：:宜阳县社会保险中心</t>
    <phoneticPr fontId="30" type="noConversion"/>
  </si>
  <si>
    <t>单位名称：:宜阳县社会保险中心</t>
    <phoneticPr fontId="30" type="noConversion"/>
  </si>
  <si>
    <t>单位名称：:宜阳县社会保险中心</t>
    <phoneticPr fontId="30" type="noConversion"/>
  </si>
  <si>
    <t>单位名称:宜阳县社会保险中心</t>
    <phoneticPr fontId="19" type="noConversion"/>
  </si>
  <si>
    <t>单位名称:宜阳县社会保险中心</t>
    <phoneticPr fontId="30" type="noConversion"/>
  </si>
  <si>
    <t>说明：我单位2021年无政府性基金收入，也没有使用政府性基金安排支出，故本表无数据。</t>
  </si>
  <si>
    <t>说明：我单位2021年没有国有资本经营预算收入 ，也没有使用国有资本经营预算拨款安排的支出，故本表无数据。</t>
    <phoneticPr fontId="19" type="noConversion"/>
  </si>
  <si>
    <t>2021年支出经济分类汇总表</t>
  </si>
  <si>
    <t xml:space="preserve"> 部门预算经济分类  </t>
  </si>
  <si>
    <t>国有资本经营预算</t>
  </si>
  <si>
    <t>上年结转结余</t>
  </si>
  <si>
    <t>财政专户管理资金收入</t>
  </si>
  <si>
    <t>事业收入</t>
  </si>
  <si>
    <t>上级补助收入</t>
  </si>
  <si>
    <t>附属单位上缴收入</t>
  </si>
  <si>
    <t>事业单位经营收入</t>
  </si>
  <si>
    <t xml:space="preserve"> 其他收入  </t>
  </si>
  <si>
    <t xml:space="preserve"> 类</t>
  </si>
  <si>
    <t>部门名称： 宜阳县社会保险中心</t>
    <phoneticPr fontId="19" type="noConversion"/>
  </si>
  <si>
    <t>宜阳县社保中心</t>
    <phoneticPr fontId="30" type="noConversion"/>
  </si>
</sst>
</file>

<file path=xl/styles.xml><?xml version="1.0" encoding="utf-8"?>
<styleSheet xmlns="http://schemas.openxmlformats.org/spreadsheetml/2006/main">
  <numFmts count="10">
    <numFmt numFmtId="176" formatCode="#,##0.00_);[Red]\(#,##0.00\)"/>
    <numFmt numFmtId="177" formatCode="#,##0_);[Red]\(#,##0\)"/>
    <numFmt numFmtId="178" formatCode="0000"/>
    <numFmt numFmtId="179" formatCode="#,##0.00_ "/>
    <numFmt numFmtId="180" formatCode="#,##0.0_);[Red]\(#,##0.0\)"/>
    <numFmt numFmtId="181" formatCode="00"/>
    <numFmt numFmtId="182" formatCode="* #,##0.00;* \-#,##0.00;* &quot;&quot;??;@"/>
    <numFmt numFmtId="183" formatCode="#,##0.0"/>
    <numFmt numFmtId="184" formatCode="0.00_);[Red]\(0.00\)"/>
    <numFmt numFmtId="185" formatCode="#0.00"/>
  </numFmts>
  <fonts count="47">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family val="3"/>
      <charset val="134"/>
    </font>
    <font>
      <sz val="10"/>
      <color indexed="8"/>
      <name val="宋体"/>
      <family val="3"/>
      <charset val="134"/>
    </font>
    <font>
      <sz val="22"/>
      <name val="方正小标宋简体"/>
      <family val="3"/>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0"/>
      <color indexed="8"/>
      <name val="宋体"/>
      <family val="3"/>
      <charset val="134"/>
      <scheme val="major"/>
    </font>
    <font>
      <b/>
      <sz val="20"/>
      <color rgb="FF000000"/>
      <name val="方正小标宋简体"/>
      <charset val="134"/>
    </font>
    <font>
      <sz val="9"/>
      <name val="宋体"/>
      <family val="3"/>
      <charset val="134"/>
    </font>
    <font>
      <b/>
      <sz val="10"/>
      <color rgb="FF000000"/>
      <name val="宋体"/>
      <family val="3"/>
      <charset val="134"/>
    </font>
    <font>
      <sz val="10"/>
      <color rgb="FF000000"/>
      <name val="宋体"/>
      <family val="3"/>
      <charset val="134"/>
    </font>
    <font>
      <sz val="10"/>
      <name val="宋体"/>
      <family val="3"/>
      <charset val="134"/>
    </font>
    <font>
      <sz val="10"/>
      <color rgb="FF000000"/>
      <name val="宋体"/>
      <family val="3"/>
      <charset val="134"/>
    </font>
    <font>
      <sz val="9"/>
      <color rgb="FF000000"/>
      <name val="宋体"/>
      <family val="3"/>
      <charset val="134"/>
    </font>
    <font>
      <sz val="12"/>
      <name val="黑体"/>
      <family val="3"/>
      <charset val="134"/>
    </font>
    <font>
      <b/>
      <sz val="16"/>
      <name val="宋体"/>
      <family val="3"/>
      <charset val="134"/>
    </font>
    <font>
      <sz val="12"/>
      <name val="Times New Roman"/>
      <family val="1"/>
    </font>
    <font>
      <sz val="11"/>
      <color indexed="8"/>
      <name val="宋体"/>
      <family val="3"/>
      <charset val="134"/>
    </font>
    <font>
      <sz val="10"/>
      <name val="SimSun"/>
      <charset val="134"/>
    </font>
    <font>
      <sz val="9"/>
      <name val="SimSun"/>
      <charset val="134"/>
    </font>
    <font>
      <sz val="11"/>
      <color indexed="8"/>
      <name val="宋体"/>
      <family val="3"/>
      <charset val="134"/>
      <scheme val="minor"/>
    </font>
    <font>
      <b/>
      <sz val="19"/>
      <name val="SimSun"/>
      <charset val="134"/>
    </font>
  </fonts>
  <fills count="25">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theme="0"/>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0"/>
      </top>
      <bottom/>
      <diagonal/>
    </border>
    <border>
      <left/>
      <right style="thin">
        <color indexed="64"/>
      </right>
      <top/>
      <bottom style="thin">
        <color indexed="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20">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17"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23"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18" applyNumberFormat="0" applyFill="0" applyAlignment="0" applyProtection="0">
      <alignment vertical="center"/>
    </xf>
    <xf numFmtId="0" fontId="17" fillId="0" borderId="22"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25" applyNumberFormat="0" applyFill="0" applyAlignment="0" applyProtection="0">
      <alignment vertical="center"/>
    </xf>
    <xf numFmtId="0" fontId="5" fillId="12" borderId="0" applyNumberFormat="0" applyBorder="0" applyAlignment="0" applyProtection="0">
      <alignment vertical="center"/>
    </xf>
    <xf numFmtId="0" fontId="11" fillId="14" borderId="19" applyNumberFormat="0" applyAlignment="0" applyProtection="0">
      <alignment vertical="center"/>
    </xf>
    <xf numFmtId="0" fontId="2" fillId="3" borderId="0" applyNumberFormat="0" applyBorder="0" applyAlignment="0" applyProtection="0">
      <alignment vertical="center"/>
    </xf>
    <xf numFmtId="0" fontId="7" fillId="14" borderId="17" applyNumberFormat="0" applyAlignment="0" applyProtection="0">
      <alignment vertical="center"/>
    </xf>
    <xf numFmtId="0" fontId="18" fillId="23" borderId="24"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21" applyNumberFormat="0" applyFill="0" applyAlignment="0" applyProtection="0">
      <alignment vertical="center"/>
    </xf>
    <xf numFmtId="0" fontId="1" fillId="11" borderId="0" applyNumberFormat="0" applyBorder="0" applyAlignment="0" applyProtection="0">
      <alignment vertical="center"/>
    </xf>
    <xf numFmtId="0" fontId="13" fillId="0" borderId="20"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29" fillId="0" borderId="0"/>
    <xf numFmtId="0" fontId="42" fillId="0" borderId="0">
      <alignment vertical="center"/>
    </xf>
  </cellStyleXfs>
  <cellXfs count="318">
    <xf numFmtId="0" fontId="0" fillId="0" borderId="0" xfId="0">
      <alignment vertical="center"/>
    </xf>
    <xf numFmtId="0" fontId="0" fillId="0" borderId="0" xfId="0" applyFill="1">
      <alignment vertical="center"/>
    </xf>
    <xf numFmtId="0" fontId="23" fillId="0" borderId="0" xfId="0" applyFont="1" applyFill="1">
      <alignment vertical="center"/>
    </xf>
    <xf numFmtId="0" fontId="24" fillId="0" borderId="0" xfId="103" applyFont="1" applyFill="1" applyAlignment="1">
      <alignment vertical="center"/>
    </xf>
    <xf numFmtId="0" fontId="29" fillId="0" borderId="0" xfId="103" applyFill="1" applyAlignment="1">
      <alignment vertical="center"/>
    </xf>
    <xf numFmtId="177" fontId="29" fillId="0" borderId="0" xfId="103" applyNumberFormat="1" applyFill="1" applyAlignment="1">
      <alignment vertical="center"/>
    </xf>
    <xf numFmtId="0" fontId="23" fillId="0" borderId="0" xfId="106" applyFont="1" applyFill="1">
      <alignment vertical="center"/>
    </xf>
    <xf numFmtId="0" fontId="0" fillId="0" borderId="0" xfId="106" applyFont="1" applyFill="1">
      <alignment vertical="center"/>
    </xf>
    <xf numFmtId="0" fontId="19" fillId="0" borderId="0" xfId="106" applyFill="1">
      <alignment vertical="center"/>
    </xf>
    <xf numFmtId="180" fontId="23" fillId="0" borderId="0" xfId="50" applyNumberFormat="1" applyFont="1" applyFill="1" applyAlignment="1" applyProtection="1">
      <alignment vertical="center"/>
    </xf>
    <xf numFmtId="180" fontId="23" fillId="0" borderId="1" xfId="50" applyNumberFormat="1" applyFont="1" applyFill="1" applyBorder="1" applyAlignment="1" applyProtection="1">
      <alignment vertical="center"/>
    </xf>
    <xf numFmtId="0"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2" xfId="106" applyFont="1" applyFill="1" applyBorder="1" applyAlignment="1">
      <alignment horizontal="center" vertical="center"/>
    </xf>
    <xf numFmtId="49" fontId="23" fillId="0" borderId="2" xfId="106" applyNumberFormat="1" applyFont="1" applyFill="1" applyBorder="1" applyAlignment="1">
      <alignment horizontal="left" vertical="center"/>
    </xf>
    <xf numFmtId="49" fontId="23" fillId="0" borderId="2" xfId="50" applyNumberFormat="1" applyFont="1" applyFill="1" applyBorder="1" applyAlignment="1">
      <alignment horizontal="left" vertical="center"/>
    </xf>
    <xf numFmtId="49" fontId="23" fillId="0" borderId="2" xfId="50" applyNumberFormat="1" applyFont="1" applyFill="1" applyBorder="1" applyAlignment="1">
      <alignment horizontal="left" vertical="center" wrapText="1"/>
    </xf>
    <xf numFmtId="176" fontId="23" fillId="0" borderId="2" xfId="50" applyNumberFormat="1" applyFont="1" applyFill="1" applyBorder="1" applyAlignment="1">
      <alignment horizontal="right" vertical="center"/>
    </xf>
    <xf numFmtId="0" fontId="0" fillId="0" borderId="0" xfId="50" applyFont="1" applyFill="1" applyAlignment="1"/>
    <xf numFmtId="0" fontId="25" fillId="0" borderId="0" xfId="89" applyFont="1" applyFill="1">
      <alignment vertical="center"/>
    </xf>
    <xf numFmtId="0" fontId="0" fillId="0" borderId="0" xfId="89" applyFont="1" applyFill="1">
      <alignment vertical="center"/>
    </xf>
    <xf numFmtId="0" fontId="29" fillId="0" borderId="0" xfId="89" applyFill="1">
      <alignment vertical="center"/>
    </xf>
    <xf numFmtId="0" fontId="26" fillId="0" borderId="0" xfId="89" applyFont="1" applyFill="1" applyAlignment="1">
      <alignment vertical="center"/>
    </xf>
    <xf numFmtId="0" fontId="24" fillId="0" borderId="2" xfId="89" applyFont="1" applyFill="1" applyBorder="1" applyAlignment="1">
      <alignment horizontal="center" vertical="center"/>
    </xf>
    <xf numFmtId="0" fontId="24" fillId="0" borderId="2" xfId="89" applyFont="1" applyFill="1" applyBorder="1" applyAlignment="1">
      <alignment horizontal="center" vertical="center" wrapText="1"/>
    </xf>
    <xf numFmtId="0" fontId="0" fillId="0" borderId="2" xfId="89" applyFont="1" applyFill="1" applyBorder="1" applyAlignment="1">
      <alignment horizontal="center" vertical="center"/>
    </xf>
    <xf numFmtId="179" fontId="0" fillId="0" borderId="2" xfId="89" applyNumberFormat="1" applyFont="1" applyFill="1" applyBorder="1" applyAlignment="1">
      <alignment horizontal="right" vertical="center"/>
    </xf>
    <xf numFmtId="0" fontId="0" fillId="0" borderId="2" xfId="89" applyFont="1" applyFill="1" applyBorder="1">
      <alignment vertical="center"/>
    </xf>
    <xf numFmtId="0" fontId="27" fillId="0" borderId="0" xfId="109" applyFont="1" applyFill="1" applyBorder="1" applyAlignment="1">
      <alignment horizontal="center" vertical="center"/>
    </xf>
    <xf numFmtId="0" fontId="1" fillId="0" borderId="0" xfId="109" applyFill="1">
      <alignment vertical="center"/>
    </xf>
    <xf numFmtId="0" fontId="23" fillId="0" borderId="0" xfId="106" applyFont="1" applyFill="1" applyAlignment="1">
      <alignment vertical="center"/>
    </xf>
    <xf numFmtId="0" fontId="19" fillId="0" borderId="0" xfId="107" applyFill="1" applyAlignment="1">
      <alignment vertical="center"/>
    </xf>
    <xf numFmtId="0" fontId="0" fillId="0" borderId="0" xfId="107" applyFont="1" applyFill="1" applyAlignment="1"/>
    <xf numFmtId="0" fontId="23" fillId="0" borderId="0" xfId="107" applyFont="1" applyFill="1" applyAlignment="1"/>
    <xf numFmtId="0" fontId="19" fillId="0" borderId="0" xfId="107" applyFill="1" applyAlignment="1">
      <alignment wrapText="1"/>
    </xf>
    <xf numFmtId="0" fontId="19" fillId="0" borderId="0" xfId="107" applyFill="1" applyAlignment="1"/>
    <xf numFmtId="182" fontId="23" fillId="0" borderId="0" xfId="107" applyNumberFormat="1" applyFont="1" applyFill="1" applyBorder="1" applyAlignment="1" applyProtection="1">
      <alignment vertical="center" wrapText="1"/>
    </xf>
    <xf numFmtId="182" fontId="26" fillId="0" borderId="0" xfId="107" applyNumberFormat="1" applyFont="1" applyFill="1" applyBorder="1" applyAlignment="1" applyProtection="1">
      <alignment vertical="center" wrapText="1"/>
    </xf>
    <xf numFmtId="182" fontId="23" fillId="0" borderId="2" xfId="107" applyNumberFormat="1" applyFont="1" applyFill="1" applyBorder="1" applyAlignment="1" applyProtection="1">
      <alignment horizontal="centerContinuous" vertical="center"/>
    </xf>
    <xf numFmtId="180" fontId="23" fillId="0" borderId="2" xfId="107" applyNumberFormat="1" applyFont="1" applyFill="1" applyBorder="1" applyAlignment="1" applyProtection="1">
      <alignment horizontal="centerContinuous" vertical="center"/>
    </xf>
    <xf numFmtId="180" fontId="23" fillId="0" borderId="2" xfId="107" applyNumberFormat="1" applyFont="1" applyFill="1" applyBorder="1" applyAlignment="1" applyProtection="1">
      <alignment horizontal="center" vertical="center" wrapText="1"/>
    </xf>
    <xf numFmtId="176" fontId="23" fillId="0" borderId="6" xfId="104" applyNumberFormat="1" applyFont="1" applyFill="1" applyBorder="1" applyAlignment="1" applyProtection="1">
      <alignment horizontal="right" vertical="center" wrapText="1"/>
    </xf>
    <xf numFmtId="0" fontId="23" fillId="0" borderId="5" xfId="92" applyFont="1" applyFill="1" applyBorder="1" applyAlignment="1">
      <alignment vertical="center" wrapText="1"/>
    </xf>
    <xf numFmtId="176" fontId="23" fillId="0" borderId="2" xfId="107" applyNumberFormat="1" applyFont="1" applyFill="1" applyBorder="1" applyAlignment="1">
      <alignment horizontal="right" vertical="center" wrapText="1"/>
    </xf>
    <xf numFmtId="176" fontId="23" fillId="0" borderId="2" xfId="104" applyNumberFormat="1" applyFont="1" applyFill="1" applyBorder="1" applyAlignment="1" applyProtection="1">
      <alignment horizontal="right" vertical="center" wrapText="1"/>
    </xf>
    <xf numFmtId="0" fontId="23" fillId="0" borderId="2" xfId="92" applyFont="1" applyFill="1" applyBorder="1" applyAlignment="1">
      <alignment vertical="center" wrapText="1"/>
    </xf>
    <xf numFmtId="176" fontId="23" fillId="0" borderId="8" xfId="104" applyNumberFormat="1" applyFont="1" applyFill="1" applyBorder="1" applyAlignment="1" applyProtection="1">
      <alignment horizontal="right" vertical="center" wrapText="1"/>
    </xf>
    <xf numFmtId="180" fontId="23" fillId="0" borderId="2" xfId="108" applyNumberFormat="1" applyFont="1" applyFill="1" applyBorder="1" applyAlignment="1">
      <alignment vertical="center" wrapText="1"/>
    </xf>
    <xf numFmtId="180" fontId="23" fillId="0" borderId="2" xfId="107" applyNumberFormat="1" applyFont="1" applyFill="1" applyBorder="1" applyAlignment="1">
      <alignment horizontal="right" vertical="center" wrapText="1"/>
    </xf>
    <xf numFmtId="0" fontId="23" fillId="0" borderId="3" xfId="107" applyFont="1" applyFill="1" applyBorder="1" applyAlignment="1">
      <alignment horizontal="left" vertical="center" wrapText="1"/>
    </xf>
    <xf numFmtId="0" fontId="23" fillId="0" borderId="5" xfId="107" applyFont="1" applyFill="1" applyBorder="1" applyAlignment="1">
      <alignment horizontal="left" vertical="center" wrapText="1"/>
    </xf>
    <xf numFmtId="0" fontId="23" fillId="0" borderId="2" xfId="92" applyFont="1" applyFill="1" applyBorder="1" applyAlignment="1">
      <alignment horizontal="center" vertical="center" wrapText="1"/>
    </xf>
    <xf numFmtId="0" fontId="0" fillId="0" borderId="0" xfId="107" applyFont="1" applyFill="1" applyAlignment="1">
      <alignment wrapText="1"/>
    </xf>
    <xf numFmtId="0" fontId="29" fillId="0" borderId="0" xfId="108" applyFill="1">
      <alignment vertical="center"/>
    </xf>
    <xf numFmtId="0" fontId="29" fillId="0" borderId="0" xfId="108" applyFill="1" applyAlignment="1">
      <alignment vertical="center"/>
    </xf>
    <xf numFmtId="0" fontId="23" fillId="0" borderId="2" xfId="107" applyFont="1" applyFill="1" applyBorder="1" applyAlignment="1">
      <alignment horizontal="centerContinuous"/>
    </xf>
    <xf numFmtId="0" fontId="23" fillId="0" borderId="2" xfId="107" applyFont="1" applyFill="1" applyBorder="1" applyAlignment="1">
      <alignment horizontal="centerContinuous" vertical="center"/>
    </xf>
    <xf numFmtId="49" fontId="23" fillId="0" borderId="2" xfId="107" applyNumberFormat="1" applyFont="1" applyFill="1" applyBorder="1" applyAlignment="1">
      <alignment horizontal="center" vertical="center"/>
    </xf>
    <xf numFmtId="176" fontId="23" fillId="0" borderId="2" xfId="107" applyNumberFormat="1" applyFont="1" applyFill="1" applyBorder="1" applyAlignment="1">
      <alignment horizontal="right" vertical="center"/>
    </xf>
    <xf numFmtId="0" fontId="23" fillId="0" borderId="0" xfId="108" applyFont="1" applyFill="1">
      <alignment vertical="center"/>
    </xf>
    <xf numFmtId="176" fontId="23" fillId="0" borderId="2" xfId="107" applyNumberFormat="1" applyFont="1" applyFill="1" applyBorder="1" applyAlignment="1" applyProtection="1">
      <alignment horizontal="right" vertical="center" wrapText="1"/>
    </xf>
    <xf numFmtId="0" fontId="19" fillId="0" borderId="0" xfId="105" applyFill="1" applyAlignment="1"/>
    <xf numFmtId="0" fontId="23" fillId="0" borderId="0" xfId="105" applyFont="1" applyFill="1" applyAlignment="1">
      <alignment vertical="center"/>
    </xf>
    <xf numFmtId="0" fontId="23" fillId="0" borderId="2" xfId="105" applyFont="1" applyFill="1" applyBorder="1" applyAlignment="1">
      <alignment horizontal="center" vertical="center"/>
    </xf>
    <xf numFmtId="0" fontId="23" fillId="0" borderId="6" xfId="105" applyFont="1" applyFill="1" applyBorder="1" applyAlignment="1">
      <alignment horizontal="center" vertical="center"/>
    </xf>
    <xf numFmtId="176" fontId="23" fillId="0" borderId="3" xfId="105" applyNumberFormat="1" applyFont="1" applyFill="1" applyBorder="1" applyAlignment="1" applyProtection="1">
      <alignment horizontal="right" vertical="center" wrapText="1"/>
    </xf>
    <xf numFmtId="176" fontId="23" fillId="0" borderId="2" xfId="105" applyNumberFormat="1" applyFont="1" applyFill="1" applyBorder="1" applyAlignment="1" applyProtection="1">
      <alignment horizontal="right" vertical="center" wrapText="1"/>
    </xf>
    <xf numFmtId="0" fontId="19" fillId="0" borderId="0" xfId="104" applyFill="1" applyAlignment="1"/>
    <xf numFmtId="0" fontId="23" fillId="0" borderId="2" xfId="50" applyNumberFormat="1" applyFont="1" applyFill="1" applyBorder="1" applyAlignment="1" applyProtection="1">
      <alignment horizontal="center" vertical="center"/>
    </xf>
    <xf numFmtId="0" fontId="23" fillId="0" borderId="0" xfId="106" applyFont="1" applyFill="1" applyAlignment="1">
      <alignment vertical="center" wrapText="1"/>
    </xf>
    <xf numFmtId="0" fontId="21" fillId="0" borderId="2" xfId="109" applyFont="1" applyFill="1" applyBorder="1" applyAlignment="1">
      <alignment horizontal="center" vertical="center" wrapText="1"/>
    </xf>
    <xf numFmtId="0" fontId="28" fillId="0" borderId="2" xfId="104" applyFont="1" applyFill="1" applyBorder="1" applyAlignment="1">
      <alignment horizontal="center" vertical="center"/>
    </xf>
    <xf numFmtId="0" fontId="23" fillId="0" borderId="2" xfId="105" applyFont="1" applyFill="1" applyBorder="1" applyAlignment="1">
      <alignment horizontal="center" vertical="center"/>
    </xf>
    <xf numFmtId="178" fontId="23" fillId="0" borderId="2" xfId="50" applyNumberFormat="1" applyFont="1" applyFill="1" applyBorder="1" applyAlignment="1" applyProtection="1">
      <alignment horizontal="center" vertical="center"/>
    </xf>
    <xf numFmtId="0" fontId="28" fillId="0" borderId="0" xfId="104" applyFont="1" applyFill="1" applyAlignment="1"/>
    <xf numFmtId="49" fontId="28" fillId="0" borderId="0" xfId="104" applyNumberFormat="1" applyFont="1" applyFill="1" applyBorder="1" applyAlignment="1" applyProtection="1">
      <alignment vertical="center"/>
    </xf>
    <xf numFmtId="49" fontId="28" fillId="0" borderId="0" xfId="104" applyNumberFormat="1" applyFont="1" applyFill="1" applyBorder="1" applyAlignment="1" applyProtection="1">
      <alignment horizontal="left" vertical="center"/>
    </xf>
    <xf numFmtId="0" fontId="28" fillId="0" borderId="0" xfId="104" applyFont="1" applyFill="1" applyAlignment="1">
      <alignment horizontal="right" vertical="center"/>
    </xf>
    <xf numFmtId="183" fontId="28" fillId="0" borderId="2" xfId="104" applyNumberFormat="1" applyFont="1" applyFill="1" applyBorder="1" applyAlignment="1">
      <alignment horizontal="left" vertical="center" wrapText="1"/>
    </xf>
    <xf numFmtId="176" fontId="28" fillId="0" borderId="2" xfId="104" applyNumberFormat="1" applyFont="1" applyFill="1" applyBorder="1" applyAlignment="1" applyProtection="1">
      <alignment horizontal="right" vertical="center" wrapText="1"/>
    </xf>
    <xf numFmtId="179" fontId="28" fillId="0" borderId="2" xfId="104" applyNumberFormat="1" applyFont="1" applyFill="1" applyBorder="1" applyAlignment="1"/>
    <xf numFmtId="183" fontId="28" fillId="0" borderId="2" xfId="104" applyNumberFormat="1" applyFont="1" applyFill="1" applyBorder="1" applyAlignment="1" applyProtection="1">
      <alignment horizontal="left" vertical="center"/>
    </xf>
    <xf numFmtId="179" fontId="28" fillId="0" borderId="2" xfId="104" applyNumberFormat="1" applyFont="1" applyFill="1" applyBorder="1" applyAlignment="1" applyProtection="1">
      <alignment horizontal="right"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8" fillId="0" borderId="2" xfId="104" applyFont="1" applyFill="1" applyBorder="1" applyAlignment="1">
      <alignment horizontal="left" vertical="top" wrapText="1"/>
    </xf>
    <xf numFmtId="0" fontId="28" fillId="0" borderId="2" xfId="104" applyFont="1" applyFill="1" applyBorder="1" applyAlignment="1"/>
    <xf numFmtId="183" fontId="28" fillId="0" borderId="2" xfId="104" applyNumberFormat="1" applyFont="1" applyFill="1" applyBorder="1" applyAlignment="1">
      <alignment horizontal="left" vertical="center"/>
    </xf>
    <xf numFmtId="0" fontId="28" fillId="0" borderId="2" xfId="104" applyFont="1" applyFill="1" applyBorder="1" applyAlignment="1">
      <alignment vertical="center"/>
    </xf>
    <xf numFmtId="0" fontId="31" fillId="0" borderId="0" xfId="109" applyFont="1" applyFill="1" applyBorder="1" applyAlignment="1">
      <alignment horizontal="center" vertical="center"/>
    </xf>
    <xf numFmtId="0" fontId="23" fillId="0" borderId="2" xfId="106" applyFont="1" applyFill="1" applyBorder="1">
      <alignment vertical="center"/>
    </xf>
    <xf numFmtId="0" fontId="23" fillId="0" borderId="0" xfId="104" applyFont="1" applyFill="1" applyAlignment="1"/>
    <xf numFmtId="0" fontId="19" fillId="0" borderId="0" xfId="106" applyFill="1" applyAlignment="1">
      <alignment vertical="center"/>
    </xf>
    <xf numFmtId="0" fontId="23" fillId="0" borderId="0" xfId="89" applyFont="1" applyFill="1" applyAlignment="1">
      <alignment horizontal="center" vertical="center"/>
    </xf>
    <xf numFmtId="178" fontId="23" fillId="0" borderId="2"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xf>
    <xf numFmtId="0" fontId="35" fillId="0" borderId="27" xfId="0" applyFont="1" applyFill="1" applyBorder="1" applyAlignment="1">
      <alignment horizontal="center" vertical="center" wrapText="1"/>
    </xf>
    <xf numFmtId="0" fontId="35" fillId="0" borderId="27" xfId="0" applyFont="1" applyFill="1" applyBorder="1" applyAlignment="1">
      <alignment vertical="center" wrapText="1"/>
    </xf>
    <xf numFmtId="0" fontId="35" fillId="0" borderId="27" xfId="0" applyFont="1" applyFill="1" applyBorder="1" applyAlignment="1">
      <alignment horizontal="left" vertical="center" wrapText="1"/>
    </xf>
    <xf numFmtId="9" fontId="35" fillId="0" borderId="27" xfId="0" applyNumberFormat="1" applyFont="1" applyFill="1" applyBorder="1" applyAlignment="1">
      <alignment horizontal="center" vertical="center" wrapText="1"/>
    </xf>
    <xf numFmtId="0" fontId="35" fillId="0" borderId="7" xfId="0" applyFont="1" applyFill="1" applyBorder="1" applyAlignment="1">
      <alignment vertical="center" wrapText="1"/>
    </xf>
    <xf numFmtId="0" fontId="35" fillId="0" borderId="28" xfId="0" applyFont="1" applyFill="1" applyBorder="1" applyAlignment="1">
      <alignment vertical="center" wrapText="1"/>
    </xf>
    <xf numFmtId="0" fontId="35" fillId="0" borderId="29" xfId="0" applyFont="1" applyFill="1" applyBorder="1" applyAlignment="1">
      <alignment vertical="center" wrapText="1"/>
    </xf>
    <xf numFmtId="0" fontId="0" fillId="0" borderId="0" xfId="0" applyBorder="1" applyAlignment="1"/>
    <xf numFmtId="0" fontId="38" fillId="0" borderId="0" xfId="0" applyFont="1" applyFill="1" applyBorder="1" applyAlignment="1">
      <alignment horizontal="left" vertical="center" wrapText="1"/>
    </xf>
    <xf numFmtId="0" fontId="39" fillId="0" borderId="0" xfId="118" applyFont="1" applyAlignment="1">
      <alignment vertical="center"/>
    </xf>
    <xf numFmtId="0" fontId="39" fillId="0" borderId="0" xfId="118" applyFont="1" applyAlignment="1">
      <alignment vertical="center" wrapText="1"/>
    </xf>
    <xf numFmtId="0" fontId="29" fillId="0" borderId="0" xfId="118" applyAlignment="1">
      <alignment vertical="center" wrapText="1"/>
    </xf>
    <xf numFmtId="0" fontId="29" fillId="0" borderId="26" xfId="118" applyFont="1" applyBorder="1" applyAlignment="1">
      <alignment vertical="center"/>
    </xf>
    <xf numFmtId="0" fontId="29" fillId="0" borderId="26" xfId="118" applyFont="1" applyBorder="1" applyAlignment="1">
      <alignment vertical="center" wrapText="1"/>
    </xf>
    <xf numFmtId="0" fontId="29" fillId="0" borderId="0" xfId="118" applyFont="1" applyBorder="1" applyAlignment="1">
      <alignment vertical="center" wrapText="1"/>
    </xf>
    <xf numFmtId="0" fontId="29" fillId="0" borderId="27" xfId="118" applyFont="1" applyBorder="1" applyAlignment="1">
      <alignment vertical="center" wrapText="1"/>
    </xf>
    <xf numFmtId="0" fontId="29" fillId="0" borderId="27" xfId="118" applyBorder="1" applyAlignment="1">
      <alignment vertical="center" wrapText="1"/>
    </xf>
    <xf numFmtId="0" fontId="35" fillId="0" borderId="27" xfId="0" applyFont="1" applyFill="1" applyBorder="1" applyAlignment="1">
      <alignment horizontal="left" vertical="center" wrapText="1"/>
    </xf>
    <xf numFmtId="0" fontId="28" fillId="0" borderId="2" xfId="104" applyNumberFormat="1" applyFont="1" applyFill="1" applyBorder="1" applyAlignment="1" applyProtection="1">
      <alignment horizontal="right" vertical="center" wrapText="1"/>
    </xf>
    <xf numFmtId="49" fontId="23" fillId="0" borderId="27" xfId="105" applyNumberFormat="1" applyFont="1" applyFill="1" applyBorder="1" applyAlignment="1" applyProtection="1">
      <alignment horizontal="left" vertical="center"/>
    </xf>
    <xf numFmtId="49" fontId="23" fillId="0" borderId="30" xfId="105" applyNumberFormat="1" applyFont="1" applyFill="1" applyBorder="1" applyAlignment="1" applyProtection="1">
      <alignment horizontal="left" vertical="center"/>
    </xf>
    <xf numFmtId="49" fontId="23" fillId="0" borderId="30" xfId="105" applyNumberFormat="1" applyFont="1" applyFill="1" applyBorder="1" applyAlignment="1" applyProtection="1">
      <alignment horizontal="left" vertical="center" wrapText="1"/>
    </xf>
    <xf numFmtId="176" fontId="19" fillId="0" borderId="0" xfId="105" applyNumberFormat="1" applyFill="1" applyAlignment="1"/>
    <xf numFmtId="0" fontId="23" fillId="0" borderId="27" xfId="105" applyFont="1" applyFill="1" applyBorder="1" applyAlignment="1">
      <alignment horizontal="center" vertical="center"/>
    </xf>
    <xf numFmtId="0" fontId="23" fillId="0" borderId="30" xfId="105" applyFont="1" applyFill="1" applyBorder="1" applyAlignment="1">
      <alignment horizontal="center" vertical="center"/>
    </xf>
    <xf numFmtId="0" fontId="23" fillId="0" borderId="33" xfId="105" applyFont="1" applyFill="1" applyBorder="1" applyAlignment="1">
      <alignment horizontal="center" vertical="center"/>
    </xf>
    <xf numFmtId="0" fontId="23" fillId="0" borderId="28" xfId="105" applyFont="1" applyFill="1" applyBorder="1" applyAlignment="1">
      <alignment horizontal="center" vertical="center"/>
    </xf>
    <xf numFmtId="49" fontId="23" fillId="0" borderId="27" xfId="106" applyNumberFormat="1" applyFont="1" applyFill="1" applyBorder="1" applyAlignment="1">
      <alignment horizontal="left" vertical="center"/>
    </xf>
    <xf numFmtId="49" fontId="23" fillId="0" borderId="27" xfId="50" applyNumberFormat="1" applyFont="1" applyFill="1" applyBorder="1" applyAlignment="1">
      <alignment horizontal="left" vertical="center"/>
    </xf>
    <xf numFmtId="49" fontId="23" fillId="0" borderId="27" xfId="50" applyNumberFormat="1" applyFont="1" applyFill="1" applyBorder="1" applyAlignment="1">
      <alignment horizontal="left" vertical="center" wrapText="1"/>
    </xf>
    <xf numFmtId="176" fontId="28" fillId="0" borderId="27" xfId="104" applyNumberFormat="1" applyFont="1" applyFill="1" applyBorder="1" applyAlignment="1" applyProtection="1">
      <alignment horizontal="right" vertical="center" wrapText="1"/>
    </xf>
    <xf numFmtId="176" fontId="23" fillId="0" borderId="27" xfId="50" applyNumberFormat="1" applyFont="1" applyFill="1" applyBorder="1" applyAlignment="1">
      <alignment horizontal="right" vertical="center"/>
    </xf>
    <xf numFmtId="0" fontId="23" fillId="0" borderId="27" xfId="106" applyFont="1" applyFill="1" applyBorder="1" applyAlignment="1">
      <alignment horizontal="center" vertical="center"/>
    </xf>
    <xf numFmtId="178" fontId="23" fillId="0" borderId="27" xfId="50" applyNumberFormat="1" applyFont="1" applyFill="1" applyBorder="1" applyAlignment="1" applyProtection="1">
      <alignment horizontal="center" vertical="center"/>
    </xf>
    <xf numFmtId="178" fontId="23" fillId="0" borderId="30" xfId="50" applyNumberFormat="1" applyFont="1" applyFill="1" applyBorder="1" applyAlignment="1" applyProtection="1">
      <alignment horizontal="center" vertical="center"/>
    </xf>
    <xf numFmtId="176" fontId="23" fillId="0" borderId="27" xfId="50" applyNumberFormat="1" applyFont="1" applyFill="1" applyBorder="1" applyAlignment="1" applyProtection="1">
      <alignment horizontal="center" vertical="center"/>
    </xf>
    <xf numFmtId="184" fontId="28" fillId="0" borderId="27" xfId="0" applyNumberFormat="1" applyFont="1" applyFill="1" applyBorder="1" applyAlignment="1" applyProtection="1">
      <alignment horizontal="center" vertical="center"/>
    </xf>
    <xf numFmtId="184" fontId="28" fillId="0" borderId="27" xfId="0" applyNumberFormat="1" applyFont="1" applyFill="1" applyBorder="1" applyAlignment="1" applyProtection="1">
      <alignment horizontal="left" vertical="center" wrapText="1"/>
    </xf>
    <xf numFmtId="49" fontId="28" fillId="0" borderId="27" xfId="0" applyNumberFormat="1" applyFont="1" applyFill="1" applyBorder="1" applyAlignment="1" applyProtection="1">
      <alignment horizontal="left" vertical="center" wrapText="1"/>
    </xf>
    <xf numFmtId="184" fontId="23" fillId="0" borderId="27" xfId="0" applyNumberFormat="1" applyFont="1" applyFill="1" applyBorder="1" applyAlignment="1" applyProtection="1">
      <alignment vertical="center" wrapText="1"/>
    </xf>
    <xf numFmtId="184" fontId="23" fillId="0" borderId="27" xfId="0" applyNumberFormat="1" applyFont="1" applyFill="1" applyBorder="1" applyAlignment="1">
      <alignment vertical="center"/>
    </xf>
    <xf numFmtId="0" fontId="28" fillId="0" borderId="27" xfId="0" applyNumberFormat="1" applyFont="1" applyFill="1" applyBorder="1" applyAlignment="1" applyProtection="1">
      <alignment horizontal="center" vertical="center"/>
    </xf>
    <xf numFmtId="49" fontId="28" fillId="0" borderId="27" xfId="0" applyNumberFormat="1" applyFont="1" applyFill="1" applyBorder="1" applyAlignment="1" applyProtection="1">
      <alignment horizontal="center" vertical="center"/>
    </xf>
    <xf numFmtId="49" fontId="28" fillId="24" borderId="27" xfId="0" applyNumberFormat="1" applyFont="1" applyFill="1" applyBorder="1" applyAlignment="1" applyProtection="1">
      <alignment horizontal="center" vertical="center"/>
    </xf>
    <xf numFmtId="184" fontId="28" fillId="24" borderId="27" xfId="0" applyNumberFormat="1" applyFont="1" applyFill="1" applyBorder="1" applyAlignment="1" applyProtection="1">
      <alignment horizontal="left" vertical="center" wrapText="1"/>
    </xf>
    <xf numFmtId="49" fontId="28" fillId="24" borderId="27" xfId="0" applyNumberFormat="1" applyFont="1" applyFill="1" applyBorder="1" applyAlignment="1" applyProtection="1">
      <alignment horizontal="left" vertical="center" wrapText="1"/>
    </xf>
    <xf numFmtId="184" fontId="23" fillId="24" borderId="27" xfId="0" applyNumberFormat="1" applyFont="1" applyFill="1" applyBorder="1" applyAlignment="1" applyProtection="1">
      <alignment vertical="center" wrapText="1"/>
    </xf>
    <xf numFmtId="184" fontId="23" fillId="24" borderId="27" xfId="0" applyNumberFormat="1" applyFont="1" applyFill="1" applyBorder="1" applyAlignment="1">
      <alignment vertical="center"/>
    </xf>
    <xf numFmtId="0" fontId="1" fillId="24" borderId="0" xfId="109" applyFill="1">
      <alignment vertical="center"/>
    </xf>
    <xf numFmtId="0" fontId="23" fillId="24" borderId="5" xfId="92" applyFont="1" applyFill="1" applyBorder="1" applyAlignment="1">
      <alignment vertical="center" wrapText="1"/>
    </xf>
    <xf numFmtId="0" fontId="0" fillId="0" borderId="27" xfId="118" applyFont="1" applyBorder="1" applyAlignment="1">
      <alignment vertical="center" wrapText="1"/>
    </xf>
    <xf numFmtId="0" fontId="29" fillId="24" borderId="27" xfId="118" applyFill="1" applyBorder="1" applyAlignment="1">
      <alignment vertical="center" wrapText="1"/>
    </xf>
    <xf numFmtId="0" fontId="23" fillId="0" borderId="0" xfId="0" applyFont="1" applyAlignment="1">
      <alignment horizontal="justify" vertical="center"/>
    </xf>
    <xf numFmtId="0" fontId="23" fillId="0" borderId="27" xfId="0" applyFont="1" applyBorder="1" applyAlignment="1">
      <alignment horizontal="justify" vertical="center"/>
    </xf>
    <xf numFmtId="0" fontId="35" fillId="24" borderId="27" xfId="0" applyFont="1" applyFill="1" applyBorder="1" applyAlignment="1">
      <alignment horizontal="center" vertical="center" wrapText="1"/>
    </xf>
    <xf numFmtId="0" fontId="35" fillId="0" borderId="27" xfId="0" applyFont="1" applyFill="1" applyBorder="1" applyAlignment="1">
      <alignment horizontal="left" vertical="center" wrapText="1"/>
    </xf>
    <xf numFmtId="0" fontId="37"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29" fillId="0" borderId="27" xfId="118" applyFont="1" applyBorder="1" applyAlignment="1">
      <alignment horizontal="center" vertical="center" wrapText="1"/>
    </xf>
    <xf numFmtId="0" fontId="23" fillId="0" borderId="27" xfId="0" applyFont="1" applyFill="1" applyBorder="1" applyAlignment="1">
      <alignment horizontal="center" vertical="center"/>
    </xf>
    <xf numFmtId="9" fontId="23" fillId="0" borderId="27" xfId="0" applyNumberFormat="1" applyFont="1" applyFill="1" applyBorder="1" applyAlignment="1">
      <alignment horizontal="center" vertical="center"/>
    </xf>
    <xf numFmtId="0" fontId="35" fillId="0" borderId="7" xfId="0" applyFont="1" applyFill="1" applyBorder="1" applyAlignment="1">
      <alignment horizontal="left" vertical="center" wrapText="1"/>
    </xf>
    <xf numFmtId="9" fontId="29" fillId="0" borderId="27" xfId="118" applyNumberFormat="1" applyBorder="1" applyAlignment="1">
      <alignment horizontal="left" vertical="center" wrapText="1"/>
    </xf>
    <xf numFmtId="0" fontId="23" fillId="0" borderId="27" xfId="118" applyFont="1" applyBorder="1" applyAlignment="1">
      <alignment horizontal="center" vertical="center" wrapText="1"/>
    </xf>
    <xf numFmtId="0" fontId="35" fillId="0" borderId="27" xfId="0" applyFont="1" applyFill="1" applyBorder="1" applyAlignment="1">
      <alignment horizontal="center" vertical="center" wrapText="1"/>
    </xf>
    <xf numFmtId="49" fontId="23" fillId="0" borderId="1" xfId="104" applyNumberFormat="1" applyFont="1" applyFill="1" applyBorder="1" applyAlignment="1" applyProtection="1">
      <alignment vertical="center"/>
    </xf>
    <xf numFmtId="9" fontId="23" fillId="0" borderId="27" xfId="0" applyNumberFormat="1" applyFont="1" applyBorder="1" applyAlignment="1">
      <alignment horizontal="center" vertical="center"/>
    </xf>
    <xf numFmtId="0" fontId="23" fillId="0" borderId="27" xfId="0" applyFont="1" applyBorder="1" applyAlignment="1">
      <alignment horizontal="center" vertical="center"/>
    </xf>
    <xf numFmtId="9" fontId="43" fillId="0" borderId="27" xfId="0" applyNumberFormat="1" applyFont="1" applyFill="1" applyBorder="1" applyAlignment="1">
      <alignment horizontal="center" vertical="center"/>
    </xf>
    <xf numFmtId="0" fontId="29" fillId="0" borderId="0" xfId="0" applyFont="1" applyFill="1">
      <alignment vertical="center"/>
    </xf>
    <xf numFmtId="0" fontId="21" fillId="0" borderId="2" xfId="109" applyFont="1" applyFill="1" applyBorder="1" applyAlignment="1">
      <alignment horizontal="center" vertical="center" wrapText="1"/>
    </xf>
    <xf numFmtId="0" fontId="45" fillId="0" borderId="0" xfId="0" applyFont="1" applyFill="1" applyAlignment="1">
      <alignment vertical="center"/>
    </xf>
    <xf numFmtId="0" fontId="44" fillId="0" borderId="0" xfId="0" applyFont="1" applyFill="1" applyBorder="1" applyAlignment="1">
      <alignment horizontal="right" vertical="center" wrapText="1"/>
    </xf>
    <xf numFmtId="0" fontId="44" fillId="0" borderId="38" xfId="0" applyFont="1" applyFill="1" applyBorder="1" applyAlignment="1">
      <alignment horizontal="center" vertical="center" wrapText="1"/>
    </xf>
    <xf numFmtId="185" fontId="44" fillId="0" borderId="38" xfId="0" applyNumberFormat="1" applyFont="1" applyFill="1" applyBorder="1" applyAlignment="1">
      <alignment horizontal="right" vertical="center" wrapText="1"/>
    </xf>
    <xf numFmtId="185" fontId="44" fillId="24" borderId="38" xfId="0" applyNumberFormat="1" applyFont="1" applyFill="1" applyBorder="1" applyAlignment="1">
      <alignment horizontal="right" vertical="center" wrapText="1"/>
    </xf>
    <xf numFmtId="0" fontId="45" fillId="24" borderId="0" xfId="0" applyFont="1" applyFill="1" applyAlignment="1">
      <alignment vertical="center"/>
    </xf>
    <xf numFmtId="0" fontId="21" fillId="0" borderId="14" xfId="109" applyFont="1" applyFill="1" applyBorder="1" applyAlignment="1">
      <alignment horizontal="center" vertical="center" wrapText="1"/>
    </xf>
    <xf numFmtId="0" fontId="22" fillId="0" borderId="0" xfId="104" applyFont="1" applyFill="1" applyAlignment="1">
      <alignment horizontal="center" vertical="center"/>
    </xf>
    <xf numFmtId="0" fontId="28" fillId="0" borderId="2" xfId="104" applyFont="1" applyFill="1" applyBorder="1" applyAlignment="1">
      <alignment horizontal="center" vertical="center"/>
    </xf>
    <xf numFmtId="0" fontId="28" fillId="0" borderId="2" xfId="104" applyFont="1" applyFill="1" applyBorder="1" applyAlignment="1">
      <alignment horizontal="center" vertical="center" wrapText="1"/>
    </xf>
    <xf numFmtId="49" fontId="28" fillId="0" borderId="2" xfId="104" applyNumberFormat="1" applyFont="1" applyFill="1" applyBorder="1" applyAlignment="1" applyProtection="1">
      <alignment horizontal="center" vertical="center"/>
    </xf>
    <xf numFmtId="0" fontId="28" fillId="0" borderId="11" xfId="104" applyFont="1" applyFill="1" applyBorder="1" applyAlignment="1">
      <alignment horizontal="center" vertical="center"/>
    </xf>
    <xf numFmtId="0" fontId="28" fillId="0" borderId="12" xfId="104" applyFont="1" applyFill="1" applyBorder="1" applyAlignment="1">
      <alignment horizontal="center" vertical="center"/>
    </xf>
    <xf numFmtId="0" fontId="28" fillId="0" borderId="13" xfId="104" applyFont="1" applyFill="1" applyBorder="1" applyAlignment="1">
      <alignment horizontal="center" vertical="center"/>
    </xf>
    <xf numFmtId="0" fontId="28" fillId="0" borderId="14" xfId="104" applyFont="1" applyFill="1" applyBorder="1" applyAlignment="1">
      <alignment horizontal="center" vertical="center"/>
    </xf>
    <xf numFmtId="0" fontId="28" fillId="0" borderId="15" xfId="104" applyFont="1" applyFill="1" applyBorder="1" applyAlignment="1">
      <alignment horizontal="center" vertical="center"/>
    </xf>
    <xf numFmtId="0" fontId="28" fillId="0" borderId="16" xfId="104" applyFont="1" applyFill="1" applyBorder="1" applyAlignment="1">
      <alignment horizontal="center" vertical="center"/>
    </xf>
    <xf numFmtId="0" fontId="28" fillId="0" borderId="1" xfId="104" applyFont="1" applyFill="1" applyBorder="1" applyAlignment="1">
      <alignment horizontal="center" vertical="center"/>
    </xf>
    <xf numFmtId="49" fontId="28" fillId="0" borderId="3" xfId="104" applyNumberFormat="1" applyFont="1" applyFill="1" applyBorder="1" applyAlignment="1" applyProtection="1">
      <alignment horizontal="center" vertical="center"/>
    </xf>
    <xf numFmtId="49" fontId="28" fillId="0" borderId="4" xfId="104" applyNumberFormat="1" applyFont="1" applyFill="1" applyBorder="1" applyAlignment="1" applyProtection="1">
      <alignment horizontal="center" vertical="center"/>
    </xf>
    <xf numFmtId="49" fontId="28" fillId="0" borderId="5" xfId="104" applyNumberFormat="1" applyFont="1" applyFill="1" applyBorder="1" applyAlignment="1" applyProtection="1">
      <alignment horizontal="center" vertical="center"/>
    </xf>
    <xf numFmtId="0" fontId="28" fillId="0" borderId="3" xfId="104" applyFont="1" applyFill="1" applyBorder="1" applyAlignment="1">
      <alignment horizontal="center" vertical="center" wrapText="1"/>
    </xf>
    <xf numFmtId="0" fontId="28" fillId="0" borderId="5" xfId="104" applyFont="1" applyFill="1" applyBorder="1" applyAlignment="1">
      <alignment horizontal="center" vertical="center" wrapText="1"/>
    </xf>
    <xf numFmtId="183" fontId="28" fillId="0" borderId="3" xfId="104" applyNumberFormat="1" applyFont="1" applyFill="1" applyBorder="1" applyAlignment="1">
      <alignment horizontal="center" vertical="center" wrapText="1"/>
    </xf>
    <xf numFmtId="183" fontId="28" fillId="0" borderId="5" xfId="104" applyNumberFormat="1" applyFont="1" applyFill="1" applyBorder="1" applyAlignment="1">
      <alignment horizontal="center" vertical="center" wrapText="1"/>
    </xf>
    <xf numFmtId="0" fontId="28" fillId="0" borderId="3" xfId="104" applyFont="1" applyFill="1" applyBorder="1" applyAlignment="1">
      <alignment horizontal="left" vertical="center" wrapText="1"/>
    </xf>
    <xf numFmtId="0" fontId="28" fillId="0" borderId="5" xfId="104" applyFont="1" applyFill="1" applyBorder="1" applyAlignment="1">
      <alignment horizontal="left" vertical="center" wrapText="1"/>
    </xf>
    <xf numFmtId="0" fontId="28" fillId="0" borderId="6" xfId="104" applyFont="1" applyFill="1" applyBorder="1" applyAlignment="1">
      <alignment horizontal="center" vertical="center" wrapText="1"/>
    </xf>
    <xf numFmtId="0" fontId="28" fillId="0" borderId="7" xfId="104" applyFont="1" applyFill="1" applyBorder="1" applyAlignment="1">
      <alignment horizontal="center" vertical="center" wrapText="1"/>
    </xf>
    <xf numFmtId="0" fontId="28" fillId="0" borderId="8" xfId="104" applyFont="1" applyFill="1" applyBorder="1" applyAlignment="1">
      <alignment horizontal="center"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2" fillId="0" borderId="0" xfId="105" applyNumberFormat="1" applyFont="1" applyFill="1" applyAlignment="1" applyProtection="1">
      <alignment horizontal="center" vertical="center"/>
    </xf>
    <xf numFmtId="0" fontId="23" fillId="0" borderId="1" xfId="105" applyFont="1" applyFill="1" applyBorder="1" applyAlignment="1">
      <alignment vertical="center"/>
    </xf>
    <xf numFmtId="0" fontId="28" fillId="0" borderId="6" xfId="104" applyFont="1" applyFill="1" applyBorder="1" applyAlignment="1">
      <alignment horizontal="center" vertical="center"/>
    </xf>
    <xf numFmtId="0" fontId="28" fillId="0" borderId="7" xfId="104" applyFont="1" applyFill="1" applyBorder="1" applyAlignment="1">
      <alignment horizontal="center" vertical="center"/>
    </xf>
    <xf numFmtId="0" fontId="28" fillId="0" borderId="8" xfId="104" applyFont="1" applyFill="1" applyBorder="1" applyAlignment="1">
      <alignment horizontal="center" vertical="center"/>
    </xf>
    <xf numFmtId="0" fontId="23" fillId="0" borderId="2" xfId="105" applyFont="1" applyFill="1" applyBorder="1" applyAlignment="1">
      <alignment horizontal="center" vertical="center"/>
    </xf>
    <xf numFmtId="0" fontId="23" fillId="0" borderId="2" xfId="105" applyNumberFormat="1" applyFont="1" applyFill="1" applyBorder="1" applyAlignment="1" applyProtection="1">
      <alignment horizontal="center" vertical="center"/>
    </xf>
    <xf numFmtId="0" fontId="23" fillId="0" borderId="2" xfId="105" applyNumberFormat="1" applyFont="1" applyFill="1" applyBorder="1" applyAlignment="1" applyProtection="1">
      <alignment horizontal="center" vertical="center" wrapText="1"/>
    </xf>
    <xf numFmtId="49" fontId="19" fillId="0" borderId="2" xfId="105" applyNumberFormat="1" applyFont="1" applyFill="1" applyBorder="1" applyAlignment="1">
      <alignment horizontal="center" vertical="center" wrapText="1"/>
    </xf>
    <xf numFmtId="0" fontId="23" fillId="0" borderId="6" xfId="105" applyFont="1" applyFill="1" applyBorder="1" applyAlignment="1">
      <alignment horizontal="center" vertical="center"/>
    </xf>
    <xf numFmtId="0" fontId="23" fillId="0" borderId="7" xfId="105" applyFont="1" applyFill="1" applyBorder="1" applyAlignment="1">
      <alignment horizontal="center" vertical="center"/>
    </xf>
    <xf numFmtId="0" fontId="23" fillId="0" borderId="8" xfId="105" applyFont="1" applyFill="1" applyBorder="1" applyAlignment="1">
      <alignment horizontal="center" vertical="center"/>
    </xf>
    <xf numFmtId="180" fontId="23" fillId="0" borderId="1" xfId="50" applyNumberFormat="1" applyFont="1" applyFill="1" applyBorder="1" applyAlignment="1" applyProtection="1">
      <alignment horizontal="center" vertical="center"/>
    </xf>
    <xf numFmtId="0" fontId="22" fillId="0" borderId="0" xfId="50" applyNumberFormat="1" applyFont="1" applyFill="1" applyAlignment="1" applyProtection="1">
      <alignment horizontal="center" vertical="center"/>
    </xf>
    <xf numFmtId="49" fontId="23" fillId="0" borderId="1" xfId="104" applyNumberFormat="1" applyFont="1" applyFill="1" applyBorder="1" applyAlignment="1" applyProtection="1">
      <alignment vertical="center"/>
    </xf>
    <xf numFmtId="0" fontId="23" fillId="0" borderId="3" xfId="50" applyNumberFormat="1" applyFont="1" applyFill="1" applyBorder="1" applyAlignment="1" applyProtection="1">
      <alignment horizontal="center" vertical="center"/>
    </xf>
    <xf numFmtId="0" fontId="23" fillId="0" borderId="4" xfId="50" applyNumberFormat="1" applyFont="1" applyFill="1" applyBorder="1" applyAlignment="1" applyProtection="1">
      <alignment horizontal="center" vertical="center"/>
    </xf>
    <xf numFmtId="0" fontId="23" fillId="0" borderId="5" xfId="50" applyNumberFormat="1" applyFont="1" applyFill="1" applyBorder="1" applyAlignment="1" applyProtection="1">
      <alignment horizontal="center" vertical="center"/>
    </xf>
    <xf numFmtId="181"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6" xfId="50" applyNumberFormat="1" applyFont="1" applyFill="1" applyBorder="1" applyAlignment="1" applyProtection="1">
      <alignment horizontal="center" vertical="center"/>
    </xf>
    <xf numFmtId="0" fontId="23" fillId="0" borderId="7" xfId="50" applyNumberFormat="1" applyFont="1" applyFill="1" applyBorder="1" applyAlignment="1" applyProtection="1">
      <alignment horizontal="center" vertical="center"/>
    </xf>
    <xf numFmtId="0" fontId="23" fillId="0" borderId="8"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wrapText="1"/>
    </xf>
    <xf numFmtId="0" fontId="23" fillId="0" borderId="2" xfId="50" applyFont="1" applyFill="1" applyBorder="1" applyAlignment="1">
      <alignment horizontal="center" vertical="center"/>
    </xf>
    <xf numFmtId="0" fontId="23" fillId="0" borderId="3" xfId="50" applyFont="1" applyFill="1" applyBorder="1" applyAlignment="1">
      <alignment horizontal="center" vertical="center"/>
    </xf>
    <xf numFmtId="0" fontId="23" fillId="0" borderId="4" xfId="50" applyFont="1" applyFill="1" applyBorder="1" applyAlignment="1">
      <alignment horizontal="center" vertical="center"/>
    </xf>
    <xf numFmtId="0" fontId="23" fillId="0" borderId="5" xfId="50" applyFont="1" applyFill="1" applyBorder="1" applyAlignment="1">
      <alignment horizontal="center" vertical="center"/>
    </xf>
    <xf numFmtId="0" fontId="23" fillId="0" borderId="6" xfId="50" applyNumberFormat="1" applyFont="1" applyFill="1" applyBorder="1" applyAlignment="1" applyProtection="1">
      <alignment horizontal="center" vertical="center" wrapText="1"/>
    </xf>
    <xf numFmtId="0" fontId="23" fillId="0" borderId="8" xfId="50" applyNumberFormat="1" applyFont="1" applyFill="1" applyBorder="1" applyAlignment="1" applyProtection="1">
      <alignment horizontal="center" vertical="center" wrapText="1"/>
    </xf>
    <xf numFmtId="182" fontId="23" fillId="0" borderId="3" xfId="107" applyNumberFormat="1" applyFont="1" applyFill="1" applyBorder="1" applyAlignment="1" applyProtection="1">
      <alignment horizontal="center" vertical="center" wrapText="1"/>
    </xf>
    <xf numFmtId="182" fontId="23" fillId="0" borderId="5" xfId="107" applyNumberFormat="1" applyFont="1" applyFill="1" applyBorder="1" applyAlignment="1" applyProtection="1">
      <alignment horizontal="center" vertical="center" wrapText="1"/>
    </xf>
    <xf numFmtId="182" fontId="23" fillId="0" borderId="2" xfId="107" applyNumberFormat="1" applyFont="1" applyFill="1" applyBorder="1" applyAlignment="1" applyProtection="1">
      <alignment horizontal="center" vertical="center"/>
    </xf>
    <xf numFmtId="182" fontId="23" fillId="0" borderId="3" xfId="107" applyNumberFormat="1" applyFont="1" applyFill="1" applyBorder="1" applyAlignment="1" applyProtection="1">
      <alignment horizontal="center" vertical="center"/>
    </xf>
    <xf numFmtId="0" fontId="23" fillId="0" borderId="2" xfId="107" applyNumberFormat="1" applyFont="1" applyFill="1" applyBorder="1" applyAlignment="1" applyProtection="1">
      <alignment horizontal="center" vertical="center"/>
    </xf>
    <xf numFmtId="0" fontId="23" fillId="0" borderId="2" xfId="107" applyFont="1" applyFill="1" applyBorder="1" applyAlignment="1">
      <alignment horizontal="left" vertical="center" wrapText="1"/>
    </xf>
    <xf numFmtId="0" fontId="23" fillId="0" borderId="3" xfId="104" applyFont="1" applyFill="1" applyBorder="1" applyAlignment="1">
      <alignment vertical="center" wrapText="1"/>
    </xf>
    <xf numFmtId="0" fontId="23" fillId="0" borderId="5" xfId="104" applyFont="1" applyFill="1" applyBorder="1" applyAlignment="1">
      <alignment vertical="center" wrapText="1"/>
    </xf>
    <xf numFmtId="183" fontId="28" fillId="0" borderId="3" xfId="104" applyNumberFormat="1" applyFont="1" applyFill="1" applyBorder="1" applyAlignment="1">
      <alignment horizontal="left" vertical="center" wrapText="1"/>
    </xf>
    <xf numFmtId="183" fontId="28" fillId="0" borderId="5" xfId="104" applyNumberFormat="1" applyFont="1" applyFill="1" applyBorder="1" applyAlignment="1">
      <alignment horizontal="left" vertical="center" wrapText="1"/>
    </xf>
    <xf numFmtId="0" fontId="23" fillId="0" borderId="3" xfId="108" applyFont="1" applyFill="1" applyBorder="1" applyAlignment="1">
      <alignment horizontal="center" vertical="center" wrapText="1"/>
    </xf>
    <xf numFmtId="0" fontId="23" fillId="0" borderId="5" xfId="108" applyFont="1" applyFill="1" applyBorder="1" applyAlignment="1">
      <alignment horizontal="center" vertical="center" wrapText="1"/>
    </xf>
    <xf numFmtId="0" fontId="23" fillId="0" borderId="3" xfId="108" applyFont="1" applyFill="1" applyBorder="1" applyAlignment="1">
      <alignment vertical="center" wrapText="1"/>
    </xf>
    <xf numFmtId="0" fontId="23" fillId="0" borderId="5" xfId="108" applyFont="1" applyFill="1" applyBorder="1" applyAlignment="1">
      <alignment vertical="center" wrapText="1"/>
    </xf>
    <xf numFmtId="0" fontId="28" fillId="0" borderId="2" xfId="104" applyFont="1" applyFill="1" applyBorder="1" applyAlignment="1">
      <alignment horizontal="left" vertical="center"/>
    </xf>
    <xf numFmtId="182" fontId="22" fillId="0" borderId="0" xfId="107" applyNumberFormat="1" applyFont="1" applyFill="1" applyAlignment="1" applyProtection="1">
      <alignment horizontal="center" vertical="center" wrapText="1"/>
    </xf>
    <xf numFmtId="182" fontId="23" fillId="0" borderId="1" xfId="107" applyNumberFormat="1" applyFont="1" applyFill="1" applyBorder="1" applyAlignment="1" applyProtection="1">
      <alignment vertical="center"/>
    </xf>
    <xf numFmtId="182" fontId="23" fillId="0" borderId="2" xfId="107" applyNumberFormat="1" applyFont="1" applyFill="1" applyBorder="1" applyAlignment="1" applyProtection="1">
      <alignment horizontal="center" vertical="center" wrapText="1"/>
    </xf>
    <xf numFmtId="182" fontId="23" fillId="0" borderId="1" xfId="107" applyNumberFormat="1" applyFont="1" applyFill="1" applyBorder="1" applyAlignment="1" applyProtection="1">
      <alignment horizontal="center" vertical="center" wrapText="1"/>
    </xf>
    <xf numFmtId="49" fontId="23" fillId="0" borderId="6" xfId="107" applyNumberFormat="1" applyFont="1" applyFill="1" applyBorder="1" applyAlignment="1">
      <alignment horizontal="center" vertical="center" wrapText="1"/>
    </xf>
    <xf numFmtId="49" fontId="23" fillId="0" borderId="8" xfId="107" applyNumberFormat="1" applyFont="1" applyFill="1" applyBorder="1" applyAlignment="1">
      <alignment horizontal="center" vertical="center" wrapText="1"/>
    </xf>
    <xf numFmtId="0" fontId="23" fillId="0" borderId="2" xfId="107" applyFont="1" applyFill="1" applyBorder="1" applyAlignment="1">
      <alignment horizontal="center" vertical="center" wrapText="1"/>
    </xf>
    <xf numFmtId="49" fontId="23" fillId="0" borderId="2" xfId="107" applyNumberFormat="1" applyFont="1" applyFill="1" applyBorder="1" applyAlignment="1">
      <alignment horizontal="center" vertical="center" wrapText="1"/>
    </xf>
    <xf numFmtId="180" fontId="23" fillId="0" borderId="3" xfId="107" applyNumberFormat="1" applyFont="1" applyFill="1" applyBorder="1" applyAlignment="1" applyProtection="1">
      <alignment horizontal="center" vertical="center"/>
    </xf>
    <xf numFmtId="180" fontId="23" fillId="0" borderId="4" xfId="107" applyNumberFormat="1" applyFont="1" applyFill="1" applyBorder="1" applyAlignment="1" applyProtection="1">
      <alignment horizontal="center" vertical="center"/>
    </xf>
    <xf numFmtId="181" fontId="23" fillId="0" borderId="2" xfId="50" applyNumberFormat="1" applyFont="1" applyFill="1" applyBorder="1" applyAlignment="1" applyProtection="1">
      <alignment horizontal="center" vertical="center" wrapText="1"/>
    </xf>
    <xf numFmtId="178" fontId="23" fillId="0" borderId="2" xfId="50" applyNumberFormat="1" applyFont="1" applyFill="1" applyBorder="1" applyAlignment="1" applyProtection="1">
      <alignment horizontal="center" vertical="center" wrapText="1"/>
    </xf>
    <xf numFmtId="0" fontId="23" fillId="0" borderId="6" xfId="50" applyFont="1" applyFill="1" applyBorder="1" applyAlignment="1">
      <alignment horizontal="center" vertical="center" wrapText="1"/>
    </xf>
    <xf numFmtId="0" fontId="23" fillId="0" borderId="8" xfId="50" applyFont="1" applyFill="1" applyBorder="1" applyAlignment="1">
      <alignment horizontal="center" vertical="center" wrapText="1"/>
    </xf>
    <xf numFmtId="0" fontId="20" fillId="0" borderId="0" xfId="109" applyFont="1" applyFill="1" applyBorder="1" applyAlignment="1">
      <alignment horizontal="center" vertical="center"/>
    </xf>
    <xf numFmtId="0" fontId="21" fillId="0" borderId="9" xfId="109" applyFont="1" applyFill="1" applyBorder="1" applyAlignment="1">
      <alignment horizontal="center" vertical="center" wrapText="1"/>
    </xf>
    <xf numFmtId="0" fontId="21" fillId="0" borderId="10" xfId="109" applyFont="1" applyFill="1" applyBorder="1" applyAlignment="1">
      <alignment horizontal="center" vertical="center" wrapText="1"/>
    </xf>
    <xf numFmtId="0" fontId="21" fillId="0" borderId="2" xfId="109" applyFont="1" applyFill="1" applyBorder="1" applyAlignment="1">
      <alignment horizontal="center" vertical="center" wrapText="1"/>
    </xf>
    <xf numFmtId="0" fontId="44" fillId="0" borderId="38" xfId="0" applyFont="1" applyFill="1" applyBorder="1" applyAlignment="1">
      <alignment horizontal="center" vertical="center" wrapText="1"/>
    </xf>
    <xf numFmtId="0" fontId="44" fillId="0" borderId="0" xfId="0" applyFont="1" applyFill="1" applyBorder="1" applyAlignment="1">
      <alignment horizontal="right" vertical="center" wrapText="1"/>
    </xf>
    <xf numFmtId="0" fontId="46" fillId="0" borderId="0" xfId="0" applyFont="1" applyFill="1" applyBorder="1" applyAlignment="1">
      <alignment horizontal="center" vertical="center" wrapText="1"/>
    </xf>
    <xf numFmtId="0" fontId="44" fillId="0" borderId="0" xfId="0" applyFont="1" applyFill="1" applyBorder="1" applyAlignment="1">
      <alignment horizontal="left" vertical="center" wrapText="1"/>
    </xf>
    <xf numFmtId="0" fontId="22" fillId="0" borderId="0" xfId="89" applyFont="1" applyFill="1" applyAlignment="1">
      <alignment horizontal="center" vertical="center"/>
    </xf>
    <xf numFmtId="0" fontId="0" fillId="0" borderId="0" xfId="0" applyFill="1" applyAlignment="1">
      <alignment vertical="center" wrapText="1"/>
    </xf>
    <xf numFmtId="0" fontId="23" fillId="0" borderId="2" xfId="50" applyNumberFormat="1" applyFont="1" applyFill="1" applyBorder="1" applyAlignment="1" applyProtection="1">
      <alignment horizontal="center" vertical="center"/>
    </xf>
    <xf numFmtId="0" fontId="23" fillId="0" borderId="2" xfId="50" applyFont="1" applyFill="1" applyBorder="1" applyAlignment="1">
      <alignment horizontal="center" vertical="center" wrapText="1"/>
    </xf>
    <xf numFmtId="0" fontId="22" fillId="0" borderId="0" xfId="103" applyFont="1" applyFill="1" applyBorder="1" applyAlignment="1">
      <alignment horizontal="center" vertical="center"/>
    </xf>
    <xf numFmtId="0" fontId="32" fillId="0" borderId="0"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27" xfId="0" applyFont="1" applyFill="1" applyBorder="1" applyAlignment="1">
      <alignment horizontal="left" vertical="center" wrapText="1"/>
    </xf>
    <xf numFmtId="0" fontId="35" fillId="0" borderId="28"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23" fillId="0" borderId="27" xfId="0" applyFont="1" applyBorder="1" applyAlignment="1">
      <alignment horizontal="left" vertical="center" wrapText="1"/>
    </xf>
    <xf numFmtId="0" fontId="35" fillId="0" borderId="29" xfId="0" applyFont="1" applyFill="1" applyBorder="1" applyAlignment="1">
      <alignment horizontal="left" vertical="center" wrapText="1"/>
    </xf>
    <xf numFmtId="0" fontId="35" fillId="0" borderId="29" xfId="0" applyNumberFormat="1" applyFont="1" applyFill="1" applyBorder="1" applyAlignment="1">
      <alignment horizontal="center" vertical="center" wrapText="1"/>
    </xf>
    <xf numFmtId="0" fontId="35" fillId="0" borderId="27" xfId="0" applyNumberFormat="1" applyFont="1" applyFill="1" applyBorder="1" applyAlignment="1">
      <alignment horizontal="center" vertical="center" wrapText="1"/>
    </xf>
    <xf numFmtId="183" fontId="35" fillId="0" borderId="27" xfId="0" applyNumberFormat="1"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7" fillId="0" borderId="27" xfId="0" applyFont="1" applyFill="1" applyBorder="1" applyAlignment="1">
      <alignment horizontal="left" vertical="center" wrapText="1"/>
    </xf>
    <xf numFmtId="0" fontId="0" fillId="0" borderId="0" xfId="0" applyAlignment="1">
      <alignment horizontal="center" vertical="center" wrapText="1"/>
    </xf>
    <xf numFmtId="0" fontId="35" fillId="0" borderId="30"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7" fillId="0" borderId="28"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23" fillId="0" borderId="30" xfId="0" applyFont="1" applyBorder="1" applyAlignment="1">
      <alignment horizontal="left" vertical="center" wrapText="1"/>
    </xf>
    <xf numFmtId="0" fontId="23" fillId="0" borderId="31" xfId="0" applyFont="1" applyBorder="1" applyAlignment="1">
      <alignment horizontal="left" vertical="center" wrapText="1"/>
    </xf>
    <xf numFmtId="0" fontId="36" fillId="0" borderId="31" xfId="0" applyFont="1" applyBorder="1" applyAlignment="1">
      <alignment horizontal="left" vertical="center" wrapText="1"/>
    </xf>
    <xf numFmtId="0" fontId="29" fillId="0" borderId="27" xfId="118" applyFont="1" applyBorder="1" applyAlignment="1">
      <alignment horizontal="center" vertical="center" wrapText="1"/>
    </xf>
    <xf numFmtId="0" fontId="29" fillId="0" borderId="27" xfId="118" applyBorder="1" applyAlignment="1">
      <alignment horizontal="center" vertical="center" wrapText="1"/>
    </xf>
    <xf numFmtId="0" fontId="29" fillId="0" borderId="30" xfId="118" applyFont="1" applyBorder="1" applyAlignment="1">
      <alignment horizontal="center" vertical="center" wrapText="1"/>
    </xf>
    <xf numFmtId="0" fontId="29" fillId="0" borderId="32" xfId="118" applyFont="1" applyBorder="1" applyAlignment="1">
      <alignment horizontal="center" vertical="center" wrapText="1"/>
    </xf>
    <xf numFmtId="0" fontId="29" fillId="0" borderId="31" xfId="118" applyFont="1" applyBorder="1" applyAlignment="1">
      <alignment horizontal="center" vertical="center" wrapText="1"/>
    </xf>
    <xf numFmtId="0" fontId="40" fillId="0" borderId="0" xfId="118" applyFont="1" applyAlignment="1">
      <alignment horizontal="center" vertical="center" wrapText="1"/>
    </xf>
    <xf numFmtId="0" fontId="29" fillId="0" borderId="0" xfId="118" applyFont="1" applyAlignment="1">
      <alignment horizontal="center" vertical="center" wrapText="1"/>
    </xf>
    <xf numFmtId="0" fontId="29" fillId="0" borderId="30" xfId="118" applyBorder="1" applyAlignment="1">
      <alignment horizontal="center" vertical="center" wrapText="1"/>
    </xf>
    <xf numFmtId="0" fontId="29" fillId="0" borderId="32" xfId="118" applyBorder="1" applyAlignment="1">
      <alignment horizontal="center" vertical="center" wrapText="1"/>
    </xf>
    <xf numFmtId="0" fontId="29" fillId="0" borderId="33" xfId="118" applyFont="1" applyBorder="1" applyAlignment="1">
      <alignment horizontal="center" vertical="center" wrapText="1"/>
    </xf>
    <xf numFmtId="0" fontId="42" fillId="0" borderId="34" xfId="119" applyBorder="1">
      <alignment vertical="center"/>
    </xf>
    <xf numFmtId="0" fontId="42" fillId="0" borderId="35" xfId="119" applyBorder="1">
      <alignment vertical="center"/>
    </xf>
    <xf numFmtId="0" fontId="42" fillId="0" borderId="13" xfId="119" applyBorder="1">
      <alignment vertical="center"/>
    </xf>
    <xf numFmtId="0" fontId="42" fillId="0" borderId="0" xfId="119">
      <alignment vertical="center"/>
    </xf>
    <xf numFmtId="0" fontId="42" fillId="0" borderId="14" xfId="119" applyBorder="1">
      <alignment vertical="center"/>
    </xf>
    <xf numFmtId="0" fontId="42" fillId="0" borderId="36" xfId="119" applyBorder="1">
      <alignment vertical="center"/>
    </xf>
    <xf numFmtId="0" fontId="42" fillId="0" borderId="26" xfId="119" applyBorder="1">
      <alignment vertical="center"/>
    </xf>
    <xf numFmtId="0" fontId="42" fillId="0" borderId="37" xfId="119" applyBorder="1">
      <alignment vertical="center"/>
    </xf>
    <xf numFmtId="0" fontId="29" fillId="0" borderId="33" xfId="118" applyFont="1" applyBorder="1" applyAlignment="1">
      <alignment horizontal="left" vertical="center" wrapText="1"/>
    </xf>
    <xf numFmtId="0" fontId="29" fillId="0" borderId="34" xfId="118" applyFont="1" applyBorder="1" applyAlignment="1">
      <alignment horizontal="left" vertical="center" wrapText="1"/>
    </xf>
    <xf numFmtId="0" fontId="29" fillId="0" borderId="30" xfId="118" applyBorder="1" applyAlignment="1">
      <alignment horizontal="right" vertical="center" wrapText="1"/>
    </xf>
    <xf numFmtId="0" fontId="29" fillId="0" borderId="31" xfId="118" applyBorder="1" applyAlignment="1">
      <alignment horizontal="right" vertical="center" wrapText="1"/>
    </xf>
    <xf numFmtId="0" fontId="29" fillId="24" borderId="27" xfId="118" applyFont="1" applyFill="1" applyBorder="1" applyAlignment="1">
      <alignment horizontal="left" vertical="center" wrapText="1"/>
    </xf>
    <xf numFmtId="0" fontId="29" fillId="0" borderId="27" xfId="118" applyFont="1" applyBorder="1" applyAlignment="1">
      <alignment horizontal="left" vertical="center" wrapText="1"/>
    </xf>
    <xf numFmtId="0" fontId="29" fillId="0" borderId="31" xfId="118" applyBorder="1" applyAlignment="1">
      <alignment horizontal="center" vertical="center" wrapText="1"/>
    </xf>
  </cellXfs>
  <cellStyles count="120">
    <cellStyle name="20% - 强调文字颜色 1" xfId="41"/>
    <cellStyle name="20% - 强调文字颜色 2" xfId="45"/>
    <cellStyle name="20% - 强调文字颜色 3" xfId="5"/>
    <cellStyle name="20% - 强调文字颜色 4" xfId="49"/>
    <cellStyle name="20% - 强调文字颜色 5" xfId="40"/>
    <cellStyle name="20% - 强调文字颜色 6" xfId="33"/>
    <cellStyle name="20% - 着色 1 2" xfId="31"/>
    <cellStyle name="20% - 着色 1 2 2" xfId="61"/>
    <cellStyle name="20% - 着色 1 3" xfId="62"/>
    <cellStyle name="20% - 着色 2 2" xfId="43"/>
    <cellStyle name="20% - 着色 2 2 2" xfId="4"/>
    <cellStyle name="20% - 着色 2 3" xfId="46"/>
    <cellStyle name="20% - 着色 3 2" xfId="60"/>
    <cellStyle name="20% - 着色 3 2 2" xfId="64"/>
    <cellStyle name="20% - 着色 3 3" xfId="7"/>
    <cellStyle name="20% - 着色 4 2" xfId="65"/>
    <cellStyle name="20% - 着色 4 2 2" xfId="10"/>
    <cellStyle name="20% - 着色 4 3" xfId="63"/>
    <cellStyle name="20% - 着色 5 2" xfId="67"/>
    <cellStyle name="20% - 着色 5 2 2" xfId="19"/>
    <cellStyle name="20% - 着色 5 3" xfId="68"/>
    <cellStyle name="20% - 着色 6 2" xfId="9"/>
    <cellStyle name="20% - 着色 6 2 2" xfId="69"/>
    <cellStyle name="20% - 着色 6 3" xfId="1"/>
    <cellStyle name="40% - 强调文字颜色 1" xfId="44"/>
    <cellStyle name="40% - 强调文字颜色 2" xfId="47"/>
    <cellStyle name="40% - 强调文字颜色 3" xfId="12"/>
    <cellStyle name="40% - 强调文字颜色 4" xfId="51"/>
    <cellStyle name="40% - 强调文字颜色 5" xfId="53"/>
    <cellStyle name="40% - 强调文字颜色 6" xfId="58"/>
    <cellStyle name="40% - 着色 1 2" xfId="70"/>
    <cellStyle name="40% - 着色 1 2 2" xfId="72"/>
    <cellStyle name="40% - 着色 1 3" xfId="73"/>
    <cellStyle name="40% - 着色 2 2" xfId="74"/>
    <cellStyle name="40% - 着色 2 2 2" xfId="75"/>
    <cellStyle name="40% - 着色 2 3" xfId="71"/>
    <cellStyle name="40% - 着色 3 2" xfId="76"/>
    <cellStyle name="40% - 着色 3 2 2" xfId="77"/>
    <cellStyle name="40% - 着色 3 3" xfId="24"/>
    <cellStyle name="40% - 着色 4 2" xfId="78"/>
    <cellStyle name="40% - 着色 4 2 2" xfId="79"/>
    <cellStyle name="40% - 着色 4 3" xfId="80"/>
    <cellStyle name="40% - 着色 5 2" xfId="35"/>
    <cellStyle name="40% - 着色 5 2 2" xfId="81"/>
    <cellStyle name="40% - 着色 5 3" xfId="82"/>
    <cellStyle name="40% - 着色 6 2" xfId="83"/>
    <cellStyle name="40% - 着色 6 2 2" xfId="84"/>
    <cellStyle name="40% - 着色 6 3" xfId="85"/>
    <cellStyle name="60% - 强调文字颜色 1" xfId="23"/>
    <cellStyle name="60% - 强调文字颜色 2" xfId="18"/>
    <cellStyle name="60% - 强调文字颜色 3" xfId="13"/>
    <cellStyle name="60% - 强调文字颜色 4" xfId="28"/>
    <cellStyle name="60% - 强调文字颜色 5" xfId="54"/>
    <cellStyle name="60% - 强调文字颜色 6" xfId="59"/>
    <cellStyle name="60% - 着色 1 2" xfId="86"/>
    <cellStyle name="60% - 着色 2 2" xfId="87"/>
    <cellStyle name="60% - 着色 3 2" xfId="88"/>
    <cellStyle name="60% - 着色 4 2" xfId="90"/>
    <cellStyle name="60% - 着色 5 2" xfId="91"/>
    <cellStyle name="60% - 着色 6 2" xfId="55"/>
    <cellStyle name="百分比_EF4B13E29A0421FAE0430A08200E21FA" xfId="92"/>
    <cellStyle name="标题" xfId="3"/>
    <cellStyle name="标题 1" xfId="21"/>
    <cellStyle name="标题 2" xfId="22"/>
    <cellStyle name="标题 3" xfId="25"/>
    <cellStyle name="标题 4" xfId="17"/>
    <cellStyle name="差" xfId="11"/>
    <cellStyle name="差_4901A573031A00CCE0530A08AF0800CC" xfId="93"/>
    <cellStyle name="差_4901E49D450800C2E0530A08AF0800C2" xfId="94"/>
    <cellStyle name="差_615D2EB13C93010EE0530A0804CC5EB5" xfId="95"/>
    <cellStyle name="差_61F0C7FF6ABA0038E0530A0804CC3487" xfId="96"/>
    <cellStyle name="差_64242C78E6F3009AE0530A08AF09009A" xfId="97"/>
    <cellStyle name="差_64242C78E6F6009AE0530A08AF09009A" xfId="26"/>
    <cellStyle name="差_64242C78E6FB009AE0530A08AF09009A" xfId="42"/>
    <cellStyle name="常规" xfId="0" builtinId="0"/>
    <cellStyle name="常规 11" xfId="14"/>
    <cellStyle name="常规 2" xfId="98"/>
    <cellStyle name="常规 2 2" xfId="118"/>
    <cellStyle name="常规 3" xfId="99"/>
    <cellStyle name="常规 3 2" xfId="100"/>
    <cellStyle name="常规 3 3" xfId="119"/>
    <cellStyle name="常规 3_6162030C6A600132E0530A0804CCAD99_c" xfId="101"/>
    <cellStyle name="常规 4" xfId="102"/>
    <cellStyle name="常规 5" xfId="103"/>
    <cellStyle name="常规_405C3AAC5CC200BEE0530A08AF0800BE" xfId="104"/>
    <cellStyle name="常规_417C619A877700A6E0530A08AF0800A6" xfId="105"/>
    <cellStyle name="常规_417D02D353B900DAE0530A08AF0800DA" xfId="106"/>
    <cellStyle name="常规_439B6CFEF4310134E0530A0804CB25FB" xfId="107"/>
    <cellStyle name="常规_64242C78E6F3009AE0530A08AF09009A" xfId="108"/>
    <cellStyle name="常规_64242C78E6F6009AE0530A08AF09009A" xfId="109"/>
    <cellStyle name="常规_64242C78E6FB009AE0530A08AF09009A" xfId="89"/>
    <cellStyle name="常规_新报表页" xfId="50"/>
    <cellStyle name="好" xfId="37"/>
    <cellStyle name="好_4901A573031A00CCE0530A08AF0800CC" xfId="110"/>
    <cellStyle name="好_4901E49D450800C2E0530A08AF0800C2" xfId="111"/>
    <cellStyle name="好_615D2EB13C93010EE0530A0804CC5EB5" xfId="112"/>
    <cellStyle name="好_61F0C7FF6ABA0038E0530A0804CC3487" xfId="113"/>
    <cellStyle name="好_64242C78E6F6009AE0530A08AF09009A" xfId="114"/>
    <cellStyle name="汇总" xfId="36"/>
    <cellStyle name="计算" xfId="29"/>
    <cellStyle name="检查单元格" xfId="30"/>
    <cellStyle name="解释性文本" xfId="20"/>
    <cellStyle name="警告文本" xfId="16"/>
    <cellStyle name="链接单元格" xfId="34"/>
    <cellStyle name="强调文字颜色 1" xfId="39"/>
    <cellStyle name="强调文字颜色 2" xfId="32"/>
    <cellStyle name="强调文字颜色 3" xfId="48"/>
    <cellStyle name="强调文字颜色 4" xfId="2"/>
    <cellStyle name="强调文字颜色 5" xfId="52"/>
    <cellStyle name="强调文字颜色 6" xfId="56"/>
    <cellStyle name="适中" xfId="38"/>
    <cellStyle name="输出" xfId="27"/>
    <cellStyle name="输入" xfId="6"/>
    <cellStyle name="着色 1 2" xfId="66"/>
    <cellStyle name="着色 2 2" xfId="8"/>
    <cellStyle name="着色 3 2" xfId="115"/>
    <cellStyle name="着色 4 2" xfId="116"/>
    <cellStyle name="着色 5 2" xfId="57"/>
    <cellStyle name="着色 6 2" xfId="117"/>
    <cellStyle name="注释"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M23"/>
  <sheetViews>
    <sheetView showGridLines="0" showZeros="0" zoomScale="85" zoomScaleNormal="85" workbookViewId="0">
      <selection activeCell="B3" sqref="B3"/>
    </sheetView>
  </sheetViews>
  <sheetFormatPr defaultColWidth="6.875" defaultRowHeight="11.25"/>
  <cols>
    <col min="1" max="1" width="4.125" style="67" customWidth="1"/>
    <col min="2" max="2" width="15.5" style="67" customWidth="1"/>
    <col min="3" max="3" width="13.125" style="67" customWidth="1"/>
    <col min="4" max="4" width="15.5" style="67" customWidth="1"/>
    <col min="5" max="5" width="8.375" style="67" customWidth="1"/>
    <col min="6" max="6" width="8.75" style="67" customWidth="1"/>
    <col min="7" max="7" width="13.25" style="67" customWidth="1"/>
    <col min="8" max="8" width="6.625" style="67" customWidth="1"/>
    <col min="9" max="9" width="6.25" style="67" customWidth="1"/>
    <col min="10" max="10" width="8.375" style="67" customWidth="1"/>
    <col min="11" max="12" width="5.75" style="67" customWidth="1"/>
    <col min="13" max="13" width="5.375" style="67" customWidth="1"/>
    <col min="14" max="16384" width="6.875" style="67"/>
  </cols>
  <sheetData>
    <row r="1" spans="1:13" s="91" customFormat="1" ht="20.45" customHeight="1">
      <c r="L1" s="91" t="s">
        <v>113</v>
      </c>
    </row>
    <row r="2" spans="1:13" ht="42" customHeight="1">
      <c r="B2" s="175" t="s">
        <v>126</v>
      </c>
      <c r="C2" s="175"/>
      <c r="D2" s="175"/>
      <c r="E2" s="175"/>
      <c r="F2" s="175"/>
      <c r="G2" s="175"/>
      <c r="H2" s="175"/>
      <c r="I2" s="175"/>
      <c r="J2" s="175"/>
      <c r="K2" s="175"/>
      <c r="L2" s="175"/>
    </row>
    <row r="3" spans="1:13" s="74" customFormat="1" ht="15" customHeight="1">
      <c r="B3" s="75" t="s">
        <v>395</v>
      </c>
      <c r="C3" s="76"/>
      <c r="D3" s="76"/>
      <c r="E3" s="77"/>
      <c r="K3" s="185" t="s">
        <v>1</v>
      </c>
      <c r="L3" s="185"/>
    </row>
    <row r="4" spans="1:13" s="74" customFormat="1" ht="27.6" customHeight="1">
      <c r="A4" s="178" t="s">
        <v>2</v>
      </c>
      <c r="B4" s="178"/>
      <c r="C4" s="178"/>
      <c r="D4" s="186" t="s">
        <v>3</v>
      </c>
      <c r="E4" s="187"/>
      <c r="F4" s="187"/>
      <c r="G4" s="187"/>
      <c r="H4" s="187"/>
      <c r="I4" s="187"/>
      <c r="J4" s="187"/>
      <c r="K4" s="187"/>
      <c r="L4" s="187"/>
      <c r="M4" s="188"/>
    </row>
    <row r="5" spans="1:13" s="74" customFormat="1" ht="24" customHeight="1">
      <c r="A5" s="179" t="s">
        <v>4</v>
      </c>
      <c r="B5" s="180"/>
      <c r="C5" s="176" t="s">
        <v>5</v>
      </c>
      <c r="D5" s="176" t="s">
        <v>6</v>
      </c>
      <c r="E5" s="176" t="s">
        <v>7</v>
      </c>
      <c r="F5" s="176" t="s">
        <v>8</v>
      </c>
      <c r="G5" s="176"/>
      <c r="H5" s="176"/>
      <c r="I5" s="176"/>
      <c r="J5" s="176"/>
      <c r="K5" s="176"/>
      <c r="L5" s="177" t="s">
        <v>103</v>
      </c>
      <c r="M5" s="177" t="s">
        <v>124</v>
      </c>
    </row>
    <row r="6" spans="1:13" s="74" customFormat="1" ht="20.45" customHeight="1">
      <c r="A6" s="181"/>
      <c r="B6" s="182"/>
      <c r="C6" s="176"/>
      <c r="D6" s="176"/>
      <c r="E6" s="176"/>
      <c r="F6" s="176" t="s">
        <v>9</v>
      </c>
      <c r="G6" s="176"/>
      <c r="H6" s="177" t="s">
        <v>10</v>
      </c>
      <c r="I6" s="177" t="s">
        <v>78</v>
      </c>
      <c r="J6" s="177" t="s">
        <v>94</v>
      </c>
      <c r="K6" s="177" t="s">
        <v>102</v>
      </c>
      <c r="L6" s="177"/>
      <c r="M6" s="177"/>
    </row>
    <row r="7" spans="1:13" s="74" customFormat="1" ht="22.9" customHeight="1">
      <c r="A7" s="183"/>
      <c r="B7" s="184"/>
      <c r="C7" s="176"/>
      <c r="D7" s="176"/>
      <c r="E7" s="176"/>
      <c r="F7" s="71" t="s">
        <v>11</v>
      </c>
      <c r="G7" s="71" t="s">
        <v>12</v>
      </c>
      <c r="H7" s="177"/>
      <c r="I7" s="177"/>
      <c r="J7" s="177"/>
      <c r="K7" s="177"/>
      <c r="L7" s="177"/>
      <c r="M7" s="177"/>
    </row>
    <row r="8" spans="1:13" s="74" customFormat="1" ht="30" customHeight="1">
      <c r="A8" s="195" t="s">
        <v>89</v>
      </c>
      <c r="B8" s="78" t="s">
        <v>84</v>
      </c>
      <c r="C8" s="79">
        <v>1169.1400000000001</v>
      </c>
      <c r="D8" s="87" t="s">
        <v>13</v>
      </c>
      <c r="E8" s="79">
        <f>+E9+E10+E11</f>
        <v>789.14</v>
      </c>
      <c r="F8" s="79">
        <f>+F9+F10+F11</f>
        <v>789.14</v>
      </c>
      <c r="G8" s="79">
        <f>+G9+G10+G11</f>
        <v>789.14</v>
      </c>
      <c r="H8" s="79"/>
      <c r="I8" s="79"/>
      <c r="J8" s="79"/>
      <c r="K8" s="79"/>
      <c r="L8" s="79"/>
      <c r="M8" s="86"/>
    </row>
    <row r="9" spans="1:13" s="74" customFormat="1" ht="30" customHeight="1">
      <c r="A9" s="196"/>
      <c r="B9" s="78" t="s">
        <v>90</v>
      </c>
      <c r="C9" s="79">
        <v>1169.1400000000001</v>
      </c>
      <c r="D9" s="87" t="s">
        <v>97</v>
      </c>
      <c r="E9" s="79">
        <v>594.04999999999995</v>
      </c>
      <c r="F9" s="79">
        <v>594.04999999999995</v>
      </c>
      <c r="G9" s="79">
        <v>594.04999999999995</v>
      </c>
      <c r="H9" s="79"/>
      <c r="I9" s="79"/>
      <c r="J9" s="79"/>
      <c r="K9" s="79"/>
      <c r="L9" s="79"/>
      <c r="M9" s="86"/>
    </row>
    <row r="10" spans="1:13" s="74" customFormat="1" ht="30" customHeight="1">
      <c r="A10" s="196"/>
      <c r="B10" s="78" t="s">
        <v>85</v>
      </c>
      <c r="C10" s="79"/>
      <c r="D10" s="81" t="s">
        <v>98</v>
      </c>
      <c r="E10" s="79">
        <v>149.27000000000001</v>
      </c>
      <c r="F10" s="79">
        <v>149.27000000000001</v>
      </c>
      <c r="G10" s="79">
        <v>149.27000000000001</v>
      </c>
      <c r="H10" s="79"/>
      <c r="I10" s="79"/>
      <c r="J10" s="79"/>
      <c r="K10" s="79"/>
      <c r="L10" s="79"/>
      <c r="M10" s="86"/>
    </row>
    <row r="11" spans="1:13" s="74" customFormat="1" ht="30" customHeight="1">
      <c r="A11" s="196"/>
      <c r="B11" s="78" t="s">
        <v>86</v>
      </c>
      <c r="C11" s="79"/>
      <c r="D11" s="85" t="s">
        <v>99</v>
      </c>
      <c r="E11" s="79">
        <v>45.82</v>
      </c>
      <c r="F11" s="79">
        <v>45.82</v>
      </c>
      <c r="G11" s="79">
        <v>45.82</v>
      </c>
      <c r="H11" s="79"/>
      <c r="I11" s="79"/>
      <c r="J11" s="79"/>
      <c r="K11" s="79"/>
      <c r="L11" s="79"/>
      <c r="M11" s="86"/>
    </row>
    <row r="12" spans="1:13" s="74" customFormat="1" ht="30" customHeight="1">
      <c r="A12" s="196"/>
      <c r="B12" s="78" t="s">
        <v>87</v>
      </c>
      <c r="C12" s="79"/>
      <c r="D12" s="81" t="s">
        <v>14</v>
      </c>
      <c r="E12" s="82">
        <v>380</v>
      </c>
      <c r="F12" s="82">
        <v>380</v>
      </c>
      <c r="G12" s="82">
        <v>380</v>
      </c>
      <c r="H12" s="79"/>
      <c r="I12" s="79"/>
      <c r="J12" s="79"/>
      <c r="K12" s="79"/>
      <c r="L12" s="79"/>
      <c r="M12" s="86"/>
    </row>
    <row r="13" spans="1:13" s="74" customFormat="1" ht="30" customHeight="1">
      <c r="A13" s="197"/>
      <c r="B13" s="78" t="s">
        <v>88</v>
      </c>
      <c r="C13" s="79"/>
      <c r="D13" s="87" t="s">
        <v>100</v>
      </c>
      <c r="E13" s="82">
        <v>380</v>
      </c>
      <c r="F13" s="82">
        <v>380</v>
      </c>
      <c r="G13" s="82">
        <v>380</v>
      </c>
      <c r="H13" s="79"/>
      <c r="I13" s="79"/>
      <c r="J13" s="79"/>
      <c r="K13" s="79"/>
      <c r="L13" s="79"/>
      <c r="M13" s="86"/>
    </row>
    <row r="14" spans="1:13" s="74" customFormat="1" ht="30" customHeight="1">
      <c r="A14" s="198" t="s">
        <v>93</v>
      </c>
      <c r="B14" s="199"/>
      <c r="C14" s="79"/>
      <c r="D14" s="88" t="s">
        <v>101</v>
      </c>
      <c r="E14" s="82"/>
      <c r="F14" s="82"/>
      <c r="G14" s="82"/>
      <c r="H14" s="79"/>
      <c r="I14" s="79"/>
      <c r="J14" s="79"/>
      <c r="K14" s="79"/>
      <c r="L14" s="79"/>
      <c r="M14" s="86"/>
    </row>
    <row r="15" spans="1:13" s="74" customFormat="1" ht="30" customHeight="1">
      <c r="A15" s="83" t="s">
        <v>91</v>
      </c>
      <c r="B15" s="84"/>
      <c r="C15" s="79"/>
      <c r="D15" s="87"/>
      <c r="E15" s="82"/>
      <c r="F15" s="82"/>
      <c r="G15" s="82"/>
      <c r="H15" s="79"/>
      <c r="I15" s="79"/>
      <c r="J15" s="79"/>
      <c r="K15" s="79"/>
      <c r="L15" s="79"/>
      <c r="M15" s="86"/>
    </row>
    <row r="16" spans="1:13" s="74" customFormat="1" ht="30" customHeight="1">
      <c r="A16" s="191" t="s">
        <v>94</v>
      </c>
      <c r="B16" s="192"/>
      <c r="C16" s="86"/>
      <c r="D16" s="86"/>
      <c r="E16" s="80"/>
      <c r="F16" s="80"/>
      <c r="G16" s="80"/>
      <c r="H16" s="86"/>
      <c r="I16" s="86"/>
      <c r="J16" s="86"/>
      <c r="K16" s="86"/>
      <c r="L16" s="86"/>
      <c r="M16" s="86"/>
    </row>
    <row r="17" spans="1:13" s="74" customFormat="1" ht="30" customHeight="1">
      <c r="A17" s="193" t="s">
        <v>102</v>
      </c>
      <c r="B17" s="194"/>
      <c r="C17" s="79"/>
      <c r="D17" s="81"/>
      <c r="E17" s="80"/>
      <c r="F17" s="80"/>
      <c r="G17" s="80"/>
      <c r="H17" s="86"/>
      <c r="I17" s="86"/>
      <c r="J17" s="86"/>
      <c r="K17" s="86"/>
      <c r="L17" s="86"/>
      <c r="M17" s="86"/>
    </row>
    <row r="18" spans="1:13" s="74" customFormat="1" ht="30" customHeight="1">
      <c r="C18" s="79"/>
      <c r="D18" s="81"/>
      <c r="E18" s="80"/>
      <c r="F18" s="80"/>
      <c r="G18" s="80"/>
      <c r="H18" s="86"/>
      <c r="I18" s="86"/>
      <c r="J18" s="86"/>
      <c r="K18" s="86"/>
      <c r="L18" s="86"/>
      <c r="M18" s="86"/>
    </row>
    <row r="19" spans="1:13" s="74" customFormat="1" ht="30" customHeight="1">
      <c r="A19" s="189" t="s">
        <v>95</v>
      </c>
      <c r="B19" s="190"/>
      <c r="C19" s="79">
        <v>1169.1400000000001</v>
      </c>
      <c r="D19" s="71"/>
      <c r="E19" s="82"/>
      <c r="F19" s="82"/>
      <c r="G19" s="82"/>
      <c r="H19" s="86"/>
      <c r="I19" s="86"/>
      <c r="J19" s="86"/>
      <c r="K19" s="86"/>
      <c r="L19" s="86"/>
      <c r="M19" s="86"/>
    </row>
    <row r="20" spans="1:13" s="74" customFormat="1" ht="30" customHeight="1">
      <c r="A20" s="193" t="s">
        <v>96</v>
      </c>
      <c r="B20" s="194"/>
      <c r="C20" s="79"/>
      <c r="D20" s="88"/>
      <c r="E20" s="82"/>
      <c r="F20" s="82"/>
      <c r="G20" s="82"/>
      <c r="H20" s="86"/>
      <c r="I20" s="86"/>
      <c r="J20" s="86"/>
      <c r="K20" s="86"/>
      <c r="L20" s="86"/>
      <c r="M20" s="86"/>
    </row>
    <row r="21" spans="1:13" s="74" customFormat="1" ht="30" customHeight="1">
      <c r="A21" s="191" t="s">
        <v>123</v>
      </c>
      <c r="B21" s="192"/>
      <c r="C21" s="79"/>
      <c r="D21" s="88"/>
      <c r="E21" s="82"/>
      <c r="F21" s="82"/>
      <c r="G21" s="82"/>
      <c r="H21" s="86"/>
      <c r="I21" s="86"/>
      <c r="J21" s="86"/>
      <c r="K21" s="86"/>
      <c r="L21" s="86"/>
      <c r="M21" s="86"/>
    </row>
    <row r="22" spans="1:13" s="74" customFormat="1" ht="24" customHeight="1">
      <c r="A22" s="189" t="s">
        <v>15</v>
      </c>
      <c r="B22" s="190"/>
      <c r="C22" s="79">
        <v>1169.1400000000001</v>
      </c>
      <c r="D22" s="71" t="s">
        <v>16</v>
      </c>
      <c r="E22" s="114">
        <f>+E8+E12</f>
        <v>1169.1399999999999</v>
      </c>
      <c r="F22" s="114">
        <f>+F8+F12</f>
        <v>1169.1399999999999</v>
      </c>
      <c r="G22" s="114">
        <f>+G8+G12</f>
        <v>1169.1399999999999</v>
      </c>
      <c r="H22" s="79"/>
      <c r="I22" s="79"/>
      <c r="J22" s="79"/>
      <c r="K22" s="79"/>
      <c r="L22" s="79"/>
      <c r="M22" s="86"/>
    </row>
    <row r="23" spans="1:13" ht="9.75" customHeight="1"/>
  </sheetData>
  <mergeCells count="24">
    <mergeCell ref="M5:M7"/>
    <mergeCell ref="D4:M4"/>
    <mergeCell ref="A22:B22"/>
    <mergeCell ref="J6:J7"/>
    <mergeCell ref="L5:L7"/>
    <mergeCell ref="F5:K5"/>
    <mergeCell ref="A16:B16"/>
    <mergeCell ref="A17:B17"/>
    <mergeCell ref="A19:B19"/>
    <mergeCell ref="A20:B20"/>
    <mergeCell ref="A21:B21"/>
    <mergeCell ref="A8:A13"/>
    <mergeCell ref="A14:B14"/>
    <mergeCell ref="B2:L2"/>
    <mergeCell ref="C5:C7"/>
    <mergeCell ref="D5:D7"/>
    <mergeCell ref="E5:E7"/>
    <mergeCell ref="H6:H7"/>
    <mergeCell ref="I6:I7"/>
    <mergeCell ref="K6:K7"/>
    <mergeCell ref="F6:G6"/>
    <mergeCell ref="A4:C4"/>
    <mergeCell ref="A5:B7"/>
    <mergeCell ref="K3:L3"/>
  </mergeCells>
  <phoneticPr fontId="30" type="noConversion"/>
  <printOptions horizontalCentered="1"/>
  <pageMargins left="0.62992125984251968" right="1.0629921259842521" top="0.27559055118110237" bottom="0.27559055118110237"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L21" sqref="L21"/>
    </sheetView>
  </sheetViews>
  <sheetFormatPr defaultColWidth="8.875" defaultRowHeight="14.25"/>
  <cols>
    <col min="1" max="1" width="3.75" style="4" customWidth="1"/>
    <col min="2" max="2" width="4.5" style="4" customWidth="1"/>
    <col min="3" max="3" width="4.625" style="4" customWidth="1"/>
    <col min="4" max="4" width="8.125" style="4" customWidth="1"/>
    <col min="5" max="5" width="14.875" style="4" customWidth="1"/>
    <col min="6" max="6" width="7.875" style="4" customWidth="1"/>
    <col min="7" max="11" width="9" style="4"/>
    <col min="12" max="12" width="6.125" style="4" customWidth="1"/>
    <col min="13" max="13" width="6.375" style="4" customWidth="1"/>
    <col min="14" max="14" width="5.75" style="4" customWidth="1"/>
    <col min="15" max="32" width="9" style="4"/>
    <col min="33" max="16384" width="8.875" style="4"/>
  </cols>
  <sheetData>
    <row r="1" spans="1:14">
      <c r="L1" s="4" t="s">
        <v>121</v>
      </c>
    </row>
    <row r="2" spans="1:14" ht="42" customHeight="1">
      <c r="A2" s="271" t="s">
        <v>134</v>
      </c>
      <c r="B2" s="271"/>
      <c r="C2" s="271"/>
      <c r="D2" s="271"/>
      <c r="E2" s="271"/>
      <c r="F2" s="271"/>
      <c r="G2" s="271"/>
      <c r="H2" s="271"/>
      <c r="I2" s="271"/>
      <c r="J2" s="271"/>
      <c r="K2" s="271"/>
      <c r="L2" s="271"/>
      <c r="M2" s="271"/>
      <c r="N2" s="271"/>
    </row>
    <row r="3" spans="1:14" s="8" customFormat="1" ht="15" customHeight="1">
      <c r="A3" s="214" t="s">
        <v>394</v>
      </c>
      <c r="B3" s="214"/>
      <c r="C3" s="214"/>
      <c r="D3" s="214"/>
      <c r="E3" s="214"/>
      <c r="F3" s="214"/>
      <c r="G3" s="10"/>
      <c r="H3" s="10"/>
      <c r="I3" s="10"/>
      <c r="J3" s="10"/>
      <c r="K3" s="10"/>
      <c r="L3" s="10"/>
      <c r="M3" s="212" t="s">
        <v>1</v>
      </c>
      <c r="N3" s="212"/>
    </row>
    <row r="4" spans="1:14" s="6" customFormat="1" ht="16.5" customHeight="1">
      <c r="A4" s="215" t="s">
        <v>24</v>
      </c>
      <c r="B4" s="216"/>
      <c r="C4" s="217"/>
      <c r="D4" s="220" t="s">
        <v>104</v>
      </c>
      <c r="E4" s="220" t="s">
        <v>109</v>
      </c>
      <c r="F4" s="223" t="s">
        <v>19</v>
      </c>
      <c r="G4" s="224" t="s">
        <v>25</v>
      </c>
      <c r="H4" s="224"/>
      <c r="I4" s="224"/>
      <c r="J4" s="224"/>
      <c r="K4" s="224"/>
      <c r="L4" s="225" t="s">
        <v>26</v>
      </c>
      <c r="M4" s="226"/>
      <c r="N4" s="227"/>
    </row>
    <row r="5" spans="1:14" s="69" customFormat="1" ht="14.25" customHeight="1">
      <c r="A5" s="255" t="s">
        <v>20</v>
      </c>
      <c r="B5" s="256" t="s">
        <v>21</v>
      </c>
      <c r="C5" s="256" t="s">
        <v>22</v>
      </c>
      <c r="D5" s="221"/>
      <c r="E5" s="221"/>
      <c r="F5" s="223"/>
      <c r="G5" s="228" t="s">
        <v>11</v>
      </c>
      <c r="H5" s="228" t="s">
        <v>68</v>
      </c>
      <c r="I5" s="257" t="s">
        <v>69</v>
      </c>
      <c r="J5" s="257" t="s">
        <v>70</v>
      </c>
      <c r="K5" s="228" t="s">
        <v>71</v>
      </c>
      <c r="L5" s="223" t="s">
        <v>11</v>
      </c>
      <c r="M5" s="223" t="s">
        <v>108</v>
      </c>
      <c r="N5" s="223" t="s">
        <v>107</v>
      </c>
    </row>
    <row r="6" spans="1:14" s="69" customFormat="1" ht="30.75" customHeight="1">
      <c r="A6" s="255"/>
      <c r="B6" s="256"/>
      <c r="C6" s="256"/>
      <c r="D6" s="222"/>
      <c r="E6" s="222"/>
      <c r="F6" s="223"/>
      <c r="G6" s="229"/>
      <c r="H6" s="229"/>
      <c r="I6" s="258"/>
      <c r="J6" s="258"/>
      <c r="K6" s="229"/>
      <c r="L6" s="223"/>
      <c r="M6" s="223"/>
      <c r="N6" s="223"/>
    </row>
    <row r="7" spans="1:14" s="30" customFormat="1" ht="20.100000000000001" customHeight="1">
      <c r="A7" s="13" t="s">
        <v>23</v>
      </c>
      <c r="B7" s="94" t="s">
        <v>23</v>
      </c>
      <c r="C7" s="94" t="s">
        <v>23</v>
      </c>
      <c r="D7" s="94"/>
      <c r="E7" s="94" t="s">
        <v>23</v>
      </c>
      <c r="F7" s="95">
        <v>1</v>
      </c>
      <c r="G7" s="95">
        <v>2</v>
      </c>
      <c r="H7" s="95">
        <v>3</v>
      </c>
      <c r="I7" s="95">
        <v>4</v>
      </c>
      <c r="J7" s="95">
        <v>5</v>
      </c>
      <c r="K7" s="95">
        <v>6</v>
      </c>
      <c r="L7" s="95">
        <v>7</v>
      </c>
      <c r="M7" s="95">
        <v>8</v>
      </c>
      <c r="N7" s="95">
        <v>9</v>
      </c>
    </row>
    <row r="8" spans="1:14" s="30" customFormat="1" ht="20.100000000000001" customHeight="1">
      <c r="A8" s="14"/>
      <c r="B8" s="15"/>
      <c r="C8" s="15"/>
      <c r="D8" s="15"/>
      <c r="E8" s="16"/>
      <c r="F8" s="17"/>
      <c r="G8" s="17"/>
      <c r="H8" s="17"/>
      <c r="I8" s="17"/>
      <c r="J8" s="17"/>
      <c r="K8" s="17"/>
      <c r="L8" s="17"/>
      <c r="M8" s="17"/>
      <c r="N8" s="17"/>
    </row>
    <row r="9" spans="1:14" s="3" customFormat="1" ht="21" customHeight="1">
      <c r="A9" s="4" t="s">
        <v>399</v>
      </c>
      <c r="B9" s="4"/>
      <c r="C9" s="4"/>
      <c r="D9" s="4"/>
    </row>
    <row r="10" spans="1:14">
      <c r="D10" s="5"/>
    </row>
    <row r="11" spans="1:14">
      <c r="B11" s="5">
        <v>0</v>
      </c>
    </row>
  </sheetData>
  <mergeCells count="20">
    <mergeCell ref="L4:N4"/>
    <mergeCell ref="A5:A6"/>
    <mergeCell ref="B5:B6"/>
    <mergeCell ref="C5:C6"/>
    <mergeCell ref="G5:G6"/>
    <mergeCell ref="H5:H6"/>
    <mergeCell ref="I5:I6"/>
    <mergeCell ref="J5:J6"/>
    <mergeCell ref="A2:N2"/>
    <mergeCell ref="K5:K6"/>
    <mergeCell ref="L5:L6"/>
    <mergeCell ref="M5:M6"/>
    <mergeCell ref="N5:N6"/>
    <mergeCell ref="A3:F3"/>
    <mergeCell ref="M3:N3"/>
    <mergeCell ref="A4:C4"/>
    <mergeCell ref="D4:D6"/>
    <mergeCell ref="E4:E6"/>
    <mergeCell ref="F4:F6"/>
    <mergeCell ref="G4:K4"/>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G43"/>
  <sheetViews>
    <sheetView workbookViewId="0">
      <selection activeCell="E32" sqref="E32:F32"/>
    </sheetView>
  </sheetViews>
  <sheetFormatPr defaultColWidth="13" defaultRowHeight="14.25"/>
  <cols>
    <col min="1" max="1" width="6.625" style="103" customWidth="1"/>
    <col min="2" max="2" width="13.75" style="103" customWidth="1"/>
    <col min="3" max="3" width="17.75" style="103" customWidth="1"/>
    <col min="4" max="4" width="18.25" style="103" customWidth="1"/>
    <col min="5" max="5" width="12.5" style="103" customWidth="1"/>
    <col min="6" max="6" width="40.75" style="103" customWidth="1"/>
    <col min="7" max="7" width="18" customWidth="1"/>
  </cols>
  <sheetData>
    <row r="1" spans="1:6" ht="27">
      <c r="A1" s="272" t="s">
        <v>136</v>
      </c>
      <c r="B1" s="272"/>
      <c r="C1" s="272"/>
      <c r="D1" s="272"/>
      <c r="E1" s="272"/>
      <c r="F1" s="272"/>
    </row>
    <row r="2" spans="1:6">
      <c r="A2" s="273" t="s">
        <v>137</v>
      </c>
      <c r="B2" s="273"/>
      <c r="C2" s="273"/>
      <c r="D2" s="273"/>
      <c r="E2" s="273"/>
      <c r="F2" s="273"/>
    </row>
    <row r="3" spans="1:6">
      <c r="A3" s="274" t="s">
        <v>138</v>
      </c>
      <c r="B3" s="274"/>
      <c r="C3" s="275" t="s">
        <v>323</v>
      </c>
      <c r="D3" s="275"/>
      <c r="E3" s="275"/>
      <c r="F3" s="275"/>
    </row>
    <row r="4" spans="1:6">
      <c r="A4" s="274"/>
      <c r="B4" s="274"/>
      <c r="C4" s="275"/>
      <c r="D4" s="275"/>
      <c r="E4" s="275"/>
      <c r="F4" s="275"/>
    </row>
    <row r="5" spans="1:6" ht="36">
      <c r="A5" s="96" t="s">
        <v>139</v>
      </c>
      <c r="B5" s="275" t="s">
        <v>380</v>
      </c>
      <c r="C5" s="275"/>
      <c r="D5" s="275"/>
      <c r="E5" s="275"/>
      <c r="F5" s="275"/>
    </row>
    <row r="6" spans="1:6">
      <c r="A6" s="276" t="s">
        <v>140</v>
      </c>
      <c r="B6" s="276"/>
      <c r="C6" s="276"/>
      <c r="D6" s="276" t="s">
        <v>359</v>
      </c>
      <c r="E6" s="276"/>
      <c r="F6" s="276"/>
    </row>
    <row r="7" spans="1:6" ht="14.25" customHeight="1">
      <c r="A7" s="277"/>
      <c r="B7" s="278" t="s">
        <v>358</v>
      </c>
      <c r="C7" s="278"/>
      <c r="D7" s="278" t="s">
        <v>365</v>
      </c>
      <c r="E7" s="278"/>
      <c r="F7" s="278"/>
    </row>
    <row r="8" spans="1:6" ht="14.25" customHeight="1">
      <c r="A8" s="277"/>
      <c r="B8" s="278" t="s">
        <v>360</v>
      </c>
      <c r="C8" s="278"/>
      <c r="D8" s="278" t="s">
        <v>363</v>
      </c>
      <c r="E8" s="278"/>
      <c r="F8" s="278"/>
    </row>
    <row r="9" spans="1:6" ht="14.25" customHeight="1">
      <c r="A9" s="277"/>
      <c r="B9" s="278" t="s">
        <v>361</v>
      </c>
      <c r="C9" s="278"/>
      <c r="D9" s="278" t="s">
        <v>364</v>
      </c>
      <c r="E9" s="278"/>
      <c r="F9" s="278"/>
    </row>
    <row r="10" spans="1:6">
      <c r="A10" s="277"/>
      <c r="B10" s="278" t="s">
        <v>362</v>
      </c>
      <c r="C10" s="278"/>
      <c r="D10" s="278" t="s">
        <v>367</v>
      </c>
      <c r="E10" s="278"/>
      <c r="F10" s="278"/>
    </row>
    <row r="11" spans="1:6">
      <c r="A11" s="274" t="s">
        <v>141</v>
      </c>
      <c r="B11" s="279" t="s">
        <v>142</v>
      </c>
      <c r="C11" s="279"/>
      <c r="D11" s="279"/>
      <c r="E11" s="280">
        <v>1169.1400000000001</v>
      </c>
      <c r="F11" s="280"/>
    </row>
    <row r="12" spans="1:6">
      <c r="A12" s="274"/>
      <c r="B12" s="275" t="s">
        <v>143</v>
      </c>
      <c r="C12" s="275"/>
      <c r="D12" s="275"/>
      <c r="E12" s="281">
        <v>1169.1400000000001</v>
      </c>
      <c r="F12" s="281"/>
    </row>
    <row r="13" spans="1:6">
      <c r="A13" s="274"/>
      <c r="B13" s="275" t="s">
        <v>144</v>
      </c>
      <c r="C13" s="275"/>
      <c r="D13" s="275"/>
      <c r="E13" s="282"/>
      <c r="F13" s="282"/>
    </row>
    <row r="14" spans="1:6">
      <c r="A14" s="274"/>
      <c r="B14" s="275" t="s">
        <v>145</v>
      </c>
      <c r="C14" s="275"/>
      <c r="D14" s="275"/>
      <c r="E14" s="281">
        <f>1169.14-380</f>
        <v>789.1400000000001</v>
      </c>
      <c r="F14" s="281"/>
    </row>
    <row r="15" spans="1:6">
      <c r="A15" s="274"/>
      <c r="B15" s="275" t="s">
        <v>146</v>
      </c>
      <c r="C15" s="275"/>
      <c r="D15" s="275"/>
      <c r="E15" s="282">
        <v>380</v>
      </c>
      <c r="F15" s="282"/>
    </row>
    <row r="16" spans="1:6" ht="25.5" customHeight="1">
      <c r="A16" s="96" t="s">
        <v>147</v>
      </c>
      <c r="B16" s="96" t="s">
        <v>148</v>
      </c>
      <c r="C16" s="96" t="s">
        <v>149</v>
      </c>
      <c r="D16" s="96" t="s">
        <v>150</v>
      </c>
      <c r="E16" s="274" t="s">
        <v>151</v>
      </c>
      <c r="F16" s="274"/>
    </row>
    <row r="17" spans="1:7" ht="56.45" customHeight="1">
      <c r="A17" s="97" t="s">
        <v>152</v>
      </c>
      <c r="B17" s="96" t="s">
        <v>153</v>
      </c>
      <c r="C17" s="98" t="s">
        <v>154</v>
      </c>
      <c r="D17" s="99" t="s">
        <v>155</v>
      </c>
      <c r="E17" s="275" t="s">
        <v>156</v>
      </c>
      <c r="F17" s="275"/>
    </row>
    <row r="18" spans="1:7" ht="49.15" customHeight="1">
      <c r="A18" s="274" t="s">
        <v>152</v>
      </c>
      <c r="B18" s="276" t="s">
        <v>157</v>
      </c>
      <c r="C18" s="98" t="s">
        <v>158</v>
      </c>
      <c r="D18" s="99" t="s">
        <v>159</v>
      </c>
      <c r="E18" s="275" t="s">
        <v>160</v>
      </c>
      <c r="F18" s="275"/>
    </row>
    <row r="19" spans="1:7" ht="42" customHeight="1">
      <c r="A19" s="274"/>
      <c r="B19" s="283"/>
      <c r="C19" s="98" t="s">
        <v>161</v>
      </c>
      <c r="D19" s="99" t="s">
        <v>162</v>
      </c>
      <c r="E19" s="275" t="s">
        <v>163</v>
      </c>
      <c r="F19" s="275"/>
    </row>
    <row r="20" spans="1:7" ht="30" customHeight="1">
      <c r="A20" s="274"/>
      <c r="B20" s="276" t="s">
        <v>164</v>
      </c>
      <c r="C20" s="98" t="s">
        <v>165</v>
      </c>
      <c r="D20" s="96" t="s">
        <v>166</v>
      </c>
      <c r="E20" s="275" t="s">
        <v>167</v>
      </c>
      <c r="F20" s="275"/>
    </row>
    <row r="21" spans="1:7" ht="30" customHeight="1">
      <c r="A21" s="274"/>
      <c r="B21" s="277"/>
      <c r="C21" s="98" t="s">
        <v>168</v>
      </c>
      <c r="D21" s="161" t="s">
        <v>387</v>
      </c>
      <c r="E21" s="284" t="s">
        <v>169</v>
      </c>
      <c r="F21" s="275"/>
      <c r="G21" s="285"/>
    </row>
    <row r="22" spans="1:7" ht="42" customHeight="1">
      <c r="A22" s="274"/>
      <c r="B22" s="277"/>
      <c r="C22" s="98" t="s">
        <v>170</v>
      </c>
      <c r="D22" s="164" t="s">
        <v>388</v>
      </c>
      <c r="E22" s="275" t="s">
        <v>171</v>
      </c>
      <c r="F22" s="275"/>
      <c r="G22" s="285"/>
    </row>
    <row r="23" spans="1:7" ht="28.15" customHeight="1">
      <c r="A23" s="274"/>
      <c r="B23" s="277"/>
      <c r="C23" s="98" t="s">
        <v>172</v>
      </c>
      <c r="D23" s="163" t="s">
        <v>389</v>
      </c>
      <c r="E23" s="275" t="s">
        <v>173</v>
      </c>
      <c r="F23" s="275"/>
      <c r="G23" s="285"/>
    </row>
    <row r="24" spans="1:7" ht="24" customHeight="1">
      <c r="A24" s="274"/>
      <c r="B24" s="277"/>
      <c r="C24" s="98" t="s">
        <v>174</v>
      </c>
      <c r="D24" s="99" t="s">
        <v>390</v>
      </c>
      <c r="E24" s="275" t="s">
        <v>175</v>
      </c>
      <c r="F24" s="275"/>
      <c r="G24" s="285"/>
    </row>
    <row r="25" spans="1:7" ht="32.25" customHeight="1">
      <c r="A25" s="274"/>
      <c r="B25" s="277"/>
      <c r="C25" s="98" t="s">
        <v>176</v>
      </c>
      <c r="D25" s="99">
        <v>1</v>
      </c>
      <c r="E25" s="275" t="s">
        <v>177</v>
      </c>
      <c r="F25" s="275"/>
      <c r="G25" s="285"/>
    </row>
    <row r="26" spans="1:7" ht="28.15" customHeight="1">
      <c r="A26" s="274"/>
      <c r="B26" s="277"/>
      <c r="C26" s="98" t="s">
        <v>178</v>
      </c>
      <c r="D26" s="96" t="s">
        <v>179</v>
      </c>
      <c r="E26" s="275" t="s">
        <v>180</v>
      </c>
      <c r="F26" s="275"/>
    </row>
    <row r="27" spans="1:7" ht="75" customHeight="1">
      <c r="A27" s="274"/>
      <c r="B27" s="277"/>
      <c r="C27" s="98" t="s">
        <v>181</v>
      </c>
      <c r="D27" s="96" t="s">
        <v>182</v>
      </c>
      <c r="E27" s="275" t="s">
        <v>183</v>
      </c>
      <c r="F27" s="275"/>
    </row>
    <row r="28" spans="1:7" ht="54" customHeight="1">
      <c r="A28" s="274"/>
      <c r="B28" s="277"/>
      <c r="C28" s="98" t="s">
        <v>184</v>
      </c>
      <c r="D28" s="96" t="s">
        <v>185</v>
      </c>
      <c r="E28" s="275" t="s">
        <v>186</v>
      </c>
      <c r="F28" s="275"/>
    </row>
    <row r="29" spans="1:7" ht="51.6" customHeight="1">
      <c r="A29" s="274"/>
      <c r="B29" s="283"/>
      <c r="C29" s="98" t="s">
        <v>187</v>
      </c>
      <c r="D29" s="96" t="s">
        <v>188</v>
      </c>
      <c r="E29" s="275" t="s">
        <v>189</v>
      </c>
      <c r="F29" s="275"/>
    </row>
    <row r="30" spans="1:7" ht="81" customHeight="1">
      <c r="A30" s="100"/>
      <c r="B30" s="101" t="s">
        <v>164</v>
      </c>
      <c r="C30" s="98" t="s">
        <v>190</v>
      </c>
      <c r="D30" s="96" t="s">
        <v>191</v>
      </c>
      <c r="E30" s="275" t="s">
        <v>192</v>
      </c>
      <c r="F30" s="275"/>
    </row>
    <row r="31" spans="1:7" ht="33" customHeight="1">
      <c r="A31" s="100"/>
      <c r="B31" s="274" t="s">
        <v>193</v>
      </c>
      <c r="C31" s="98" t="s">
        <v>194</v>
      </c>
      <c r="D31" s="165">
        <v>1</v>
      </c>
      <c r="E31" s="275" t="s">
        <v>195</v>
      </c>
      <c r="F31" s="275"/>
    </row>
    <row r="32" spans="1:7">
      <c r="A32" s="100"/>
      <c r="B32" s="274"/>
      <c r="C32" s="98" t="s">
        <v>196</v>
      </c>
      <c r="D32" s="165">
        <v>1</v>
      </c>
      <c r="E32" s="275" t="s">
        <v>197</v>
      </c>
      <c r="F32" s="275"/>
    </row>
    <row r="33" spans="1:6">
      <c r="A33" s="100"/>
      <c r="B33" s="274"/>
      <c r="C33" s="98" t="s">
        <v>198</v>
      </c>
      <c r="D33" s="165">
        <v>1</v>
      </c>
      <c r="E33" s="275" t="s">
        <v>199</v>
      </c>
      <c r="F33" s="275"/>
    </row>
    <row r="34" spans="1:6">
      <c r="A34" s="102"/>
      <c r="B34" s="274"/>
      <c r="C34" s="98" t="s">
        <v>200</v>
      </c>
      <c r="D34" s="165">
        <v>1</v>
      </c>
      <c r="E34" s="275" t="s">
        <v>201</v>
      </c>
      <c r="F34" s="275"/>
    </row>
    <row r="35" spans="1:6" ht="24" customHeight="1">
      <c r="A35" s="276" t="s">
        <v>202</v>
      </c>
      <c r="B35" s="276" t="s">
        <v>203</v>
      </c>
      <c r="C35" s="151" t="s">
        <v>356</v>
      </c>
      <c r="D35" s="157" t="s">
        <v>357</v>
      </c>
      <c r="E35" s="286" t="s">
        <v>368</v>
      </c>
      <c r="F35" s="287"/>
    </row>
    <row r="36" spans="1:6" ht="36.75" customHeight="1">
      <c r="A36" s="277"/>
      <c r="B36" s="277"/>
      <c r="C36" s="151" t="s">
        <v>369</v>
      </c>
      <c r="D36" s="157" t="s">
        <v>370</v>
      </c>
      <c r="E36" s="286" t="s">
        <v>371</v>
      </c>
      <c r="F36" s="287"/>
    </row>
    <row r="37" spans="1:6" ht="29.25" customHeight="1">
      <c r="A37" s="277"/>
      <c r="B37" s="277"/>
      <c r="C37" s="158" t="s">
        <v>372</v>
      </c>
      <c r="D37" s="157" t="s">
        <v>373</v>
      </c>
      <c r="E37" s="290" t="s">
        <v>374</v>
      </c>
      <c r="F37" s="291"/>
    </row>
    <row r="38" spans="1:6" ht="24" customHeight="1">
      <c r="A38" s="277"/>
      <c r="B38" s="283"/>
      <c r="C38" s="148" t="s">
        <v>352</v>
      </c>
      <c r="D38" s="154" t="s">
        <v>373</v>
      </c>
      <c r="E38" s="286" t="s">
        <v>366</v>
      </c>
      <c r="F38" s="287"/>
    </row>
    <row r="39" spans="1:6">
      <c r="A39" s="288" t="s">
        <v>204</v>
      </c>
      <c r="B39" s="288" t="s">
        <v>205</v>
      </c>
      <c r="C39" s="151" t="s">
        <v>375</v>
      </c>
      <c r="D39" s="157" t="s">
        <v>376</v>
      </c>
      <c r="E39" s="286" t="s">
        <v>377</v>
      </c>
      <c r="F39" s="287"/>
    </row>
    <row r="40" spans="1:6">
      <c r="A40" s="289"/>
      <c r="B40" s="289"/>
      <c r="C40" s="149" t="s">
        <v>372</v>
      </c>
      <c r="D40" s="157" t="s">
        <v>370</v>
      </c>
      <c r="E40" s="290" t="s">
        <v>374</v>
      </c>
      <c r="F40" s="292"/>
    </row>
    <row r="41" spans="1:6">
      <c r="A41" s="289"/>
      <c r="B41" s="283"/>
      <c r="C41" s="149" t="s">
        <v>378</v>
      </c>
      <c r="D41" s="150" t="s">
        <v>353</v>
      </c>
      <c r="E41" s="286" t="s">
        <v>368</v>
      </c>
      <c r="F41" s="287"/>
    </row>
    <row r="42" spans="1:6" ht="14.25" customHeight="1">
      <c r="A42" s="152" t="s">
        <v>204</v>
      </c>
      <c r="B42" s="153" t="s">
        <v>206</v>
      </c>
      <c r="C42" s="113" t="s">
        <v>354</v>
      </c>
      <c r="D42" s="156" t="s">
        <v>355</v>
      </c>
      <c r="E42" s="275" t="s">
        <v>379</v>
      </c>
      <c r="F42" s="275"/>
    </row>
    <row r="43" spans="1:6">
      <c r="C43" s="104"/>
    </row>
  </sheetData>
  <mergeCells count="63">
    <mergeCell ref="A35:A38"/>
    <mergeCell ref="A39:A41"/>
    <mergeCell ref="B39:B41"/>
    <mergeCell ref="E42:F42"/>
    <mergeCell ref="E30:F30"/>
    <mergeCell ref="B35:B38"/>
    <mergeCell ref="E35:F35"/>
    <mergeCell ref="E36:F36"/>
    <mergeCell ref="E37:F37"/>
    <mergeCell ref="E38:F38"/>
    <mergeCell ref="E40:F40"/>
    <mergeCell ref="B31:B34"/>
    <mergeCell ref="E31:F31"/>
    <mergeCell ref="E32:F32"/>
    <mergeCell ref="E33:F33"/>
    <mergeCell ref="E34:F34"/>
    <mergeCell ref="E39:F39"/>
    <mergeCell ref="E41:F41"/>
    <mergeCell ref="E16:F16"/>
    <mergeCell ref="E17:F17"/>
    <mergeCell ref="E20:F20"/>
    <mergeCell ref="G21:G25"/>
    <mergeCell ref="E22:F22"/>
    <mergeCell ref="E23:F23"/>
    <mergeCell ref="E24:F24"/>
    <mergeCell ref="E25:F25"/>
    <mergeCell ref="A18:A29"/>
    <mergeCell ref="B18:B19"/>
    <mergeCell ref="E18:F18"/>
    <mergeCell ref="E19:F19"/>
    <mergeCell ref="B20:B29"/>
    <mergeCell ref="E21:F21"/>
    <mergeCell ref="E26:F26"/>
    <mergeCell ref="E27:F27"/>
    <mergeCell ref="E28:F28"/>
    <mergeCell ref="E29:F29"/>
    <mergeCell ref="A11:A15"/>
    <mergeCell ref="B11:D11"/>
    <mergeCell ref="E11:F11"/>
    <mergeCell ref="B12:D12"/>
    <mergeCell ref="E12:F12"/>
    <mergeCell ref="B13:D13"/>
    <mergeCell ref="E13:F13"/>
    <mergeCell ref="B14:D14"/>
    <mergeCell ref="E14:F14"/>
    <mergeCell ref="B15:D15"/>
    <mergeCell ref="E15:F15"/>
    <mergeCell ref="A6:A10"/>
    <mergeCell ref="B6:C6"/>
    <mergeCell ref="D6:F6"/>
    <mergeCell ref="B7:C7"/>
    <mergeCell ref="D7:F7"/>
    <mergeCell ref="B8:C8"/>
    <mergeCell ref="D8:F8"/>
    <mergeCell ref="B9:C9"/>
    <mergeCell ref="D9:F9"/>
    <mergeCell ref="B10:C10"/>
    <mergeCell ref="D10:F10"/>
    <mergeCell ref="A1:F1"/>
    <mergeCell ref="A2:F2"/>
    <mergeCell ref="A3:B4"/>
    <mergeCell ref="C3:F4"/>
    <mergeCell ref="B5:F5"/>
  </mergeCells>
  <phoneticPr fontId="33" type="noConversion"/>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dimension ref="A1:I21"/>
  <sheetViews>
    <sheetView zoomScale="85" zoomScaleNormal="85" workbookViewId="0">
      <selection activeCell="G14" sqref="G14:H14"/>
    </sheetView>
  </sheetViews>
  <sheetFormatPr defaultColWidth="8.25" defaultRowHeight="14.25"/>
  <cols>
    <col min="1" max="2" width="5.625" style="107" customWidth="1"/>
    <col min="3" max="3" width="11.25" style="107" customWidth="1"/>
    <col min="4" max="4" width="24.25" style="107" customWidth="1"/>
    <col min="5" max="5" width="16.25" style="107" customWidth="1"/>
    <col min="6" max="6" width="11.25" style="107" customWidth="1"/>
    <col min="7" max="7" width="11.625" style="107" customWidth="1"/>
    <col min="8" max="8" width="19.5" style="107" customWidth="1"/>
    <col min="9" max="9" width="16.25" style="107" customWidth="1"/>
    <col min="10" max="16384" width="8.25" style="107"/>
  </cols>
  <sheetData>
    <row r="1" spans="1:9" ht="16.5" customHeight="1">
      <c r="A1" s="105"/>
      <c r="B1" s="106"/>
      <c r="C1" s="106"/>
      <c r="D1" s="106"/>
    </row>
    <row r="2" spans="1:9" ht="39" customHeight="1">
      <c r="A2" s="298" t="s">
        <v>207</v>
      </c>
      <c r="B2" s="298"/>
      <c r="C2" s="298"/>
      <c r="D2" s="298"/>
      <c r="E2" s="298"/>
      <c r="F2" s="298"/>
      <c r="G2" s="298"/>
      <c r="H2" s="298"/>
      <c r="I2" s="298"/>
    </row>
    <row r="3" spans="1:9" ht="18" customHeight="1">
      <c r="A3" s="299" t="s">
        <v>383</v>
      </c>
      <c r="B3" s="299"/>
      <c r="C3" s="299"/>
      <c r="D3" s="299"/>
      <c r="E3" s="299"/>
      <c r="F3" s="299"/>
      <c r="G3" s="299"/>
      <c r="H3" s="299"/>
      <c r="I3" s="299"/>
    </row>
    <row r="4" spans="1:9" ht="11.65" customHeight="1">
      <c r="A4" s="108"/>
      <c r="B4" s="109"/>
      <c r="C4" s="110"/>
      <c r="D4" s="110"/>
    </row>
    <row r="5" spans="1:9" ht="22.15" customHeight="1">
      <c r="A5" s="300" t="s">
        <v>208</v>
      </c>
      <c r="B5" s="301"/>
      <c r="C5" s="301"/>
      <c r="D5" s="294" t="s">
        <v>324</v>
      </c>
      <c r="E5" s="294"/>
      <c r="F5" s="294"/>
      <c r="G5" s="294"/>
      <c r="H5" s="294"/>
      <c r="I5" s="294"/>
    </row>
    <row r="6" spans="1:9" ht="21.75" customHeight="1">
      <c r="A6" s="295" t="s">
        <v>209</v>
      </c>
      <c r="B6" s="296"/>
      <c r="C6" s="296"/>
      <c r="D6" s="293" t="s">
        <v>323</v>
      </c>
      <c r="E6" s="293"/>
      <c r="F6" s="295" t="s">
        <v>0</v>
      </c>
      <c r="G6" s="297"/>
      <c r="H6" s="294" t="s">
        <v>323</v>
      </c>
      <c r="I6" s="294"/>
    </row>
    <row r="7" spans="1:9" ht="26.25" customHeight="1">
      <c r="A7" s="302" t="s">
        <v>210</v>
      </c>
      <c r="B7" s="303"/>
      <c r="C7" s="304"/>
      <c r="D7" s="111" t="s">
        <v>211</v>
      </c>
      <c r="E7" s="111">
        <v>380</v>
      </c>
      <c r="F7" s="311" t="s">
        <v>212</v>
      </c>
      <c r="G7" s="312"/>
      <c r="H7" s="313">
        <v>380</v>
      </c>
      <c r="I7" s="314"/>
    </row>
    <row r="8" spans="1:9" ht="27" customHeight="1">
      <c r="A8" s="305"/>
      <c r="B8" s="306"/>
      <c r="C8" s="307"/>
      <c r="D8" s="111" t="s">
        <v>213</v>
      </c>
      <c r="E8" s="111">
        <v>380</v>
      </c>
      <c r="F8" s="311" t="s">
        <v>213</v>
      </c>
      <c r="G8" s="312"/>
      <c r="H8" s="313">
        <v>380</v>
      </c>
      <c r="I8" s="314"/>
    </row>
    <row r="9" spans="1:9" ht="26.25" customHeight="1">
      <c r="A9" s="308"/>
      <c r="B9" s="309"/>
      <c r="C9" s="310"/>
      <c r="D9" s="111" t="s">
        <v>214</v>
      </c>
      <c r="E9" s="111"/>
      <c r="F9" s="311" t="s">
        <v>215</v>
      </c>
      <c r="G9" s="312"/>
      <c r="H9" s="313"/>
      <c r="I9" s="314"/>
    </row>
    <row r="10" spans="1:9" ht="27.75" customHeight="1">
      <c r="A10" s="293" t="s">
        <v>216</v>
      </c>
      <c r="B10" s="293" t="s">
        <v>217</v>
      </c>
      <c r="C10" s="293"/>
      <c r="D10" s="293"/>
      <c r="E10" s="293"/>
      <c r="F10" s="295" t="s">
        <v>218</v>
      </c>
      <c r="G10" s="296"/>
      <c r="H10" s="296"/>
      <c r="I10" s="297"/>
    </row>
    <row r="11" spans="1:9" ht="56.25" customHeight="1">
      <c r="A11" s="294"/>
      <c r="B11" s="295" t="s">
        <v>325</v>
      </c>
      <c r="C11" s="296"/>
      <c r="D11" s="296"/>
      <c r="E11" s="297"/>
      <c r="F11" s="295" t="s">
        <v>382</v>
      </c>
      <c r="G11" s="296"/>
      <c r="H11" s="301"/>
      <c r="I11" s="317"/>
    </row>
    <row r="12" spans="1:9" ht="39" customHeight="1">
      <c r="A12" s="293" t="s">
        <v>219</v>
      </c>
      <c r="B12" s="160" t="s">
        <v>220</v>
      </c>
      <c r="C12" s="155" t="s">
        <v>148</v>
      </c>
      <c r="D12" s="155" t="s">
        <v>149</v>
      </c>
      <c r="E12" s="155" t="s">
        <v>150</v>
      </c>
      <c r="F12" s="155" t="s">
        <v>148</v>
      </c>
      <c r="G12" s="293" t="s">
        <v>149</v>
      </c>
      <c r="H12" s="293"/>
      <c r="I12" s="155" t="s">
        <v>150</v>
      </c>
    </row>
    <row r="13" spans="1:9" ht="39" customHeight="1">
      <c r="A13" s="293"/>
      <c r="B13" s="293" t="s">
        <v>221</v>
      </c>
      <c r="C13" s="155" t="s">
        <v>222</v>
      </c>
      <c r="D13" s="111" t="s">
        <v>381</v>
      </c>
      <c r="E13" s="112" t="s">
        <v>386</v>
      </c>
      <c r="F13" s="155" t="s">
        <v>222</v>
      </c>
      <c r="G13" s="315" t="s">
        <v>381</v>
      </c>
      <c r="H13" s="315"/>
      <c r="I13" s="147" t="s">
        <v>386</v>
      </c>
    </row>
    <row r="14" spans="1:9" ht="42.75" customHeight="1">
      <c r="A14" s="293"/>
      <c r="B14" s="294"/>
      <c r="C14" s="155" t="s">
        <v>223</v>
      </c>
      <c r="D14" s="146" t="s">
        <v>328</v>
      </c>
      <c r="E14" s="159">
        <v>1</v>
      </c>
      <c r="F14" s="155" t="s">
        <v>223</v>
      </c>
      <c r="G14" s="316" t="s">
        <v>333</v>
      </c>
      <c r="H14" s="316"/>
      <c r="I14" s="159">
        <v>1</v>
      </c>
    </row>
    <row r="15" spans="1:9" ht="38.25" customHeight="1">
      <c r="A15" s="293"/>
      <c r="B15" s="294"/>
      <c r="C15" s="155" t="s">
        <v>224</v>
      </c>
      <c r="D15" s="111" t="s">
        <v>329</v>
      </c>
      <c r="E15" s="111" t="s">
        <v>330</v>
      </c>
      <c r="F15" s="155" t="s">
        <v>224</v>
      </c>
      <c r="G15" s="316" t="s">
        <v>334</v>
      </c>
      <c r="H15" s="316"/>
      <c r="I15" s="146" t="s">
        <v>326</v>
      </c>
    </row>
    <row r="16" spans="1:9" ht="48" customHeight="1">
      <c r="A16" s="293"/>
      <c r="B16" s="294"/>
      <c r="C16" s="155" t="s">
        <v>225</v>
      </c>
      <c r="D16" s="111" t="s">
        <v>331</v>
      </c>
      <c r="E16" s="111" t="s">
        <v>332</v>
      </c>
      <c r="F16" s="155" t="s">
        <v>225</v>
      </c>
      <c r="G16" s="316" t="s">
        <v>335</v>
      </c>
      <c r="H16" s="316"/>
      <c r="I16" s="111" t="s">
        <v>327</v>
      </c>
    </row>
    <row r="17" spans="1:9" ht="40.5" customHeight="1">
      <c r="A17" s="293"/>
      <c r="B17" s="293" t="s">
        <v>226</v>
      </c>
      <c r="C17" s="155" t="s">
        <v>227</v>
      </c>
      <c r="D17" s="146" t="s">
        <v>336</v>
      </c>
      <c r="E17" s="146" t="s">
        <v>337</v>
      </c>
      <c r="F17" s="155" t="s">
        <v>227</v>
      </c>
      <c r="G17" s="316" t="s">
        <v>344</v>
      </c>
      <c r="H17" s="316"/>
      <c r="I17" s="146" t="s">
        <v>345</v>
      </c>
    </row>
    <row r="18" spans="1:9" ht="45" customHeight="1">
      <c r="A18" s="293"/>
      <c r="B18" s="294"/>
      <c r="C18" s="155" t="s">
        <v>228</v>
      </c>
      <c r="D18" s="111" t="s">
        <v>338</v>
      </c>
      <c r="E18" s="111" t="s">
        <v>339</v>
      </c>
      <c r="F18" s="155" t="s">
        <v>228</v>
      </c>
      <c r="G18" s="316" t="s">
        <v>346</v>
      </c>
      <c r="H18" s="316"/>
      <c r="I18" s="111" t="s">
        <v>347</v>
      </c>
    </row>
    <row r="19" spans="1:9" ht="39" customHeight="1">
      <c r="A19" s="293"/>
      <c r="B19" s="294"/>
      <c r="C19" s="155" t="s">
        <v>229</v>
      </c>
      <c r="D19" s="111" t="s">
        <v>340</v>
      </c>
      <c r="E19" s="111" t="s">
        <v>341</v>
      </c>
      <c r="F19" s="155" t="s">
        <v>229</v>
      </c>
      <c r="G19" s="316" t="s">
        <v>348</v>
      </c>
      <c r="H19" s="316"/>
      <c r="I19" s="111" t="s">
        <v>349</v>
      </c>
    </row>
    <row r="20" spans="1:9" ht="41.25" customHeight="1">
      <c r="A20" s="293"/>
      <c r="B20" s="294"/>
      <c r="C20" s="155" t="s">
        <v>230</v>
      </c>
      <c r="D20" s="111" t="s">
        <v>342</v>
      </c>
      <c r="E20" s="111" t="s">
        <v>343</v>
      </c>
      <c r="F20" s="155" t="s">
        <v>230</v>
      </c>
      <c r="G20" s="316" t="s">
        <v>350</v>
      </c>
      <c r="H20" s="316"/>
      <c r="I20" s="111" t="s">
        <v>351</v>
      </c>
    </row>
    <row r="21" spans="1:9" ht="54.75" customHeight="1">
      <c r="A21" s="293"/>
      <c r="B21" s="155" t="s">
        <v>231</v>
      </c>
      <c r="C21" s="155" t="s">
        <v>232</v>
      </c>
      <c r="D21" s="111" t="s">
        <v>385</v>
      </c>
      <c r="E21" s="156" t="s">
        <v>355</v>
      </c>
      <c r="F21" s="155" t="s">
        <v>232</v>
      </c>
      <c r="G21" s="316" t="s">
        <v>384</v>
      </c>
      <c r="H21" s="316"/>
      <c r="I21" s="156" t="s">
        <v>355</v>
      </c>
    </row>
  </sheetData>
  <mergeCells count="33">
    <mergeCell ref="B10:E10"/>
    <mergeCell ref="H9:I9"/>
    <mergeCell ref="F11:I11"/>
    <mergeCell ref="F9:G9"/>
    <mergeCell ref="A12:A21"/>
    <mergeCell ref="G12:H12"/>
    <mergeCell ref="B13:B16"/>
    <mergeCell ref="G13:H13"/>
    <mergeCell ref="G14:H14"/>
    <mergeCell ref="G16:H16"/>
    <mergeCell ref="G20:H20"/>
    <mergeCell ref="G21:H21"/>
    <mergeCell ref="B17:B20"/>
    <mergeCell ref="G17:H17"/>
    <mergeCell ref="G18:H18"/>
    <mergeCell ref="G19:H19"/>
    <mergeCell ref="G15:H15"/>
    <mergeCell ref="A10:A11"/>
    <mergeCell ref="F10:I10"/>
    <mergeCell ref="B11:E11"/>
    <mergeCell ref="A2:I2"/>
    <mergeCell ref="A3:I3"/>
    <mergeCell ref="A5:C5"/>
    <mergeCell ref="D5:I5"/>
    <mergeCell ref="A6:C6"/>
    <mergeCell ref="D6:E6"/>
    <mergeCell ref="F6:G6"/>
    <mergeCell ref="H6:I6"/>
    <mergeCell ref="A7:C9"/>
    <mergeCell ref="F7:G7"/>
    <mergeCell ref="H7:I7"/>
    <mergeCell ref="F8:G8"/>
    <mergeCell ref="H8:I8"/>
  </mergeCells>
  <phoneticPr fontId="33"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N25"/>
  <sheetViews>
    <sheetView showGridLines="0" showZeros="0" workbookViewId="0">
      <selection activeCell="A3" sqref="A3:E3"/>
    </sheetView>
  </sheetViews>
  <sheetFormatPr defaultColWidth="6.875" defaultRowHeight="11.25"/>
  <cols>
    <col min="1" max="1" width="4.25" style="61" customWidth="1"/>
    <col min="2" max="2" width="3.75" style="61" customWidth="1"/>
    <col min="3" max="3" width="3.875" style="61" customWidth="1"/>
    <col min="4" max="4" width="7.75" style="61" customWidth="1"/>
    <col min="5" max="5" width="17.375" style="61" customWidth="1"/>
    <col min="6" max="6" width="7.625" style="61" customWidth="1"/>
    <col min="7" max="7" width="9.375" style="61" customWidth="1"/>
    <col min="8" max="8" width="14.25" style="61" customWidth="1"/>
    <col min="9" max="9" width="6.625" style="61" customWidth="1"/>
    <col min="10" max="10" width="7.25" style="61" customWidth="1"/>
    <col min="11" max="11" width="9.625" style="61" customWidth="1"/>
    <col min="12" max="12" width="8" style="61" customWidth="1"/>
    <col min="13" max="13" width="7.75" style="61" customWidth="1"/>
    <col min="14" max="14" width="6.375" style="61" customWidth="1"/>
    <col min="15" max="243" width="6.875" style="61" customWidth="1"/>
    <col min="244" max="16384" width="6.875" style="61"/>
  </cols>
  <sheetData>
    <row r="1" spans="1:14" ht="17.45" customHeight="1">
      <c r="N1" s="91" t="s">
        <v>114</v>
      </c>
    </row>
    <row r="2" spans="1:14" ht="42" customHeight="1">
      <c r="A2" s="200" t="s">
        <v>127</v>
      </c>
      <c r="B2" s="200"/>
      <c r="C2" s="200"/>
      <c r="D2" s="200"/>
      <c r="E2" s="200"/>
      <c r="F2" s="200"/>
      <c r="G2" s="200"/>
      <c r="H2" s="200"/>
      <c r="I2" s="200"/>
      <c r="J2" s="200"/>
      <c r="K2" s="200"/>
      <c r="L2" s="200"/>
      <c r="M2" s="200"/>
      <c r="N2" s="200"/>
    </row>
    <row r="3" spans="1:14" ht="15" customHeight="1">
      <c r="A3" s="201" t="s">
        <v>396</v>
      </c>
      <c r="B3" s="201"/>
      <c r="C3" s="201"/>
      <c r="D3" s="201"/>
      <c r="E3" s="201"/>
      <c r="F3" s="62"/>
      <c r="G3" s="62"/>
      <c r="H3" s="62"/>
      <c r="I3" s="62"/>
      <c r="J3" s="62"/>
      <c r="K3" s="62"/>
      <c r="L3" s="62"/>
      <c r="M3" s="62" t="s">
        <v>106</v>
      </c>
      <c r="N3" s="62"/>
    </row>
    <row r="4" spans="1:14" ht="20.100000000000001" customHeight="1">
      <c r="A4" s="205" t="s">
        <v>17</v>
      </c>
      <c r="B4" s="205"/>
      <c r="C4" s="205"/>
      <c r="D4" s="209" t="s">
        <v>104</v>
      </c>
      <c r="E4" s="207" t="s">
        <v>105</v>
      </c>
      <c r="F4" s="208" t="s">
        <v>19</v>
      </c>
      <c r="G4" s="179" t="s">
        <v>9</v>
      </c>
      <c r="H4" s="180"/>
      <c r="I4" s="195" t="s">
        <v>10</v>
      </c>
      <c r="J4" s="195" t="s">
        <v>78</v>
      </c>
      <c r="K4" s="195" t="s">
        <v>94</v>
      </c>
      <c r="L4" s="202" t="s">
        <v>83</v>
      </c>
      <c r="M4" s="195" t="s">
        <v>123</v>
      </c>
      <c r="N4" s="177" t="s">
        <v>103</v>
      </c>
    </row>
    <row r="5" spans="1:14" ht="14.45" customHeight="1">
      <c r="A5" s="206" t="s">
        <v>20</v>
      </c>
      <c r="B5" s="206" t="s">
        <v>21</v>
      </c>
      <c r="C5" s="206" t="s">
        <v>22</v>
      </c>
      <c r="D5" s="210"/>
      <c r="E5" s="207"/>
      <c r="F5" s="208"/>
      <c r="G5" s="183"/>
      <c r="H5" s="184"/>
      <c r="I5" s="196"/>
      <c r="J5" s="196"/>
      <c r="K5" s="196"/>
      <c r="L5" s="203"/>
      <c r="M5" s="196"/>
      <c r="N5" s="177"/>
    </row>
    <row r="6" spans="1:14" ht="23.45" customHeight="1">
      <c r="A6" s="206"/>
      <c r="B6" s="206"/>
      <c r="C6" s="206"/>
      <c r="D6" s="211"/>
      <c r="E6" s="207"/>
      <c r="F6" s="208"/>
      <c r="G6" s="71" t="s">
        <v>11</v>
      </c>
      <c r="H6" s="71" t="s">
        <v>12</v>
      </c>
      <c r="I6" s="197"/>
      <c r="J6" s="197"/>
      <c r="K6" s="197"/>
      <c r="L6" s="204"/>
      <c r="M6" s="197"/>
      <c r="N6" s="177"/>
    </row>
    <row r="7" spans="1:14" ht="20.100000000000001" customHeight="1">
      <c r="A7" s="63" t="s">
        <v>23</v>
      </c>
      <c r="B7" s="63" t="s">
        <v>23</v>
      </c>
      <c r="C7" s="63" t="s">
        <v>23</v>
      </c>
      <c r="D7" s="72"/>
      <c r="E7" s="63" t="s">
        <v>23</v>
      </c>
      <c r="F7" s="64">
        <v>1</v>
      </c>
      <c r="G7" s="64">
        <f t="shared" ref="G7" si="0">F7+1</f>
        <v>2</v>
      </c>
      <c r="H7" s="64">
        <f t="shared" ref="H7:M7" si="1">G7+1</f>
        <v>3</v>
      </c>
      <c r="I7" s="64">
        <f t="shared" si="1"/>
        <v>4</v>
      </c>
      <c r="J7" s="64">
        <f t="shared" si="1"/>
        <v>5</v>
      </c>
      <c r="K7" s="64">
        <f t="shared" si="1"/>
        <v>6</v>
      </c>
      <c r="L7" s="64">
        <f t="shared" si="1"/>
        <v>7</v>
      </c>
      <c r="M7" s="64">
        <f t="shared" si="1"/>
        <v>8</v>
      </c>
      <c r="N7" s="72">
        <f>M7+1</f>
        <v>9</v>
      </c>
    </row>
    <row r="8" spans="1:14" ht="20.100000000000001" customHeight="1">
      <c r="A8" s="119"/>
      <c r="B8" s="119"/>
      <c r="C8" s="119"/>
      <c r="D8" s="120"/>
      <c r="E8" s="120" t="s">
        <v>268</v>
      </c>
      <c r="F8" s="121">
        <v>1169.1400000000001</v>
      </c>
      <c r="G8" s="121">
        <v>1169.1400000000001</v>
      </c>
      <c r="H8" s="121">
        <v>1169.1400000000001</v>
      </c>
      <c r="I8" s="122"/>
      <c r="J8" s="122"/>
      <c r="K8" s="122"/>
      <c r="L8" s="121"/>
      <c r="M8" s="121"/>
      <c r="N8" s="119"/>
    </row>
    <row r="9" spans="1:14" ht="20.100000000000001" customHeight="1">
      <c r="A9" s="115" t="s">
        <v>233</v>
      </c>
      <c r="B9" s="115" t="s">
        <v>234</v>
      </c>
      <c r="C9" s="115" t="s">
        <v>235</v>
      </c>
      <c r="D9" s="116" t="s">
        <v>236</v>
      </c>
      <c r="E9" s="117" t="s">
        <v>237</v>
      </c>
      <c r="F9" s="65">
        <v>596.17999999999995</v>
      </c>
      <c r="G9" s="65">
        <v>596.17999999999995</v>
      </c>
      <c r="H9" s="65">
        <v>596.17999999999995</v>
      </c>
      <c r="I9" s="66"/>
      <c r="J9" s="66"/>
      <c r="K9" s="66"/>
      <c r="L9" s="65"/>
      <c r="M9" s="65"/>
      <c r="N9" s="66"/>
    </row>
    <row r="10" spans="1:14" ht="20.100000000000001" customHeight="1">
      <c r="A10" s="115" t="s">
        <v>251</v>
      </c>
      <c r="B10" s="115" t="s">
        <v>252</v>
      </c>
      <c r="C10" s="115" t="s">
        <v>252</v>
      </c>
      <c r="D10" s="116" t="s">
        <v>253</v>
      </c>
      <c r="E10" s="117" t="s">
        <v>254</v>
      </c>
      <c r="F10" s="65">
        <v>49.94</v>
      </c>
      <c r="G10" s="65">
        <v>49.94</v>
      </c>
      <c r="H10" s="65">
        <v>49.94</v>
      </c>
      <c r="I10" s="66"/>
      <c r="J10" s="66"/>
      <c r="K10" s="66"/>
      <c r="L10" s="65"/>
      <c r="M10" s="65"/>
      <c r="N10" s="66"/>
    </row>
    <row r="11" spans="1:14" ht="20.100000000000001" customHeight="1">
      <c r="A11" s="115" t="s">
        <v>251</v>
      </c>
      <c r="B11" s="115" t="s">
        <v>255</v>
      </c>
      <c r="C11" s="115" t="s">
        <v>256</v>
      </c>
      <c r="D11" s="116" t="s">
        <v>253</v>
      </c>
      <c r="E11" s="117" t="s">
        <v>257</v>
      </c>
      <c r="F11" s="65">
        <v>1.48</v>
      </c>
      <c r="G11" s="65">
        <v>1.48</v>
      </c>
      <c r="H11" s="65">
        <v>1.48</v>
      </c>
      <c r="I11" s="66"/>
      <c r="J11" s="66"/>
      <c r="K11" s="66"/>
      <c r="L11" s="65"/>
      <c r="M11" s="65"/>
      <c r="N11" s="66"/>
    </row>
    <row r="12" spans="1:14" ht="20.100000000000001" customHeight="1">
      <c r="A12" s="115" t="s">
        <v>258</v>
      </c>
      <c r="B12" s="115" t="s">
        <v>259</v>
      </c>
      <c r="C12" s="115" t="s">
        <v>255</v>
      </c>
      <c r="D12" s="116" t="s">
        <v>253</v>
      </c>
      <c r="E12" s="117" t="s">
        <v>260</v>
      </c>
      <c r="F12" s="65">
        <v>37.24</v>
      </c>
      <c r="G12" s="65">
        <v>37.24</v>
      </c>
      <c r="H12" s="65">
        <v>37.24</v>
      </c>
      <c r="I12" s="66"/>
      <c r="J12" s="66"/>
      <c r="K12" s="66"/>
      <c r="L12" s="65"/>
      <c r="M12" s="65"/>
      <c r="N12" s="66"/>
    </row>
    <row r="13" spans="1:14" ht="20.100000000000001" customHeight="1">
      <c r="A13" s="115" t="s">
        <v>258</v>
      </c>
      <c r="B13" s="115" t="s">
        <v>259</v>
      </c>
      <c r="C13" s="115" t="s">
        <v>261</v>
      </c>
      <c r="D13" s="116" t="s">
        <v>253</v>
      </c>
      <c r="E13" s="117" t="s">
        <v>262</v>
      </c>
      <c r="F13" s="65">
        <v>9.69</v>
      </c>
      <c r="G13" s="65">
        <v>9.69</v>
      </c>
      <c r="H13" s="65">
        <v>9.69</v>
      </c>
      <c r="I13" s="66"/>
      <c r="J13" s="66"/>
      <c r="K13" s="66"/>
      <c r="L13" s="65"/>
      <c r="M13" s="65"/>
      <c r="N13" s="66"/>
    </row>
    <row r="14" spans="1:14" ht="20.100000000000001" customHeight="1">
      <c r="A14" s="115" t="s">
        <v>263</v>
      </c>
      <c r="B14" s="115" t="s">
        <v>261</v>
      </c>
      <c r="C14" s="115" t="s">
        <v>255</v>
      </c>
      <c r="D14" s="116" t="s">
        <v>253</v>
      </c>
      <c r="E14" s="117" t="s">
        <v>264</v>
      </c>
      <c r="F14" s="65">
        <v>48.79</v>
      </c>
      <c r="G14" s="65">
        <v>48.79</v>
      </c>
      <c r="H14" s="65">
        <v>48.79</v>
      </c>
      <c r="I14" s="66"/>
      <c r="J14" s="66"/>
      <c r="K14" s="66"/>
      <c r="L14" s="65"/>
      <c r="M14" s="65"/>
      <c r="N14" s="66"/>
    </row>
    <row r="15" spans="1:14" ht="20.100000000000001" customHeight="1">
      <c r="A15" s="115" t="s">
        <v>251</v>
      </c>
      <c r="B15" s="115" t="s">
        <v>252</v>
      </c>
      <c r="C15" s="115" t="s">
        <v>261</v>
      </c>
      <c r="D15" s="116" t="s">
        <v>253</v>
      </c>
      <c r="E15" s="117" t="s">
        <v>265</v>
      </c>
      <c r="F15" s="65">
        <v>25.82</v>
      </c>
      <c r="G15" s="65">
        <v>25.82</v>
      </c>
      <c r="H15" s="65">
        <v>25.82</v>
      </c>
      <c r="I15" s="66"/>
      <c r="J15" s="66"/>
      <c r="K15" s="66"/>
      <c r="L15" s="65"/>
      <c r="M15" s="65"/>
      <c r="N15" s="66"/>
    </row>
    <row r="16" spans="1:14" ht="20.100000000000001" customHeight="1">
      <c r="A16" s="115" t="s">
        <v>251</v>
      </c>
      <c r="B16" s="115" t="s">
        <v>252</v>
      </c>
      <c r="C16" s="115" t="s">
        <v>255</v>
      </c>
      <c r="D16" s="116">
        <v>407001</v>
      </c>
      <c r="E16" s="117" t="s">
        <v>266</v>
      </c>
      <c r="F16" s="65">
        <v>20</v>
      </c>
      <c r="G16" s="65">
        <v>20</v>
      </c>
      <c r="H16" s="65">
        <v>20</v>
      </c>
      <c r="I16" s="66"/>
      <c r="J16" s="66"/>
      <c r="K16" s="66"/>
      <c r="L16" s="65"/>
      <c r="M16" s="65"/>
      <c r="N16" s="66"/>
    </row>
    <row r="17" spans="1:14" ht="20.100000000000001" customHeight="1">
      <c r="A17" s="115" t="s">
        <v>258</v>
      </c>
      <c r="B17" s="115" t="s">
        <v>259</v>
      </c>
      <c r="C17" s="115" t="s">
        <v>252</v>
      </c>
      <c r="D17" s="116">
        <v>407001</v>
      </c>
      <c r="E17" s="117" t="s">
        <v>267</v>
      </c>
      <c r="F17" s="65">
        <v>380</v>
      </c>
      <c r="G17" s="65">
        <v>380</v>
      </c>
      <c r="H17" s="65">
        <v>380</v>
      </c>
      <c r="I17" s="66"/>
      <c r="J17" s="66"/>
      <c r="K17" s="66"/>
      <c r="L17" s="65"/>
      <c r="M17" s="65"/>
      <c r="N17" s="66"/>
    </row>
    <row r="18" spans="1:14" ht="9.75" customHeight="1">
      <c r="F18" s="118"/>
    </row>
    <row r="19" spans="1:14" ht="9.75" customHeight="1"/>
    <row r="20" spans="1:14" ht="9.75" customHeight="1"/>
    <row r="21" spans="1:14" ht="9.75" customHeight="1"/>
    <row r="22" spans="1:14" ht="9.75" customHeight="1"/>
    <row r="23" spans="1:14" ht="9.75" customHeight="1">
      <c r="H23" s="118"/>
    </row>
    <row r="24" spans="1:14" ht="12.75" customHeight="1"/>
    <row r="25" spans="1:14" ht="9.75" customHeight="1"/>
  </sheetData>
  <mergeCells count="16">
    <mergeCell ref="N4:N6"/>
    <mergeCell ref="A2:N2"/>
    <mergeCell ref="A3:E3"/>
    <mergeCell ref="L4:L6"/>
    <mergeCell ref="A4:C4"/>
    <mergeCell ref="A5:A6"/>
    <mergeCell ref="B5:B6"/>
    <mergeCell ref="C5:C6"/>
    <mergeCell ref="E4:E6"/>
    <mergeCell ref="F4:F6"/>
    <mergeCell ref="D4:D6"/>
    <mergeCell ref="G4:H5"/>
    <mergeCell ref="I4:I6"/>
    <mergeCell ref="J4:J6"/>
    <mergeCell ref="K4:K6"/>
    <mergeCell ref="M4:M6"/>
  </mergeCells>
  <phoneticPr fontId="19" type="noConversion"/>
  <printOptions horizontalCentered="1"/>
  <pageMargins left="0.62992125984251968" right="0.6692913385826772" top="0.86614173228346458" bottom="0.86614173228346458"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N40"/>
  <sheetViews>
    <sheetView showGridLines="0" showZeros="0" workbookViewId="0">
      <selection activeCell="A3" sqref="A3:E3"/>
    </sheetView>
  </sheetViews>
  <sheetFormatPr defaultColWidth="7" defaultRowHeight="11.25"/>
  <cols>
    <col min="1" max="1" width="4.625" style="8" customWidth="1"/>
    <col min="2" max="3" width="4.125" style="8" customWidth="1"/>
    <col min="4" max="4" width="7.75" style="8" customWidth="1"/>
    <col min="5" max="5" width="14.375" style="8" customWidth="1"/>
    <col min="6" max="7" width="10.5" style="8" bestFit="1" customWidth="1"/>
    <col min="8" max="10" width="9" style="8" customWidth="1"/>
    <col min="11" max="11" width="9.625" style="8" customWidth="1"/>
    <col min="12" max="12" width="7.75" style="8" customWidth="1"/>
    <col min="13" max="13" width="10.5" style="8" customWidth="1"/>
    <col min="14" max="14" width="11" style="8" customWidth="1"/>
    <col min="15" max="16384" width="7" style="8"/>
  </cols>
  <sheetData>
    <row r="1" spans="1:14" ht="12">
      <c r="M1" s="91" t="s">
        <v>115</v>
      </c>
    </row>
    <row r="2" spans="1:14" ht="42" customHeight="1">
      <c r="A2" s="213" t="s">
        <v>128</v>
      </c>
      <c r="B2" s="213"/>
      <c r="C2" s="213"/>
      <c r="D2" s="213"/>
      <c r="E2" s="213"/>
      <c r="F2" s="213"/>
      <c r="G2" s="213"/>
      <c r="H2" s="213"/>
      <c r="I2" s="213"/>
      <c r="J2" s="213"/>
      <c r="K2" s="213"/>
      <c r="L2" s="213"/>
      <c r="M2" s="213"/>
      <c r="N2" s="213"/>
    </row>
    <row r="3" spans="1:14" ht="15" customHeight="1">
      <c r="A3" s="214" t="s">
        <v>397</v>
      </c>
      <c r="B3" s="214"/>
      <c r="C3" s="214"/>
      <c r="D3" s="214"/>
      <c r="E3" s="214"/>
      <c r="F3" s="9"/>
      <c r="G3" s="10"/>
      <c r="H3" s="10"/>
      <c r="I3" s="10"/>
      <c r="J3" s="10"/>
      <c r="K3" s="10"/>
      <c r="L3" s="10"/>
      <c r="M3" s="212" t="s">
        <v>1</v>
      </c>
      <c r="N3" s="212"/>
    </row>
    <row r="4" spans="1:14" s="6" customFormat="1" ht="16.5" customHeight="1">
      <c r="A4" s="215" t="s">
        <v>24</v>
      </c>
      <c r="B4" s="216"/>
      <c r="C4" s="217"/>
      <c r="D4" s="220" t="s">
        <v>104</v>
      </c>
      <c r="E4" s="220" t="s">
        <v>109</v>
      </c>
      <c r="F4" s="223" t="s">
        <v>19</v>
      </c>
      <c r="G4" s="224" t="s">
        <v>25</v>
      </c>
      <c r="H4" s="224"/>
      <c r="I4" s="224"/>
      <c r="J4" s="224"/>
      <c r="K4" s="224"/>
      <c r="L4" s="225" t="s">
        <v>26</v>
      </c>
      <c r="M4" s="226"/>
      <c r="N4" s="227"/>
    </row>
    <row r="5" spans="1:14" s="6" customFormat="1" ht="14.25" customHeight="1">
      <c r="A5" s="218" t="s">
        <v>20</v>
      </c>
      <c r="B5" s="219" t="s">
        <v>21</v>
      </c>
      <c r="C5" s="219" t="s">
        <v>22</v>
      </c>
      <c r="D5" s="221"/>
      <c r="E5" s="221"/>
      <c r="F5" s="223"/>
      <c r="G5" s="228" t="s">
        <v>11</v>
      </c>
      <c r="H5" s="228" t="s">
        <v>68</v>
      </c>
      <c r="I5" s="228" t="s">
        <v>69</v>
      </c>
      <c r="J5" s="228" t="s">
        <v>70</v>
      </c>
      <c r="K5" s="228" t="s">
        <v>71</v>
      </c>
      <c r="L5" s="223" t="s">
        <v>11</v>
      </c>
      <c r="M5" s="223" t="s">
        <v>108</v>
      </c>
      <c r="N5" s="223" t="s">
        <v>107</v>
      </c>
    </row>
    <row r="6" spans="1:14" s="6" customFormat="1" ht="34.15" customHeight="1">
      <c r="A6" s="218"/>
      <c r="B6" s="219"/>
      <c r="C6" s="219"/>
      <c r="D6" s="222"/>
      <c r="E6" s="222"/>
      <c r="F6" s="223"/>
      <c r="G6" s="229"/>
      <c r="H6" s="229"/>
      <c r="I6" s="229"/>
      <c r="J6" s="229"/>
      <c r="K6" s="229"/>
      <c r="L6" s="223"/>
      <c r="M6" s="223"/>
      <c r="N6" s="223"/>
    </row>
    <row r="7" spans="1:14" s="6" customFormat="1" ht="20.100000000000001" customHeight="1">
      <c r="A7" s="13" t="s">
        <v>23</v>
      </c>
      <c r="B7" s="12" t="s">
        <v>23</v>
      </c>
      <c r="C7" s="12" t="s">
        <v>23</v>
      </c>
      <c r="D7" s="73"/>
      <c r="E7" s="12" t="s">
        <v>23</v>
      </c>
      <c r="F7" s="11">
        <v>1</v>
      </c>
      <c r="G7" s="11">
        <v>2</v>
      </c>
      <c r="H7" s="68">
        <v>3</v>
      </c>
      <c r="I7" s="68">
        <v>4</v>
      </c>
      <c r="J7" s="68">
        <v>5</v>
      </c>
      <c r="K7" s="68">
        <v>6</v>
      </c>
      <c r="L7" s="68">
        <v>7</v>
      </c>
      <c r="M7" s="68">
        <v>8</v>
      </c>
      <c r="N7" s="68">
        <v>9</v>
      </c>
    </row>
    <row r="8" spans="1:14" s="6" customFormat="1" ht="20.100000000000001" customHeight="1">
      <c r="A8" s="123"/>
      <c r="B8" s="124"/>
      <c r="C8" s="124"/>
      <c r="D8" s="124"/>
      <c r="E8" s="125" t="s">
        <v>269</v>
      </c>
      <c r="F8" s="126">
        <f>+F9+F10+F13+F14+F15+F16+F17+F12+F11</f>
        <v>1169.1400000000001</v>
      </c>
      <c r="G8" s="126">
        <f>SUM(G9:G17)</f>
        <v>789.14</v>
      </c>
      <c r="H8" s="126">
        <f t="shared" ref="H8:M8" si="0">SUM(H9:H17)</f>
        <v>594.04999999999995</v>
      </c>
      <c r="I8" s="126">
        <f t="shared" si="0"/>
        <v>45.82</v>
      </c>
      <c r="J8" s="126">
        <f t="shared" si="0"/>
        <v>149.27000000000001</v>
      </c>
      <c r="K8" s="126">
        <f t="shared" si="0"/>
        <v>0</v>
      </c>
      <c r="L8" s="126">
        <f t="shared" si="0"/>
        <v>380</v>
      </c>
      <c r="M8" s="126">
        <f t="shared" si="0"/>
        <v>380</v>
      </c>
      <c r="N8" s="127"/>
    </row>
    <row r="9" spans="1:14" s="6" customFormat="1" ht="20.100000000000001" customHeight="1">
      <c r="A9" s="123" t="s">
        <v>233</v>
      </c>
      <c r="B9" s="124" t="s">
        <v>234</v>
      </c>
      <c r="C9" s="124" t="s">
        <v>235</v>
      </c>
      <c r="D9" s="124" t="s">
        <v>236</v>
      </c>
      <c r="E9" s="125" t="s">
        <v>237</v>
      </c>
      <c r="F9" s="126">
        <f>+G9+L9</f>
        <v>596.17999999999995</v>
      </c>
      <c r="G9" s="65">
        <v>596.17999999999995</v>
      </c>
      <c r="H9" s="126">
        <f>596.18-J9</f>
        <v>446.90999999999997</v>
      </c>
      <c r="I9" s="126"/>
      <c r="J9" s="126">
        <v>149.27000000000001</v>
      </c>
      <c r="K9" s="127"/>
      <c r="L9" s="127"/>
      <c r="M9" s="127"/>
      <c r="N9" s="127"/>
    </row>
    <row r="10" spans="1:14" s="6" customFormat="1" ht="20.100000000000001" customHeight="1">
      <c r="A10" s="123" t="s">
        <v>233</v>
      </c>
      <c r="B10" s="124" t="s">
        <v>238</v>
      </c>
      <c r="C10" s="124" t="s">
        <v>238</v>
      </c>
      <c r="D10" s="124" t="s">
        <v>236</v>
      </c>
      <c r="E10" s="125" t="s">
        <v>239</v>
      </c>
      <c r="F10" s="126">
        <f t="shared" ref="F10:F17" si="1">+G10+L10</f>
        <v>49.94</v>
      </c>
      <c r="G10" s="65">
        <v>49.94</v>
      </c>
      <c r="H10" s="126">
        <f>+G10</f>
        <v>49.94</v>
      </c>
      <c r="I10" s="126"/>
      <c r="J10" s="126"/>
      <c r="K10" s="127"/>
      <c r="L10" s="127"/>
      <c r="M10" s="127"/>
      <c r="N10" s="127"/>
    </row>
    <row r="11" spans="1:14" s="6" customFormat="1" ht="20.100000000000001" customHeight="1">
      <c r="A11" s="123" t="s">
        <v>233</v>
      </c>
      <c r="B11" s="124" t="s">
        <v>234</v>
      </c>
      <c r="C11" s="124" t="s">
        <v>235</v>
      </c>
      <c r="D11" s="124" t="s">
        <v>236</v>
      </c>
      <c r="E11" s="125" t="s">
        <v>270</v>
      </c>
      <c r="F11" s="126">
        <f t="shared" si="1"/>
        <v>1.48</v>
      </c>
      <c r="G11" s="65">
        <v>1.48</v>
      </c>
      <c r="H11" s="126">
        <f t="shared" ref="H11:H14" si="2">+G11</f>
        <v>1.48</v>
      </c>
      <c r="I11" s="126"/>
      <c r="J11" s="126"/>
      <c r="K11" s="127"/>
      <c r="L11" s="127"/>
      <c r="M11" s="127"/>
      <c r="N11" s="127"/>
    </row>
    <row r="12" spans="1:14" s="6" customFormat="1" ht="20.100000000000001" customHeight="1">
      <c r="A12" s="123" t="s">
        <v>241</v>
      </c>
      <c r="B12" s="124" t="s">
        <v>242</v>
      </c>
      <c r="C12" s="124" t="s">
        <v>234</v>
      </c>
      <c r="D12" s="124" t="s">
        <v>236</v>
      </c>
      <c r="E12" s="125" t="s">
        <v>243</v>
      </c>
      <c r="F12" s="126">
        <f t="shared" si="1"/>
        <v>37.24</v>
      </c>
      <c r="G12" s="65">
        <v>37.24</v>
      </c>
      <c r="H12" s="126">
        <f t="shared" si="2"/>
        <v>37.24</v>
      </c>
      <c r="I12" s="126"/>
      <c r="J12" s="126"/>
      <c r="K12" s="127"/>
      <c r="L12" s="127"/>
      <c r="M12" s="127"/>
      <c r="N12" s="127"/>
    </row>
    <row r="13" spans="1:14" s="6" customFormat="1" ht="20.100000000000001" customHeight="1">
      <c r="A13" s="123" t="s">
        <v>241</v>
      </c>
      <c r="B13" s="124" t="s">
        <v>242</v>
      </c>
      <c r="C13" s="124" t="s">
        <v>244</v>
      </c>
      <c r="D13" s="124" t="s">
        <v>236</v>
      </c>
      <c r="E13" s="125" t="s">
        <v>245</v>
      </c>
      <c r="F13" s="126">
        <f t="shared" si="1"/>
        <v>9.69</v>
      </c>
      <c r="G13" s="65">
        <v>9.69</v>
      </c>
      <c r="H13" s="126">
        <f t="shared" si="2"/>
        <v>9.69</v>
      </c>
      <c r="I13" s="126"/>
      <c r="J13" s="126"/>
      <c r="K13" s="127"/>
      <c r="L13" s="127"/>
      <c r="M13" s="127"/>
      <c r="N13" s="127"/>
    </row>
    <row r="14" spans="1:14" s="6" customFormat="1" ht="20.100000000000001" customHeight="1">
      <c r="A14" s="123" t="s">
        <v>246</v>
      </c>
      <c r="B14" s="124" t="s">
        <v>244</v>
      </c>
      <c r="C14" s="124" t="s">
        <v>234</v>
      </c>
      <c r="D14" s="124" t="s">
        <v>236</v>
      </c>
      <c r="E14" s="125" t="s">
        <v>247</v>
      </c>
      <c r="F14" s="126">
        <f t="shared" si="1"/>
        <v>48.79</v>
      </c>
      <c r="G14" s="65">
        <v>48.79</v>
      </c>
      <c r="H14" s="126">
        <f t="shared" si="2"/>
        <v>48.79</v>
      </c>
      <c r="I14" s="126"/>
      <c r="J14" s="126"/>
      <c r="K14" s="127"/>
      <c r="L14" s="127"/>
      <c r="M14" s="127"/>
      <c r="N14" s="127"/>
    </row>
    <row r="15" spans="1:14" s="6" customFormat="1" ht="20.100000000000001" customHeight="1">
      <c r="A15" s="123" t="s">
        <v>233</v>
      </c>
      <c r="B15" s="124" t="s">
        <v>238</v>
      </c>
      <c r="C15" s="124" t="s">
        <v>244</v>
      </c>
      <c r="D15" s="124" t="s">
        <v>236</v>
      </c>
      <c r="E15" s="125" t="s">
        <v>248</v>
      </c>
      <c r="F15" s="126">
        <f t="shared" si="1"/>
        <v>25.82</v>
      </c>
      <c r="G15" s="65">
        <v>25.82</v>
      </c>
      <c r="H15" s="126"/>
      <c r="I15" s="65">
        <v>25.82</v>
      </c>
      <c r="J15" s="126"/>
      <c r="K15" s="127"/>
      <c r="L15" s="127"/>
      <c r="M15" s="127"/>
      <c r="N15" s="127"/>
    </row>
    <row r="16" spans="1:14" s="6" customFormat="1" ht="20.100000000000001" customHeight="1">
      <c r="A16" s="123" t="s">
        <v>233</v>
      </c>
      <c r="B16" s="124" t="s">
        <v>238</v>
      </c>
      <c r="C16" s="124" t="s">
        <v>234</v>
      </c>
      <c r="D16" s="124">
        <v>407001</v>
      </c>
      <c r="E16" s="125" t="s">
        <v>249</v>
      </c>
      <c r="F16" s="126">
        <f t="shared" si="1"/>
        <v>20</v>
      </c>
      <c r="G16" s="65">
        <v>20</v>
      </c>
      <c r="H16" s="126"/>
      <c r="I16" s="65">
        <v>20</v>
      </c>
      <c r="J16" s="126"/>
      <c r="K16" s="127"/>
      <c r="L16" s="127"/>
      <c r="M16" s="127"/>
      <c r="N16" s="127"/>
    </row>
    <row r="17" spans="1:14" s="6" customFormat="1" ht="20.100000000000001" customHeight="1">
      <c r="A17" s="123" t="s">
        <v>241</v>
      </c>
      <c r="B17" s="124" t="s">
        <v>242</v>
      </c>
      <c r="C17" s="124" t="s">
        <v>238</v>
      </c>
      <c r="D17" s="124">
        <v>407001</v>
      </c>
      <c r="E17" s="125" t="s">
        <v>250</v>
      </c>
      <c r="F17" s="126">
        <f t="shared" si="1"/>
        <v>380</v>
      </c>
      <c r="G17" s="65"/>
      <c r="H17" s="126"/>
      <c r="I17" s="65"/>
      <c r="J17" s="126"/>
      <c r="K17" s="127"/>
      <c r="L17" s="127">
        <v>380</v>
      </c>
      <c r="M17" s="127">
        <v>380</v>
      </c>
      <c r="N17" s="127"/>
    </row>
    <row r="18" spans="1:14" s="7" customFormat="1" ht="14.25"/>
    <row r="19" spans="1:14" s="7" customFormat="1" ht="14.25"/>
    <row r="20" spans="1:14" s="7" customFormat="1" ht="14.25"/>
    <row r="21" spans="1:14" s="7" customFormat="1" ht="14.25"/>
    <row r="22" spans="1:14" s="7" customFormat="1" ht="14.25"/>
    <row r="23" spans="1:14" s="7" customFormat="1" ht="14.25"/>
    <row r="24" spans="1:14" s="7" customFormat="1" ht="14.25"/>
    <row r="25" spans="1:14" s="7" customFormat="1" ht="14.25"/>
    <row r="26" spans="1:14" s="7" customFormat="1" ht="14.25"/>
    <row r="27" spans="1:14" s="7" customFormat="1" ht="14.25"/>
    <row r="28" spans="1:14" s="7" customFormat="1" ht="14.25"/>
    <row r="29" spans="1:14" s="7" customFormat="1" ht="14.25"/>
    <row r="30" spans="1:14" s="7" customFormat="1" ht="14.25"/>
    <row r="31" spans="1:14" s="7" customFormat="1" ht="14.25"/>
    <row r="32" spans="1:14" s="7" customFormat="1" ht="14.25"/>
    <row r="33" spans="11:13" ht="14.25">
      <c r="K33" s="7"/>
      <c r="L33" s="7"/>
      <c r="M33" s="7"/>
    </row>
    <row r="34" spans="11:13" ht="14.25">
      <c r="K34" s="7"/>
      <c r="L34" s="7"/>
      <c r="M34" s="7"/>
    </row>
    <row r="35" spans="11:13" ht="14.25">
      <c r="K35" s="7"/>
      <c r="L35" s="7"/>
      <c r="M35" s="7"/>
    </row>
    <row r="36" spans="11:13" ht="14.25">
      <c r="K36" s="7"/>
      <c r="L36" s="7"/>
      <c r="M36" s="7"/>
    </row>
    <row r="37" spans="11:13" ht="14.25">
      <c r="K37" s="7"/>
      <c r="L37" s="7"/>
      <c r="M37" s="7"/>
    </row>
    <row r="38" spans="11:13" ht="14.25">
      <c r="K38" s="7"/>
      <c r="L38" s="7"/>
      <c r="M38" s="7"/>
    </row>
    <row r="39" spans="11:13" ht="14.25">
      <c r="K39" s="7"/>
      <c r="L39" s="7"/>
      <c r="M39" s="7"/>
    </row>
    <row r="40" spans="11:13" ht="14.25">
      <c r="K40" s="7"/>
      <c r="L40" s="7"/>
      <c r="M40" s="7"/>
    </row>
  </sheetData>
  <mergeCells count="20">
    <mergeCell ref="I5:I6"/>
    <mergeCell ref="J5:J6"/>
    <mergeCell ref="K5:K6"/>
    <mergeCell ref="L5:L6"/>
    <mergeCell ref="M3:N3"/>
    <mergeCell ref="A2:N2"/>
    <mergeCell ref="A3:E3"/>
    <mergeCell ref="A4:C4"/>
    <mergeCell ref="A5:A6"/>
    <mergeCell ref="B5:B6"/>
    <mergeCell ref="C5:C6"/>
    <mergeCell ref="E4:E6"/>
    <mergeCell ref="F4:F6"/>
    <mergeCell ref="G4:K4"/>
    <mergeCell ref="L4:N4"/>
    <mergeCell ref="G5:G6"/>
    <mergeCell ref="M5:M6"/>
    <mergeCell ref="D4:D6"/>
    <mergeCell ref="N5:N6"/>
    <mergeCell ref="H5:H6"/>
  </mergeCells>
  <phoneticPr fontId="30" type="noConversion"/>
  <pageMargins left="0.62992125984251968" right="0.86614173228346458" top="1.0629921259842521" bottom="1.062992125984252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workbookViewId="0">
      <selection activeCell="D31" sqref="D31"/>
    </sheetView>
  </sheetViews>
  <sheetFormatPr defaultColWidth="8.875" defaultRowHeight="11.25"/>
  <cols>
    <col min="1" max="1" width="14.375" style="34" customWidth="1"/>
    <col min="2" max="2" width="18.125" style="34" customWidth="1"/>
    <col min="3" max="3" width="11.625" style="35" customWidth="1"/>
    <col min="4" max="4" width="21.25" style="35" customWidth="1"/>
    <col min="5" max="5" width="10.75" style="35" customWidth="1"/>
    <col min="6" max="6" width="5.625" style="35" customWidth="1"/>
    <col min="7" max="7" width="9.875" style="35" customWidth="1"/>
    <col min="8" max="8" width="13.125" style="35" customWidth="1"/>
    <col min="9" max="9" width="6.25" style="35" customWidth="1"/>
    <col min="10" max="11" width="7.75" style="35" customWidth="1"/>
    <col min="12" max="12" width="7.25" style="35" customWidth="1"/>
    <col min="13" max="13" width="4.5" style="35" customWidth="1"/>
    <col min="14" max="32" width="9" style="35"/>
    <col min="33" max="16384" width="8.875" style="35"/>
  </cols>
  <sheetData>
    <row r="1" spans="1:21" ht="18" customHeight="1">
      <c r="K1" s="91" t="s">
        <v>116</v>
      </c>
    </row>
    <row r="2" spans="1:21" ht="42" customHeight="1">
      <c r="A2" s="245" t="s">
        <v>129</v>
      </c>
      <c r="B2" s="245"/>
      <c r="C2" s="245"/>
      <c r="D2" s="245"/>
      <c r="E2" s="245"/>
      <c r="F2" s="245"/>
      <c r="G2" s="245"/>
      <c r="H2" s="245"/>
      <c r="I2" s="245"/>
      <c r="J2" s="245"/>
      <c r="K2" s="245"/>
      <c r="L2" s="245"/>
      <c r="M2" s="245"/>
      <c r="N2" s="53"/>
      <c r="O2" s="53"/>
      <c r="P2" s="53"/>
      <c r="Q2" s="53"/>
      <c r="R2" s="53"/>
      <c r="S2" s="53"/>
      <c r="T2" s="53"/>
      <c r="U2" s="53"/>
    </row>
    <row r="3" spans="1:21" s="31" customFormat="1" ht="15" customHeight="1">
      <c r="A3" s="246" t="s">
        <v>391</v>
      </c>
      <c r="B3" s="246"/>
      <c r="C3" s="246"/>
      <c r="D3" s="36"/>
      <c r="E3" s="36"/>
      <c r="F3" s="36"/>
      <c r="G3" s="37"/>
      <c r="H3" s="37"/>
      <c r="I3" s="54"/>
      <c r="J3" s="54"/>
      <c r="K3" s="248" t="s">
        <v>1</v>
      </c>
      <c r="L3" s="248"/>
      <c r="M3" s="248"/>
      <c r="N3" s="54"/>
      <c r="O3" s="54"/>
      <c r="P3" s="54"/>
      <c r="Q3" s="54"/>
      <c r="R3" s="54"/>
      <c r="S3" s="54"/>
      <c r="T3" s="54"/>
      <c r="U3" s="54"/>
    </row>
    <row r="4" spans="1:21" s="32" customFormat="1" ht="22.9" customHeight="1">
      <c r="A4" s="247" t="s">
        <v>27</v>
      </c>
      <c r="B4" s="247"/>
      <c r="C4" s="247"/>
      <c r="D4" s="38" t="s">
        <v>28</v>
      </c>
      <c r="E4" s="38"/>
      <c r="F4" s="38"/>
      <c r="G4" s="38"/>
      <c r="H4" s="38"/>
      <c r="I4" s="38"/>
      <c r="J4" s="38"/>
      <c r="K4" s="38"/>
      <c r="L4" s="38"/>
      <c r="M4" s="55"/>
    </row>
    <row r="5" spans="1:21" s="32" customFormat="1" ht="22.9" customHeight="1">
      <c r="A5" s="247" t="s">
        <v>29</v>
      </c>
      <c r="B5" s="247"/>
      <c r="C5" s="232" t="s">
        <v>30</v>
      </c>
      <c r="D5" s="233" t="s">
        <v>31</v>
      </c>
      <c r="E5" s="234" t="s">
        <v>7</v>
      </c>
      <c r="F5" s="177" t="s">
        <v>103</v>
      </c>
      <c r="G5" s="39" t="s">
        <v>8</v>
      </c>
      <c r="H5" s="39"/>
      <c r="I5" s="39"/>
      <c r="J5" s="39"/>
      <c r="K5" s="39"/>
      <c r="L5" s="39"/>
      <c r="M5" s="56"/>
    </row>
    <row r="6" spans="1:21" s="32" customFormat="1" ht="22.9" customHeight="1">
      <c r="A6" s="247"/>
      <c r="B6" s="247"/>
      <c r="C6" s="232"/>
      <c r="D6" s="233"/>
      <c r="E6" s="234"/>
      <c r="F6" s="177"/>
      <c r="G6" s="253" t="s">
        <v>9</v>
      </c>
      <c r="H6" s="254"/>
      <c r="I6" s="252" t="s">
        <v>32</v>
      </c>
      <c r="J6" s="249" t="s">
        <v>79</v>
      </c>
      <c r="K6" s="249" t="s">
        <v>110</v>
      </c>
      <c r="L6" s="249" t="s">
        <v>125</v>
      </c>
      <c r="M6" s="251" t="s">
        <v>111</v>
      </c>
    </row>
    <row r="7" spans="1:21" s="32" customFormat="1" ht="22.9" customHeight="1">
      <c r="A7" s="247"/>
      <c r="B7" s="247"/>
      <c r="C7" s="232"/>
      <c r="D7" s="233"/>
      <c r="E7" s="234"/>
      <c r="F7" s="177"/>
      <c r="G7" s="40" t="s">
        <v>11</v>
      </c>
      <c r="H7" s="57" t="s">
        <v>12</v>
      </c>
      <c r="I7" s="252"/>
      <c r="J7" s="250"/>
      <c r="K7" s="250"/>
      <c r="L7" s="250"/>
      <c r="M7" s="251"/>
      <c r="N7" s="53"/>
      <c r="O7" s="53"/>
      <c r="P7" s="53"/>
      <c r="Q7" s="53"/>
      <c r="R7" s="53"/>
      <c r="S7" s="53"/>
      <c r="T7" s="53"/>
      <c r="U7" s="53"/>
    </row>
    <row r="8" spans="1:21" s="33" customFormat="1" ht="19.899999999999999" customHeight="1">
      <c r="A8" s="177" t="s">
        <v>80</v>
      </c>
      <c r="B8" s="78" t="s">
        <v>81</v>
      </c>
      <c r="C8" s="79">
        <v>1169.1400000000001</v>
      </c>
      <c r="D8" s="42" t="s">
        <v>77</v>
      </c>
      <c r="E8" s="43"/>
      <c r="F8" s="43"/>
      <c r="G8" s="43"/>
      <c r="H8" s="43"/>
      <c r="I8" s="43"/>
      <c r="J8" s="43"/>
      <c r="K8" s="43"/>
      <c r="L8" s="43"/>
      <c r="M8" s="58"/>
      <c r="N8" s="59"/>
      <c r="O8" s="59"/>
      <c r="P8" s="59"/>
      <c r="Q8" s="59"/>
      <c r="R8" s="59"/>
      <c r="S8" s="59"/>
      <c r="T8" s="59"/>
      <c r="U8" s="59"/>
    </row>
    <row r="9" spans="1:21" s="33" customFormat="1" ht="19.899999999999999" customHeight="1">
      <c r="A9" s="177"/>
      <c r="B9" s="78" t="s">
        <v>90</v>
      </c>
      <c r="C9" s="79">
        <v>1169.1400000000001</v>
      </c>
      <c r="D9" s="45" t="s">
        <v>56</v>
      </c>
      <c r="E9" s="43"/>
      <c r="F9" s="43"/>
      <c r="G9" s="43"/>
      <c r="H9" s="60"/>
      <c r="I9" s="60"/>
      <c r="J9" s="60"/>
      <c r="K9" s="60"/>
      <c r="L9" s="60"/>
      <c r="M9" s="58"/>
      <c r="N9" s="59"/>
      <c r="O9" s="59"/>
      <c r="P9" s="59"/>
      <c r="Q9" s="59"/>
      <c r="R9" s="59"/>
      <c r="S9" s="59"/>
      <c r="T9" s="59"/>
      <c r="U9" s="59"/>
    </row>
    <row r="10" spans="1:21" s="33" customFormat="1" ht="19.899999999999999" customHeight="1">
      <c r="A10" s="177"/>
      <c r="B10" s="78" t="s">
        <v>85</v>
      </c>
      <c r="C10" s="44"/>
      <c r="D10" s="45" t="s">
        <v>57</v>
      </c>
      <c r="E10" s="43"/>
      <c r="F10" s="43"/>
      <c r="G10" s="43"/>
      <c r="H10" s="60"/>
      <c r="I10" s="60"/>
      <c r="J10" s="60"/>
      <c r="K10" s="60"/>
      <c r="L10" s="60"/>
      <c r="M10" s="58"/>
      <c r="N10" s="59"/>
      <c r="O10" s="59"/>
      <c r="P10" s="59"/>
      <c r="Q10" s="59"/>
      <c r="R10" s="59"/>
      <c r="S10" s="59"/>
      <c r="T10" s="59"/>
      <c r="U10" s="59"/>
    </row>
    <row r="11" spans="1:21" s="33" customFormat="1" ht="25.15" customHeight="1">
      <c r="A11" s="177"/>
      <c r="B11" s="78" t="s">
        <v>86</v>
      </c>
      <c r="C11" s="44"/>
      <c r="D11" s="45" t="s">
        <v>58</v>
      </c>
      <c r="E11" s="43"/>
      <c r="F11" s="43"/>
      <c r="G11" s="43"/>
      <c r="H11" s="60"/>
      <c r="I11" s="60"/>
      <c r="J11" s="60"/>
      <c r="K11" s="60"/>
      <c r="L11" s="60"/>
      <c r="M11" s="58"/>
      <c r="N11" s="59"/>
      <c r="O11" s="59"/>
      <c r="P11" s="59"/>
      <c r="Q11" s="59"/>
      <c r="R11" s="59"/>
      <c r="S11" s="59"/>
      <c r="T11" s="59"/>
      <c r="U11" s="59"/>
    </row>
    <row r="12" spans="1:21" s="33" customFormat="1" ht="29.45" customHeight="1">
      <c r="A12" s="177"/>
      <c r="B12" s="78" t="s">
        <v>87</v>
      </c>
      <c r="C12" s="44"/>
      <c r="D12" s="45" t="s">
        <v>76</v>
      </c>
      <c r="E12" s="43"/>
      <c r="F12" s="43"/>
      <c r="G12" s="43"/>
      <c r="H12" s="60"/>
      <c r="I12" s="60"/>
      <c r="J12" s="60"/>
      <c r="K12" s="60"/>
      <c r="L12" s="60"/>
      <c r="M12" s="58"/>
      <c r="N12" s="59"/>
      <c r="O12" s="59"/>
      <c r="P12" s="59"/>
      <c r="Q12" s="59"/>
      <c r="R12" s="59"/>
      <c r="S12" s="59"/>
      <c r="T12" s="59"/>
      <c r="U12" s="59"/>
    </row>
    <row r="13" spans="1:21" s="33" customFormat="1" ht="25.15" customHeight="1">
      <c r="A13" s="177"/>
      <c r="B13" s="78" t="s">
        <v>88</v>
      </c>
      <c r="C13" s="44"/>
      <c r="D13" s="45" t="s">
        <v>59</v>
      </c>
      <c r="E13" s="43"/>
      <c r="F13" s="43"/>
      <c r="G13" s="43"/>
      <c r="H13" s="60"/>
      <c r="I13" s="60"/>
      <c r="J13" s="60"/>
      <c r="K13" s="60"/>
      <c r="L13" s="60"/>
      <c r="M13" s="58"/>
      <c r="N13" s="59"/>
      <c r="O13" s="59"/>
      <c r="P13" s="59"/>
      <c r="Q13" s="59"/>
      <c r="R13" s="59"/>
      <c r="S13" s="59"/>
      <c r="T13" s="59"/>
      <c r="U13" s="59"/>
    </row>
    <row r="14" spans="1:21" s="33" customFormat="1" ht="25.15" customHeight="1">
      <c r="A14" s="244" t="s">
        <v>93</v>
      </c>
      <c r="B14" s="244"/>
      <c r="C14" s="44"/>
      <c r="D14" s="45" t="s">
        <v>72</v>
      </c>
      <c r="E14" s="43"/>
      <c r="F14" s="43"/>
      <c r="G14" s="43"/>
      <c r="H14" s="60"/>
      <c r="I14" s="60"/>
      <c r="J14" s="60"/>
      <c r="K14" s="60"/>
      <c r="L14" s="60"/>
      <c r="M14" s="58"/>
      <c r="N14" s="59"/>
      <c r="O14" s="59"/>
      <c r="P14" s="59"/>
      <c r="Q14" s="59"/>
      <c r="R14" s="59"/>
      <c r="S14" s="59"/>
      <c r="T14" s="59"/>
      <c r="U14" s="59"/>
    </row>
    <row r="15" spans="1:21" s="33" customFormat="1" ht="19.899999999999999" customHeight="1">
      <c r="A15" s="83" t="s">
        <v>78</v>
      </c>
      <c r="B15" s="84"/>
      <c r="C15" s="41"/>
      <c r="D15" s="42" t="s">
        <v>75</v>
      </c>
      <c r="E15" s="60">
        <v>693.42</v>
      </c>
      <c r="F15" s="43"/>
      <c r="G15" s="60">
        <v>693.42</v>
      </c>
      <c r="H15" s="60">
        <v>693.42</v>
      </c>
      <c r="I15" s="60"/>
      <c r="J15" s="60"/>
      <c r="K15" s="60"/>
      <c r="L15" s="60"/>
      <c r="M15" s="58"/>
      <c r="N15" s="59"/>
      <c r="O15" s="59"/>
      <c r="P15" s="59"/>
      <c r="Q15" s="59"/>
      <c r="R15" s="59"/>
      <c r="S15" s="59"/>
      <c r="T15" s="59"/>
      <c r="U15" s="59"/>
    </row>
    <row r="16" spans="1:21" s="33" customFormat="1" ht="19.899999999999999" customHeight="1">
      <c r="A16" s="238" t="s">
        <v>94</v>
      </c>
      <c r="B16" s="239"/>
      <c r="C16" s="41"/>
      <c r="D16" s="145" t="s">
        <v>73</v>
      </c>
      <c r="E16" s="60"/>
      <c r="F16" s="43"/>
      <c r="G16" s="60"/>
      <c r="H16" s="60"/>
      <c r="I16" s="60"/>
      <c r="J16" s="60"/>
      <c r="K16" s="60"/>
      <c r="L16" s="60"/>
      <c r="M16" s="58"/>
      <c r="N16" s="59"/>
      <c r="O16" s="59"/>
      <c r="P16" s="59"/>
      <c r="Q16" s="59"/>
      <c r="R16" s="59"/>
      <c r="S16" s="59"/>
      <c r="T16" s="59"/>
      <c r="U16" s="59"/>
    </row>
    <row r="17" spans="1:21" s="33" customFormat="1" ht="19.899999999999999" customHeight="1">
      <c r="A17" s="238" t="s">
        <v>92</v>
      </c>
      <c r="B17" s="239"/>
      <c r="C17" s="47"/>
      <c r="D17" s="45" t="s">
        <v>60</v>
      </c>
      <c r="E17" s="60">
        <v>426.93</v>
      </c>
      <c r="F17" s="43"/>
      <c r="G17" s="60">
        <v>426.93</v>
      </c>
      <c r="H17" s="60">
        <v>426.93</v>
      </c>
      <c r="I17" s="60"/>
      <c r="J17" s="60"/>
      <c r="K17" s="60"/>
      <c r="L17" s="60"/>
      <c r="M17" s="58"/>
      <c r="N17" s="59"/>
      <c r="O17" s="59"/>
      <c r="P17" s="59"/>
      <c r="Q17" s="59"/>
      <c r="R17" s="59"/>
      <c r="S17" s="59"/>
      <c r="T17" s="59"/>
      <c r="U17" s="59"/>
    </row>
    <row r="18" spans="1:21" s="33" customFormat="1" ht="19.899999999999999" customHeight="1">
      <c r="A18" s="193" t="s">
        <v>83</v>
      </c>
      <c r="B18" s="194"/>
      <c r="C18" s="47"/>
      <c r="D18" s="42" t="s">
        <v>61</v>
      </c>
      <c r="E18" s="60"/>
      <c r="F18" s="43"/>
      <c r="G18" s="60"/>
      <c r="H18" s="60"/>
      <c r="I18" s="60"/>
      <c r="J18" s="60"/>
      <c r="K18" s="60"/>
      <c r="L18" s="60"/>
      <c r="M18" s="58"/>
      <c r="N18" s="59"/>
      <c r="O18" s="59"/>
      <c r="P18" s="59"/>
      <c r="Q18" s="59"/>
      <c r="R18" s="59"/>
      <c r="S18" s="59"/>
      <c r="T18" s="59"/>
      <c r="U18" s="59"/>
    </row>
    <row r="19" spans="1:21" s="33" customFormat="1" ht="19.899999999999999" customHeight="1">
      <c r="C19" s="47"/>
      <c r="D19" s="42" t="s">
        <v>74</v>
      </c>
      <c r="E19" s="60"/>
      <c r="F19" s="43"/>
      <c r="G19" s="60"/>
      <c r="H19" s="60"/>
      <c r="I19" s="60"/>
      <c r="J19" s="60"/>
      <c r="K19" s="60"/>
      <c r="L19" s="60"/>
      <c r="M19" s="58"/>
      <c r="N19" s="59"/>
      <c r="O19" s="59"/>
      <c r="P19" s="59"/>
      <c r="Q19" s="59"/>
      <c r="R19" s="59"/>
      <c r="S19" s="59"/>
      <c r="T19" s="59"/>
      <c r="U19" s="59"/>
    </row>
    <row r="20" spans="1:21" s="33" customFormat="1" ht="19.899999999999999" customHeight="1">
      <c r="A20" s="240"/>
      <c r="B20" s="241"/>
      <c r="C20" s="47"/>
      <c r="D20" s="45" t="s">
        <v>62</v>
      </c>
      <c r="E20" s="43"/>
      <c r="F20" s="43"/>
      <c r="G20" s="43"/>
      <c r="H20" s="43"/>
      <c r="I20" s="43"/>
      <c r="J20" s="43"/>
      <c r="K20" s="43"/>
      <c r="L20" s="43"/>
      <c r="M20" s="43"/>
      <c r="N20" s="59"/>
      <c r="O20" s="59"/>
      <c r="P20" s="59"/>
      <c r="Q20" s="59"/>
      <c r="R20" s="59"/>
      <c r="S20" s="59"/>
      <c r="T20" s="59"/>
      <c r="U20" s="59"/>
    </row>
    <row r="21" spans="1:21" s="33" customFormat="1" ht="19.899999999999999" customHeight="1">
      <c r="A21" s="242"/>
      <c r="B21" s="243"/>
      <c r="C21" s="47"/>
      <c r="D21" s="45" t="s">
        <v>63</v>
      </c>
      <c r="E21" s="43"/>
      <c r="F21" s="43"/>
      <c r="G21" s="43"/>
      <c r="H21" s="43"/>
      <c r="I21" s="43"/>
      <c r="J21" s="43"/>
      <c r="K21" s="43"/>
      <c r="L21" s="43"/>
      <c r="M21" s="58"/>
      <c r="N21" s="59"/>
      <c r="O21" s="59"/>
      <c r="P21" s="59"/>
      <c r="Q21" s="59"/>
      <c r="R21" s="59"/>
      <c r="S21" s="59"/>
      <c r="T21" s="59"/>
      <c r="U21" s="59"/>
    </row>
    <row r="22" spans="1:21" s="33" customFormat="1" ht="25.15" customHeight="1">
      <c r="A22" s="242"/>
      <c r="B22" s="243"/>
      <c r="C22" s="47"/>
      <c r="D22" s="45" t="s">
        <v>64</v>
      </c>
      <c r="E22" s="43"/>
      <c r="F22" s="43"/>
      <c r="G22" s="43"/>
      <c r="H22" s="43"/>
      <c r="I22" s="43"/>
      <c r="J22" s="43"/>
      <c r="K22" s="43"/>
      <c r="L22" s="43"/>
      <c r="M22" s="58"/>
      <c r="N22" s="59"/>
      <c r="O22" s="59"/>
      <c r="P22" s="59"/>
      <c r="Q22" s="59"/>
      <c r="R22" s="59"/>
      <c r="S22" s="59"/>
      <c r="T22" s="59"/>
      <c r="U22" s="59"/>
    </row>
    <row r="23" spans="1:21" s="33" customFormat="1" ht="19.149999999999999" customHeight="1">
      <c r="A23" s="235"/>
      <c r="B23" s="235"/>
      <c r="C23" s="48"/>
      <c r="D23" s="45" t="s">
        <v>65</v>
      </c>
      <c r="E23" s="43"/>
      <c r="F23" s="43"/>
      <c r="G23" s="43"/>
      <c r="H23" s="43"/>
      <c r="I23" s="43"/>
      <c r="J23" s="43"/>
      <c r="K23" s="43"/>
      <c r="L23" s="43"/>
      <c r="M23" s="58"/>
      <c r="N23" s="59"/>
      <c r="O23" s="59"/>
      <c r="P23" s="59"/>
      <c r="Q23" s="59"/>
      <c r="R23" s="59"/>
      <c r="S23" s="59"/>
      <c r="T23" s="59"/>
      <c r="U23" s="59"/>
    </row>
    <row r="24" spans="1:21" s="33" customFormat="1" ht="19.149999999999999" customHeight="1">
      <c r="A24" s="49"/>
      <c r="B24" s="50"/>
      <c r="C24" s="48"/>
      <c r="D24" s="45" t="s">
        <v>33</v>
      </c>
      <c r="E24" s="43"/>
      <c r="F24" s="43"/>
      <c r="G24" s="43"/>
      <c r="H24" s="43"/>
      <c r="I24" s="43"/>
      <c r="J24" s="43"/>
      <c r="K24" s="43"/>
      <c r="L24" s="43"/>
      <c r="M24" s="58"/>
      <c r="N24" s="59"/>
      <c r="O24" s="59"/>
      <c r="P24" s="59"/>
      <c r="Q24" s="59"/>
      <c r="R24" s="59"/>
      <c r="S24" s="59"/>
      <c r="T24" s="59"/>
      <c r="U24" s="59"/>
    </row>
    <row r="25" spans="1:21" s="33" customFormat="1" ht="19.149999999999999" customHeight="1">
      <c r="A25" s="49"/>
      <c r="B25" s="50"/>
      <c r="C25" s="48"/>
      <c r="D25" s="45" t="s">
        <v>34</v>
      </c>
      <c r="E25" s="43"/>
      <c r="F25" s="43"/>
      <c r="G25" s="43"/>
      <c r="H25" s="43"/>
      <c r="I25" s="43"/>
      <c r="J25" s="43"/>
      <c r="K25" s="43"/>
      <c r="L25" s="43"/>
      <c r="M25" s="58"/>
      <c r="N25" s="59"/>
      <c r="O25" s="59"/>
      <c r="P25" s="59"/>
      <c r="Q25" s="59"/>
      <c r="R25" s="59"/>
      <c r="S25" s="59"/>
      <c r="T25" s="59"/>
      <c r="U25" s="59"/>
    </row>
    <row r="26" spans="1:21" s="33" customFormat="1" ht="28.9" customHeight="1">
      <c r="A26" s="49"/>
      <c r="B26" s="50"/>
      <c r="C26" s="48"/>
      <c r="D26" s="45" t="s">
        <v>66</v>
      </c>
      <c r="E26" s="43"/>
      <c r="F26" s="43"/>
      <c r="G26" s="43"/>
      <c r="H26" s="43"/>
      <c r="I26" s="43"/>
      <c r="J26" s="43"/>
      <c r="K26" s="43"/>
      <c r="L26" s="43"/>
      <c r="M26" s="58"/>
      <c r="N26" s="59"/>
      <c r="O26" s="59"/>
      <c r="P26" s="59"/>
      <c r="Q26" s="59"/>
      <c r="R26" s="59"/>
      <c r="S26" s="59"/>
      <c r="T26" s="59"/>
      <c r="U26" s="59"/>
    </row>
    <row r="27" spans="1:21" s="33" customFormat="1" ht="19.149999999999999" customHeight="1">
      <c r="A27" s="49"/>
      <c r="B27" s="50"/>
      <c r="C27" s="48"/>
      <c r="D27" s="45" t="s">
        <v>35</v>
      </c>
      <c r="E27" s="43">
        <v>48.79</v>
      </c>
      <c r="F27" s="43"/>
      <c r="G27" s="43">
        <v>48.79</v>
      </c>
      <c r="H27" s="43">
        <v>48.79</v>
      </c>
      <c r="I27" s="43"/>
      <c r="J27" s="43"/>
      <c r="K27" s="43"/>
      <c r="L27" s="43"/>
      <c r="M27" s="58"/>
      <c r="N27" s="59"/>
      <c r="O27" s="59"/>
      <c r="P27" s="59"/>
      <c r="Q27" s="59"/>
      <c r="R27" s="59"/>
      <c r="S27" s="59"/>
      <c r="T27" s="59"/>
      <c r="U27" s="59"/>
    </row>
    <row r="28" spans="1:21" s="33" customFormat="1" ht="19.149999999999999" customHeight="1">
      <c r="A28" s="49"/>
      <c r="B28" s="50"/>
      <c r="C28" s="48"/>
      <c r="D28" s="45" t="s">
        <v>36</v>
      </c>
      <c r="E28" s="43"/>
      <c r="F28" s="43"/>
      <c r="G28" s="43"/>
      <c r="H28" s="43"/>
      <c r="I28" s="43"/>
      <c r="J28" s="43"/>
      <c r="K28" s="43"/>
      <c r="L28" s="43"/>
      <c r="M28" s="58"/>
      <c r="N28" s="59"/>
      <c r="O28" s="59"/>
      <c r="P28" s="59"/>
      <c r="Q28" s="59"/>
      <c r="R28" s="59"/>
      <c r="S28" s="59"/>
      <c r="T28" s="59"/>
      <c r="U28" s="59"/>
    </row>
    <row r="29" spans="1:21" s="33" customFormat="1" ht="25.9" customHeight="1">
      <c r="A29" s="49"/>
      <c r="B29" s="50"/>
      <c r="C29" s="48"/>
      <c r="D29" s="45" t="s">
        <v>67</v>
      </c>
      <c r="E29" s="43"/>
      <c r="F29" s="43"/>
      <c r="G29" s="43"/>
      <c r="H29" s="43"/>
      <c r="I29" s="43"/>
      <c r="J29" s="43"/>
      <c r="K29" s="43"/>
      <c r="L29" s="43"/>
      <c r="M29" s="58"/>
      <c r="N29" s="59"/>
      <c r="O29" s="59"/>
      <c r="P29" s="59"/>
      <c r="Q29" s="59"/>
      <c r="R29" s="59"/>
      <c r="S29" s="59"/>
      <c r="T29" s="59"/>
      <c r="U29" s="59"/>
    </row>
    <row r="30" spans="1:21" s="33" customFormat="1" ht="19.149999999999999" customHeight="1">
      <c r="A30" s="49"/>
      <c r="B30" s="50"/>
      <c r="C30" s="48"/>
      <c r="D30" s="45" t="s">
        <v>37</v>
      </c>
      <c r="E30" s="43"/>
      <c r="F30" s="43"/>
      <c r="G30" s="43"/>
      <c r="H30" s="43"/>
      <c r="I30" s="43"/>
      <c r="J30" s="43"/>
      <c r="K30" s="43"/>
      <c r="L30" s="43"/>
      <c r="M30" s="58"/>
      <c r="N30" s="59"/>
      <c r="O30" s="59"/>
      <c r="P30" s="59"/>
      <c r="Q30" s="59"/>
      <c r="R30" s="59"/>
      <c r="S30" s="59"/>
      <c r="T30" s="59"/>
      <c r="U30" s="59"/>
    </row>
    <row r="31" spans="1:21" s="33" customFormat="1" ht="19.149999999999999" customHeight="1">
      <c r="A31" s="49"/>
      <c r="B31" s="50"/>
      <c r="C31" s="48"/>
      <c r="D31" s="45" t="s">
        <v>38</v>
      </c>
      <c r="E31" s="43"/>
      <c r="F31" s="43"/>
      <c r="G31" s="43"/>
      <c r="H31" s="43"/>
      <c r="I31" s="43"/>
      <c r="J31" s="43"/>
      <c r="K31" s="43"/>
      <c r="L31" s="43"/>
      <c r="M31" s="58"/>
      <c r="N31" s="59"/>
      <c r="O31" s="59"/>
      <c r="P31" s="59"/>
      <c r="Q31" s="59"/>
      <c r="R31" s="59"/>
      <c r="S31" s="59"/>
      <c r="T31" s="59"/>
      <c r="U31" s="59"/>
    </row>
    <row r="32" spans="1:21" s="33" customFormat="1" ht="19.149999999999999" customHeight="1">
      <c r="A32" s="189" t="s">
        <v>95</v>
      </c>
      <c r="B32" s="190"/>
      <c r="C32" s="79">
        <v>1169.1400000000001</v>
      </c>
      <c r="D32" s="45" t="s">
        <v>39</v>
      </c>
      <c r="E32" s="43"/>
      <c r="F32" s="43"/>
      <c r="G32" s="43"/>
      <c r="H32" s="43"/>
      <c r="I32" s="43"/>
      <c r="J32" s="43"/>
      <c r="K32" s="43"/>
      <c r="L32" s="43"/>
      <c r="M32" s="58"/>
      <c r="N32" s="59"/>
      <c r="O32" s="59"/>
      <c r="P32" s="59"/>
      <c r="Q32" s="59"/>
      <c r="R32" s="59"/>
      <c r="S32" s="59"/>
      <c r="T32" s="59"/>
      <c r="U32" s="59"/>
    </row>
    <row r="33" spans="1:21" s="33" customFormat="1" ht="19.149999999999999" customHeight="1">
      <c r="C33" s="44"/>
      <c r="D33" s="45" t="s">
        <v>40</v>
      </c>
      <c r="E33" s="43"/>
      <c r="F33" s="43"/>
      <c r="G33" s="43"/>
      <c r="H33" s="43"/>
      <c r="I33" s="43"/>
      <c r="J33" s="43"/>
      <c r="K33" s="43"/>
      <c r="L33" s="43"/>
      <c r="M33" s="58"/>
      <c r="N33" s="59"/>
      <c r="O33" s="59"/>
      <c r="P33" s="59"/>
      <c r="Q33" s="59"/>
      <c r="R33" s="59"/>
      <c r="S33" s="59"/>
      <c r="T33" s="59"/>
      <c r="U33" s="59"/>
    </row>
    <row r="34" spans="1:21" s="33" customFormat="1" ht="25.15" customHeight="1">
      <c r="A34" s="193" t="s">
        <v>96</v>
      </c>
      <c r="B34" s="194"/>
      <c r="C34" s="46"/>
      <c r="D34" s="45" t="s">
        <v>41</v>
      </c>
      <c r="E34" s="43"/>
      <c r="F34" s="43"/>
      <c r="G34" s="43"/>
      <c r="H34" s="43"/>
      <c r="I34" s="43"/>
      <c r="J34" s="43"/>
      <c r="K34" s="43"/>
      <c r="L34" s="43"/>
      <c r="M34" s="58"/>
      <c r="N34" s="59"/>
      <c r="O34" s="59"/>
      <c r="P34" s="59"/>
      <c r="Q34" s="59"/>
      <c r="R34" s="59"/>
      <c r="S34" s="59"/>
      <c r="T34" s="59"/>
      <c r="U34" s="59"/>
    </row>
    <row r="35" spans="1:21" s="33" customFormat="1" ht="19.149999999999999" customHeight="1">
      <c r="A35" s="236"/>
      <c r="B35" s="237"/>
      <c r="C35" s="46"/>
      <c r="D35" s="45" t="s">
        <v>42</v>
      </c>
      <c r="E35" s="43">
        <v>0</v>
      </c>
      <c r="F35" s="43"/>
      <c r="G35" s="43">
        <v>0</v>
      </c>
      <c r="H35" s="43">
        <v>0</v>
      </c>
      <c r="I35" s="43"/>
      <c r="J35" s="43"/>
      <c r="K35" s="43"/>
      <c r="L35" s="43"/>
      <c r="M35" s="58"/>
      <c r="N35" s="59"/>
      <c r="O35" s="59"/>
      <c r="P35" s="59"/>
      <c r="Q35" s="59"/>
      <c r="R35" s="59"/>
      <c r="S35" s="59"/>
      <c r="T35" s="59"/>
      <c r="U35" s="59"/>
    </row>
    <row r="36" spans="1:21" s="33" customFormat="1" ht="19.149999999999999" customHeight="1">
      <c r="A36" s="230" t="s">
        <v>43</v>
      </c>
      <c r="B36" s="231"/>
      <c r="C36" s="79">
        <v>1169.1400000000001</v>
      </c>
      <c r="D36" s="51" t="s">
        <v>44</v>
      </c>
      <c r="E36" s="43">
        <f>+E27+E17+E15</f>
        <v>1169.1399999999999</v>
      </c>
      <c r="F36" s="43"/>
      <c r="G36" s="43">
        <f>+G27+G17+G15</f>
        <v>1169.1399999999999</v>
      </c>
      <c r="H36" s="43">
        <f>+H27+H17+H15</f>
        <v>1169.1399999999999</v>
      </c>
      <c r="I36" s="43"/>
      <c r="J36" s="43"/>
      <c r="K36" s="43"/>
      <c r="L36" s="43"/>
      <c r="M36" s="58"/>
      <c r="N36" s="59"/>
      <c r="O36" s="59"/>
      <c r="P36" s="59"/>
      <c r="Q36" s="59"/>
      <c r="R36" s="59"/>
      <c r="S36" s="59"/>
      <c r="T36" s="59"/>
      <c r="U36" s="59"/>
    </row>
    <row r="37" spans="1:21" s="32" customFormat="1" ht="14.25">
      <c r="A37" s="52"/>
      <c r="B37" s="52"/>
      <c r="D37" s="53"/>
    </row>
    <row r="38" spans="1:21" s="32" customFormat="1" ht="14.25">
      <c r="A38" s="52"/>
      <c r="B38" s="52"/>
    </row>
    <row r="39" spans="1:21" s="32" customFormat="1" ht="14.25">
      <c r="A39" s="52"/>
      <c r="B39" s="52"/>
    </row>
    <row r="40" spans="1:21" s="32" customFormat="1" ht="14.25">
      <c r="A40" s="52"/>
      <c r="B40" s="52"/>
    </row>
    <row r="41" spans="1:21" s="32" customFormat="1" ht="14.25">
      <c r="A41" s="52"/>
      <c r="B41" s="52"/>
    </row>
    <row r="42" spans="1:21" s="32" customFormat="1" ht="14.25">
      <c r="A42" s="52"/>
      <c r="B42" s="52"/>
    </row>
    <row r="43" spans="1:21" s="32" customFormat="1" ht="14.25">
      <c r="A43" s="52"/>
      <c r="B43" s="52"/>
    </row>
  </sheetData>
  <mergeCells count="28">
    <mergeCell ref="A2:M2"/>
    <mergeCell ref="A3:C3"/>
    <mergeCell ref="A4:C4"/>
    <mergeCell ref="K3:M3"/>
    <mergeCell ref="L6:L7"/>
    <mergeCell ref="M6:M7"/>
    <mergeCell ref="A5:B7"/>
    <mergeCell ref="F5:F7"/>
    <mergeCell ref="K6:K7"/>
    <mergeCell ref="I6:I7"/>
    <mergeCell ref="J6:J7"/>
    <mergeCell ref="G6:H6"/>
    <mergeCell ref="A36:B36"/>
    <mergeCell ref="C5:C7"/>
    <mergeCell ref="D5:D7"/>
    <mergeCell ref="E5:E7"/>
    <mergeCell ref="A23:B23"/>
    <mergeCell ref="A32:B32"/>
    <mergeCell ref="A34:B34"/>
    <mergeCell ref="A35:B35"/>
    <mergeCell ref="A16:B16"/>
    <mergeCell ref="A20:B20"/>
    <mergeCell ref="A21:B21"/>
    <mergeCell ref="A22:B22"/>
    <mergeCell ref="A8:A13"/>
    <mergeCell ref="A17:B17"/>
    <mergeCell ref="A18:B18"/>
    <mergeCell ref="A14:B14"/>
  </mergeCells>
  <phoneticPr fontId="30" type="noConversion"/>
  <printOptions horizontalCentered="1"/>
  <pageMargins left="1.22013888888889" right="1.45625" top="0.98402777777777795" bottom="0.98402777777777795" header="0.50763888888888897" footer="0.50763888888888897"/>
  <pageSetup paperSize="9" scale="52" orientation="landscape" r:id="rId1"/>
  <headerFooter alignWithMargins="0"/>
</worksheet>
</file>

<file path=xl/worksheets/sheet5.xml><?xml version="1.0" encoding="utf-8"?>
<worksheet xmlns="http://schemas.openxmlformats.org/spreadsheetml/2006/main" xmlns:r="http://schemas.openxmlformats.org/officeDocument/2006/relationships">
  <dimension ref="A1:N32"/>
  <sheetViews>
    <sheetView showGridLines="0" showZeros="0" workbookViewId="0">
      <selection activeCell="A3" sqref="A3:F3"/>
    </sheetView>
  </sheetViews>
  <sheetFormatPr defaultColWidth="7" defaultRowHeight="11.25"/>
  <cols>
    <col min="1" max="1" width="3.25" style="8" customWidth="1"/>
    <col min="2" max="2" width="3.125" style="8" customWidth="1"/>
    <col min="3" max="3" width="3.5" style="8" customWidth="1"/>
    <col min="4" max="4" width="7.75" style="8" customWidth="1"/>
    <col min="5" max="5" width="11.75" style="8" customWidth="1"/>
    <col min="6" max="6" width="10.375" style="8" customWidth="1"/>
    <col min="7" max="7" width="10.5" style="8" customWidth="1"/>
    <col min="8" max="10" width="10.625" style="8" customWidth="1"/>
    <col min="11" max="11" width="9.25" style="8" customWidth="1"/>
    <col min="12" max="12" width="7.875" style="8" customWidth="1"/>
    <col min="13" max="13" width="8.375" style="8" customWidth="1"/>
    <col min="14" max="14" width="8.875" style="8" customWidth="1"/>
    <col min="15" max="16384" width="7" style="8"/>
  </cols>
  <sheetData>
    <row r="1" spans="1:14" ht="12">
      <c r="M1" s="91" t="s">
        <v>117</v>
      </c>
    </row>
    <row r="2" spans="1:14" ht="42" customHeight="1">
      <c r="A2" s="213" t="s">
        <v>130</v>
      </c>
      <c r="B2" s="213"/>
      <c r="C2" s="213"/>
      <c r="D2" s="213"/>
      <c r="E2" s="213"/>
      <c r="F2" s="213"/>
      <c r="G2" s="213"/>
      <c r="H2" s="213"/>
      <c r="I2" s="213"/>
      <c r="J2" s="213"/>
      <c r="K2" s="213"/>
      <c r="L2" s="213"/>
      <c r="M2" s="213"/>
      <c r="N2" s="213"/>
    </row>
    <row r="3" spans="1:14" ht="15" customHeight="1">
      <c r="A3" s="214" t="s">
        <v>397</v>
      </c>
      <c r="B3" s="214"/>
      <c r="C3" s="214"/>
      <c r="D3" s="214"/>
      <c r="E3" s="214"/>
      <c r="F3" s="214"/>
      <c r="G3" s="10"/>
      <c r="H3" s="10"/>
      <c r="I3" s="10"/>
      <c r="J3" s="10"/>
      <c r="K3" s="10"/>
      <c r="L3" s="10"/>
      <c r="M3" s="212" t="s">
        <v>1</v>
      </c>
      <c r="N3" s="212"/>
    </row>
    <row r="4" spans="1:14" s="6" customFormat="1" ht="16.5" customHeight="1">
      <c r="A4" s="215" t="s">
        <v>24</v>
      </c>
      <c r="B4" s="216"/>
      <c r="C4" s="217"/>
      <c r="D4" s="220" t="s">
        <v>104</v>
      </c>
      <c r="E4" s="220" t="s">
        <v>112</v>
      </c>
      <c r="F4" s="223" t="s">
        <v>19</v>
      </c>
      <c r="G4" s="224" t="s">
        <v>25</v>
      </c>
      <c r="H4" s="224"/>
      <c r="I4" s="224"/>
      <c r="J4" s="224"/>
      <c r="K4" s="224"/>
      <c r="L4" s="225" t="s">
        <v>26</v>
      </c>
      <c r="M4" s="226"/>
      <c r="N4" s="227"/>
    </row>
    <row r="5" spans="1:14" s="69" customFormat="1" ht="14.25" customHeight="1">
      <c r="A5" s="255" t="s">
        <v>20</v>
      </c>
      <c r="B5" s="256" t="s">
        <v>21</v>
      </c>
      <c r="C5" s="256" t="s">
        <v>22</v>
      </c>
      <c r="D5" s="221"/>
      <c r="E5" s="221"/>
      <c r="F5" s="223"/>
      <c r="G5" s="228" t="s">
        <v>11</v>
      </c>
      <c r="H5" s="228" t="s">
        <v>68</v>
      </c>
      <c r="I5" s="257" t="s">
        <v>69</v>
      </c>
      <c r="J5" s="257" t="s">
        <v>70</v>
      </c>
      <c r="K5" s="228" t="s">
        <v>71</v>
      </c>
      <c r="L5" s="223" t="s">
        <v>11</v>
      </c>
      <c r="M5" s="223" t="s">
        <v>108</v>
      </c>
      <c r="N5" s="223" t="s">
        <v>107</v>
      </c>
    </row>
    <row r="6" spans="1:14" s="69" customFormat="1" ht="30.75" customHeight="1">
      <c r="A6" s="255"/>
      <c r="B6" s="256"/>
      <c r="C6" s="256"/>
      <c r="D6" s="222"/>
      <c r="E6" s="222"/>
      <c r="F6" s="223"/>
      <c r="G6" s="229"/>
      <c r="H6" s="229"/>
      <c r="I6" s="258"/>
      <c r="J6" s="258"/>
      <c r="K6" s="229"/>
      <c r="L6" s="223"/>
      <c r="M6" s="223"/>
      <c r="N6" s="223"/>
    </row>
    <row r="7" spans="1:14" s="30" customFormat="1" ht="20.100000000000001" customHeight="1">
      <c r="A7" s="13" t="s">
        <v>23</v>
      </c>
      <c r="B7" s="12" t="s">
        <v>23</v>
      </c>
      <c r="C7" s="12" t="s">
        <v>23</v>
      </c>
      <c r="D7" s="73"/>
      <c r="E7" s="12" t="s">
        <v>23</v>
      </c>
      <c r="F7" s="11">
        <v>1</v>
      </c>
      <c r="G7" s="11">
        <v>2</v>
      </c>
      <c r="H7" s="11">
        <v>3</v>
      </c>
      <c r="I7" s="68">
        <v>4</v>
      </c>
      <c r="J7" s="68">
        <v>5</v>
      </c>
      <c r="K7" s="68">
        <v>6</v>
      </c>
      <c r="L7" s="68">
        <v>7</v>
      </c>
      <c r="M7" s="68">
        <v>8</v>
      </c>
      <c r="N7" s="68">
        <v>9</v>
      </c>
    </row>
    <row r="8" spans="1:14" s="30" customFormat="1" ht="20.100000000000001" customHeight="1">
      <c r="A8" s="128"/>
      <c r="B8" s="129"/>
      <c r="C8" s="129"/>
      <c r="D8" s="130"/>
      <c r="E8" s="130" t="s">
        <v>269</v>
      </c>
      <c r="F8" s="131">
        <f>+F9+F10+F13+F14+F15+F16+F17+F11+F12</f>
        <v>1169.1400000000001</v>
      </c>
      <c r="G8" s="131">
        <f>SUM(G9:G17)</f>
        <v>789.14</v>
      </c>
      <c r="H8" s="131">
        <f t="shared" ref="H8:N8" si="0">SUM(H9:H17)</f>
        <v>594.04999999999995</v>
      </c>
      <c r="I8" s="131">
        <f t="shared" si="0"/>
        <v>45.82</v>
      </c>
      <c r="J8" s="131">
        <f t="shared" si="0"/>
        <v>149.27000000000001</v>
      </c>
      <c r="K8" s="131">
        <f t="shared" si="0"/>
        <v>0</v>
      </c>
      <c r="L8" s="131">
        <f t="shared" si="0"/>
        <v>380</v>
      </c>
      <c r="M8" s="131">
        <f t="shared" si="0"/>
        <v>380</v>
      </c>
      <c r="N8" s="131">
        <f t="shared" si="0"/>
        <v>0</v>
      </c>
    </row>
    <row r="9" spans="1:14" s="30" customFormat="1" ht="24" customHeight="1">
      <c r="A9" s="115" t="s">
        <v>233</v>
      </c>
      <c r="B9" s="115" t="s">
        <v>234</v>
      </c>
      <c r="C9" s="115" t="s">
        <v>235</v>
      </c>
      <c r="D9" s="116" t="s">
        <v>236</v>
      </c>
      <c r="E9" s="117" t="s">
        <v>237</v>
      </c>
      <c r="F9" s="126">
        <f>+G9+L9</f>
        <v>596.17999999999995</v>
      </c>
      <c r="G9" s="65">
        <v>596.17999999999995</v>
      </c>
      <c r="H9" s="126">
        <f>596.18-J9</f>
        <v>446.90999999999997</v>
      </c>
      <c r="I9" s="126"/>
      <c r="J9" s="126">
        <v>149.27000000000001</v>
      </c>
      <c r="K9" s="127"/>
      <c r="L9" s="127"/>
      <c r="M9" s="127"/>
      <c r="N9" s="127"/>
    </row>
    <row r="10" spans="1:14" s="30" customFormat="1" ht="24" customHeight="1">
      <c r="A10" s="115" t="s">
        <v>233</v>
      </c>
      <c r="B10" s="115" t="s">
        <v>238</v>
      </c>
      <c r="C10" s="115" t="s">
        <v>238</v>
      </c>
      <c r="D10" s="116" t="s">
        <v>236</v>
      </c>
      <c r="E10" s="117" t="s">
        <v>239</v>
      </c>
      <c r="F10" s="126">
        <f t="shared" ref="F10:F17" si="1">+G10+L10</f>
        <v>49.94</v>
      </c>
      <c r="G10" s="65">
        <v>49.94</v>
      </c>
      <c r="H10" s="126">
        <f>+G10</f>
        <v>49.94</v>
      </c>
      <c r="I10" s="126"/>
      <c r="J10" s="126"/>
      <c r="K10" s="127"/>
      <c r="L10" s="127"/>
      <c r="M10" s="127"/>
      <c r="N10" s="127"/>
    </row>
    <row r="11" spans="1:14" s="30" customFormat="1" ht="24" customHeight="1">
      <c r="A11" s="115" t="s">
        <v>233</v>
      </c>
      <c r="B11" s="115" t="s">
        <v>234</v>
      </c>
      <c r="C11" s="115" t="s">
        <v>235</v>
      </c>
      <c r="D11" s="116" t="s">
        <v>236</v>
      </c>
      <c r="E11" s="117" t="s">
        <v>240</v>
      </c>
      <c r="F11" s="126">
        <f t="shared" si="1"/>
        <v>1.48</v>
      </c>
      <c r="G11" s="65">
        <v>1.48</v>
      </c>
      <c r="H11" s="126">
        <f t="shared" ref="H11:H14" si="2">+G11</f>
        <v>1.48</v>
      </c>
      <c r="I11" s="126"/>
      <c r="J11" s="126"/>
      <c r="K11" s="127"/>
      <c r="L11" s="127"/>
      <c r="M11" s="127"/>
      <c r="N11" s="127"/>
    </row>
    <row r="12" spans="1:14" s="30" customFormat="1" ht="24" customHeight="1">
      <c r="A12" s="115" t="s">
        <v>241</v>
      </c>
      <c r="B12" s="115" t="s">
        <v>242</v>
      </c>
      <c r="C12" s="115" t="s">
        <v>234</v>
      </c>
      <c r="D12" s="116" t="s">
        <v>236</v>
      </c>
      <c r="E12" s="117" t="s">
        <v>243</v>
      </c>
      <c r="F12" s="126">
        <f t="shared" si="1"/>
        <v>37.24</v>
      </c>
      <c r="G12" s="65">
        <v>37.24</v>
      </c>
      <c r="H12" s="126">
        <f t="shared" si="2"/>
        <v>37.24</v>
      </c>
      <c r="I12" s="126"/>
      <c r="J12" s="126"/>
      <c r="K12" s="127"/>
      <c r="L12" s="127"/>
      <c r="M12" s="127"/>
      <c r="N12" s="127"/>
    </row>
    <row r="13" spans="1:14" s="30" customFormat="1" ht="24" customHeight="1">
      <c r="A13" s="115" t="s">
        <v>241</v>
      </c>
      <c r="B13" s="115" t="s">
        <v>242</v>
      </c>
      <c r="C13" s="115" t="s">
        <v>244</v>
      </c>
      <c r="D13" s="116" t="s">
        <v>236</v>
      </c>
      <c r="E13" s="117" t="s">
        <v>245</v>
      </c>
      <c r="F13" s="126">
        <f t="shared" si="1"/>
        <v>9.69</v>
      </c>
      <c r="G13" s="65">
        <v>9.69</v>
      </c>
      <c r="H13" s="126">
        <f t="shared" si="2"/>
        <v>9.69</v>
      </c>
      <c r="I13" s="126"/>
      <c r="J13" s="126"/>
      <c r="K13" s="127"/>
      <c r="L13" s="127"/>
      <c r="M13" s="127"/>
      <c r="N13" s="127"/>
    </row>
    <row r="14" spans="1:14" s="30" customFormat="1" ht="24" customHeight="1">
      <c r="A14" s="115" t="s">
        <v>246</v>
      </c>
      <c r="B14" s="115" t="s">
        <v>244</v>
      </c>
      <c r="C14" s="115" t="s">
        <v>234</v>
      </c>
      <c r="D14" s="116" t="s">
        <v>236</v>
      </c>
      <c r="E14" s="117" t="s">
        <v>247</v>
      </c>
      <c r="F14" s="126">
        <f t="shared" si="1"/>
        <v>48.79</v>
      </c>
      <c r="G14" s="65">
        <v>48.79</v>
      </c>
      <c r="H14" s="126">
        <f t="shared" si="2"/>
        <v>48.79</v>
      </c>
      <c r="I14" s="126"/>
      <c r="J14" s="126"/>
      <c r="K14" s="127"/>
      <c r="L14" s="127"/>
      <c r="M14" s="127"/>
      <c r="N14" s="127"/>
    </row>
    <row r="15" spans="1:14" s="30" customFormat="1" ht="24" customHeight="1">
      <c r="A15" s="115" t="s">
        <v>233</v>
      </c>
      <c r="B15" s="115" t="s">
        <v>238</v>
      </c>
      <c r="C15" s="115" t="s">
        <v>244</v>
      </c>
      <c r="D15" s="116" t="s">
        <v>236</v>
      </c>
      <c r="E15" s="117" t="s">
        <v>248</v>
      </c>
      <c r="F15" s="126">
        <f t="shared" si="1"/>
        <v>25.82</v>
      </c>
      <c r="G15" s="65">
        <v>25.82</v>
      </c>
      <c r="H15" s="126"/>
      <c r="I15" s="65">
        <v>25.82</v>
      </c>
      <c r="J15" s="126"/>
      <c r="K15" s="127"/>
      <c r="L15" s="127"/>
      <c r="M15" s="127"/>
      <c r="N15" s="127"/>
    </row>
    <row r="16" spans="1:14" s="30" customFormat="1" ht="24" customHeight="1">
      <c r="A16" s="123" t="s">
        <v>233</v>
      </c>
      <c r="B16" s="124" t="s">
        <v>238</v>
      </c>
      <c r="C16" s="124" t="s">
        <v>234</v>
      </c>
      <c r="D16" s="116">
        <v>407001</v>
      </c>
      <c r="E16" s="117" t="s">
        <v>249</v>
      </c>
      <c r="F16" s="126">
        <f t="shared" si="1"/>
        <v>20</v>
      </c>
      <c r="G16" s="65">
        <v>20</v>
      </c>
      <c r="H16" s="126"/>
      <c r="I16" s="65">
        <v>20</v>
      </c>
      <c r="J16" s="126"/>
      <c r="K16" s="127"/>
      <c r="L16" s="127"/>
      <c r="M16" s="127"/>
      <c r="N16" s="127"/>
    </row>
    <row r="17" spans="1:14" s="30" customFormat="1" ht="24" customHeight="1">
      <c r="A17" s="123" t="s">
        <v>241</v>
      </c>
      <c r="B17" s="124" t="s">
        <v>242</v>
      </c>
      <c r="C17" s="124" t="s">
        <v>238</v>
      </c>
      <c r="D17" s="116">
        <v>407001</v>
      </c>
      <c r="E17" s="117" t="s">
        <v>250</v>
      </c>
      <c r="F17" s="126">
        <f t="shared" si="1"/>
        <v>380</v>
      </c>
      <c r="G17" s="65"/>
      <c r="H17" s="126"/>
      <c r="I17" s="65"/>
      <c r="J17" s="126"/>
      <c r="K17" s="127"/>
      <c r="L17" s="127">
        <v>380</v>
      </c>
      <c r="M17" s="127">
        <v>380</v>
      </c>
      <c r="N17" s="127"/>
    </row>
    <row r="18" spans="1:14" s="7" customFormat="1" ht="14.25"/>
    <row r="19" spans="1:14" s="7" customFormat="1" ht="14.25"/>
    <row r="20" spans="1:14" s="7" customFormat="1" ht="14.25"/>
    <row r="21" spans="1:14" s="7" customFormat="1" ht="14.25"/>
    <row r="22" spans="1:14" s="7" customFormat="1" ht="14.25"/>
    <row r="23" spans="1:14" s="7" customFormat="1" ht="14.25"/>
    <row r="24" spans="1:14" s="7" customFormat="1" ht="14.25"/>
    <row r="25" spans="1:14" s="7" customFormat="1" ht="14.25"/>
    <row r="26" spans="1:14" s="7" customFormat="1" ht="14.25"/>
    <row r="27" spans="1:14" s="7" customFormat="1" ht="14.25"/>
    <row r="28" spans="1:14" s="7" customFormat="1" ht="14.25"/>
    <row r="29" spans="1:14" s="7" customFormat="1" ht="14.25"/>
    <row r="30" spans="1:14" s="7" customFormat="1" ht="14.25"/>
    <row r="31" spans="1:14" s="7" customFormat="1" ht="14.25"/>
    <row r="32" spans="1:14" s="7" customFormat="1" ht="14.25"/>
  </sheetData>
  <mergeCells count="20">
    <mergeCell ref="A2:N2"/>
    <mergeCell ref="A3:F3"/>
    <mergeCell ref="A4:C4"/>
    <mergeCell ref="A5:A6"/>
    <mergeCell ref="B5:B6"/>
    <mergeCell ref="C5:C6"/>
    <mergeCell ref="E4:E6"/>
    <mergeCell ref="F4:F6"/>
    <mergeCell ref="G4:K4"/>
    <mergeCell ref="L4:N4"/>
    <mergeCell ref="G5:G6"/>
    <mergeCell ref="H5:H6"/>
    <mergeCell ref="I5:I6"/>
    <mergeCell ref="J5:J6"/>
    <mergeCell ref="K5:K6"/>
    <mergeCell ref="L5:L6"/>
    <mergeCell ref="M3:N3"/>
    <mergeCell ref="M5:M6"/>
    <mergeCell ref="N5:N6"/>
    <mergeCell ref="D4:D6"/>
  </mergeCells>
  <phoneticPr fontId="30" type="noConversion"/>
  <pageMargins left="0.62992125984251968" right="0.6692913385826772" top="1.0629921259842521" bottom="1.062992125984252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24"/>
  <sheetViews>
    <sheetView showGridLines="0" showZeros="0" workbookViewId="0">
      <selection activeCell="I12" sqref="I12"/>
    </sheetView>
  </sheetViews>
  <sheetFormatPr defaultColWidth="8.875" defaultRowHeight="13.5"/>
  <cols>
    <col min="1" max="1" width="5.25" style="29" customWidth="1"/>
    <col min="2" max="2" width="8.375" style="29" customWidth="1"/>
    <col min="3" max="3" width="14.625" style="29" customWidth="1"/>
    <col min="4" max="4" width="6.25" style="29" customWidth="1"/>
    <col min="5" max="5" width="5.25" style="29" customWidth="1"/>
    <col min="6" max="6" width="19.875" style="29" customWidth="1"/>
    <col min="7" max="7" width="11.625" style="29" customWidth="1"/>
    <col min="8" max="8" width="11.125" style="29" customWidth="1"/>
    <col min="9" max="9" width="13.25" style="29" customWidth="1"/>
    <col min="10" max="24" width="9" style="29"/>
    <col min="25" max="16344" width="8.875" style="29"/>
    <col min="16345" max="16372" width="9" style="29"/>
    <col min="16373" max="16384" width="8.875" style="29"/>
  </cols>
  <sheetData>
    <row r="1" spans="1:9">
      <c r="I1" s="91" t="s">
        <v>118</v>
      </c>
    </row>
    <row r="2" spans="1:9" s="28" customFormat="1" ht="42" customHeight="1">
      <c r="A2" s="259" t="s">
        <v>131</v>
      </c>
      <c r="B2" s="259"/>
      <c r="C2" s="259"/>
      <c r="D2" s="259"/>
      <c r="E2" s="259"/>
      <c r="F2" s="259"/>
      <c r="G2" s="259"/>
      <c r="H2" s="259"/>
      <c r="I2" s="259"/>
    </row>
    <row r="3" spans="1:9" s="28" customFormat="1" ht="15" customHeight="1">
      <c r="A3" s="2" t="s">
        <v>45</v>
      </c>
      <c r="B3" s="166" t="s">
        <v>392</v>
      </c>
      <c r="C3" s="1"/>
      <c r="D3" s="1"/>
      <c r="E3" s="1"/>
      <c r="F3" s="1"/>
      <c r="H3" s="89" t="s">
        <v>106</v>
      </c>
    </row>
    <row r="4" spans="1:9" ht="20.100000000000001" customHeight="1">
      <c r="A4" s="262" t="s">
        <v>46</v>
      </c>
      <c r="B4" s="262"/>
      <c r="C4" s="262"/>
      <c r="D4" s="262" t="s">
        <v>47</v>
      </c>
      <c r="E4" s="262"/>
      <c r="F4" s="262"/>
      <c r="G4" s="260" t="s">
        <v>7</v>
      </c>
      <c r="H4" s="262" t="s">
        <v>80</v>
      </c>
      <c r="I4" s="262"/>
    </row>
    <row r="5" spans="1:9" ht="33.6" customHeight="1">
      <c r="A5" s="70" t="s">
        <v>20</v>
      </c>
      <c r="B5" s="70" t="s">
        <v>21</v>
      </c>
      <c r="C5" s="70" t="s">
        <v>18</v>
      </c>
      <c r="D5" s="70" t="s">
        <v>20</v>
      </c>
      <c r="E5" s="70" t="s">
        <v>21</v>
      </c>
      <c r="F5" s="70" t="s">
        <v>18</v>
      </c>
      <c r="G5" s="261"/>
      <c r="H5" s="70" t="s">
        <v>81</v>
      </c>
      <c r="I5" s="70" t="s">
        <v>82</v>
      </c>
    </row>
    <row r="6" spans="1:9" ht="33.6" customHeight="1">
      <c r="A6" s="167"/>
      <c r="B6" s="167"/>
      <c r="C6" s="167" t="s">
        <v>412</v>
      </c>
      <c r="D6" s="167"/>
      <c r="E6" s="167"/>
      <c r="F6" s="167"/>
      <c r="G6" s="174">
        <v>789.14</v>
      </c>
      <c r="H6" s="174">
        <v>789.14</v>
      </c>
      <c r="I6" s="174">
        <v>789.14</v>
      </c>
    </row>
    <row r="7" spans="1:9" ht="17.25" customHeight="1">
      <c r="A7" s="132" t="s">
        <v>271</v>
      </c>
      <c r="B7" s="132" t="s">
        <v>272</v>
      </c>
      <c r="C7" s="133" t="s">
        <v>273</v>
      </c>
      <c r="D7" s="134">
        <v>501</v>
      </c>
      <c r="E7" s="134" t="s">
        <v>274</v>
      </c>
      <c r="F7" s="134" t="s">
        <v>275</v>
      </c>
      <c r="G7" s="135">
        <f>+H7</f>
        <v>183.66</v>
      </c>
      <c r="H7" s="136">
        <f>+I7</f>
        <v>183.66</v>
      </c>
      <c r="I7" s="136">
        <v>183.66</v>
      </c>
    </row>
    <row r="8" spans="1:9" ht="17.25" customHeight="1">
      <c r="A8" s="132" t="s">
        <v>271</v>
      </c>
      <c r="B8" s="132" t="s">
        <v>276</v>
      </c>
      <c r="C8" s="133" t="s">
        <v>277</v>
      </c>
      <c r="D8" s="134" t="s">
        <v>278</v>
      </c>
      <c r="E8" s="134" t="s">
        <v>255</v>
      </c>
      <c r="F8" s="134" t="s">
        <v>275</v>
      </c>
      <c r="G8" s="135">
        <f t="shared" ref="G8:G24" si="0">+H8</f>
        <v>105.27</v>
      </c>
      <c r="H8" s="136">
        <f t="shared" ref="H8:H24" si="1">+I8</f>
        <v>105.27</v>
      </c>
      <c r="I8" s="136">
        <v>105.27</v>
      </c>
    </row>
    <row r="9" spans="1:9" ht="17.25" customHeight="1">
      <c r="A9" s="132" t="s">
        <v>271</v>
      </c>
      <c r="B9" s="132" t="s">
        <v>279</v>
      </c>
      <c r="C9" s="133" t="s">
        <v>280</v>
      </c>
      <c r="D9" s="134" t="s">
        <v>278</v>
      </c>
      <c r="E9" s="134" t="s">
        <v>274</v>
      </c>
      <c r="F9" s="134" t="s">
        <v>275</v>
      </c>
      <c r="G9" s="135">
        <f t="shared" si="0"/>
        <v>62.05</v>
      </c>
      <c r="H9" s="136">
        <f t="shared" si="1"/>
        <v>62.05</v>
      </c>
      <c r="I9" s="136">
        <v>62.05</v>
      </c>
    </row>
    <row r="10" spans="1:9" ht="17.25" customHeight="1">
      <c r="A10" s="132" t="s">
        <v>271</v>
      </c>
      <c r="B10" s="132" t="s">
        <v>281</v>
      </c>
      <c r="C10" s="133" t="s">
        <v>282</v>
      </c>
      <c r="D10" s="134" t="s">
        <v>278</v>
      </c>
      <c r="E10" s="134" t="s">
        <v>283</v>
      </c>
      <c r="F10" s="134" t="s">
        <v>284</v>
      </c>
      <c r="G10" s="135">
        <f t="shared" si="0"/>
        <v>49.94</v>
      </c>
      <c r="H10" s="136">
        <f t="shared" si="1"/>
        <v>49.94</v>
      </c>
      <c r="I10" s="136">
        <v>49.94</v>
      </c>
    </row>
    <row r="11" spans="1:9" ht="17.25" customHeight="1">
      <c r="A11" s="137">
        <v>301</v>
      </c>
      <c r="B11" s="137">
        <v>10</v>
      </c>
      <c r="C11" s="133" t="s">
        <v>285</v>
      </c>
      <c r="D11" s="134" t="s">
        <v>278</v>
      </c>
      <c r="E11" s="134" t="s">
        <v>286</v>
      </c>
      <c r="F11" s="134" t="s">
        <v>284</v>
      </c>
      <c r="G11" s="135">
        <f t="shared" si="0"/>
        <v>46.93</v>
      </c>
      <c r="H11" s="136">
        <f t="shared" si="1"/>
        <v>46.93</v>
      </c>
      <c r="I11" s="136">
        <v>46.93</v>
      </c>
    </row>
    <row r="12" spans="1:9" ht="17.25" customHeight="1">
      <c r="A12" s="137">
        <v>301</v>
      </c>
      <c r="B12" s="137">
        <v>12</v>
      </c>
      <c r="C12" s="133" t="s">
        <v>287</v>
      </c>
      <c r="D12" s="134" t="s">
        <v>278</v>
      </c>
      <c r="E12" s="134" t="s">
        <v>288</v>
      </c>
      <c r="F12" s="134" t="s">
        <v>284</v>
      </c>
      <c r="G12" s="135">
        <f t="shared" si="0"/>
        <v>1.48</v>
      </c>
      <c r="H12" s="136">
        <f t="shared" si="1"/>
        <v>1.48</v>
      </c>
      <c r="I12" s="136">
        <v>1.48</v>
      </c>
    </row>
    <row r="13" spans="1:9" ht="17.25" customHeight="1">
      <c r="A13" s="132" t="s">
        <v>271</v>
      </c>
      <c r="B13" s="132" t="s">
        <v>289</v>
      </c>
      <c r="C13" s="133" t="s">
        <v>290</v>
      </c>
      <c r="D13" s="134" t="s">
        <v>278</v>
      </c>
      <c r="E13" s="134" t="s">
        <v>291</v>
      </c>
      <c r="F13" s="134" t="s">
        <v>264</v>
      </c>
      <c r="G13" s="135">
        <f t="shared" si="0"/>
        <v>48.79</v>
      </c>
      <c r="H13" s="136">
        <f t="shared" si="1"/>
        <v>48.79</v>
      </c>
      <c r="I13" s="136">
        <v>48.79</v>
      </c>
    </row>
    <row r="14" spans="1:9" ht="17.25" customHeight="1">
      <c r="A14" s="137">
        <v>301</v>
      </c>
      <c r="B14" s="137">
        <v>99</v>
      </c>
      <c r="C14" s="133" t="s">
        <v>292</v>
      </c>
      <c r="D14" s="134" t="s">
        <v>278</v>
      </c>
      <c r="E14" s="134">
        <v>99</v>
      </c>
      <c r="F14" s="134" t="s">
        <v>292</v>
      </c>
      <c r="G14" s="135">
        <f t="shared" si="0"/>
        <v>95.93</v>
      </c>
      <c r="H14" s="136">
        <f t="shared" si="1"/>
        <v>95.93</v>
      </c>
      <c r="I14" s="136">
        <v>95.93</v>
      </c>
    </row>
    <row r="15" spans="1:9" ht="17.25" customHeight="1">
      <c r="A15" s="132" t="s">
        <v>293</v>
      </c>
      <c r="B15" s="132" t="s">
        <v>272</v>
      </c>
      <c r="C15" s="133" t="s">
        <v>294</v>
      </c>
      <c r="D15" s="134" t="s">
        <v>295</v>
      </c>
      <c r="E15" s="134" t="s">
        <v>274</v>
      </c>
      <c r="F15" s="134" t="s">
        <v>296</v>
      </c>
      <c r="G15" s="135">
        <f t="shared" si="0"/>
        <v>84.5</v>
      </c>
      <c r="H15" s="136">
        <f t="shared" si="1"/>
        <v>84.5</v>
      </c>
      <c r="I15" s="136">
        <v>84.5</v>
      </c>
    </row>
    <row r="16" spans="1:9" ht="17.25" customHeight="1">
      <c r="A16" s="132" t="s">
        <v>293</v>
      </c>
      <c r="B16" s="138">
        <v>15</v>
      </c>
      <c r="C16" s="133" t="s">
        <v>297</v>
      </c>
      <c r="D16" s="134" t="s">
        <v>295</v>
      </c>
      <c r="E16" s="134" t="s">
        <v>298</v>
      </c>
      <c r="F16" s="134" t="s">
        <v>297</v>
      </c>
      <c r="G16" s="135">
        <f t="shared" si="0"/>
        <v>0.5</v>
      </c>
      <c r="H16" s="136">
        <f t="shared" si="1"/>
        <v>0.5</v>
      </c>
      <c r="I16" s="136">
        <v>0.5</v>
      </c>
    </row>
    <row r="17" spans="1:9" ht="17.25" customHeight="1">
      <c r="A17" s="132" t="s">
        <v>293</v>
      </c>
      <c r="B17" s="138">
        <v>16</v>
      </c>
      <c r="C17" s="133" t="s">
        <v>299</v>
      </c>
      <c r="D17" s="134" t="s">
        <v>295</v>
      </c>
      <c r="E17" s="134" t="s">
        <v>300</v>
      </c>
      <c r="F17" s="134" t="s">
        <v>299</v>
      </c>
      <c r="G17" s="135">
        <f t="shared" si="0"/>
        <v>1</v>
      </c>
      <c r="H17" s="136">
        <f t="shared" si="1"/>
        <v>1</v>
      </c>
      <c r="I17" s="143">
        <v>1</v>
      </c>
    </row>
    <row r="18" spans="1:9" ht="17.25" customHeight="1">
      <c r="A18" s="132" t="s">
        <v>293</v>
      </c>
      <c r="B18" s="132" t="s">
        <v>301</v>
      </c>
      <c r="C18" s="133" t="s">
        <v>302</v>
      </c>
      <c r="D18" s="134" t="s">
        <v>295</v>
      </c>
      <c r="E18" s="134" t="s">
        <v>303</v>
      </c>
      <c r="F18" s="134" t="s">
        <v>304</v>
      </c>
      <c r="G18" s="135">
        <f t="shared" si="0"/>
        <v>1.58</v>
      </c>
      <c r="H18" s="136">
        <f t="shared" si="1"/>
        <v>1.58</v>
      </c>
      <c r="I18" s="143">
        <v>1.58</v>
      </c>
    </row>
    <row r="19" spans="1:9" ht="17.25" customHeight="1">
      <c r="A19" s="138">
        <v>302</v>
      </c>
      <c r="B19" s="138">
        <v>26</v>
      </c>
      <c r="C19" s="133" t="s">
        <v>305</v>
      </c>
      <c r="D19" s="134" t="s">
        <v>295</v>
      </c>
      <c r="E19" s="134" t="s">
        <v>306</v>
      </c>
      <c r="F19" s="134" t="s">
        <v>307</v>
      </c>
      <c r="G19" s="135">
        <f t="shared" si="0"/>
        <v>18</v>
      </c>
      <c r="H19" s="136">
        <f t="shared" si="1"/>
        <v>18</v>
      </c>
      <c r="I19" s="143">
        <v>18</v>
      </c>
    </row>
    <row r="20" spans="1:9" ht="17.25" customHeight="1">
      <c r="A20" s="132" t="s">
        <v>293</v>
      </c>
      <c r="B20" s="132" t="s">
        <v>308</v>
      </c>
      <c r="C20" s="133" t="s">
        <v>309</v>
      </c>
      <c r="D20" s="134" t="s">
        <v>295</v>
      </c>
      <c r="E20" s="134" t="s">
        <v>310</v>
      </c>
      <c r="F20" s="134" t="s">
        <v>309</v>
      </c>
      <c r="G20" s="135">
        <f t="shared" si="0"/>
        <v>4</v>
      </c>
      <c r="H20" s="136">
        <f t="shared" si="1"/>
        <v>4</v>
      </c>
      <c r="I20" s="143">
        <v>4</v>
      </c>
    </row>
    <row r="21" spans="1:9" ht="17.25" customHeight="1">
      <c r="A21" s="138" t="s">
        <v>311</v>
      </c>
      <c r="B21" s="138">
        <v>99</v>
      </c>
      <c r="C21" s="133" t="s">
        <v>312</v>
      </c>
      <c r="D21" s="134" t="s">
        <v>295</v>
      </c>
      <c r="E21" s="134" t="s">
        <v>313</v>
      </c>
      <c r="F21" s="134" t="s">
        <v>312</v>
      </c>
      <c r="G21" s="135">
        <f t="shared" si="0"/>
        <v>17.55</v>
      </c>
      <c r="H21" s="136">
        <f t="shared" si="1"/>
        <v>17.55</v>
      </c>
      <c r="I21" s="143">
        <v>17.55</v>
      </c>
    </row>
    <row r="22" spans="1:9" s="144" customFormat="1" ht="15" customHeight="1">
      <c r="A22" s="139" t="s">
        <v>311</v>
      </c>
      <c r="B22" s="139" t="s">
        <v>314</v>
      </c>
      <c r="C22" s="140" t="s">
        <v>315</v>
      </c>
      <c r="D22" s="141" t="s">
        <v>295</v>
      </c>
      <c r="E22" s="141" t="s">
        <v>316</v>
      </c>
      <c r="F22" s="141" t="s">
        <v>315</v>
      </c>
      <c r="G22" s="142">
        <f t="shared" si="0"/>
        <v>22.14</v>
      </c>
      <c r="H22" s="143">
        <f t="shared" si="1"/>
        <v>22.14</v>
      </c>
      <c r="I22" s="143">
        <v>22.14</v>
      </c>
    </row>
    <row r="23" spans="1:9" ht="17.25" customHeight="1">
      <c r="A23" s="138" t="s">
        <v>317</v>
      </c>
      <c r="B23" s="138" t="s">
        <v>276</v>
      </c>
      <c r="C23" s="133" t="s">
        <v>318</v>
      </c>
      <c r="D23" s="134" t="s">
        <v>319</v>
      </c>
      <c r="E23" s="134" t="s">
        <v>252</v>
      </c>
      <c r="F23" s="134" t="s">
        <v>265</v>
      </c>
      <c r="G23" s="135">
        <f t="shared" si="0"/>
        <v>25.82</v>
      </c>
      <c r="H23" s="136">
        <f t="shared" si="1"/>
        <v>25.82</v>
      </c>
      <c r="I23" s="136">
        <v>25.82</v>
      </c>
    </row>
    <row r="24" spans="1:9" ht="32.25" customHeight="1">
      <c r="A24" s="138" t="s">
        <v>320</v>
      </c>
      <c r="B24" s="138" t="s">
        <v>255</v>
      </c>
      <c r="C24" s="133" t="s">
        <v>266</v>
      </c>
      <c r="D24" s="134" t="s">
        <v>321</v>
      </c>
      <c r="E24" s="134" t="s">
        <v>252</v>
      </c>
      <c r="F24" s="134" t="s">
        <v>266</v>
      </c>
      <c r="G24" s="135">
        <f t="shared" si="0"/>
        <v>20</v>
      </c>
      <c r="H24" s="136">
        <f t="shared" si="1"/>
        <v>20</v>
      </c>
      <c r="I24" s="136">
        <v>20</v>
      </c>
    </row>
  </sheetData>
  <mergeCells count="5">
    <mergeCell ref="A2:I2"/>
    <mergeCell ref="G4:G5"/>
    <mergeCell ref="A4:C4"/>
    <mergeCell ref="D4:F4"/>
    <mergeCell ref="H4:I4"/>
  </mergeCells>
  <phoneticPr fontId="30" type="noConversion"/>
  <printOptions horizontalCentered="1"/>
  <pageMargins left="1.22013888888889" right="1.45625" top="1.0625" bottom="1.0625" header="0.297916666666667" footer="0.29791666666666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R25"/>
  <sheetViews>
    <sheetView tabSelected="1" workbookViewId="0">
      <selection activeCell="N6" sqref="N6"/>
    </sheetView>
  </sheetViews>
  <sheetFormatPr defaultColWidth="10" defaultRowHeight="13.5"/>
  <cols>
    <col min="1" max="1" width="9.875" style="168" customWidth="1"/>
    <col min="2" max="2" width="11.625" style="168" customWidth="1"/>
    <col min="3" max="3" width="10.875" style="168" customWidth="1"/>
    <col min="4" max="4" width="5.25" style="168" customWidth="1"/>
    <col min="5" max="5" width="6.5" style="168" customWidth="1"/>
    <col min="6" max="6" width="17.125" style="168" customWidth="1"/>
    <col min="7" max="7" width="16.5" style="168" customWidth="1"/>
    <col min="8" max="8" width="13.875" style="168" customWidth="1"/>
    <col min="9" max="9" width="17.25" style="168" customWidth="1"/>
    <col min="10" max="10" width="14.125" style="168" customWidth="1"/>
    <col min="11" max="11" width="16.5" style="168" customWidth="1"/>
    <col min="12" max="12" width="14.875" style="168" customWidth="1"/>
    <col min="13" max="13" width="14.125" style="168" customWidth="1"/>
    <col min="14" max="14" width="15.75" style="168" customWidth="1"/>
    <col min="15" max="15" width="16.125" style="168" customWidth="1"/>
    <col min="16" max="16" width="17" style="168" customWidth="1"/>
    <col min="17" max="17" width="15.5" style="168" customWidth="1"/>
    <col min="18" max="18" width="16.25" style="168" customWidth="1"/>
    <col min="19" max="19" width="9.75" style="168" customWidth="1"/>
    <col min="20" max="16384" width="10" style="168"/>
  </cols>
  <sheetData>
    <row r="1" spans="1:18" ht="14.25" customHeight="1">
      <c r="A1" s="264"/>
      <c r="B1" s="264"/>
      <c r="C1" s="264"/>
      <c r="D1" s="264"/>
      <c r="E1" s="264"/>
      <c r="F1" s="264"/>
      <c r="G1" s="264"/>
      <c r="H1" s="264"/>
      <c r="I1" s="264"/>
      <c r="J1" s="264"/>
      <c r="K1" s="264"/>
      <c r="L1" s="264"/>
      <c r="M1" s="264"/>
      <c r="N1" s="264"/>
      <c r="O1" s="264"/>
      <c r="P1" s="264"/>
      <c r="Q1" s="264"/>
      <c r="R1" s="264"/>
    </row>
    <row r="2" spans="1:18" ht="28.5" customHeight="1">
      <c r="A2" s="265" t="s">
        <v>400</v>
      </c>
      <c r="B2" s="265"/>
      <c r="C2" s="265"/>
      <c r="D2" s="265"/>
      <c r="E2" s="265"/>
      <c r="F2" s="265"/>
      <c r="G2" s="265"/>
      <c r="H2" s="265"/>
      <c r="I2" s="265"/>
      <c r="J2" s="265"/>
      <c r="K2" s="265"/>
      <c r="L2" s="265"/>
      <c r="M2" s="265"/>
      <c r="N2" s="265"/>
      <c r="O2" s="265"/>
      <c r="P2" s="265"/>
      <c r="Q2" s="265"/>
      <c r="R2" s="265"/>
    </row>
    <row r="3" spans="1:18" ht="14.25" customHeight="1">
      <c r="A3" s="266" t="s">
        <v>411</v>
      </c>
      <c r="B3" s="266"/>
      <c r="C3" s="266"/>
      <c r="D3" s="266"/>
      <c r="E3" s="266"/>
      <c r="F3" s="266"/>
      <c r="G3" s="266"/>
      <c r="H3" s="266"/>
      <c r="I3" s="266"/>
      <c r="J3" s="266"/>
      <c r="K3" s="266"/>
      <c r="L3" s="266"/>
      <c r="M3" s="266"/>
      <c r="N3" s="266"/>
      <c r="O3" s="266"/>
      <c r="P3" s="266"/>
      <c r="Q3" s="266"/>
      <c r="R3" s="169" t="s">
        <v>1</v>
      </c>
    </row>
    <row r="4" spans="1:18" ht="14.25" customHeight="1">
      <c r="A4" s="263" t="s">
        <v>401</v>
      </c>
      <c r="B4" s="263"/>
      <c r="C4" s="263"/>
      <c r="D4" s="263" t="s">
        <v>47</v>
      </c>
      <c r="E4" s="263"/>
      <c r="F4" s="263"/>
      <c r="G4" s="263" t="s">
        <v>19</v>
      </c>
      <c r="H4" s="263" t="s">
        <v>9</v>
      </c>
      <c r="I4" s="263"/>
      <c r="J4" s="263" t="s">
        <v>32</v>
      </c>
      <c r="K4" s="263" t="s">
        <v>402</v>
      </c>
      <c r="L4" s="263" t="s">
        <v>403</v>
      </c>
      <c r="M4" s="263" t="s">
        <v>404</v>
      </c>
      <c r="N4" s="263" t="s">
        <v>405</v>
      </c>
      <c r="O4" s="263" t="s">
        <v>406</v>
      </c>
      <c r="P4" s="263" t="s">
        <v>407</v>
      </c>
      <c r="Q4" s="263" t="s">
        <v>408</v>
      </c>
      <c r="R4" s="263" t="s">
        <v>409</v>
      </c>
    </row>
    <row r="5" spans="1:18" ht="22.7" customHeight="1">
      <c r="A5" s="170" t="s">
        <v>410</v>
      </c>
      <c r="B5" s="170" t="s">
        <v>21</v>
      </c>
      <c r="C5" s="170" t="s">
        <v>18</v>
      </c>
      <c r="D5" s="170" t="s">
        <v>410</v>
      </c>
      <c r="E5" s="170" t="s">
        <v>21</v>
      </c>
      <c r="F5" s="170" t="s">
        <v>18</v>
      </c>
      <c r="G5" s="263"/>
      <c r="H5" s="170" t="s">
        <v>11</v>
      </c>
      <c r="I5" s="170" t="s">
        <v>12</v>
      </c>
      <c r="J5" s="263"/>
      <c r="K5" s="263"/>
      <c r="L5" s="263"/>
      <c r="M5" s="263"/>
      <c r="N5" s="263"/>
      <c r="O5" s="263"/>
      <c r="P5" s="263"/>
      <c r="Q5" s="263"/>
      <c r="R5" s="263"/>
    </row>
    <row r="6" spans="1:18" ht="30.75" customHeight="1">
      <c r="A6" s="170"/>
      <c r="B6" s="170"/>
      <c r="C6" s="170" t="s">
        <v>7</v>
      </c>
      <c r="D6" s="170"/>
      <c r="E6" s="170"/>
      <c r="F6" s="170"/>
      <c r="G6" s="171">
        <v>1169.1400000000001</v>
      </c>
      <c r="H6" s="171">
        <v>1169.1400000000001</v>
      </c>
      <c r="I6" s="171">
        <v>1169.1400000000001</v>
      </c>
      <c r="J6" s="171"/>
      <c r="K6" s="171"/>
      <c r="L6" s="171"/>
      <c r="M6" s="171"/>
      <c r="N6" s="171"/>
      <c r="O6" s="171"/>
      <c r="P6" s="171"/>
      <c r="Q6" s="171"/>
      <c r="R6" s="171"/>
    </row>
    <row r="7" spans="1:18" s="173" customFormat="1" ht="27" customHeight="1">
      <c r="A7" s="132" t="s">
        <v>271</v>
      </c>
      <c r="B7" s="132" t="s">
        <v>272</v>
      </c>
      <c r="C7" s="133" t="s">
        <v>273</v>
      </c>
      <c r="D7" s="134">
        <v>501</v>
      </c>
      <c r="E7" s="134" t="s">
        <v>274</v>
      </c>
      <c r="F7" s="134" t="s">
        <v>275</v>
      </c>
      <c r="G7" s="135">
        <f>+H7</f>
        <v>183.66</v>
      </c>
      <c r="H7" s="136">
        <f>+I7</f>
        <v>183.66</v>
      </c>
      <c r="I7" s="136">
        <v>183.66</v>
      </c>
      <c r="J7" s="172">
        <v>0</v>
      </c>
      <c r="K7" s="172">
        <v>0</v>
      </c>
      <c r="L7" s="172">
        <v>0</v>
      </c>
      <c r="M7" s="172">
        <v>0</v>
      </c>
      <c r="N7" s="172">
        <v>0</v>
      </c>
      <c r="O7" s="172">
        <v>0</v>
      </c>
      <c r="P7" s="172">
        <v>0</v>
      </c>
      <c r="Q7" s="172">
        <v>0</v>
      </c>
      <c r="R7" s="172">
        <v>0</v>
      </c>
    </row>
    <row r="8" spans="1:18" ht="16.350000000000001" customHeight="1">
      <c r="A8" s="132" t="s">
        <v>271</v>
      </c>
      <c r="B8" s="132" t="s">
        <v>276</v>
      </c>
      <c r="C8" s="133" t="s">
        <v>277</v>
      </c>
      <c r="D8" s="134" t="s">
        <v>278</v>
      </c>
      <c r="E8" s="134" t="s">
        <v>234</v>
      </c>
      <c r="F8" s="134" t="s">
        <v>275</v>
      </c>
      <c r="G8" s="135">
        <f t="shared" ref="G8:H25" si="0">+H8</f>
        <v>105.27</v>
      </c>
      <c r="H8" s="136">
        <f t="shared" si="0"/>
        <v>105.27</v>
      </c>
      <c r="I8" s="136">
        <v>105.27</v>
      </c>
      <c r="J8" s="171">
        <v>0</v>
      </c>
      <c r="K8" s="171">
        <v>0</v>
      </c>
      <c r="L8" s="171">
        <v>0</v>
      </c>
      <c r="M8" s="171">
        <v>0</v>
      </c>
      <c r="N8" s="171">
        <v>0</v>
      </c>
      <c r="O8" s="171">
        <v>0</v>
      </c>
      <c r="P8" s="171">
        <v>0</v>
      </c>
      <c r="Q8" s="171">
        <v>0</v>
      </c>
      <c r="R8" s="171">
        <v>0</v>
      </c>
    </row>
    <row r="9" spans="1:18" ht="16.350000000000001" customHeight="1">
      <c r="A9" s="132" t="s">
        <v>271</v>
      </c>
      <c r="B9" s="132" t="s">
        <v>279</v>
      </c>
      <c r="C9" s="133" t="s">
        <v>280</v>
      </c>
      <c r="D9" s="134" t="s">
        <v>278</v>
      </c>
      <c r="E9" s="134" t="s">
        <v>274</v>
      </c>
      <c r="F9" s="134" t="s">
        <v>275</v>
      </c>
      <c r="G9" s="135">
        <f t="shared" si="0"/>
        <v>62.05</v>
      </c>
      <c r="H9" s="136">
        <f t="shared" si="0"/>
        <v>62.05</v>
      </c>
      <c r="I9" s="136">
        <v>62.05</v>
      </c>
      <c r="J9" s="172">
        <v>0</v>
      </c>
      <c r="K9" s="172">
        <v>0</v>
      </c>
      <c r="L9" s="172">
        <v>0</v>
      </c>
      <c r="M9" s="172">
        <v>0</v>
      </c>
      <c r="N9" s="172">
        <v>0</v>
      </c>
      <c r="O9" s="172">
        <v>0</v>
      </c>
      <c r="P9" s="172">
        <v>0</v>
      </c>
      <c r="Q9" s="172">
        <v>0</v>
      </c>
      <c r="R9" s="172">
        <v>0</v>
      </c>
    </row>
    <row r="10" spans="1:18" ht="22.7" customHeight="1">
      <c r="A10" s="132" t="s">
        <v>271</v>
      </c>
      <c r="B10" s="132" t="s">
        <v>281</v>
      </c>
      <c r="C10" s="133" t="s">
        <v>282</v>
      </c>
      <c r="D10" s="134" t="s">
        <v>278</v>
      </c>
      <c r="E10" s="134" t="s">
        <v>283</v>
      </c>
      <c r="F10" s="134" t="s">
        <v>284</v>
      </c>
      <c r="G10" s="135">
        <f t="shared" si="0"/>
        <v>49.94</v>
      </c>
      <c r="H10" s="136">
        <f t="shared" si="0"/>
        <v>49.94</v>
      </c>
      <c r="I10" s="136">
        <v>49.94</v>
      </c>
      <c r="J10" s="171">
        <v>0</v>
      </c>
      <c r="K10" s="171">
        <v>0</v>
      </c>
      <c r="L10" s="171">
        <v>0</v>
      </c>
      <c r="M10" s="171">
        <v>0</v>
      </c>
      <c r="N10" s="171">
        <v>0</v>
      </c>
      <c r="O10" s="171">
        <v>0</v>
      </c>
      <c r="P10" s="171">
        <v>0</v>
      </c>
      <c r="Q10" s="171">
        <v>0</v>
      </c>
      <c r="R10" s="171">
        <v>0</v>
      </c>
    </row>
    <row r="11" spans="1:18" ht="16.350000000000001" customHeight="1">
      <c r="A11" s="137">
        <v>301</v>
      </c>
      <c r="B11" s="137">
        <v>10</v>
      </c>
      <c r="C11" s="133" t="s">
        <v>285</v>
      </c>
      <c r="D11" s="134" t="s">
        <v>278</v>
      </c>
      <c r="E11" s="134" t="s">
        <v>286</v>
      </c>
      <c r="F11" s="134" t="s">
        <v>284</v>
      </c>
      <c r="G11" s="135">
        <f t="shared" si="0"/>
        <v>46.93</v>
      </c>
      <c r="H11" s="136">
        <f t="shared" si="0"/>
        <v>46.93</v>
      </c>
      <c r="I11" s="136">
        <v>46.93</v>
      </c>
      <c r="J11" s="172">
        <v>0</v>
      </c>
      <c r="K11" s="172">
        <v>0</v>
      </c>
      <c r="L11" s="172">
        <v>0</v>
      </c>
      <c r="M11" s="172">
        <v>0</v>
      </c>
      <c r="N11" s="172">
        <v>0</v>
      </c>
      <c r="O11" s="172">
        <v>0</v>
      </c>
      <c r="P11" s="172">
        <v>0</v>
      </c>
      <c r="Q11" s="172">
        <v>0</v>
      </c>
      <c r="R11" s="172">
        <v>0</v>
      </c>
    </row>
    <row r="12" spans="1:18" ht="16.350000000000001" customHeight="1">
      <c r="A12" s="137">
        <v>301</v>
      </c>
      <c r="B12" s="137">
        <v>12</v>
      </c>
      <c r="C12" s="133" t="s">
        <v>270</v>
      </c>
      <c r="D12" s="134" t="s">
        <v>278</v>
      </c>
      <c r="E12" s="134" t="s">
        <v>288</v>
      </c>
      <c r="F12" s="134" t="s">
        <v>284</v>
      </c>
      <c r="G12" s="135">
        <f t="shared" si="0"/>
        <v>1.48</v>
      </c>
      <c r="H12" s="136">
        <f t="shared" si="0"/>
        <v>1.48</v>
      </c>
      <c r="I12" s="136">
        <v>1.48</v>
      </c>
      <c r="J12" s="171">
        <v>0</v>
      </c>
      <c r="K12" s="171">
        <v>0</v>
      </c>
      <c r="L12" s="171">
        <v>0</v>
      </c>
      <c r="M12" s="171">
        <v>0</v>
      </c>
      <c r="N12" s="171">
        <v>0</v>
      </c>
      <c r="O12" s="171">
        <v>0</v>
      </c>
      <c r="P12" s="171">
        <v>0</v>
      </c>
      <c r="Q12" s="171">
        <v>0</v>
      </c>
      <c r="R12" s="171">
        <v>0</v>
      </c>
    </row>
    <row r="13" spans="1:18" ht="16.350000000000001" customHeight="1">
      <c r="A13" s="132" t="s">
        <v>271</v>
      </c>
      <c r="B13" s="132" t="s">
        <v>289</v>
      </c>
      <c r="C13" s="133" t="s">
        <v>290</v>
      </c>
      <c r="D13" s="134" t="s">
        <v>278</v>
      </c>
      <c r="E13" s="134" t="s">
        <v>291</v>
      </c>
      <c r="F13" s="134" t="s">
        <v>247</v>
      </c>
      <c r="G13" s="135">
        <f t="shared" si="0"/>
        <v>48.79</v>
      </c>
      <c r="H13" s="136">
        <f t="shared" si="0"/>
        <v>48.79</v>
      </c>
      <c r="I13" s="136">
        <v>48.79</v>
      </c>
      <c r="J13" s="172">
        <v>0</v>
      </c>
      <c r="K13" s="172">
        <v>0</v>
      </c>
      <c r="L13" s="172">
        <v>0</v>
      </c>
      <c r="M13" s="172">
        <v>0</v>
      </c>
      <c r="N13" s="172">
        <v>0</v>
      </c>
      <c r="O13" s="172">
        <v>0</v>
      </c>
      <c r="P13" s="172">
        <v>0</v>
      </c>
      <c r="Q13" s="172">
        <v>0</v>
      </c>
      <c r="R13" s="172">
        <v>0</v>
      </c>
    </row>
    <row r="14" spans="1:18" ht="16.350000000000001" customHeight="1">
      <c r="A14" s="137">
        <v>301</v>
      </c>
      <c r="B14" s="137">
        <v>99</v>
      </c>
      <c r="C14" s="133" t="s">
        <v>292</v>
      </c>
      <c r="D14" s="134" t="s">
        <v>278</v>
      </c>
      <c r="E14" s="134">
        <v>99</v>
      </c>
      <c r="F14" s="134" t="s">
        <v>292</v>
      </c>
      <c r="G14" s="135">
        <f t="shared" si="0"/>
        <v>95.93</v>
      </c>
      <c r="H14" s="136">
        <f t="shared" si="0"/>
        <v>95.93</v>
      </c>
      <c r="I14" s="136">
        <v>95.93</v>
      </c>
      <c r="J14" s="171">
        <v>0</v>
      </c>
      <c r="K14" s="171">
        <v>0</v>
      </c>
      <c r="L14" s="171">
        <v>0</v>
      </c>
      <c r="M14" s="171">
        <v>0</v>
      </c>
      <c r="N14" s="171">
        <v>0</v>
      </c>
      <c r="O14" s="171">
        <v>0</v>
      </c>
      <c r="P14" s="171">
        <v>0</v>
      </c>
      <c r="Q14" s="171">
        <v>0</v>
      </c>
      <c r="R14" s="171">
        <v>0</v>
      </c>
    </row>
    <row r="15" spans="1:18" ht="16.350000000000001" customHeight="1">
      <c r="A15" s="132" t="s">
        <v>293</v>
      </c>
      <c r="B15" s="132" t="s">
        <v>272</v>
      </c>
      <c r="C15" s="133" t="s">
        <v>294</v>
      </c>
      <c r="D15" s="134" t="s">
        <v>295</v>
      </c>
      <c r="E15" s="134" t="s">
        <v>274</v>
      </c>
      <c r="F15" s="134" t="s">
        <v>296</v>
      </c>
      <c r="G15" s="135">
        <f t="shared" si="0"/>
        <v>84.5</v>
      </c>
      <c r="H15" s="136">
        <f t="shared" si="0"/>
        <v>84.5</v>
      </c>
      <c r="I15" s="136">
        <v>84.5</v>
      </c>
      <c r="J15" s="172">
        <v>0</v>
      </c>
      <c r="K15" s="172">
        <v>0</v>
      </c>
      <c r="L15" s="172">
        <v>0</v>
      </c>
      <c r="M15" s="172">
        <v>0</v>
      </c>
      <c r="N15" s="172">
        <v>0</v>
      </c>
      <c r="O15" s="172">
        <v>0</v>
      </c>
      <c r="P15" s="172">
        <v>0</v>
      </c>
      <c r="Q15" s="172">
        <v>0</v>
      </c>
      <c r="R15" s="172">
        <v>0</v>
      </c>
    </row>
    <row r="16" spans="1:18" ht="22.7" customHeight="1">
      <c r="A16" s="132" t="s">
        <v>293</v>
      </c>
      <c r="B16" s="138">
        <v>15</v>
      </c>
      <c r="C16" s="133" t="s">
        <v>297</v>
      </c>
      <c r="D16" s="134" t="s">
        <v>295</v>
      </c>
      <c r="E16" s="134" t="s">
        <v>298</v>
      </c>
      <c r="F16" s="134" t="s">
        <v>297</v>
      </c>
      <c r="G16" s="135">
        <f t="shared" si="0"/>
        <v>0.5</v>
      </c>
      <c r="H16" s="136">
        <f t="shared" si="0"/>
        <v>0.5</v>
      </c>
      <c r="I16" s="136">
        <v>0.5</v>
      </c>
      <c r="J16" s="171">
        <v>0</v>
      </c>
      <c r="K16" s="171">
        <v>0</v>
      </c>
      <c r="L16" s="171">
        <v>0</v>
      </c>
      <c r="M16" s="171">
        <v>0</v>
      </c>
      <c r="N16" s="171">
        <v>0</v>
      </c>
      <c r="O16" s="171">
        <v>0</v>
      </c>
      <c r="P16" s="171">
        <v>0</v>
      </c>
      <c r="Q16" s="171">
        <v>0</v>
      </c>
      <c r="R16" s="171">
        <v>0</v>
      </c>
    </row>
    <row r="17" spans="1:18" ht="16.350000000000001" customHeight="1">
      <c r="A17" s="132" t="s">
        <v>293</v>
      </c>
      <c r="B17" s="138">
        <v>16</v>
      </c>
      <c r="C17" s="133" t="s">
        <v>299</v>
      </c>
      <c r="D17" s="134" t="s">
        <v>295</v>
      </c>
      <c r="E17" s="134" t="s">
        <v>300</v>
      </c>
      <c r="F17" s="134" t="s">
        <v>299</v>
      </c>
      <c r="G17" s="135">
        <f t="shared" si="0"/>
        <v>1</v>
      </c>
      <c r="H17" s="136">
        <f t="shared" si="0"/>
        <v>1</v>
      </c>
      <c r="I17" s="143">
        <v>1</v>
      </c>
      <c r="J17" s="172">
        <v>0</v>
      </c>
      <c r="K17" s="172">
        <v>0</v>
      </c>
      <c r="L17" s="172">
        <v>0</v>
      </c>
      <c r="M17" s="172">
        <v>0</v>
      </c>
      <c r="N17" s="172">
        <v>0</v>
      </c>
      <c r="O17" s="172">
        <v>0</v>
      </c>
      <c r="P17" s="172">
        <v>0</v>
      </c>
      <c r="Q17" s="172">
        <v>0</v>
      </c>
      <c r="R17" s="172">
        <v>0</v>
      </c>
    </row>
    <row r="18" spans="1:18" ht="16.350000000000001" customHeight="1">
      <c r="A18" s="132" t="s">
        <v>293</v>
      </c>
      <c r="B18" s="132" t="s">
        <v>301</v>
      </c>
      <c r="C18" s="133" t="s">
        <v>302</v>
      </c>
      <c r="D18" s="134" t="s">
        <v>295</v>
      </c>
      <c r="E18" s="134" t="s">
        <v>303</v>
      </c>
      <c r="F18" s="134" t="s">
        <v>304</v>
      </c>
      <c r="G18" s="135">
        <f t="shared" si="0"/>
        <v>1.58</v>
      </c>
      <c r="H18" s="136">
        <f t="shared" si="0"/>
        <v>1.58</v>
      </c>
      <c r="I18" s="143">
        <v>1.58</v>
      </c>
      <c r="J18" s="171">
        <v>0</v>
      </c>
      <c r="K18" s="171">
        <v>0</v>
      </c>
      <c r="L18" s="171">
        <v>0</v>
      </c>
      <c r="M18" s="171">
        <v>0</v>
      </c>
      <c r="N18" s="171">
        <v>0</v>
      </c>
      <c r="O18" s="171">
        <v>0</v>
      </c>
      <c r="P18" s="171">
        <v>0</v>
      </c>
      <c r="Q18" s="171">
        <v>0</v>
      </c>
      <c r="R18" s="171">
        <v>0</v>
      </c>
    </row>
    <row r="19" spans="1:18" ht="16.350000000000001" customHeight="1">
      <c r="A19" s="138">
        <v>302</v>
      </c>
      <c r="B19" s="138">
        <v>26</v>
      </c>
      <c r="C19" s="133" t="s">
        <v>305</v>
      </c>
      <c r="D19" s="134" t="s">
        <v>295</v>
      </c>
      <c r="E19" s="134" t="s">
        <v>306</v>
      </c>
      <c r="F19" s="134" t="s">
        <v>307</v>
      </c>
      <c r="G19" s="135">
        <f t="shared" si="0"/>
        <v>18</v>
      </c>
      <c r="H19" s="136">
        <f t="shared" si="0"/>
        <v>18</v>
      </c>
      <c r="I19" s="143">
        <v>18</v>
      </c>
      <c r="J19" s="172">
        <v>0</v>
      </c>
      <c r="K19" s="172">
        <v>0</v>
      </c>
      <c r="L19" s="172">
        <v>0</v>
      </c>
      <c r="M19" s="172">
        <v>0</v>
      </c>
      <c r="N19" s="172">
        <v>0</v>
      </c>
      <c r="O19" s="172">
        <v>0</v>
      </c>
      <c r="P19" s="172">
        <v>0</v>
      </c>
      <c r="Q19" s="172">
        <v>0</v>
      </c>
      <c r="R19" s="172">
        <v>0</v>
      </c>
    </row>
    <row r="20" spans="1:18" ht="16.350000000000001" customHeight="1">
      <c r="A20" s="132" t="s">
        <v>293</v>
      </c>
      <c r="B20" s="132" t="s">
        <v>308</v>
      </c>
      <c r="C20" s="133" t="s">
        <v>309</v>
      </c>
      <c r="D20" s="134" t="s">
        <v>295</v>
      </c>
      <c r="E20" s="134" t="s">
        <v>310</v>
      </c>
      <c r="F20" s="134" t="s">
        <v>309</v>
      </c>
      <c r="G20" s="135">
        <f t="shared" si="0"/>
        <v>4</v>
      </c>
      <c r="H20" s="136">
        <f t="shared" si="0"/>
        <v>4</v>
      </c>
      <c r="I20" s="143">
        <v>4</v>
      </c>
      <c r="J20" s="171">
        <v>0</v>
      </c>
      <c r="K20" s="171">
        <v>0</v>
      </c>
      <c r="L20" s="171">
        <v>0</v>
      </c>
      <c r="M20" s="171">
        <v>0</v>
      </c>
      <c r="N20" s="171">
        <v>0</v>
      </c>
      <c r="O20" s="171">
        <v>0</v>
      </c>
      <c r="P20" s="171">
        <v>0</v>
      </c>
      <c r="Q20" s="171">
        <v>0</v>
      </c>
      <c r="R20" s="171">
        <v>0</v>
      </c>
    </row>
    <row r="21" spans="1:18" ht="16.350000000000001" customHeight="1">
      <c r="A21" s="138" t="s">
        <v>311</v>
      </c>
      <c r="B21" s="138">
        <v>99</v>
      </c>
      <c r="C21" s="133" t="s">
        <v>312</v>
      </c>
      <c r="D21" s="134" t="s">
        <v>295</v>
      </c>
      <c r="E21" s="134" t="s">
        <v>313</v>
      </c>
      <c r="F21" s="134" t="s">
        <v>312</v>
      </c>
      <c r="G21" s="135">
        <f t="shared" si="0"/>
        <v>17.55</v>
      </c>
      <c r="H21" s="136">
        <f t="shared" si="0"/>
        <v>17.55</v>
      </c>
      <c r="I21" s="143">
        <v>17.55</v>
      </c>
      <c r="J21" s="172">
        <v>0</v>
      </c>
      <c r="K21" s="172">
        <v>0</v>
      </c>
      <c r="L21" s="172">
        <v>0</v>
      </c>
      <c r="M21" s="172">
        <v>0</v>
      </c>
      <c r="N21" s="172">
        <v>0</v>
      </c>
      <c r="O21" s="172">
        <v>0</v>
      </c>
      <c r="P21" s="172">
        <v>0</v>
      </c>
      <c r="Q21" s="172">
        <v>0</v>
      </c>
      <c r="R21" s="172">
        <v>0</v>
      </c>
    </row>
    <row r="22" spans="1:18" ht="27">
      <c r="A22" s="139" t="s">
        <v>311</v>
      </c>
      <c r="B22" s="139" t="s">
        <v>314</v>
      </c>
      <c r="C22" s="140" t="s">
        <v>315</v>
      </c>
      <c r="D22" s="141" t="s">
        <v>295</v>
      </c>
      <c r="E22" s="141" t="s">
        <v>316</v>
      </c>
      <c r="F22" s="141" t="s">
        <v>315</v>
      </c>
      <c r="G22" s="142">
        <f t="shared" si="0"/>
        <v>22.14</v>
      </c>
      <c r="H22" s="143">
        <f t="shared" si="0"/>
        <v>22.14</v>
      </c>
      <c r="I22" s="143">
        <v>22.14</v>
      </c>
      <c r="J22" s="171">
        <v>0</v>
      </c>
      <c r="K22" s="171">
        <v>0</v>
      </c>
      <c r="L22" s="171">
        <v>0</v>
      </c>
      <c r="M22" s="171">
        <v>0</v>
      </c>
      <c r="N22" s="171">
        <v>0</v>
      </c>
      <c r="O22" s="171">
        <v>0</v>
      </c>
      <c r="P22" s="171">
        <v>0</v>
      </c>
      <c r="Q22" s="171">
        <v>0</v>
      </c>
      <c r="R22" s="171">
        <v>0</v>
      </c>
    </row>
    <row r="23" spans="1:18" ht="22.5" customHeight="1">
      <c r="A23" s="138" t="s">
        <v>317</v>
      </c>
      <c r="B23" s="138" t="s">
        <v>276</v>
      </c>
      <c r="C23" s="133" t="s">
        <v>318</v>
      </c>
      <c r="D23" s="134" t="s">
        <v>319</v>
      </c>
      <c r="E23" s="134" t="s">
        <v>238</v>
      </c>
      <c r="F23" s="134" t="s">
        <v>248</v>
      </c>
      <c r="G23" s="135">
        <f t="shared" si="0"/>
        <v>25.82</v>
      </c>
      <c r="H23" s="136">
        <f t="shared" si="0"/>
        <v>25.82</v>
      </c>
      <c r="I23" s="136">
        <v>25.82</v>
      </c>
      <c r="J23" s="172">
        <v>0</v>
      </c>
      <c r="K23" s="172">
        <v>0</v>
      </c>
      <c r="L23" s="172">
        <v>0</v>
      </c>
      <c r="M23" s="172">
        <v>0</v>
      </c>
      <c r="N23" s="172">
        <v>0</v>
      </c>
      <c r="O23" s="172">
        <v>0</v>
      </c>
      <c r="P23" s="172">
        <v>0</v>
      </c>
      <c r="Q23" s="172">
        <v>0</v>
      </c>
      <c r="R23" s="172">
        <v>0</v>
      </c>
    </row>
    <row r="24" spans="1:18" ht="27">
      <c r="A24" s="138" t="s">
        <v>320</v>
      </c>
      <c r="B24" s="138" t="s">
        <v>234</v>
      </c>
      <c r="C24" s="133" t="s">
        <v>249</v>
      </c>
      <c r="D24" s="134" t="s">
        <v>321</v>
      </c>
      <c r="E24" s="134" t="s">
        <v>238</v>
      </c>
      <c r="F24" s="134" t="s">
        <v>249</v>
      </c>
      <c r="G24" s="135">
        <f t="shared" si="0"/>
        <v>20</v>
      </c>
      <c r="H24" s="136">
        <f t="shared" si="0"/>
        <v>20</v>
      </c>
      <c r="I24" s="136">
        <v>20</v>
      </c>
      <c r="J24" s="171">
        <v>0</v>
      </c>
      <c r="K24" s="171">
        <v>0</v>
      </c>
      <c r="L24" s="171">
        <v>0</v>
      </c>
      <c r="M24" s="171">
        <v>0</v>
      </c>
      <c r="N24" s="171">
        <v>0</v>
      </c>
      <c r="O24" s="171">
        <v>0</v>
      </c>
      <c r="P24" s="171">
        <v>0</v>
      </c>
      <c r="Q24" s="171">
        <v>0</v>
      </c>
      <c r="R24" s="171">
        <v>0</v>
      </c>
    </row>
    <row r="25" spans="1:18" ht="27">
      <c r="A25" s="139" t="s">
        <v>320</v>
      </c>
      <c r="B25" s="139" t="s">
        <v>322</v>
      </c>
      <c r="C25" s="140" t="s">
        <v>250</v>
      </c>
      <c r="D25" s="141" t="s">
        <v>321</v>
      </c>
      <c r="E25" s="141" t="s">
        <v>234</v>
      </c>
      <c r="F25" s="141" t="s">
        <v>250</v>
      </c>
      <c r="G25" s="135">
        <f t="shared" si="0"/>
        <v>380</v>
      </c>
      <c r="H25" s="136">
        <f t="shared" si="0"/>
        <v>380</v>
      </c>
      <c r="I25" s="136">
        <v>380</v>
      </c>
      <c r="J25" s="172">
        <v>0</v>
      </c>
      <c r="K25" s="172">
        <v>0</v>
      </c>
      <c r="L25" s="172">
        <v>0</v>
      </c>
      <c r="M25" s="172">
        <v>0</v>
      </c>
      <c r="N25" s="172">
        <v>0</v>
      </c>
      <c r="O25" s="172">
        <v>0</v>
      </c>
      <c r="P25" s="172">
        <v>0</v>
      </c>
      <c r="Q25" s="172">
        <v>0</v>
      </c>
      <c r="R25" s="172">
        <v>0</v>
      </c>
    </row>
  </sheetData>
  <mergeCells count="17">
    <mergeCell ref="P4:P5"/>
    <mergeCell ref="Q4:Q5"/>
    <mergeCell ref="A1:R1"/>
    <mergeCell ref="A2:R2"/>
    <mergeCell ref="A3:C3"/>
    <mergeCell ref="D3:Q3"/>
    <mergeCell ref="A4:C4"/>
    <mergeCell ref="D4:F4"/>
    <mergeCell ref="G4:G5"/>
    <mergeCell ref="H4:I4"/>
    <mergeCell ref="J4:J5"/>
    <mergeCell ref="K4:K5"/>
    <mergeCell ref="R4:R5"/>
    <mergeCell ref="L4:L5"/>
    <mergeCell ref="M4:M5"/>
    <mergeCell ref="N4:N5"/>
    <mergeCell ref="O4:O5"/>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B7" sqref="B7:B8"/>
    </sheetView>
  </sheetViews>
  <sheetFormatPr defaultColWidth="8.875" defaultRowHeight="14.25"/>
  <cols>
    <col min="1" max="1" width="55.375" style="21" customWidth="1"/>
    <col min="2" max="2" width="51.75" style="21" customWidth="1"/>
    <col min="3" max="3" width="27" style="21" customWidth="1"/>
    <col min="4" max="32" width="9" style="21"/>
    <col min="33" max="16384" width="8.875" style="21"/>
  </cols>
  <sheetData>
    <row r="1" spans="1:3">
      <c r="B1" s="91" t="s">
        <v>119</v>
      </c>
    </row>
    <row r="2" spans="1:3" s="19" customFormat="1" ht="42" customHeight="1">
      <c r="A2" s="267" t="s">
        <v>132</v>
      </c>
      <c r="B2" s="267"/>
      <c r="C2" s="22"/>
    </row>
    <row r="3" spans="1:3" ht="15" customHeight="1">
      <c r="A3" s="162" t="s">
        <v>393</v>
      </c>
      <c r="B3" s="93" t="s">
        <v>122</v>
      </c>
    </row>
    <row r="4" spans="1:3" s="20" customFormat="1" ht="19.899999999999999" customHeight="1">
      <c r="A4" s="23" t="s">
        <v>48</v>
      </c>
      <c r="B4" s="24" t="s">
        <v>135</v>
      </c>
      <c r="C4" s="21"/>
    </row>
    <row r="5" spans="1:3" s="20" customFormat="1" ht="19.899999999999999" customHeight="1">
      <c r="A5" s="25" t="s">
        <v>49</v>
      </c>
      <c r="B5" s="26">
        <v>5.58</v>
      </c>
      <c r="C5" s="21"/>
    </row>
    <row r="6" spans="1:3" s="20" customFormat="1" ht="19.899999999999999" customHeight="1">
      <c r="A6" s="27" t="s">
        <v>50</v>
      </c>
      <c r="B6" s="26"/>
      <c r="C6" s="21"/>
    </row>
    <row r="7" spans="1:3" s="20" customFormat="1" ht="19.899999999999999" customHeight="1">
      <c r="A7" s="27" t="s">
        <v>51</v>
      </c>
      <c r="B7" s="26">
        <v>1.58</v>
      </c>
      <c r="C7" s="21"/>
    </row>
    <row r="8" spans="1:3" s="20" customFormat="1" ht="19.899999999999999" customHeight="1">
      <c r="A8" s="27" t="s">
        <v>52</v>
      </c>
      <c r="B8" s="26">
        <v>4</v>
      </c>
      <c r="C8" s="21"/>
    </row>
    <row r="9" spans="1:3" s="20" customFormat="1" ht="19.899999999999999" customHeight="1">
      <c r="A9" s="27" t="s">
        <v>53</v>
      </c>
      <c r="B9" s="26">
        <v>4</v>
      </c>
      <c r="C9" s="21"/>
    </row>
    <row r="10" spans="1:3" s="20" customFormat="1" ht="19.899999999999999" customHeight="1">
      <c r="A10" s="27" t="s">
        <v>54</v>
      </c>
      <c r="B10" s="26"/>
      <c r="C10" s="21"/>
    </row>
    <row r="11" spans="1:3" s="20" customFormat="1" ht="6" customHeight="1">
      <c r="A11" s="1"/>
      <c r="B11" s="1"/>
      <c r="C11" s="21"/>
    </row>
    <row r="12" spans="1:3" s="20" customFormat="1" ht="78" customHeight="1">
      <c r="A12" s="268" t="s">
        <v>55</v>
      </c>
      <c r="B12" s="268"/>
      <c r="C12" s="21"/>
    </row>
    <row r="13" spans="1:3" s="20" customFormat="1" ht="14.25" customHeight="1">
      <c r="A13" s="21"/>
      <c r="B13" s="21"/>
      <c r="C13" s="21"/>
    </row>
    <row r="14" spans="1:3" s="20" customFormat="1" ht="14.25" customHeight="1">
      <c r="A14" s="21"/>
      <c r="B14" s="21"/>
      <c r="C14" s="21"/>
    </row>
    <row r="15" spans="1:3" s="20" customFormat="1" ht="14.25" customHeight="1">
      <c r="A15" s="21"/>
      <c r="B15" s="21"/>
      <c r="C15" s="21"/>
    </row>
    <row r="16" spans="1:3" s="20" customFormat="1" ht="14.25" customHeight="1">
      <c r="A16" s="21"/>
      <c r="B16" s="21"/>
      <c r="C16" s="21"/>
    </row>
    <row r="17" spans="1:3" s="20" customFormat="1" ht="14.25" customHeight="1">
      <c r="A17" s="21"/>
      <c r="B17" s="21"/>
      <c r="C17" s="21"/>
    </row>
    <row r="18" spans="1:3" s="20" customFormat="1" ht="14.25" customHeight="1"/>
    <row r="19" spans="1:3" s="20" customFormat="1" ht="14.25" customHeight="1"/>
    <row r="20" spans="1:3" s="20" customFormat="1" ht="14.25" customHeight="1"/>
    <row r="21" spans="1:3" s="20" customFormat="1" ht="14.25" customHeight="1"/>
    <row r="22" spans="1:3" s="20" customFormat="1" ht="14.25" customHeight="1"/>
    <row r="23" spans="1:3" s="20" customFormat="1" ht="14.25" customHeight="1"/>
    <row r="24" spans="1:3" s="20" customFormat="1" ht="14.25" customHeight="1"/>
    <row r="25" spans="1:3" s="20" customFormat="1" ht="14.25" customHeight="1"/>
    <row r="26" spans="1:3" s="20" customFormat="1" ht="14.25" customHeight="1"/>
    <row r="27" spans="1:3" s="20" customFormat="1" ht="14.25" customHeight="1"/>
    <row r="28" spans="1:3" s="20" customFormat="1" ht="14.25" customHeight="1"/>
    <row r="29" spans="1:3" s="20" customFormat="1" ht="14.25" customHeight="1"/>
    <row r="30" spans="1:3" s="20" customFormat="1" ht="14.25" customHeight="1"/>
    <row r="31" spans="1:3" s="20" customFormat="1" ht="14.25" customHeight="1"/>
    <row r="32" spans="1:3" s="20" customFormat="1" ht="14.25" customHeight="1"/>
    <row r="33" spans="1:3" s="20" customFormat="1" ht="14.25" customHeight="1">
      <c r="A33" s="21"/>
      <c r="B33" s="21"/>
      <c r="C33" s="21"/>
    </row>
    <row r="34" spans="1:3" s="20" customFormat="1" ht="14.25" customHeight="1">
      <c r="A34" s="21"/>
      <c r="B34" s="21"/>
      <c r="C34" s="21"/>
    </row>
    <row r="35" spans="1:3" s="20" customFormat="1" ht="14.25" customHeight="1">
      <c r="A35" s="21"/>
      <c r="B35" s="21"/>
      <c r="C35" s="21"/>
    </row>
    <row r="36" spans="1:3" s="20" customFormat="1" ht="14.25" customHeight="1">
      <c r="A36" s="21"/>
      <c r="B36" s="21"/>
      <c r="C36" s="21"/>
    </row>
  </sheetData>
  <mergeCells count="2">
    <mergeCell ref="A2:B2"/>
    <mergeCell ref="A12:B12"/>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A9" sqref="A9:I9"/>
    </sheetView>
  </sheetViews>
  <sheetFormatPr defaultColWidth="7" defaultRowHeight="11.25"/>
  <cols>
    <col min="1" max="2" width="3.375" style="8" customWidth="1"/>
    <col min="3" max="3" width="3.625" style="8" customWidth="1"/>
    <col min="4" max="4" width="8.375" style="8" customWidth="1"/>
    <col min="5" max="5" width="18.625" style="8" customWidth="1"/>
    <col min="6" max="6" width="10.25" style="8" customWidth="1"/>
    <col min="7" max="10" width="10.625" style="8" customWidth="1"/>
    <col min="11" max="11" width="10.75" style="8" customWidth="1"/>
    <col min="12" max="12" width="7.25" style="8" customWidth="1"/>
    <col min="13" max="13" width="7" style="8"/>
    <col min="14" max="14" width="4.75" style="8" customWidth="1"/>
    <col min="15" max="16384" width="7" style="8"/>
  </cols>
  <sheetData>
    <row r="1" spans="1:14" s="92" customFormat="1" ht="12">
      <c r="K1" s="30" t="s">
        <v>120</v>
      </c>
    </row>
    <row r="2" spans="1:14" ht="42" customHeight="1">
      <c r="A2" s="213" t="s">
        <v>133</v>
      </c>
      <c r="B2" s="213"/>
      <c r="C2" s="213"/>
      <c r="D2" s="213"/>
      <c r="E2" s="213"/>
      <c r="F2" s="213"/>
      <c r="G2" s="213"/>
      <c r="H2" s="213"/>
      <c r="I2" s="213"/>
      <c r="J2" s="213"/>
      <c r="K2" s="213"/>
      <c r="L2" s="213"/>
    </row>
    <row r="3" spans="1:14" ht="15" customHeight="1">
      <c r="A3" s="214" t="s">
        <v>394</v>
      </c>
      <c r="B3" s="214"/>
      <c r="C3" s="214"/>
      <c r="D3" s="214"/>
      <c r="E3" s="214"/>
      <c r="F3" s="9"/>
      <c r="G3" s="10"/>
      <c r="H3" s="10"/>
      <c r="I3" s="10"/>
      <c r="J3" s="10"/>
      <c r="K3" s="10"/>
      <c r="L3" s="212" t="s">
        <v>1</v>
      </c>
      <c r="M3" s="212"/>
    </row>
    <row r="4" spans="1:14" s="6" customFormat="1" ht="16.5" customHeight="1">
      <c r="A4" s="215" t="s">
        <v>24</v>
      </c>
      <c r="B4" s="216"/>
      <c r="C4" s="217"/>
      <c r="D4" s="220" t="s">
        <v>104</v>
      </c>
      <c r="E4" s="269" t="s">
        <v>109</v>
      </c>
      <c r="F4" s="223" t="s">
        <v>19</v>
      </c>
      <c r="G4" s="224" t="s">
        <v>25</v>
      </c>
      <c r="H4" s="224"/>
      <c r="I4" s="224"/>
      <c r="J4" s="224"/>
      <c r="K4" s="224"/>
      <c r="L4" s="224" t="s">
        <v>26</v>
      </c>
      <c r="M4" s="224"/>
      <c r="N4" s="224"/>
    </row>
    <row r="5" spans="1:14" s="6" customFormat="1" ht="14.25" customHeight="1">
      <c r="A5" s="218" t="s">
        <v>20</v>
      </c>
      <c r="B5" s="219" t="s">
        <v>21</v>
      </c>
      <c r="C5" s="219" t="s">
        <v>22</v>
      </c>
      <c r="D5" s="221"/>
      <c r="E5" s="269"/>
      <c r="F5" s="223"/>
      <c r="G5" s="223" t="s">
        <v>11</v>
      </c>
      <c r="H5" s="223" t="s">
        <v>68</v>
      </c>
      <c r="I5" s="270" t="s">
        <v>69</v>
      </c>
      <c r="J5" s="270" t="s">
        <v>70</v>
      </c>
      <c r="K5" s="223" t="s">
        <v>71</v>
      </c>
      <c r="L5" s="223" t="s">
        <v>11</v>
      </c>
      <c r="M5" s="223" t="s">
        <v>108</v>
      </c>
      <c r="N5" s="223" t="s">
        <v>107</v>
      </c>
    </row>
    <row r="6" spans="1:14" s="6" customFormat="1" ht="37.5" customHeight="1">
      <c r="A6" s="218"/>
      <c r="B6" s="219"/>
      <c r="C6" s="219"/>
      <c r="D6" s="222"/>
      <c r="E6" s="269"/>
      <c r="F6" s="223"/>
      <c r="G6" s="223"/>
      <c r="H6" s="223"/>
      <c r="I6" s="270"/>
      <c r="J6" s="270"/>
      <c r="K6" s="223"/>
      <c r="L6" s="223"/>
      <c r="M6" s="223"/>
      <c r="N6" s="223"/>
    </row>
    <row r="7" spans="1:14" s="6" customFormat="1" ht="20.100000000000001" customHeight="1">
      <c r="A7" s="13" t="s">
        <v>23</v>
      </c>
      <c r="B7" s="12" t="s">
        <v>23</v>
      </c>
      <c r="C7" s="12" t="s">
        <v>23</v>
      </c>
      <c r="D7" s="73"/>
      <c r="E7" s="73" t="s">
        <v>23</v>
      </c>
      <c r="F7" s="68">
        <v>1</v>
      </c>
      <c r="G7" s="68">
        <v>2</v>
      </c>
      <c r="H7" s="68">
        <v>3</v>
      </c>
      <c r="I7" s="68">
        <v>4</v>
      </c>
      <c r="J7" s="68">
        <v>5</v>
      </c>
      <c r="K7" s="68">
        <v>6</v>
      </c>
      <c r="L7" s="68">
        <v>7</v>
      </c>
      <c r="M7" s="68">
        <v>8</v>
      </c>
      <c r="N7" s="68">
        <v>9</v>
      </c>
    </row>
    <row r="8" spans="1:14" s="6" customFormat="1" ht="20.100000000000001" customHeight="1">
      <c r="A8" s="14"/>
      <c r="B8" s="15"/>
      <c r="C8" s="15"/>
      <c r="D8" s="15"/>
      <c r="E8" s="16"/>
      <c r="F8" s="17"/>
      <c r="G8" s="17"/>
      <c r="H8" s="17"/>
      <c r="I8" s="17"/>
      <c r="J8" s="17"/>
      <c r="K8" s="17"/>
      <c r="L8" s="17"/>
      <c r="M8" s="90"/>
      <c r="N8" s="90"/>
    </row>
    <row r="9" spans="1:14" s="7" customFormat="1" ht="14.25">
      <c r="A9" s="18" t="s">
        <v>398</v>
      </c>
      <c r="B9" s="18"/>
      <c r="C9" s="18"/>
      <c r="D9" s="18"/>
      <c r="E9" s="18"/>
      <c r="F9" s="18"/>
      <c r="G9" s="18"/>
      <c r="H9" s="18"/>
      <c r="I9" s="18"/>
      <c r="J9" s="18"/>
      <c r="K9" s="18"/>
      <c r="L9" s="18"/>
    </row>
    <row r="10" spans="1:14" s="7" customFormat="1" ht="14.25">
      <c r="A10" s="8"/>
      <c r="B10" s="18"/>
      <c r="C10" s="18"/>
      <c r="D10" s="18"/>
      <c r="E10" s="18"/>
      <c r="F10" s="18"/>
      <c r="G10" s="18"/>
      <c r="H10" s="18"/>
      <c r="I10" s="18"/>
      <c r="J10" s="18"/>
      <c r="K10" s="18"/>
      <c r="L10" s="18"/>
    </row>
    <row r="11" spans="1:14" s="7" customFormat="1" ht="14.25">
      <c r="A11" s="18"/>
      <c r="B11" s="18"/>
      <c r="C11" s="18"/>
      <c r="D11" s="18"/>
      <c r="E11" s="18"/>
      <c r="F11" s="18"/>
      <c r="G11" s="18"/>
      <c r="H11" s="18"/>
      <c r="I11" s="18"/>
      <c r="J11" s="18"/>
      <c r="K11" s="18"/>
      <c r="L11" s="18"/>
    </row>
    <row r="12" spans="1:14" s="7" customFormat="1" ht="14.25">
      <c r="A12" s="18"/>
      <c r="B12" s="18"/>
      <c r="C12" s="18"/>
      <c r="D12" s="18"/>
      <c r="E12" s="18"/>
      <c r="F12" s="18"/>
      <c r="G12" s="18"/>
      <c r="H12" s="18"/>
      <c r="I12" s="18"/>
      <c r="J12" s="18"/>
      <c r="K12" s="18"/>
      <c r="L12" s="18"/>
    </row>
    <row r="13" spans="1:14" s="7" customFormat="1" ht="14.25">
      <c r="A13" s="18"/>
      <c r="B13" s="18"/>
      <c r="C13" s="18"/>
      <c r="D13" s="18"/>
      <c r="E13" s="18"/>
      <c r="F13" s="18"/>
      <c r="G13" s="18"/>
      <c r="H13" s="18"/>
      <c r="I13" s="18"/>
      <c r="J13" s="18"/>
      <c r="K13" s="18"/>
      <c r="L13" s="18"/>
    </row>
    <row r="14" spans="1:14" s="7" customFormat="1" ht="14.25"/>
    <row r="15" spans="1:14" s="7" customFormat="1" ht="14.25"/>
    <row r="16" spans="1:14" s="7" customFormat="1" ht="14.25"/>
    <row r="17" s="7" customFormat="1" ht="14.25"/>
    <row r="18" s="7" customFormat="1" ht="14.25"/>
    <row r="19" s="7" customFormat="1" ht="14.25"/>
    <row r="20" s="7" customFormat="1" ht="14.25"/>
    <row r="21" s="7" customFormat="1" ht="14.25"/>
    <row r="22" s="7" customFormat="1" ht="14.25"/>
    <row r="23" s="7" customFormat="1" ht="14.25"/>
    <row r="24" s="7" customFormat="1" ht="14.25"/>
    <row r="25" s="7" customFormat="1" ht="14.25"/>
    <row r="26" s="7" customFormat="1" ht="14.25"/>
    <row r="27" s="7" customFormat="1" ht="14.25"/>
    <row r="28" s="7" customFormat="1" ht="14.25"/>
    <row r="29" s="7" customFormat="1" ht="14.25"/>
    <row r="30" s="7" customFormat="1" ht="14.25"/>
    <row r="31" s="7" customFormat="1" ht="14.25"/>
    <row r="32" s="7" customFormat="1" ht="14.25"/>
  </sheetData>
  <mergeCells count="20">
    <mergeCell ref="D4:D6"/>
    <mergeCell ref="J5:J6"/>
    <mergeCell ref="K5:K6"/>
    <mergeCell ref="L5:L6"/>
    <mergeCell ref="A2:L2"/>
    <mergeCell ref="A3:E3"/>
    <mergeCell ref="A4:C4"/>
    <mergeCell ref="A5:A6"/>
    <mergeCell ref="B5:B6"/>
    <mergeCell ref="C5:C6"/>
    <mergeCell ref="E4:E6"/>
    <mergeCell ref="F4:F6"/>
    <mergeCell ref="G5:G6"/>
    <mergeCell ref="H5:H6"/>
    <mergeCell ref="I5:I6"/>
    <mergeCell ref="L3:M3"/>
    <mergeCell ref="G4:K4"/>
    <mergeCell ref="L4:N4"/>
    <mergeCell ref="M5:M6"/>
    <mergeCell ref="N5:N6"/>
  </mergeCells>
  <phoneticPr fontId="30" type="noConversion"/>
  <pageMargins left="0.62992125984251968" right="0.47244094488188981" top="1.0629921259842521" bottom="1.062992125984252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2021-02-02T01:39:01Z</cp:lastPrinted>
  <dcterms:created xsi:type="dcterms:W3CDTF">2019-03-06T10:42:41Z</dcterms:created>
  <dcterms:modified xsi:type="dcterms:W3CDTF">2022-09-19T02:39:26Z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