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tabRatio="661" firstSheet="7" activeTab="13"/>
  </bookViews>
  <sheets>
    <sheet name="1部门收支总体情况表" sheetId="1" r:id="rId1"/>
    <sheet name="2部门收入总体情况表" sheetId="2" r:id="rId2"/>
    <sheet name="3部门支出总体情况表" sheetId="3" r:id="rId3"/>
    <sheet name="4财政拨款收支总体情况表" sheetId="4" r:id="rId4"/>
    <sheet name="5一般公共预算支出情况表" sheetId="5" r:id="rId5"/>
    <sheet name="6一般公共预算基本支出情况表" sheetId="6" r:id="rId6"/>
    <sheet name="6-1支出经济汇总表" sheetId="13" r:id="rId7"/>
    <sheet name="7一般公共预算“三公”经费支出情况表" sheetId="7" r:id="rId8"/>
    <sheet name="8政府性基金预算支出情况表" sheetId="8" r:id="rId9"/>
    <sheet name="9国有资本经营预算收支表" sheetId="9" r:id="rId10"/>
    <sheet name="整体绩效表" sheetId="10" r:id="rId11"/>
    <sheet name="项目绩效申报表" sheetId="11" r:id="rId12"/>
    <sheet name="项目绩效申报表 (2)" sheetId="12" r:id="rId13"/>
    <sheet name="Sheet1" sheetId="14" r:id="rId14"/>
  </sheets>
  <externalReferences>
    <externalReference r:id="rId15"/>
    <externalReference r:id="rId16"/>
  </externalReferences>
  <definedNames>
    <definedName name="\aa">#REF!</definedName>
    <definedName name="\d">#REF!</definedName>
    <definedName name="\P">#REF!</definedName>
    <definedName name="\x">#REF!</definedName>
    <definedName name="\z">#N/A</definedName>
    <definedName name="_Key1" hidden="1">#REF!</definedName>
    <definedName name="_Order1" hidden="1">255</definedName>
    <definedName name="_Order2" hidden="1">255</definedName>
    <definedName name="_Sort" hidden="1">#REF!</definedName>
    <definedName name="A">#N/A</definedName>
    <definedName name="aaaaaaa">#REF!</definedName>
    <definedName name="B">#N/A</definedName>
    <definedName name="Database" hidden="1">#REF!</definedName>
    <definedName name="dddddd">#REF!</definedName>
    <definedName name="ffffff">#REF!</definedName>
    <definedName name="ggggg">#REF!</definedName>
    <definedName name="gxxe2003">'[1]P1012001'!$A$6:$E$117</definedName>
    <definedName name="hhh">'[2]Mp-team 1'!#REF!</definedName>
    <definedName name="hhhhhh">#REF!</definedName>
    <definedName name="hhhhhhhhh">#REF!</definedName>
    <definedName name="jjjjj">#REF!</definedName>
    <definedName name="kkkkk">#REF!</definedName>
    <definedName name="_xlnm.Print_Area" localSheetId="1">'2部门收入总体情况表'!$A$1:N47</definedName>
    <definedName name="_xlnm.Print_Area" localSheetId="3">'4财政拨款收支总体情况表'!$A$2:M36</definedName>
    <definedName name="_xlnm.Print_Area" localSheetId="5">'6一般公共预算基本支出情况表'!$A$1:I103</definedName>
    <definedName name="_xlnm.Print_Area" localSheetId="7">'7一般公共预算“三公”经费支出情况表'!$A$2:B11</definedName>
    <definedName name="_xlnm.Print_Area" localSheetId="10">整体绩效表!$A$1:F46</definedName>
    <definedName name="_xlnm.Print_Area" hidden="1">#N/A</definedName>
    <definedName name="_xlnm.Print_Titles" localSheetId="0">'1部门收支总体情况表'!$2:7</definedName>
    <definedName name="_xlnm.Print_Titles" localSheetId="1">'2部门收入总体情况表'!$2:7</definedName>
    <definedName name="_xlnm.Print_Titles" localSheetId="2">'3部门支出总体情况表'!$2:6</definedName>
    <definedName name="_xlnm.Print_Titles" localSheetId="3">'4财政拨款收支总体情况表'!$2:7</definedName>
    <definedName name="_xlnm.Print_Titles" localSheetId="4">'5一般公共预算支出情况表'!$2:6</definedName>
    <definedName name="_xlnm.Print_Titles" localSheetId="5">'6一般公共预算基本支出情况表'!$2:6</definedName>
    <definedName name="_xlnm.Print_Titles" localSheetId="7">'7一般公共预算“三公”经费支出情况表'!$2:3</definedName>
    <definedName name="_xlnm.Print_Titles" localSheetId="8">'8政府性基金预算支出情况表'!$2:6</definedName>
    <definedName name="_xlnm.Print_Titles" hidden="1">#N/A</definedName>
    <definedName name="rrrrr">#REF!</definedName>
    <definedName name="sss">#N/A</definedName>
    <definedName name="ssss">#REF!</definedName>
    <definedName name="zzzzz">#REF!</definedName>
    <definedName name="啊啊">#REF!</definedName>
    <definedName name="安徽">#REF!</definedName>
    <definedName name="北京">#REF!</definedName>
    <definedName name="不不不">#REF!</definedName>
    <definedName name="大连">#REF!</definedName>
    <definedName name="第三批">#N/A</definedName>
    <definedName name="呃呃呃">#REF!</definedName>
    <definedName name="福建">#REF!</definedName>
    <definedName name="福建地区">#REF!</definedName>
    <definedName name="附表">#REF!</definedName>
    <definedName name="广东">#REF!</definedName>
    <definedName name="广东地区">#REF!</definedName>
    <definedName name="广西">#REF!</definedName>
    <definedName name="贵州">#REF!</definedName>
    <definedName name="哈哈哈哈">#REF!</definedName>
    <definedName name="海南">#REF!</definedName>
    <definedName name="河北">#REF!</definedName>
    <definedName name="河南">#REF!</definedName>
    <definedName name="黑龙江">#REF!</definedName>
    <definedName name="湖北">#REF!</definedName>
    <definedName name="湖南">#REF!</definedName>
    <definedName name="汇率">#REF!</definedName>
    <definedName name="吉林">#REF!</definedName>
    <definedName name="江苏">#REF!</definedName>
    <definedName name="江西">#REF!</definedName>
    <definedName name="啦啦啦">#REF!</definedName>
    <definedName name="了">#REF!</definedName>
    <definedName name="辽宁">#REF!</definedName>
    <definedName name="辽宁地区">#REF!</definedName>
    <definedName name="么么么么">#REF!</definedName>
    <definedName name="内蒙">#REF!</definedName>
    <definedName name="你">#REF!</definedName>
    <definedName name="宁波">#REF!</definedName>
    <definedName name="宁夏">#REF!</definedName>
    <definedName name="悄悄">#REF!</definedName>
    <definedName name="青岛">#REF!</definedName>
    <definedName name="青海">#REF!</definedName>
    <definedName name="全国收入累计">#N/A</definedName>
    <definedName name="日日日">#REF!</definedName>
    <definedName name="厦门">#REF!</definedName>
    <definedName name="山东">#REF!</definedName>
    <definedName name="山东地区">#REF!</definedName>
    <definedName name="山西">#REF!</definedName>
    <definedName name="陕西">#REF!</definedName>
    <definedName name="上海">#REF!</definedName>
    <definedName name="深圳">#REF!</definedName>
    <definedName name="生产列1">#REF!</definedName>
    <definedName name="生产列11">#REF!</definedName>
    <definedName name="生产列15">#REF!</definedName>
    <definedName name="生产列16">#REF!</definedName>
    <definedName name="生产列17">#REF!</definedName>
    <definedName name="生产列19">#REF!</definedName>
    <definedName name="生产列2">#REF!</definedName>
    <definedName name="生产列20">#REF!</definedName>
    <definedName name="生产列3">#REF!</definedName>
    <definedName name="生产列4">#REF!</definedName>
    <definedName name="生产列5">#REF!</definedName>
    <definedName name="生产列6">#REF!</definedName>
    <definedName name="生产列7">#REF!</definedName>
    <definedName name="生产列8">#REF!</definedName>
    <definedName name="生产列9">#REF!</definedName>
    <definedName name="生产期">#REF!</definedName>
    <definedName name="生产期1">#REF!</definedName>
    <definedName name="生产期11">#REF!</definedName>
    <definedName name="生产期15">#REF!</definedName>
    <definedName name="生产期16">#REF!</definedName>
    <definedName name="生产期17">#REF!</definedName>
    <definedName name="生产期19">#REF!</definedName>
    <definedName name="生产期2">#REF!</definedName>
    <definedName name="生产期20">#REF!</definedName>
    <definedName name="生产期3">#REF!</definedName>
    <definedName name="生产期4">#REF!</definedName>
    <definedName name="生产期5">#REF!</definedName>
    <definedName name="生产期6">#REF!</definedName>
    <definedName name="生产期7">#REF!</definedName>
    <definedName name="生产期8">#REF!</definedName>
    <definedName name="生产期9">#REF!</definedName>
    <definedName name="省级">#N/A</definedName>
    <definedName name="时代">#REF!</definedName>
    <definedName name="是">#REF!</definedName>
    <definedName name="是水水水水">#REF!</definedName>
    <definedName name="收入表">#N/A</definedName>
    <definedName name="水水水嘎嘎嘎水">#REF!</definedName>
    <definedName name="水水水水">#REF!</definedName>
    <definedName name="四川">#REF!</definedName>
    <definedName name="天津">#REF!</definedName>
    <definedName name="我问问">#REF!</definedName>
    <definedName name="西藏">#REF!</definedName>
    <definedName name="新疆">#REF!</definedName>
    <definedName name="一i">#REF!</definedName>
    <definedName name="一一i">#REF!</definedName>
    <definedName name="云南">#REF!</definedName>
    <definedName name="啧啧啧">#REF!</definedName>
    <definedName name="浙江">#REF!</definedName>
    <definedName name="浙江地区">#REF!</definedName>
    <definedName name="重庆">#REF!</definedName>
  </definedNames>
  <calcPr calcId="144525" iterate="1" iterateCount="100" iterateDelta="0.001"/>
</workbook>
</file>

<file path=xl/sharedStrings.xml><?xml version="1.0" encoding="utf-8"?>
<sst xmlns="http://schemas.openxmlformats.org/spreadsheetml/2006/main" count="2088" uniqueCount="387">
  <si>
    <t>预算01表</t>
  </si>
  <si>
    <t>2021年收支总体情况表</t>
  </si>
  <si>
    <t>单位名称：宜阳县交通运输局</t>
  </si>
  <si>
    <t>单位：万元</t>
  </si>
  <si>
    <t>收                  入</t>
  </si>
  <si>
    <t xml:space="preserve">支                 出  </t>
  </si>
  <si>
    <t>项   目</t>
  </si>
  <si>
    <t>金   额</t>
  </si>
  <si>
    <t>项    目</t>
  </si>
  <si>
    <t>合计</t>
  </si>
  <si>
    <t>本年支出</t>
  </si>
  <si>
    <t>部门财政性资金结转</t>
  </si>
  <si>
    <t>国有资本经营预算</t>
  </si>
  <si>
    <t>一般公共预算</t>
  </si>
  <si>
    <t>政府性基金预算</t>
  </si>
  <si>
    <t>专户管理的教育收费</t>
  </si>
  <si>
    <t>上级提前告知转移支付</t>
  </si>
  <si>
    <t>其他收入</t>
  </si>
  <si>
    <t>小计</t>
  </si>
  <si>
    <t>其中：财政拨款</t>
  </si>
  <si>
    <t>一、基本支出</t>
  </si>
  <si>
    <t>财政拨款</t>
  </si>
  <si>
    <t>1.工资福利支出</t>
  </si>
  <si>
    <t>行政事业性收费</t>
  </si>
  <si>
    <t>2.商品和服务支出</t>
  </si>
  <si>
    <t>专项收入</t>
  </si>
  <si>
    <t>3.对个人和家庭补助支出</t>
  </si>
  <si>
    <t>国有资产资源有偿使用收入</t>
  </si>
  <si>
    <t>二、项目支出</t>
  </si>
  <si>
    <t>政府住房基金收入</t>
  </si>
  <si>
    <t>1.一般性项目支出</t>
  </si>
  <si>
    <t>2.专项资金</t>
  </si>
  <si>
    <t>本年收入小计</t>
  </si>
  <si>
    <t>加：部门财政性资金结转</t>
  </si>
  <si>
    <t>收入总计</t>
  </si>
  <si>
    <t>支出总计</t>
  </si>
  <si>
    <t>预算02表</t>
  </si>
  <si>
    <t>2021年部门收入总体情况表</t>
  </si>
  <si>
    <t>科目代码</t>
  </si>
  <si>
    <t>单位代码</t>
  </si>
  <si>
    <t>科目名称（单位)</t>
  </si>
  <si>
    <t>总计</t>
  </si>
  <si>
    <t>类</t>
  </si>
  <si>
    <t>款</t>
  </si>
  <si>
    <t>项</t>
  </si>
  <si>
    <t>**</t>
  </si>
  <si>
    <t>宜阳县交通运输局（本级）</t>
  </si>
  <si>
    <t>208</t>
  </si>
  <si>
    <t>05</t>
  </si>
  <si>
    <t>机关事业单位基本养老保险缴费支出</t>
  </si>
  <si>
    <t>99</t>
  </si>
  <si>
    <t>其他社会保障和就业支出</t>
  </si>
  <si>
    <t>210</t>
  </si>
  <si>
    <t>11</t>
  </si>
  <si>
    <t>01</t>
  </si>
  <si>
    <t>行政单位医疗</t>
  </si>
  <si>
    <t>214</t>
  </si>
  <si>
    <t>行政运行</t>
  </si>
  <si>
    <t>其他公路水路支出</t>
  </si>
  <si>
    <t>221</t>
  </si>
  <si>
    <t>02</t>
  </si>
  <si>
    <t>住房公积金</t>
  </si>
  <si>
    <t>宜阳县公路管理局</t>
  </si>
  <si>
    <t>事业单位医疗</t>
  </si>
  <si>
    <t>06</t>
  </si>
  <si>
    <t>公路养护</t>
  </si>
  <si>
    <t>宜阳县交通运输局执法所</t>
  </si>
  <si>
    <t>12</t>
  </si>
  <si>
    <t>公路运输管理</t>
  </si>
  <si>
    <t>宜阳县道路运输管理局</t>
  </si>
  <si>
    <t>宜阳县农村公路管理所</t>
  </si>
  <si>
    <t>宜阳县地方海事处</t>
  </si>
  <si>
    <t>36</t>
  </si>
  <si>
    <t>水路运输管理支出</t>
  </si>
  <si>
    <t>预算03表</t>
  </si>
  <si>
    <t>2021年部门支出总体情况表</t>
  </si>
  <si>
    <t>科目编码</t>
  </si>
  <si>
    <t>科目名称（单位）</t>
  </si>
  <si>
    <t>基本支出</t>
  </si>
  <si>
    <t>项目支出</t>
  </si>
  <si>
    <t>工资福利支出</t>
  </si>
  <si>
    <t>对个人和家庭补助支出</t>
  </si>
  <si>
    <t>商品和服务支出</t>
  </si>
  <si>
    <t>资本性支出</t>
  </si>
  <si>
    <t>一般性项目</t>
  </si>
  <si>
    <t>专项资金</t>
  </si>
  <si>
    <t>预算04表</t>
  </si>
  <si>
    <t>2021年财政拨款收支总体情况表</t>
  </si>
  <si>
    <t>收                   入</t>
  </si>
  <si>
    <t>支                        出</t>
  </si>
  <si>
    <t>项           目</t>
  </si>
  <si>
    <t>金　额</t>
  </si>
  <si>
    <t>项            目</t>
  </si>
  <si>
    <t>政府性基金</t>
  </si>
  <si>
    <t>国有资本经营预算收入</t>
  </si>
  <si>
    <t>一、一般公共服务支出</t>
  </si>
  <si>
    <t>二、外交支出</t>
  </si>
  <si>
    <t>三、国防支出</t>
  </si>
  <si>
    <t>四、公共安全支出</t>
  </si>
  <si>
    <t>五、教育支出</t>
  </si>
  <si>
    <t>六、科学技术支出</t>
  </si>
  <si>
    <t>七、文化旅游体育与传媒</t>
  </si>
  <si>
    <t>八、社会保障和就业支出</t>
  </si>
  <si>
    <t>九、社会保险基金支出</t>
  </si>
  <si>
    <t>十、卫生健康支出</t>
  </si>
  <si>
    <t>十一、节能环保支出</t>
  </si>
  <si>
    <t>十二、城乡社区支出</t>
  </si>
  <si>
    <t>十三、农林水支出</t>
  </si>
  <si>
    <t>十四、交通运输支出</t>
  </si>
  <si>
    <t>十五、资源勘探工业信息等支出</t>
  </si>
  <si>
    <t>十六、商业服务业等支出</t>
  </si>
  <si>
    <t>十七、金融支出</t>
  </si>
  <si>
    <t>十九、援助其他地区支出</t>
  </si>
  <si>
    <t>二十、自然资源海洋气象等支出</t>
  </si>
  <si>
    <t>二十一、住房保障支出</t>
  </si>
  <si>
    <t>二十二、粮油物资储备支出</t>
  </si>
  <si>
    <t>二十四、灾害防治及应急管理支出</t>
  </si>
  <si>
    <t>二十七、预备费</t>
  </si>
  <si>
    <t>二十九、其他支出</t>
  </si>
  <si>
    <t>三十、转移性支出</t>
  </si>
  <si>
    <t>三十一、债务还本支出</t>
  </si>
  <si>
    <t>三十二、债务付息支出</t>
  </si>
  <si>
    <t>三十三、债务发行费用支出</t>
  </si>
  <si>
    <t xml:space="preserve">  收  入  合  计</t>
  </si>
  <si>
    <t>支出合计</t>
  </si>
  <si>
    <t>预算05表</t>
  </si>
  <si>
    <t>2021年部门一般公共预算支出情况表</t>
  </si>
  <si>
    <t>预算06表</t>
  </si>
  <si>
    <t>2021年一般公共预算基本支出情况表</t>
  </si>
  <si>
    <t>部门预算经济分类</t>
  </si>
  <si>
    <t>政府预算经济分类</t>
  </si>
  <si>
    <t>科目名称</t>
  </si>
  <si>
    <t>301</t>
  </si>
  <si>
    <t>基本工资</t>
  </si>
  <si>
    <t>工资奖金津补贴</t>
  </si>
  <si>
    <t>津贴补贴</t>
  </si>
  <si>
    <t>03</t>
  </si>
  <si>
    <t>奖金</t>
  </si>
  <si>
    <t>07</t>
  </si>
  <si>
    <t>绩效工资</t>
  </si>
  <si>
    <t>08</t>
  </si>
  <si>
    <t>机关事业单位基本养老保险缴费</t>
  </si>
  <si>
    <t>501</t>
  </si>
  <si>
    <t>社会保障缴费</t>
  </si>
  <si>
    <t>职工医疗保险缴费</t>
  </si>
  <si>
    <t>其他社会保障缴费</t>
  </si>
  <si>
    <t>13</t>
  </si>
  <si>
    <t>302</t>
  </si>
  <si>
    <t>办公费</t>
  </si>
  <si>
    <t>502</t>
  </si>
  <si>
    <t>办公经费</t>
  </si>
  <si>
    <t>15</t>
  </si>
  <si>
    <t>会议费</t>
  </si>
  <si>
    <t>16</t>
  </si>
  <si>
    <t>培训费</t>
  </si>
  <si>
    <t>17</t>
  </si>
  <si>
    <t>公务接待费</t>
  </si>
  <si>
    <t>31</t>
  </si>
  <si>
    <t>公务用车维护费</t>
  </si>
  <si>
    <t>公务用车运行维护费</t>
  </si>
  <si>
    <t>39</t>
  </si>
  <si>
    <t>其他交通费用</t>
  </si>
  <si>
    <t>其他商品服务支出</t>
  </si>
  <si>
    <t>离休费</t>
  </si>
  <si>
    <t>509</t>
  </si>
  <si>
    <t>离退休费</t>
  </si>
  <si>
    <t>303</t>
  </si>
  <si>
    <t>退休费</t>
  </si>
  <si>
    <t>生活补助</t>
  </si>
  <si>
    <t>社会福利和救助</t>
  </si>
  <si>
    <t>505</t>
  </si>
  <si>
    <t>其他工资福利支出</t>
  </si>
  <si>
    <t>印刷费</t>
  </si>
  <si>
    <t>水费</t>
  </si>
  <si>
    <t>电费</t>
  </si>
  <si>
    <t>邮电费</t>
  </si>
  <si>
    <t>取暖费</t>
  </si>
  <si>
    <t>差旅费</t>
  </si>
  <si>
    <t>维修费</t>
  </si>
  <si>
    <t>14</t>
  </si>
  <si>
    <t>租赁费</t>
  </si>
  <si>
    <t>专用材料费</t>
  </si>
  <si>
    <t>2021年支出经济分类汇总表</t>
  </si>
  <si>
    <t>部门名称：宜阳县交通运输局</t>
  </si>
  <si>
    <t xml:space="preserve"> 部门预算经济分类  </t>
  </si>
  <si>
    <t>上年结转结余</t>
  </si>
  <si>
    <t>财政专户管理资金收入</t>
  </si>
  <si>
    <t>事业收入</t>
  </si>
  <si>
    <t>上级补助收入</t>
  </si>
  <si>
    <t>附属单位上缴收入</t>
  </si>
  <si>
    <t>事业单位经营收入</t>
  </si>
  <si>
    <t xml:space="preserve"> 其他收入  </t>
  </si>
  <si>
    <t xml:space="preserve"> 类</t>
  </si>
  <si>
    <t>04</t>
  </si>
  <si>
    <t>费用补贴</t>
  </si>
  <si>
    <t>507</t>
  </si>
  <si>
    <t>基础设施建设</t>
  </si>
  <si>
    <t>504</t>
  </si>
  <si>
    <t xml:space="preserve">                                         预算07表</t>
  </si>
  <si>
    <t>2021年一般公共预算“三公”经费支出情况表</t>
  </si>
  <si>
    <t xml:space="preserve">                                单位：万元</t>
  </si>
  <si>
    <t>项      目</t>
  </si>
  <si>
    <t>2021年“三公”经费预算数</t>
  </si>
  <si>
    <t>共计</t>
  </si>
  <si>
    <t>1、因公出国（境）费用</t>
  </si>
  <si>
    <t>0.00</t>
  </si>
  <si>
    <t>2、公务接待费</t>
  </si>
  <si>
    <t>3、公务用车费</t>
  </si>
  <si>
    <t>其中：（1）公务用车运行维护费</t>
  </si>
  <si>
    <t xml:space="preserve">      （2）公务用车购置</t>
  </si>
  <si>
    <t>注：按照党中央、国务院有关规定及部门预算管理有关规定，“三公”经费包括因公出国（境）费、公务用车购置及运行费和公务接待费。（1）因公出国（境）费，指单位工作人员公务出国（境）的住宿费、旅费、伙食补助费、杂费、培训费等支出。（2）公务用车购置及运行费，指单位公务用车购置费及租用费、燃料费、维修费、过路过桥费、保险费、安全奖励费用等支出，公务用车指用于履行公务的机动车辆，包括领导干部专车、一般公务用车和执法执勤用车。（3）公务接待费，指单位按规定开支的各类公务接待（含外宾接待）支出。</t>
  </si>
  <si>
    <t xml:space="preserve"> 预算08表</t>
  </si>
  <si>
    <t>2021年部门政府性基金支出情况表</t>
  </si>
  <si>
    <t>无</t>
  </si>
  <si>
    <t>备注：宜阳县交通运输局2021年没有政府性基金收入，也没有政府性基金安排的支出，故本表无数据。</t>
  </si>
  <si>
    <t xml:space="preserve"> 预算09表</t>
  </si>
  <si>
    <t>2021年国有资本经营预算收支情况表</t>
  </si>
  <si>
    <t>备注：宜阳县交通运输局2021年没有国有资金经营预算收入，也没有使用国有资金经营预算安排的支出，故本表无数据。</t>
  </si>
  <si>
    <t>部门(单位)整体绩效目标表</t>
  </si>
  <si>
    <t>（2021年度）</t>
  </si>
  <si>
    <t>部门（单位）名称</t>
  </si>
  <si>
    <t>宜阳县交通运输局</t>
  </si>
  <si>
    <t>年度
履职
目标</t>
  </si>
  <si>
    <t>主要负责全县交通运输行业发展规划；统筹安排交通基础设施建设、交通运输、内河航运的发展。
负责全县水路、公路的建设、养护管理，负责组织协调全县交通战备工作。
负责管理、培育交通运输市场和交通基础设施建设市场，负责全县春运工作等。</t>
  </si>
  <si>
    <t>年度
主要
任务</t>
  </si>
  <si>
    <t>任务名称</t>
  </si>
  <si>
    <t xml:space="preserve">主要内容 </t>
  </si>
  <si>
    <t>公路建设</t>
  </si>
  <si>
    <t>开工建设S315宜阳段花果山桥至洛宁界改建工程、S247南车线高速口至四岭段改建工程、元穆路改建工程、北环路西延工程。</t>
  </si>
  <si>
    <t>对全县干线公路、农村公路进行维修养护。</t>
  </si>
  <si>
    <t>执法检查</t>
  </si>
  <si>
    <t>负责全县道路运输、水路运输的安全监管和执法检查，</t>
  </si>
  <si>
    <t>预算情况</t>
  </si>
  <si>
    <t>部门预算总额（万元）</t>
  </si>
  <si>
    <t>1、资金来源：（1）财政性资金</t>
  </si>
  <si>
    <t xml:space="preserve">             （2）其他资金</t>
  </si>
  <si>
    <t>2、资金结构：（1）基本支出</t>
  </si>
  <si>
    <t xml:space="preserve">             （2）项目支出</t>
  </si>
  <si>
    <t>一级指标</t>
  </si>
  <si>
    <t>二级指标</t>
  </si>
  <si>
    <t>三级指标</t>
  </si>
  <si>
    <t>指标值</t>
  </si>
  <si>
    <t>指标值说明</t>
  </si>
  <si>
    <t>投入管理指标</t>
  </si>
  <si>
    <t>工作目标管理</t>
  </si>
  <si>
    <t>年度履职目标相关性</t>
  </si>
  <si>
    <t>符合国家政策部署和发展规划</t>
  </si>
  <si>
    <t>1.年度履职目标符合国家、省委省国家、省、市、县委县政府战略部署和发展规划，与国家、省宏观政策、行业政策一致；2.年度履职目标与部门职责、工作规划和重点工作相关；3.确定的预算项目合理，与工作目标密切相关；4.工作任务和项目预算安排合理。</t>
  </si>
  <si>
    <t>工作任务科学性</t>
  </si>
  <si>
    <t>科学合理</t>
  </si>
  <si>
    <t>1.工作任务有明确的绩效目标，绩效目标与部门年度履职目标一致，能体现工作任务的产出和效果；2.工作任务对应的预算项目有明确的绩效目标，绩效目标与部门职责目标、工作任务目标一致，能体现预算项目的产出和效果</t>
  </si>
  <si>
    <t>绩效指标合理性</t>
  </si>
  <si>
    <t>准确合理</t>
  </si>
  <si>
    <t>1.工作任务、预算项目绩效指标设置准确反映部门绩效完成情况；2.工作任务、预算项目绩效指标清晰、细化、可评价、可衡量；3.工作任务、预算项目绩效指标的评价标准清晰、可衡量；4.与部门年度的任务数或计划数相对应。</t>
  </si>
  <si>
    <t>预算和财务管理</t>
  </si>
  <si>
    <t>预算编制完整性</t>
  </si>
  <si>
    <t>完整性</t>
  </si>
  <si>
    <t>1.部门所有收入全部纳入部门预算；2.部门支出预算统筹各类资金来源，全部纳入部门预算管理。</t>
  </si>
  <si>
    <t>预算执行率</t>
  </si>
  <si>
    <t>≥97%</t>
  </si>
  <si>
    <t>预算执行率=（预算完成数/预算数）×100%。预算完成数指部门实际执行的预算数；预算数指财政部门批复的本年度部门的（调整）预算数。</t>
  </si>
  <si>
    <t>预算调整率</t>
  </si>
  <si>
    <t>≤15%</t>
  </si>
  <si>
    <t>预算调整率=（预算调整数-年初预算数）/年初预算数×100%。预算调整数：部门在本年度内涉及预算的追加、追减或结构调整的资金总和（因落实国家政策、发生不可抗力、上级部门或本级党委政府临时交办而产生的调整除外）</t>
  </si>
  <si>
    <t>结转结余率</t>
  </si>
  <si>
    <t>≤13%</t>
  </si>
  <si>
    <t>结转结余率=结转结余总额/预算数*100%。结转结余总额是指部门本年度的结转结余资金之和。预算数是指财政部门批复的本年度部门的（调整）预算数</t>
  </si>
  <si>
    <t>“三公经费”控制率</t>
  </si>
  <si>
    <t>≤95%</t>
  </si>
  <si>
    <t>“三公经费”控制率=本年度“三公经费”实际支出数/“三公经费”预算数*100%</t>
  </si>
  <si>
    <t>政府采购执行率</t>
  </si>
  <si>
    <t>政府采购执行率=（实际政府采购金额/政府采购预算数）×100%。政府采购预算：采购机关根据事业发展计划和行政任务编制的、并经过规定程序批准的年度政府采购计划</t>
  </si>
  <si>
    <t>决算真实性</t>
  </si>
  <si>
    <t>真实</t>
  </si>
  <si>
    <t>反映本部门决算工作情况。决算编制数据账表一致，即决算报表数据与会计账簿数据一致</t>
  </si>
  <si>
    <t>资金使用合规性</t>
  </si>
  <si>
    <t>合规合理</t>
  </si>
  <si>
    <t>部门（单位）按照相关法律法规以及资金管理办法规定的用途使用预算资金，用以反映和考核部门(单位）预算资金的规范运行情况。1.符合国家财经法规和财务管理制度规定以及有关专项资金管理办法的规定；2.资金的拨付有完整的审批程序和手续；3.项目的重大开支经过评估论证；4.符合部门预算批复的用途；5.是否存在截留支出情况；6.是否存在挤占支出情况；7.是否存在挪用支出情况；8.是否存在虚列支出情况。</t>
  </si>
  <si>
    <t>管理制度健全性</t>
  </si>
  <si>
    <t>健全</t>
  </si>
  <si>
    <t>部门（单位）为加强预算管理，规范财务行为而制定的管理制度是否健全完整，用以反映和考核部门（单位）预算管理制度为完成主要职责或促成事业发展的保障情况。1.是否已制定或具有预算资金管理办法、内部管理制度、会计核算制度、会计岗位制度等管理制度；2.相关管理制度是否得到有效执行。</t>
  </si>
  <si>
    <t>预决算信息公开性</t>
  </si>
  <si>
    <t>及时公开</t>
  </si>
  <si>
    <t>部门（单位）是否按照政府信息公开有关规定公开部门预算、执行、决算、监督、绩效等相关预决算信息，用以反映和考核部门（单位）预决算管理的公开透明情况。1.是否按规定内容公开预决算信息；2.是否按规定时限公开预决算信息。</t>
  </si>
  <si>
    <t>资产管理规范性</t>
  </si>
  <si>
    <t>规范</t>
  </si>
  <si>
    <t>部门（单位）的资产配置、使用是否合规，处置是否规范，收入是否及时足额上缴，用以反映和考核部门（单位）资产管理的规范程度。1.资产是否及时规范入账，资产报表数据与会计账簿数据是否相符，资产实物与财务账、资产账是否相符；2.新增资产是否符合规定程序和规定标准，新增资产是否考虑闲置存量资产；3.资产对外有偿使用（出租出借等）、对外投资、担保、资产处置等事项是否按规定报批；4.资产收益是否及时足额上交财政。</t>
  </si>
  <si>
    <t>绩效管理</t>
  </si>
  <si>
    <t>绩效监控完成率</t>
  </si>
  <si>
    <t>部门（单位）按要求实施绩效监控的项目数量占应实施绩效监控项目总数的比重。部门绩效监控完成率=已完成绩效监控项目数量/部门项目总数*100%</t>
  </si>
  <si>
    <t>绩效自评完成率</t>
  </si>
  <si>
    <t>部门（单位）按要求实施绩效自评的项目数量占应实施绩效自评项目总数的比重。部门绩效自评完成率=已完成评价项目数量/部门项目总数*100%</t>
  </si>
  <si>
    <t>部门绩效评价完成率</t>
  </si>
  <si>
    <t>部门重点绩效评价项目评价完成情况。部门绩效评价完成率=已完成评价项目数量/部门重点绩效评价项目数*100%</t>
  </si>
  <si>
    <t>评价结果应用率</t>
  </si>
  <si>
    <t>绩效监控、单位自评、部门绩效评价、财政重点绩效评价结果应用情况。评价结果应用率=评价提出的意见建议采纳数/提出的意见建议总数*100%</t>
  </si>
  <si>
    <t>产出  指标</t>
  </si>
  <si>
    <t>重点工作任务完成</t>
  </si>
  <si>
    <t>数量指标</t>
  </si>
  <si>
    <t>≥90%</t>
  </si>
  <si>
    <t>完成年初制定的各项工作任务。</t>
  </si>
  <si>
    <t>质量指标</t>
  </si>
  <si>
    <t>≥95%</t>
  </si>
  <si>
    <t>公路建设、公路养护质量。</t>
  </si>
  <si>
    <t>时效指标</t>
  </si>
  <si>
    <t>及时完成</t>
  </si>
  <si>
    <t>按时间节点完成各项工作任务。</t>
  </si>
  <si>
    <t>成本效益</t>
  </si>
  <si>
    <t>合理支出</t>
  </si>
  <si>
    <t>严格控制各项成本支出，压缩三公经费支出。</t>
  </si>
  <si>
    <t>履职目标实现</t>
  </si>
  <si>
    <t>效益  指标</t>
  </si>
  <si>
    <t>履职效益</t>
  </si>
  <si>
    <t>社会效益</t>
  </si>
  <si>
    <t>有效提高</t>
  </si>
  <si>
    <t>提高公路通行水平</t>
  </si>
  <si>
    <t>经济效益</t>
  </si>
  <si>
    <t>提高</t>
  </si>
  <si>
    <t>公路等级提高，减少车辆通行费用支出，提高经济效益。</t>
  </si>
  <si>
    <t>生态效益</t>
  </si>
  <si>
    <t>长期提高</t>
  </si>
  <si>
    <t>节能减排，加大新能源车辆投入。</t>
  </si>
  <si>
    <t>满意度</t>
  </si>
  <si>
    <t>服务对象满意度</t>
  </si>
  <si>
    <t>不断提高服务对象及群众满意度</t>
  </si>
  <si>
    <t>部门预算项目绩效目标申报表</t>
  </si>
  <si>
    <r>
      <rPr>
        <sz val="12"/>
        <rFont val="宋体"/>
        <charset val="134"/>
      </rPr>
      <t>（</t>
    </r>
    <r>
      <rPr>
        <sz val="12"/>
        <rFont val="Times New Roman"/>
        <charset val="134"/>
      </rPr>
      <t xml:space="preserve"> 2021 </t>
    </r>
    <r>
      <rPr>
        <sz val="12"/>
        <rFont val="宋体"/>
        <charset val="134"/>
      </rPr>
      <t>年度）</t>
    </r>
  </si>
  <si>
    <t>项目名称</t>
  </si>
  <si>
    <t>宜阳县城市公交补贴</t>
  </si>
  <si>
    <t>主管部门</t>
  </si>
  <si>
    <t>单位名称</t>
  </si>
  <si>
    <t>项目资金
（万元）</t>
  </si>
  <si>
    <t>实施期资金总额：</t>
  </si>
  <si>
    <t xml:space="preserve"> 年度资金总额：</t>
  </si>
  <si>
    <t xml:space="preserve"> 其中：财政拨款</t>
  </si>
  <si>
    <t xml:space="preserve">    其他资金</t>
  </si>
  <si>
    <t xml:space="preserve">       其他资金</t>
  </si>
  <si>
    <t>绩
效
目
标</t>
  </si>
  <si>
    <t>实施期目标</t>
  </si>
  <si>
    <t>年度目标</t>
  </si>
  <si>
    <t xml:space="preserve">
 目标：对实行城市公交管理的营运车辆进行票价补贴、补偿，最终使广大居民受益。
</t>
  </si>
  <si>
    <t>绩
效
指
标</t>
  </si>
  <si>
    <t>一级
指标</t>
  </si>
  <si>
    <t>产
出
指
标</t>
  </si>
  <si>
    <t xml:space="preserve"> 指标1：公交补贴线路数量</t>
  </si>
  <si>
    <t>3条</t>
  </si>
  <si>
    <t xml:space="preserve"> 指标2：公交补贴车辆数量</t>
  </si>
  <si>
    <t>96台</t>
  </si>
  <si>
    <t xml:space="preserve"> 指标1：补贴车辆考核达标率</t>
  </si>
  <si>
    <t xml:space="preserve"> 指标2：监督考核完成率</t>
  </si>
  <si>
    <t xml:space="preserve"> 指标1：任务完成及时率</t>
  </si>
  <si>
    <t>成本指标</t>
  </si>
  <si>
    <t xml:space="preserve"> 指标1：预算执行率</t>
  </si>
  <si>
    <t>效
益
指
标</t>
  </si>
  <si>
    <t>经济效益
指标</t>
  </si>
  <si>
    <t xml:space="preserve"> 指标1：公交线路运行天数</t>
  </si>
  <si>
    <t>≥350天/年</t>
  </si>
  <si>
    <t xml:space="preserve"> 指标2：市民诉求处置率</t>
  </si>
  <si>
    <t>社会效益
指标</t>
  </si>
  <si>
    <t xml:space="preserve"> 指标1：重特大交通事故</t>
  </si>
  <si>
    <t>0次</t>
  </si>
  <si>
    <t xml:space="preserve"> 指标2：公交客运量增长</t>
  </si>
  <si>
    <t>生态效益
指标</t>
  </si>
  <si>
    <t xml:space="preserve"> 指标1：促进节能减排</t>
  </si>
  <si>
    <t xml:space="preserve"> 指标2：注重环保车辆的使用</t>
  </si>
  <si>
    <t>可持续影响
指标</t>
  </si>
  <si>
    <t xml:space="preserve"> 指标1：项目运行维护责任明确</t>
  </si>
  <si>
    <t>完善</t>
  </si>
  <si>
    <t xml:space="preserve"> 指标2：应急预案</t>
  </si>
  <si>
    <t>满意度指标</t>
  </si>
  <si>
    <t>服务对象
满意度指标</t>
  </si>
  <si>
    <t xml:space="preserve"> 指标1：市民满意度</t>
  </si>
  <si>
    <t>宜阳县农村公路小修保养</t>
  </si>
  <si>
    <t xml:space="preserve">       其中：财政拨款</t>
  </si>
  <si>
    <t xml:space="preserve">      其他资金</t>
  </si>
  <si>
    <r>
      <rPr>
        <sz val="12"/>
        <rFont val="宋体"/>
        <charset val="134"/>
      </rPr>
      <t xml:space="preserve">            </t>
    </r>
    <r>
      <rPr>
        <sz val="12"/>
        <rFont val="宋体"/>
        <charset val="134"/>
      </rPr>
      <t xml:space="preserve"> </t>
    </r>
    <r>
      <rPr>
        <sz val="12"/>
        <rFont val="宋体"/>
        <charset val="134"/>
      </rPr>
      <t>其他资金</t>
    </r>
  </si>
  <si>
    <t xml:space="preserve">
 目标：管理维护好农村公路路面配套设施，及时对农村公路进行小修养护
</t>
  </si>
  <si>
    <t>县乡村道保养里程</t>
  </si>
  <si>
    <t>项目验收合格率</t>
  </si>
  <si>
    <t>监督考核完成率</t>
  </si>
  <si>
    <t>任务完成及时率</t>
  </si>
  <si>
    <t>公路通行水平</t>
  </si>
  <si>
    <t>群众诉求处置率</t>
  </si>
  <si>
    <t>提高农村公路面貌</t>
  </si>
  <si>
    <t>提高公路的长期可持续利用</t>
  </si>
  <si>
    <t>公路寿命</t>
  </si>
  <si>
    <t>群众满意度</t>
  </si>
</sst>
</file>

<file path=xl/styles.xml><?xml version="1.0" encoding="utf-8"?>
<styleSheet xmlns="http://schemas.openxmlformats.org/spreadsheetml/2006/main">
  <numFmts count="1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Red]\(#,##0\)"/>
    <numFmt numFmtId="177" formatCode="0.00_ "/>
    <numFmt numFmtId="178" formatCode="#,##0.0_);[Red]\(#,##0.0\)"/>
    <numFmt numFmtId="179" formatCode="00"/>
    <numFmt numFmtId="180" formatCode="0000"/>
    <numFmt numFmtId="181" formatCode="#,##0.00_);[Red]\(#,##0.00\)"/>
    <numFmt numFmtId="182" formatCode="#,##0.00_ "/>
    <numFmt numFmtId="183" formatCode="0.00_);[Red]\(0.00\)"/>
    <numFmt numFmtId="184" formatCode="#0.00"/>
    <numFmt numFmtId="185" formatCode=";;"/>
    <numFmt numFmtId="186" formatCode="* #,##0.00;* \-#,##0.00;* &quot;&quot;??;@"/>
    <numFmt numFmtId="187" formatCode="#,##0.0"/>
  </numFmts>
  <fonts count="41">
    <font>
      <sz val="12"/>
      <name val="宋体"/>
      <charset val="134"/>
    </font>
    <font>
      <sz val="12"/>
      <name val="黑体"/>
      <charset val="134"/>
    </font>
    <font>
      <b/>
      <sz val="16"/>
      <name val="宋体"/>
      <charset val="134"/>
    </font>
    <font>
      <sz val="11"/>
      <color indexed="8"/>
      <name val="宋体"/>
      <charset val="134"/>
    </font>
    <font>
      <sz val="10"/>
      <name val="宋体"/>
      <charset val="134"/>
    </font>
    <font>
      <b/>
      <sz val="20"/>
      <color indexed="8"/>
      <name val="方正小标宋简体"/>
      <charset val="134"/>
    </font>
    <font>
      <b/>
      <sz val="10"/>
      <color indexed="8"/>
      <name val="宋体"/>
      <charset val="134"/>
    </font>
    <font>
      <sz val="10"/>
      <color indexed="8"/>
      <name val="宋体"/>
      <charset val="134"/>
    </font>
    <font>
      <sz val="9"/>
      <color indexed="8"/>
      <name val="宋体"/>
      <charset val="134"/>
    </font>
    <font>
      <sz val="9"/>
      <name val="宋体"/>
      <charset val="134"/>
    </font>
    <font>
      <b/>
      <sz val="12"/>
      <name val="宋体"/>
      <charset val="134"/>
    </font>
    <font>
      <sz val="22"/>
      <name val="方正小标宋简体"/>
      <charset val="134"/>
    </font>
    <font>
      <sz val="11"/>
      <name val="宋体"/>
      <charset val="134"/>
    </font>
    <font>
      <sz val="20"/>
      <name val="宋体"/>
      <charset val="134"/>
    </font>
    <font>
      <b/>
      <sz val="20"/>
      <name val="宋体"/>
      <charset val="134"/>
    </font>
    <font>
      <sz val="9"/>
      <name val="SimSun"/>
      <charset val="134"/>
    </font>
    <font>
      <b/>
      <sz val="19"/>
      <name val="SimSun"/>
      <charset val="134"/>
    </font>
    <font>
      <b/>
      <sz val="10"/>
      <name val="宋体"/>
      <charset val="134"/>
    </font>
    <font>
      <sz val="20"/>
      <color indexed="8"/>
      <name val="黑体"/>
      <charset val="134"/>
    </font>
    <font>
      <sz val="22"/>
      <color indexed="8"/>
      <name val="方正小标宋简体"/>
      <charset val="134"/>
    </font>
    <font>
      <sz val="11"/>
      <color theme="1"/>
      <name val="宋体"/>
      <charset val="134"/>
      <scheme val="minor"/>
    </font>
    <font>
      <sz val="11"/>
      <color indexed="62"/>
      <name val="宋体"/>
      <charset val="134"/>
    </font>
    <font>
      <sz val="11"/>
      <color indexed="20"/>
      <name val="宋体"/>
      <charset val="134"/>
    </font>
    <font>
      <sz val="11"/>
      <color indexed="9"/>
      <name val="宋体"/>
      <charset val="134"/>
    </font>
    <font>
      <u/>
      <sz val="11"/>
      <color rgb="FF0000FF"/>
      <name val="宋体"/>
      <charset val="0"/>
      <scheme val="minor"/>
    </font>
    <font>
      <u/>
      <sz val="11"/>
      <color rgb="FF800080"/>
      <name val="宋体"/>
      <charset val="0"/>
      <scheme val="minor"/>
    </font>
    <font>
      <b/>
      <sz val="11"/>
      <color indexed="56"/>
      <name val="宋体"/>
      <charset val="134"/>
    </font>
    <font>
      <sz val="11"/>
      <color indexed="10"/>
      <name val="宋体"/>
      <charset val="134"/>
    </font>
    <font>
      <b/>
      <sz val="18"/>
      <color indexed="56"/>
      <name val="宋体"/>
      <charset val="134"/>
    </font>
    <font>
      <i/>
      <sz val="11"/>
      <color indexed="23"/>
      <name val="宋体"/>
      <charset val="134"/>
    </font>
    <font>
      <b/>
      <sz val="15"/>
      <color indexed="56"/>
      <name val="宋体"/>
      <charset val="134"/>
    </font>
    <font>
      <b/>
      <sz val="13"/>
      <color indexed="56"/>
      <name val="宋体"/>
      <charset val="134"/>
    </font>
    <font>
      <b/>
      <sz val="11"/>
      <color indexed="63"/>
      <name val="宋体"/>
      <charset val="134"/>
    </font>
    <font>
      <b/>
      <sz val="11"/>
      <color indexed="52"/>
      <name val="宋体"/>
      <charset val="134"/>
    </font>
    <font>
      <b/>
      <sz val="11"/>
      <color indexed="9"/>
      <name val="宋体"/>
      <charset val="134"/>
    </font>
    <font>
      <sz val="11"/>
      <color indexed="52"/>
      <name val="宋体"/>
      <charset val="134"/>
    </font>
    <font>
      <b/>
      <sz val="11"/>
      <color indexed="8"/>
      <name val="宋体"/>
      <charset val="134"/>
    </font>
    <font>
      <sz val="11"/>
      <color indexed="17"/>
      <name val="宋体"/>
      <charset val="134"/>
    </font>
    <font>
      <sz val="11"/>
      <color indexed="60"/>
      <name val="宋体"/>
      <charset val="134"/>
    </font>
    <font>
      <sz val="11"/>
      <color indexed="16"/>
      <name val="宋体"/>
      <charset val="134"/>
    </font>
    <font>
      <sz val="12"/>
      <name val="Times New Roman"/>
      <charset val="134"/>
    </font>
  </fonts>
  <fills count="2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indexed="45"/>
        <bgColor indexed="64"/>
      </patternFill>
    </fill>
    <fill>
      <patternFill patternType="solid">
        <fgColor indexed="42"/>
        <bgColor indexed="64"/>
      </patternFill>
    </fill>
    <fill>
      <patternFill patternType="solid">
        <fgColor indexed="47"/>
        <bgColor indexed="64"/>
      </patternFill>
    </fill>
    <fill>
      <patternFill patternType="solid">
        <fgColor indexed="46"/>
        <bgColor indexed="64"/>
      </patternFill>
    </fill>
    <fill>
      <patternFill patternType="solid">
        <fgColor indexed="11"/>
        <bgColor indexed="64"/>
      </patternFill>
    </fill>
    <fill>
      <patternFill patternType="solid">
        <fgColor indexed="26"/>
        <bgColor indexed="64"/>
      </patternFill>
    </fill>
    <fill>
      <patternFill patternType="solid">
        <fgColor indexed="27"/>
        <bgColor indexed="64"/>
      </patternFill>
    </fill>
    <fill>
      <patternFill patternType="solid">
        <fgColor indexed="29"/>
        <bgColor indexed="64"/>
      </patternFill>
    </fill>
    <fill>
      <patternFill patternType="solid">
        <fgColor indexed="30"/>
        <bgColor indexed="64"/>
      </patternFill>
    </fill>
    <fill>
      <patternFill patternType="solid">
        <fgColor indexed="36"/>
        <bgColor indexed="64"/>
      </patternFill>
    </fill>
    <fill>
      <patternFill patternType="solid">
        <fgColor indexed="22"/>
        <bgColor indexed="64"/>
      </patternFill>
    </fill>
    <fill>
      <patternFill patternType="solid">
        <fgColor indexed="55"/>
        <bgColor indexed="64"/>
      </patternFill>
    </fill>
    <fill>
      <patternFill patternType="solid">
        <fgColor indexed="31"/>
        <bgColor indexed="64"/>
      </patternFill>
    </fill>
    <fill>
      <patternFill patternType="solid">
        <fgColor indexed="44"/>
        <bgColor indexed="64"/>
      </patternFill>
    </fill>
    <fill>
      <patternFill patternType="solid">
        <fgColor indexed="10"/>
        <bgColor indexed="64"/>
      </patternFill>
    </fill>
    <fill>
      <patternFill patternType="solid">
        <fgColor indexed="43"/>
        <bgColor indexed="64"/>
      </patternFill>
    </fill>
    <fill>
      <patternFill patternType="solid">
        <fgColor indexed="62"/>
        <bgColor indexed="64"/>
      </patternFill>
    </fill>
    <fill>
      <patternFill patternType="solid">
        <fgColor indexed="57"/>
        <bgColor indexed="64"/>
      </patternFill>
    </fill>
    <fill>
      <patternFill patternType="solid">
        <fgColor indexed="49"/>
        <bgColor indexed="64"/>
      </patternFill>
    </fill>
    <fill>
      <patternFill patternType="solid">
        <fgColor indexed="52"/>
        <bgColor indexed="64"/>
      </patternFill>
    </fill>
    <fill>
      <patternFill patternType="solid">
        <fgColor indexed="53"/>
        <bgColor indexed="64"/>
      </patternFill>
    </fill>
    <fill>
      <patternFill patternType="solid">
        <fgColor indexed="51"/>
        <bgColor indexed="64"/>
      </patternFill>
    </fill>
  </fills>
  <borders count="30">
    <border>
      <left/>
      <right/>
      <top/>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right style="thin">
        <color auto="1"/>
      </right>
      <top/>
      <bottom style="thin">
        <color indexed="0"/>
      </bottom>
      <diagonal/>
    </border>
    <border>
      <left style="thin">
        <color indexed="0"/>
      </left>
      <right style="thin">
        <color indexed="0"/>
      </right>
      <top style="thin">
        <color indexed="0"/>
      </top>
      <bottom/>
      <diagonal/>
    </border>
    <border>
      <left style="thin">
        <color rgb="FF000000"/>
      </left>
      <right style="thin">
        <color rgb="FF000000"/>
      </right>
      <top style="thin">
        <color rgb="FF000000"/>
      </top>
      <bottom/>
      <diagonal/>
    </border>
    <border>
      <left/>
      <right style="thin">
        <color auto="1"/>
      </right>
      <top style="thin">
        <color indexed="0"/>
      </top>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62"/>
      </top>
      <bottom style="double">
        <color indexed="62"/>
      </bottom>
      <diagonal/>
    </border>
  </borders>
  <cellStyleXfs count="127">
    <xf numFmtId="0" fontId="0" fillId="0" borderId="0">
      <alignment vertical="center"/>
    </xf>
    <xf numFmtId="42" fontId="20" fillId="0" borderId="0" applyFont="0" applyFill="0" applyBorder="0" applyAlignment="0" applyProtection="0">
      <alignment vertical="center"/>
    </xf>
    <xf numFmtId="0" fontId="3" fillId="4" borderId="0" applyNumberFormat="0" applyBorder="0" applyAlignment="0" applyProtection="0">
      <alignment vertical="center"/>
    </xf>
    <xf numFmtId="0" fontId="3" fillId="5" borderId="0" applyNumberFormat="0" applyBorder="0" applyAlignment="0" applyProtection="0">
      <alignment vertical="center"/>
    </xf>
    <xf numFmtId="0" fontId="21" fillId="6" borderId="21" applyNumberFormat="0" applyAlignment="0" applyProtection="0">
      <alignment vertical="center"/>
    </xf>
    <xf numFmtId="44" fontId="20" fillId="0" borderId="0" applyFont="0" applyFill="0" applyBorder="0" applyAlignment="0" applyProtection="0">
      <alignment vertical="center"/>
    </xf>
    <xf numFmtId="0" fontId="3" fillId="5" borderId="0" applyNumberFormat="0" applyBorder="0" applyAlignment="0" applyProtection="0">
      <alignment vertical="center"/>
    </xf>
    <xf numFmtId="0" fontId="3" fillId="7" borderId="0" applyNumberFormat="0" applyBorder="0" applyAlignment="0" applyProtection="0">
      <alignment vertical="center"/>
    </xf>
    <xf numFmtId="41" fontId="20" fillId="0" borderId="0" applyFont="0" applyFill="0" applyBorder="0" applyAlignment="0" applyProtection="0">
      <alignment vertical="center"/>
    </xf>
    <xf numFmtId="0" fontId="3" fillId="8" borderId="0" applyNumberFormat="0" applyBorder="0" applyAlignment="0" applyProtection="0">
      <alignment vertical="center"/>
    </xf>
    <xf numFmtId="0" fontId="22" fillId="4" borderId="0" applyNumberFormat="0" applyBorder="0" applyAlignment="0" applyProtection="0">
      <alignment vertical="center"/>
    </xf>
    <xf numFmtId="43" fontId="20" fillId="0" borderId="0" applyFont="0" applyFill="0" applyBorder="0" applyAlignment="0" applyProtection="0">
      <alignment vertical="center"/>
    </xf>
    <xf numFmtId="0" fontId="23" fillId="8" borderId="0" applyNumberFormat="0" applyBorder="0" applyAlignment="0" applyProtection="0">
      <alignment vertical="center"/>
    </xf>
    <xf numFmtId="0" fontId="24" fillId="0" borderId="0" applyNumberFormat="0" applyFill="0" applyBorder="0" applyAlignment="0" applyProtection="0">
      <alignment vertical="center"/>
    </xf>
    <xf numFmtId="9" fontId="20" fillId="0" borderId="0" applyFont="0" applyFill="0" applyBorder="0" applyAlignment="0" applyProtection="0">
      <alignment vertical="center"/>
    </xf>
    <xf numFmtId="0" fontId="25" fillId="0" borderId="0" applyNumberFormat="0" applyFill="0" applyBorder="0" applyAlignment="0" applyProtection="0">
      <alignment vertical="center"/>
    </xf>
    <xf numFmtId="0" fontId="0" fillId="9" borderId="22" applyNumberFormat="0" applyFont="0" applyAlignment="0" applyProtection="0">
      <alignment vertical="center"/>
    </xf>
    <xf numFmtId="0" fontId="3" fillId="10" borderId="0" applyNumberFormat="0" applyBorder="0" applyAlignment="0" applyProtection="0">
      <alignment vertical="center"/>
    </xf>
    <xf numFmtId="0" fontId="23" fillId="11" borderId="0" applyNumberFormat="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23" applyNumberFormat="0" applyFill="0" applyAlignment="0" applyProtection="0">
      <alignment vertical="center"/>
    </xf>
    <xf numFmtId="0" fontId="31" fillId="0" borderId="24" applyNumberFormat="0" applyFill="0" applyAlignment="0" applyProtection="0">
      <alignment vertical="center"/>
    </xf>
    <xf numFmtId="0" fontId="23" fillId="12" borderId="0" applyNumberFormat="0" applyBorder="0" applyAlignment="0" applyProtection="0">
      <alignment vertical="center"/>
    </xf>
    <xf numFmtId="0" fontId="3" fillId="8" borderId="0" applyNumberFormat="0" applyBorder="0" applyAlignment="0" applyProtection="0">
      <alignment vertical="center"/>
    </xf>
    <xf numFmtId="0" fontId="26" fillId="0" borderId="25" applyNumberFormat="0" applyFill="0" applyAlignment="0" applyProtection="0">
      <alignment vertical="center"/>
    </xf>
    <xf numFmtId="0" fontId="22" fillId="4" borderId="0" applyNumberFormat="0" applyBorder="0" applyAlignment="0" applyProtection="0">
      <alignment vertical="center"/>
    </xf>
    <xf numFmtId="0" fontId="23" fillId="13" borderId="0" applyNumberFormat="0" applyBorder="0" applyAlignment="0" applyProtection="0">
      <alignment vertical="center"/>
    </xf>
    <xf numFmtId="0" fontId="32" fillId="14" borderId="26" applyNumberFormat="0" applyAlignment="0" applyProtection="0">
      <alignment vertical="center"/>
    </xf>
    <xf numFmtId="0" fontId="33" fillId="14" borderId="21" applyNumberFormat="0" applyAlignment="0" applyProtection="0">
      <alignment vertical="center"/>
    </xf>
    <xf numFmtId="0" fontId="34" fillId="15" borderId="27" applyNumberFormat="0" applyAlignment="0" applyProtection="0">
      <alignment vertical="center"/>
    </xf>
    <xf numFmtId="0" fontId="3" fillId="16" borderId="0" applyNumberFormat="0" applyBorder="0" applyAlignment="0" applyProtection="0">
      <alignment vertical="center"/>
    </xf>
    <xf numFmtId="0" fontId="35" fillId="0" borderId="28" applyNumberFormat="0" applyFill="0" applyAlignment="0" applyProtection="0">
      <alignment vertical="center"/>
    </xf>
    <xf numFmtId="0" fontId="3" fillId="17" borderId="0" applyNumberFormat="0" applyBorder="0" applyAlignment="0" applyProtection="0">
      <alignment vertical="center"/>
    </xf>
    <xf numFmtId="0" fontId="3" fillId="6" borderId="0" applyNumberFormat="0" applyBorder="0" applyAlignment="0" applyProtection="0">
      <alignment vertical="center"/>
    </xf>
    <xf numFmtId="0" fontId="23" fillId="18" borderId="0" applyNumberFormat="0" applyBorder="0" applyAlignment="0" applyProtection="0">
      <alignment vertical="center"/>
    </xf>
    <xf numFmtId="0" fontId="36" fillId="0" borderId="29" applyNumberFormat="0" applyFill="0" applyAlignment="0" applyProtection="0">
      <alignment vertical="center"/>
    </xf>
    <xf numFmtId="0" fontId="37" fillId="5" borderId="0" applyNumberFormat="0" applyBorder="0" applyAlignment="0" applyProtection="0">
      <alignment vertical="center"/>
    </xf>
    <xf numFmtId="0" fontId="38" fillId="19" borderId="0" applyNumberFormat="0" applyBorder="0" applyAlignment="0" applyProtection="0">
      <alignment vertical="center"/>
    </xf>
    <xf numFmtId="0" fontId="3" fillId="10" borderId="0" applyNumberFormat="0" applyBorder="0" applyAlignment="0" applyProtection="0">
      <alignment vertical="center"/>
    </xf>
    <xf numFmtId="0" fontId="23" fillId="20" borderId="0" applyNumberFormat="0" applyBorder="0" applyAlignment="0" applyProtection="0">
      <alignment vertical="center"/>
    </xf>
    <xf numFmtId="0" fontId="39" fillId="4" borderId="0" applyNumberFormat="0" applyBorder="0" applyAlignment="0" applyProtection="0">
      <alignment vertical="center"/>
    </xf>
    <xf numFmtId="0" fontId="3" fillId="4" borderId="0" applyNumberFormat="0" applyBorder="0" applyAlignment="0" applyProtection="0">
      <alignment vertical="center"/>
    </xf>
    <xf numFmtId="0" fontId="3" fillId="16" borderId="0" applyNumberFormat="0" applyBorder="0" applyAlignment="0" applyProtection="0">
      <alignment vertical="center"/>
    </xf>
    <xf numFmtId="0" fontId="3" fillId="17" borderId="0" applyNumberFormat="0" applyBorder="0" applyAlignment="0" applyProtection="0">
      <alignment vertical="center"/>
    </xf>
    <xf numFmtId="0" fontId="3" fillId="4" borderId="0" applyNumberFormat="0" applyBorder="0" applyAlignment="0" applyProtection="0">
      <alignment vertical="center"/>
    </xf>
    <xf numFmtId="0" fontId="3" fillId="4" borderId="0" applyNumberFormat="0" applyBorder="0" applyAlignment="0" applyProtection="0">
      <alignment vertical="center"/>
    </xf>
    <xf numFmtId="0" fontId="3" fillId="11" borderId="0" applyNumberFormat="0" applyBorder="0" applyAlignment="0" applyProtection="0">
      <alignment vertical="center"/>
    </xf>
    <xf numFmtId="0" fontId="23" fillId="21" borderId="0" applyNumberFormat="0" applyBorder="0" applyAlignment="0" applyProtection="0">
      <alignment vertical="center"/>
    </xf>
    <xf numFmtId="0" fontId="23" fillId="13" borderId="0" applyNumberFormat="0" applyBorder="0" applyAlignment="0" applyProtection="0">
      <alignment vertical="center"/>
    </xf>
    <xf numFmtId="0" fontId="3" fillId="7" borderId="0" applyNumberFormat="0" applyBorder="0" applyAlignment="0" applyProtection="0">
      <alignment vertical="center"/>
    </xf>
    <xf numFmtId="0" fontId="9" fillId="0" borderId="0">
      <alignment vertical="center"/>
    </xf>
    <xf numFmtId="0" fontId="3" fillId="7" borderId="0" applyNumberFormat="0" applyBorder="0" applyAlignment="0" applyProtection="0">
      <alignment vertical="center"/>
    </xf>
    <xf numFmtId="0" fontId="23" fillId="22" borderId="0" applyNumberFormat="0" applyBorder="0" applyAlignment="0" applyProtection="0">
      <alignment vertical="center"/>
    </xf>
    <xf numFmtId="0" fontId="3" fillId="17"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3" fillId="24" borderId="0" applyNumberFormat="0" applyBorder="0" applyAlignment="0" applyProtection="0">
      <alignment vertical="center"/>
    </xf>
    <xf numFmtId="0" fontId="3" fillId="25" borderId="0" applyNumberFormat="0" applyBorder="0" applyAlignment="0" applyProtection="0">
      <alignment vertical="center"/>
    </xf>
    <xf numFmtId="0" fontId="23" fillId="22" borderId="0" applyNumberFormat="0" applyBorder="0" applyAlignment="0" applyProtection="0">
      <alignment vertical="center"/>
    </xf>
    <xf numFmtId="0" fontId="3" fillId="5" borderId="0" applyNumberFormat="0" applyBorder="0" applyAlignment="0" applyProtection="0">
      <alignment vertical="center"/>
    </xf>
    <xf numFmtId="0" fontId="23" fillId="23" borderId="0" applyNumberFormat="0" applyBorder="0" applyAlignment="0" applyProtection="0">
      <alignment vertical="center"/>
    </xf>
    <xf numFmtId="0" fontId="3" fillId="16" borderId="0" applyNumberFormat="0" applyBorder="0" applyAlignment="0" applyProtection="0">
      <alignment vertical="center"/>
    </xf>
    <xf numFmtId="0" fontId="3" fillId="16" borderId="0" applyNumberFormat="0" applyBorder="0" applyAlignment="0" applyProtection="0">
      <alignment vertical="center"/>
    </xf>
    <xf numFmtId="0" fontId="3" fillId="7" borderId="0" applyNumberFormat="0" applyBorder="0" applyAlignment="0" applyProtection="0">
      <alignment vertical="center"/>
    </xf>
    <xf numFmtId="0" fontId="3" fillId="5" borderId="0" applyNumberFormat="0" applyBorder="0" applyAlignment="0" applyProtection="0">
      <alignment vertical="center"/>
    </xf>
    <xf numFmtId="0" fontId="3" fillId="7" borderId="0" applyNumberFormat="0" applyBorder="0" applyAlignment="0" applyProtection="0">
      <alignment vertical="center"/>
    </xf>
    <xf numFmtId="0" fontId="23" fillId="20" borderId="0" applyNumberFormat="0" applyBorder="0" applyAlignment="0" applyProtection="0">
      <alignment vertical="center"/>
    </xf>
    <xf numFmtId="0" fontId="3" fillId="10" borderId="0" applyNumberFormat="0" applyBorder="0" applyAlignment="0" applyProtection="0">
      <alignment vertical="center"/>
    </xf>
    <xf numFmtId="0" fontId="3" fillId="10" borderId="0" applyNumberFormat="0" applyBorder="0" applyAlignment="0" applyProtection="0">
      <alignment vertical="center"/>
    </xf>
    <xf numFmtId="0" fontId="23" fillId="18" borderId="0" applyNumberFormat="0" applyBorder="0" applyAlignment="0" applyProtection="0">
      <alignment vertical="center"/>
    </xf>
    <xf numFmtId="0" fontId="3" fillId="6" borderId="0" applyNumberFormat="0" applyBorder="0" applyAlignment="0" applyProtection="0">
      <alignment vertical="center"/>
    </xf>
    <xf numFmtId="0" fontId="3" fillId="6" borderId="0" applyNumberFormat="0" applyBorder="0" applyAlignment="0" applyProtection="0">
      <alignment vertical="center"/>
    </xf>
    <xf numFmtId="0" fontId="3" fillId="6" borderId="0" applyNumberFormat="0" applyBorder="0" applyAlignment="0" applyProtection="0">
      <alignment vertical="center"/>
    </xf>
    <xf numFmtId="0" fontId="3" fillId="17" borderId="0" applyNumberFormat="0" applyBorder="0" applyAlignment="0" applyProtection="0">
      <alignment vertical="center"/>
    </xf>
    <xf numFmtId="0" fontId="3" fillId="11" borderId="0" applyNumberFormat="0" applyBorder="0" applyAlignment="0" applyProtection="0">
      <alignment vertical="center"/>
    </xf>
    <xf numFmtId="0" fontId="3" fillId="17" borderId="0" applyNumberFormat="0" applyBorder="0" applyAlignment="0" applyProtection="0">
      <alignment vertical="center"/>
    </xf>
    <xf numFmtId="0" fontId="3" fillId="17" borderId="0" applyNumberFormat="0" applyBorder="0" applyAlignment="0" applyProtection="0">
      <alignment vertical="center"/>
    </xf>
    <xf numFmtId="0" fontId="3" fillId="11" borderId="0" applyNumberFormat="0" applyBorder="0" applyAlignment="0" applyProtection="0">
      <alignment vertical="center"/>
    </xf>
    <xf numFmtId="0" fontId="3" fillId="11" borderId="0" applyNumberFormat="0" applyBorder="0" applyAlignment="0" applyProtection="0">
      <alignment vertical="center"/>
    </xf>
    <xf numFmtId="0" fontId="3" fillId="8" borderId="0" applyNumberFormat="0" applyBorder="0" applyAlignment="0" applyProtection="0">
      <alignment vertical="center"/>
    </xf>
    <xf numFmtId="0" fontId="3" fillId="8" borderId="0" applyNumberFormat="0" applyBorder="0" applyAlignment="0" applyProtection="0">
      <alignment vertical="center"/>
    </xf>
    <xf numFmtId="0" fontId="3" fillId="7" borderId="0" applyNumberFormat="0" applyBorder="0" applyAlignment="0" applyProtection="0">
      <alignment vertical="center"/>
    </xf>
    <xf numFmtId="0" fontId="3" fillId="7" borderId="0" applyNumberFormat="0" applyBorder="0" applyAlignment="0" applyProtection="0">
      <alignment vertical="center"/>
    </xf>
    <xf numFmtId="0" fontId="3" fillId="7" borderId="0" applyNumberFormat="0" applyBorder="0" applyAlignment="0" applyProtection="0">
      <alignment vertical="center"/>
    </xf>
    <xf numFmtId="0" fontId="3" fillId="17" borderId="0" applyNumberFormat="0" applyBorder="0" applyAlignment="0" applyProtection="0">
      <alignment vertical="center"/>
    </xf>
    <xf numFmtId="0" fontId="3" fillId="17" borderId="0" applyNumberFormat="0" applyBorder="0" applyAlignment="0" applyProtection="0">
      <alignment vertical="center"/>
    </xf>
    <xf numFmtId="0" fontId="3" fillId="25" borderId="0" applyNumberFormat="0" applyBorder="0" applyAlignment="0" applyProtection="0">
      <alignment vertical="center"/>
    </xf>
    <xf numFmtId="0" fontId="3" fillId="25" borderId="0" applyNumberFormat="0" applyBorder="0" applyAlignment="0" applyProtection="0">
      <alignment vertical="center"/>
    </xf>
    <xf numFmtId="0" fontId="3" fillId="25" borderId="0" applyNumberFormat="0" applyBorder="0" applyAlignment="0" applyProtection="0">
      <alignment vertical="center"/>
    </xf>
    <xf numFmtId="0" fontId="23" fillId="12" borderId="0" applyNumberFormat="0" applyBorder="0" applyAlignment="0" applyProtection="0">
      <alignment vertical="center"/>
    </xf>
    <xf numFmtId="0" fontId="23" fillId="11" borderId="0" applyNumberFormat="0" applyBorder="0" applyAlignment="0" applyProtection="0">
      <alignment vertical="center"/>
    </xf>
    <xf numFmtId="0" fontId="23" fillId="8" borderId="0" applyNumberFormat="0" applyBorder="0" applyAlignment="0" applyProtection="0">
      <alignment vertical="center"/>
    </xf>
    <xf numFmtId="0" fontId="0" fillId="0" borderId="0">
      <alignment vertical="center"/>
    </xf>
    <xf numFmtId="0" fontId="23" fillId="13" borderId="0" applyNumberFormat="0" applyBorder="0" applyAlignment="0" applyProtection="0">
      <alignment vertical="center"/>
    </xf>
    <xf numFmtId="0" fontId="23" fillId="22" borderId="0" applyNumberFormat="0" applyBorder="0" applyAlignment="0" applyProtection="0">
      <alignment vertical="center"/>
    </xf>
    <xf numFmtId="0" fontId="0" fillId="0" borderId="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39" fillId="4" borderId="0" applyNumberFormat="0" applyBorder="0" applyAlignment="0" applyProtection="0">
      <alignment vertical="center"/>
    </xf>
    <xf numFmtId="0" fontId="0" fillId="0" borderId="0">
      <alignment vertical="center"/>
    </xf>
    <xf numFmtId="0" fontId="3" fillId="0" borderId="0">
      <alignment vertical="center"/>
    </xf>
    <xf numFmtId="0" fontId="0" fillId="0" borderId="0">
      <alignment vertical="center"/>
    </xf>
    <xf numFmtId="0" fontId="9" fillId="0" borderId="0">
      <alignment vertical="center"/>
    </xf>
    <xf numFmtId="0" fontId="9" fillId="0" borderId="0">
      <alignment vertical="center"/>
    </xf>
    <xf numFmtId="0" fontId="3" fillId="0" borderId="0">
      <alignment vertical="center"/>
    </xf>
    <xf numFmtId="0" fontId="9" fillId="0" borderId="0">
      <alignment vertical="center"/>
    </xf>
    <xf numFmtId="0" fontId="9" fillId="0" borderId="0">
      <alignment vertical="center"/>
    </xf>
    <xf numFmtId="0" fontId="0"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0" fillId="0" borderId="0">
      <alignment vertical="center"/>
    </xf>
    <xf numFmtId="0" fontId="3" fillId="0" borderId="0">
      <alignment vertical="center"/>
    </xf>
    <xf numFmtId="0" fontId="37" fillId="5" borderId="0" applyNumberFormat="0" applyBorder="0" applyAlignment="0" applyProtection="0">
      <alignment vertical="center"/>
    </xf>
    <xf numFmtId="0" fontId="37" fillId="5" borderId="0" applyNumberFormat="0" applyBorder="0" applyAlignment="0" applyProtection="0">
      <alignment vertical="center"/>
    </xf>
    <xf numFmtId="0" fontId="37" fillId="5" borderId="0" applyNumberFormat="0" applyBorder="0" applyAlignment="0" applyProtection="0">
      <alignment vertical="center"/>
    </xf>
    <xf numFmtId="0" fontId="37" fillId="5" borderId="0" applyNumberFormat="0" applyBorder="0" applyAlignment="0" applyProtection="0">
      <alignment vertical="center"/>
    </xf>
    <xf numFmtId="0" fontId="37" fillId="5" borderId="0" applyNumberFormat="0" applyBorder="0" applyAlignment="0" applyProtection="0">
      <alignment vertical="center"/>
    </xf>
    <xf numFmtId="0" fontId="23" fillId="21" borderId="0" applyNumberFormat="0" applyBorder="0" applyAlignment="0" applyProtection="0">
      <alignment vertical="center"/>
    </xf>
    <xf numFmtId="0" fontId="23" fillId="13" borderId="0" applyNumberFormat="0" applyBorder="0" applyAlignment="0" applyProtection="0">
      <alignment vertical="center"/>
    </xf>
    <xf numFmtId="0" fontId="23" fillId="24" borderId="0" applyNumberFormat="0" applyBorder="0" applyAlignment="0" applyProtection="0">
      <alignment vertical="center"/>
    </xf>
  </cellStyleXfs>
  <cellXfs count="285">
    <xf numFmtId="0" fontId="0" fillId="0" borderId="0" xfId="0">
      <alignment vertical="center"/>
    </xf>
    <xf numFmtId="0" fontId="0" fillId="0" borderId="0" xfId="106" applyAlignment="1">
      <alignment vertical="center" wrapText="1"/>
    </xf>
    <xf numFmtId="0" fontId="1" fillId="0" borderId="0" xfId="106" applyFont="1" applyAlignment="1">
      <alignment vertical="center"/>
    </xf>
    <xf numFmtId="0" fontId="1" fillId="0" borderId="0" xfId="106" applyFont="1" applyAlignment="1">
      <alignment vertical="center" wrapText="1"/>
    </xf>
    <xf numFmtId="0" fontId="2" fillId="0" borderId="0" xfId="106" applyFont="1" applyAlignment="1">
      <alignment horizontal="center" vertical="center" wrapText="1"/>
    </xf>
    <xf numFmtId="0" fontId="0" fillId="0" borderId="0" xfId="106" applyFont="1" applyAlignment="1">
      <alignment horizontal="center" vertical="center" wrapText="1"/>
    </xf>
    <xf numFmtId="0" fontId="0" fillId="0" borderId="1" xfId="106" applyFont="1" applyBorder="1" applyAlignment="1">
      <alignment vertical="center"/>
    </xf>
    <xf numFmtId="0" fontId="0" fillId="0" borderId="1" xfId="106" applyFont="1" applyBorder="1" applyAlignment="1">
      <alignment vertical="center" wrapText="1"/>
    </xf>
    <xf numFmtId="0" fontId="0" fillId="0" borderId="0" xfId="106" applyFont="1" applyBorder="1" applyAlignment="1">
      <alignment vertical="center" wrapText="1"/>
    </xf>
    <xf numFmtId="0" fontId="0" fillId="0" borderId="2" xfId="106" applyBorder="1" applyAlignment="1">
      <alignment horizontal="center" vertical="center" wrapText="1"/>
    </xf>
    <xf numFmtId="0" fontId="0" fillId="0" borderId="3" xfId="106" applyBorder="1" applyAlignment="1">
      <alignment horizontal="center" vertical="center" wrapText="1"/>
    </xf>
    <xf numFmtId="0" fontId="0" fillId="0" borderId="4" xfId="106" applyFont="1" applyFill="1" applyBorder="1" applyAlignment="1">
      <alignment horizontal="center" vertical="center" wrapText="1"/>
    </xf>
    <xf numFmtId="0" fontId="0" fillId="0" borderId="2" xfId="106" applyFont="1" applyBorder="1" applyAlignment="1">
      <alignment horizontal="center" vertical="center" wrapText="1"/>
    </xf>
    <xf numFmtId="0" fontId="0" fillId="0" borderId="3" xfId="106" applyFont="1" applyBorder="1" applyAlignment="1">
      <alignment horizontal="center" vertical="center" wrapText="1"/>
    </xf>
    <xf numFmtId="0" fontId="0" fillId="0" borderId="2" xfId="106" applyFont="1" applyFill="1" applyBorder="1" applyAlignment="1">
      <alignment horizontal="center" vertical="center" wrapText="1"/>
    </xf>
    <xf numFmtId="0" fontId="0" fillId="0" borderId="5" xfId="106" applyFont="1" applyFill="1" applyBorder="1" applyAlignment="1">
      <alignment horizontal="center" vertical="center" wrapText="1"/>
    </xf>
    <xf numFmtId="0" fontId="0" fillId="0" borderId="6" xfId="106" applyFont="1" applyBorder="1" applyAlignment="1">
      <alignment horizontal="center" vertical="center" wrapText="1"/>
    </xf>
    <xf numFmtId="0" fontId="3" fillId="0" borderId="7" xfId="109" applyBorder="1">
      <alignment vertical="center"/>
    </xf>
    <xf numFmtId="0" fontId="3" fillId="0" borderId="8" xfId="109" applyBorder="1">
      <alignment vertical="center"/>
    </xf>
    <xf numFmtId="0" fontId="0" fillId="0" borderId="4" xfId="106" applyFont="1" applyFill="1" applyBorder="1" applyAlignment="1">
      <alignment horizontal="left" vertical="center" wrapText="1"/>
    </xf>
    <xf numFmtId="0" fontId="0" fillId="0" borderId="4" xfId="106" applyFont="1" applyFill="1" applyBorder="1" applyAlignment="1">
      <alignment vertical="center" wrapText="1"/>
    </xf>
    <xf numFmtId="0" fontId="0" fillId="0" borderId="6" xfId="106" applyFont="1" applyFill="1" applyBorder="1" applyAlignment="1">
      <alignment horizontal="left" vertical="center" wrapText="1"/>
    </xf>
    <xf numFmtId="0" fontId="0" fillId="0" borderId="7" xfId="106" applyFont="1" applyFill="1" applyBorder="1" applyAlignment="1">
      <alignment horizontal="left" vertical="center" wrapText="1"/>
    </xf>
    <xf numFmtId="0" fontId="0" fillId="0" borderId="2" xfId="106" applyFont="1" applyFill="1" applyBorder="1" applyAlignment="1">
      <alignment horizontal="right" vertical="center" wrapText="1"/>
    </xf>
    <xf numFmtId="0" fontId="3" fillId="0" borderId="9" xfId="109" applyBorder="1">
      <alignment vertical="center"/>
    </xf>
    <xf numFmtId="0" fontId="3" fillId="0" borderId="0" xfId="109">
      <alignment vertical="center"/>
    </xf>
    <xf numFmtId="0" fontId="3" fillId="0" borderId="10" xfId="109" applyBorder="1">
      <alignment vertical="center"/>
    </xf>
    <xf numFmtId="0" fontId="3" fillId="0" borderId="11" xfId="109" applyBorder="1">
      <alignment vertical="center"/>
    </xf>
    <xf numFmtId="0" fontId="3" fillId="0" borderId="1" xfId="109" applyBorder="1">
      <alignment vertical="center"/>
    </xf>
    <xf numFmtId="0" fontId="3" fillId="0" borderId="12" xfId="109" applyBorder="1">
      <alignment vertical="center"/>
    </xf>
    <xf numFmtId="0" fontId="0" fillId="0" borderId="4" xfId="106" applyFont="1" applyBorder="1" applyAlignment="1">
      <alignment horizontal="center" vertical="center" wrapText="1"/>
    </xf>
    <xf numFmtId="0" fontId="0" fillId="0" borderId="4" xfId="106" applyBorder="1" applyAlignment="1">
      <alignment horizontal="center" vertical="center" wrapText="1"/>
    </xf>
    <xf numFmtId="0" fontId="0" fillId="0" borderId="4" xfId="106" applyFont="1" applyFill="1" applyBorder="1" applyAlignment="1">
      <alignment horizontal="left" vertical="top" wrapText="1"/>
    </xf>
    <xf numFmtId="0" fontId="4" fillId="0" borderId="13" xfId="106" applyFont="1" applyBorder="1" applyAlignment="1">
      <alignment horizontal="center" vertical="center" wrapText="1"/>
    </xf>
    <xf numFmtId="0" fontId="0" fillId="0" borderId="5" xfId="106" applyFont="1" applyBorder="1" applyAlignment="1">
      <alignment horizontal="center" vertical="center" wrapText="1"/>
    </xf>
    <xf numFmtId="0" fontId="0" fillId="0" borderId="13" xfId="106" applyFont="1" applyBorder="1" applyAlignment="1">
      <alignment horizontal="center" vertical="center" wrapText="1"/>
    </xf>
    <xf numFmtId="0" fontId="0" fillId="0" borderId="4" xfId="106" applyFont="1" applyBorder="1" applyAlignment="1">
      <alignment horizontal="left" vertical="center" wrapText="1"/>
    </xf>
    <xf numFmtId="9" fontId="0" fillId="0" borderId="4" xfId="106" applyNumberFormat="1" applyFont="1" applyFill="1" applyBorder="1" applyAlignment="1">
      <alignment horizontal="center" vertical="center" wrapText="1"/>
    </xf>
    <xf numFmtId="0" fontId="0" fillId="0" borderId="14" xfId="106" applyFont="1" applyBorder="1" applyAlignment="1">
      <alignment horizontal="center" vertical="center" wrapText="1"/>
    </xf>
    <xf numFmtId="0" fontId="0" fillId="0" borderId="2" xfId="106" applyFont="1" applyFill="1" applyBorder="1" applyAlignment="1">
      <alignment horizontal="left" vertical="center" wrapText="1"/>
    </xf>
    <xf numFmtId="0" fontId="0" fillId="0" borderId="5" xfId="106" applyFont="1" applyFill="1" applyBorder="1" applyAlignment="1">
      <alignment horizontal="left" vertical="center" wrapText="1"/>
    </xf>
    <xf numFmtId="9" fontId="0" fillId="0" borderId="4" xfId="106" applyNumberFormat="1" applyFont="1" applyFill="1" applyBorder="1" applyAlignment="1">
      <alignment vertical="center" wrapText="1"/>
    </xf>
    <xf numFmtId="0" fontId="0" fillId="0" borderId="5" xfId="106" applyFont="1" applyFill="1" applyBorder="1" applyAlignment="1">
      <alignment horizontal="right" vertical="center" wrapText="1"/>
    </xf>
    <xf numFmtId="0" fontId="0" fillId="0" borderId="0" xfId="0" applyBorder="1" applyAlignment="1"/>
    <xf numFmtId="0" fontId="5" fillId="0" borderId="0"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4" xfId="0" applyFont="1" applyFill="1" applyBorder="1" applyAlignment="1">
      <alignment horizontal="left" vertical="center" wrapText="1"/>
    </xf>
    <xf numFmtId="0" fontId="7" fillId="0" borderId="13"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4" fillId="0" borderId="4" xfId="0" applyFont="1" applyFill="1" applyBorder="1" applyAlignment="1">
      <alignment horizontal="left" vertical="center" wrapText="1"/>
    </xf>
    <xf numFmtId="0" fontId="7" fillId="0" borderId="15" xfId="0" applyFont="1" applyFill="1" applyBorder="1" applyAlignment="1">
      <alignment horizontal="left" vertical="center" wrapText="1"/>
    </xf>
    <xf numFmtId="4" fontId="7" fillId="0" borderId="15" xfId="0" applyNumberFormat="1" applyFont="1" applyFill="1" applyBorder="1" applyAlignment="1">
      <alignment horizontal="center" vertical="center" wrapText="1"/>
    </xf>
    <xf numFmtId="0" fontId="0" fillId="0" borderId="0" xfId="0" applyFill="1">
      <alignment vertical="center"/>
    </xf>
    <xf numFmtId="4" fontId="7" fillId="0" borderId="4" xfId="0" applyNumberFormat="1" applyFont="1" applyFill="1" applyBorder="1" applyAlignment="1">
      <alignment horizontal="center" vertical="center" wrapText="1"/>
    </xf>
    <xf numFmtId="0" fontId="7" fillId="0" borderId="4" xfId="0" applyFont="1" applyFill="1" applyBorder="1" applyAlignment="1">
      <alignment vertical="center" wrapText="1"/>
    </xf>
    <xf numFmtId="9" fontId="7" fillId="0" borderId="4" xfId="0" applyNumberFormat="1" applyFont="1" applyFill="1" applyBorder="1" applyAlignment="1">
      <alignment horizontal="center" vertical="center" wrapText="1"/>
    </xf>
    <xf numFmtId="0" fontId="7" fillId="0" borderId="15" xfId="0" applyFont="1" applyFill="1" applyBorder="1" applyAlignment="1">
      <alignment horizontal="center" vertical="center" wrapText="1"/>
    </xf>
    <xf numFmtId="0" fontId="0" fillId="0" borderId="0" xfId="0" applyAlignment="1">
      <alignment horizontal="center" vertical="center" wrapText="1"/>
    </xf>
    <xf numFmtId="0" fontId="4" fillId="0" borderId="4" xfId="0" applyFont="1" applyBorder="1" applyAlignment="1">
      <alignment horizontal="center" vertical="center"/>
    </xf>
    <xf numFmtId="9" fontId="4" fillId="0" borderId="4" xfId="0" applyNumberFormat="1" applyFont="1" applyBorder="1" applyAlignment="1">
      <alignment horizontal="center" vertical="center"/>
    </xf>
    <xf numFmtId="0" fontId="7" fillId="0" borderId="14" xfId="0" applyFont="1" applyFill="1" applyBorder="1" applyAlignment="1">
      <alignment vertical="center" wrapText="1"/>
    </xf>
    <xf numFmtId="0" fontId="7" fillId="0" borderId="13" xfId="0" applyFont="1" applyFill="1" applyBorder="1" applyAlignment="1">
      <alignment vertical="center" wrapText="1"/>
    </xf>
    <xf numFmtId="0" fontId="7" fillId="0" borderId="15" xfId="0" applyFont="1" applyFill="1" applyBorder="1" applyAlignment="1">
      <alignment vertical="center" wrapText="1"/>
    </xf>
    <xf numFmtId="0" fontId="7" fillId="0" borderId="2" xfId="0" applyFont="1" applyFill="1" applyBorder="1" applyAlignment="1">
      <alignment horizontal="left" vertical="center" wrapText="1"/>
    </xf>
    <xf numFmtId="0" fontId="7" fillId="0" borderId="5" xfId="0" applyFont="1" applyFill="1" applyBorder="1" applyAlignment="1">
      <alignment horizontal="left" vertical="center" wrapText="1"/>
    </xf>
    <xf numFmtId="0" fontId="4" fillId="0" borderId="0" xfId="0" applyFont="1" applyFill="1" applyBorder="1" applyAlignment="1">
      <alignment horizontal="justify" vertical="center"/>
    </xf>
    <xf numFmtId="0" fontId="4" fillId="0" borderId="2" xfId="0" applyFont="1" applyFill="1" applyBorder="1" applyAlignment="1">
      <alignment horizontal="left" vertical="center" wrapText="1"/>
    </xf>
    <xf numFmtId="0" fontId="4" fillId="0" borderId="5" xfId="0" applyFont="1" applyFill="1" applyBorder="1" applyAlignment="1">
      <alignment horizontal="left" vertical="center" wrapText="1"/>
    </xf>
    <xf numFmtId="0" fontId="4" fillId="0" borderId="4" xfId="0" applyFont="1" applyFill="1" applyBorder="1" applyAlignment="1">
      <alignment horizontal="justify" vertical="center"/>
    </xf>
    <xf numFmtId="0" fontId="4" fillId="0" borderId="4" xfId="0" applyFont="1" applyFill="1" applyBorder="1" applyAlignment="1">
      <alignment horizontal="center" vertical="center"/>
    </xf>
    <xf numFmtId="0" fontId="7" fillId="2" borderId="4" xfId="0" applyFont="1" applyFill="1" applyBorder="1" applyAlignment="1">
      <alignment horizontal="center" vertical="center" wrapText="1"/>
    </xf>
    <xf numFmtId="9" fontId="0" fillId="0" borderId="13" xfId="106" applyNumberFormat="1" applyFont="1" applyFill="1" applyBorder="1" applyAlignment="1">
      <alignment horizontal="center" vertical="center" wrapText="1"/>
    </xf>
    <xf numFmtId="0" fontId="7" fillId="0" borderId="6" xfId="0" applyFont="1" applyFill="1" applyBorder="1" applyAlignment="1">
      <alignment horizontal="left" vertical="center" wrapText="1"/>
    </xf>
    <xf numFmtId="0" fontId="7" fillId="0" borderId="8" xfId="0" applyFont="1" applyFill="1" applyBorder="1" applyAlignment="1">
      <alignment horizontal="left" vertical="center" wrapText="1"/>
    </xf>
    <xf numFmtId="0" fontId="0" fillId="0" borderId="15" xfId="0" applyBorder="1">
      <alignment vertical="center"/>
    </xf>
    <xf numFmtId="9" fontId="0" fillId="0" borderId="15" xfId="106" applyNumberFormat="1" applyFont="1" applyFill="1" applyBorder="1" applyAlignment="1">
      <alignment horizontal="center" vertical="center" wrapText="1"/>
    </xf>
    <xf numFmtId="0" fontId="7" fillId="0" borderId="11" xfId="0" applyFont="1" applyFill="1" applyBorder="1" applyAlignment="1">
      <alignment horizontal="left" vertical="center" wrapText="1"/>
    </xf>
    <xf numFmtId="0" fontId="7" fillId="0" borderId="12" xfId="0" applyFont="1" applyFill="1" applyBorder="1" applyAlignment="1">
      <alignment horizontal="left" vertical="center" wrapText="1"/>
    </xf>
    <xf numFmtId="0" fontId="8" fillId="0" borderId="0" xfId="0" applyFont="1" applyFill="1" applyBorder="1" applyAlignment="1">
      <alignment horizontal="left" vertical="center" wrapText="1"/>
    </xf>
    <xf numFmtId="0" fontId="9" fillId="0" borderId="0" xfId="115" applyFill="1">
      <alignment vertical="center"/>
    </xf>
    <xf numFmtId="0" fontId="4" fillId="0" borderId="0" xfId="115" applyFont="1" applyFill="1">
      <alignment vertical="center"/>
    </xf>
    <xf numFmtId="0" fontId="4" fillId="0" borderId="0" xfId="115" applyFont="1" applyFill="1" applyAlignment="1">
      <alignment vertical="center" wrapText="1"/>
    </xf>
    <xf numFmtId="0" fontId="4" fillId="0" borderId="0" xfId="115" applyFont="1" applyFill="1" applyAlignment="1">
      <alignment vertical="center"/>
    </xf>
    <xf numFmtId="0" fontId="10" fillId="0" borderId="0" xfId="112" applyFont="1" applyFill="1" applyAlignment="1">
      <alignment vertical="center"/>
    </xf>
    <xf numFmtId="0" fontId="0" fillId="0" borderId="0" xfId="112" applyFill="1" applyAlignment="1">
      <alignment vertical="center"/>
    </xf>
    <xf numFmtId="0" fontId="11" fillId="0" borderId="0" xfId="112" applyFont="1" applyFill="1" applyBorder="1" applyAlignment="1">
      <alignment horizontal="center" vertical="center"/>
    </xf>
    <xf numFmtId="49" fontId="4" fillId="0" borderId="1" xfId="113" applyNumberFormat="1" applyFont="1" applyFill="1" applyBorder="1" applyAlignment="1" applyProtection="1">
      <alignment vertical="center"/>
    </xf>
    <xf numFmtId="178" fontId="4" fillId="0" borderId="1" xfId="53" applyNumberFormat="1" applyFont="1" applyFill="1" applyBorder="1" applyAlignment="1" applyProtection="1">
      <alignment vertical="center"/>
    </xf>
    <xf numFmtId="0" fontId="4" fillId="0" borderId="2" xfId="53" applyNumberFormat="1" applyFont="1" applyFill="1" applyBorder="1" applyAlignment="1" applyProtection="1">
      <alignment horizontal="center" vertical="center"/>
    </xf>
    <xf numFmtId="0" fontId="4" fillId="0" borderId="3" xfId="53" applyNumberFormat="1" applyFont="1" applyFill="1" applyBorder="1" applyAlignment="1" applyProtection="1">
      <alignment horizontal="center" vertical="center"/>
    </xf>
    <xf numFmtId="0" fontId="4" fillId="0" borderId="5" xfId="53" applyNumberFormat="1" applyFont="1" applyFill="1" applyBorder="1" applyAlignment="1" applyProtection="1">
      <alignment horizontal="center" vertical="center"/>
    </xf>
    <xf numFmtId="0" fontId="4" fillId="0" borderId="13" xfId="53" applyNumberFormat="1" applyFont="1" applyFill="1" applyBorder="1" applyAlignment="1" applyProtection="1">
      <alignment horizontal="center" vertical="center"/>
    </xf>
    <xf numFmtId="0" fontId="4" fillId="0" borderId="4" xfId="53" applyNumberFormat="1" applyFont="1" applyFill="1" applyBorder="1" applyAlignment="1" applyProtection="1">
      <alignment horizontal="center" vertical="center" wrapText="1"/>
    </xf>
    <xf numFmtId="0" fontId="4" fillId="0" borderId="4" xfId="53" applyFont="1" applyFill="1" applyBorder="1" applyAlignment="1">
      <alignment horizontal="center" vertical="center"/>
    </xf>
    <xf numFmtId="179" fontId="4" fillId="0" borderId="4" xfId="53" applyNumberFormat="1" applyFont="1" applyFill="1" applyBorder="1" applyAlignment="1" applyProtection="1">
      <alignment horizontal="center" vertical="center" wrapText="1"/>
    </xf>
    <xf numFmtId="180" fontId="4" fillId="0" borderId="4" xfId="53" applyNumberFormat="1" applyFont="1" applyFill="1" applyBorder="1" applyAlignment="1" applyProtection="1">
      <alignment horizontal="center" vertical="center" wrapText="1"/>
    </xf>
    <xf numFmtId="0" fontId="4" fillId="0" borderId="14" xfId="53" applyNumberFormat="1" applyFont="1" applyFill="1" applyBorder="1" applyAlignment="1" applyProtection="1">
      <alignment horizontal="center" vertical="center"/>
    </xf>
    <xf numFmtId="0" fontId="4" fillId="0" borderId="13" xfId="53" applyNumberFormat="1" applyFont="1" applyFill="1" applyBorder="1" applyAlignment="1" applyProtection="1">
      <alignment horizontal="center" vertical="center" wrapText="1"/>
    </xf>
    <xf numFmtId="0" fontId="4" fillId="0" borderId="15" xfId="53" applyNumberFormat="1" applyFont="1" applyFill="1" applyBorder="1" applyAlignment="1" applyProtection="1">
      <alignment horizontal="center" vertical="center"/>
    </xf>
    <xf numFmtId="0" fontId="4" fillId="0" borderId="15" xfId="53" applyNumberFormat="1" applyFont="1" applyFill="1" applyBorder="1" applyAlignment="1" applyProtection="1">
      <alignment horizontal="center" vertical="center" wrapText="1"/>
    </xf>
    <xf numFmtId="0" fontId="4" fillId="0" borderId="4" xfId="115" applyFont="1" applyFill="1" applyBorder="1" applyAlignment="1">
      <alignment horizontal="center" vertical="center"/>
    </xf>
    <xf numFmtId="180" fontId="4" fillId="0" borderId="4" xfId="53" applyNumberFormat="1" applyFont="1" applyFill="1" applyBorder="1" applyAlignment="1" applyProtection="1">
      <alignment horizontal="center" vertical="center"/>
    </xf>
    <xf numFmtId="0" fontId="4" fillId="0" borderId="4" xfId="53" applyNumberFormat="1" applyFont="1" applyFill="1" applyBorder="1" applyAlignment="1" applyProtection="1">
      <alignment horizontal="center" vertical="center"/>
    </xf>
    <xf numFmtId="49" fontId="4" fillId="0" borderId="4" xfId="115" applyNumberFormat="1" applyFont="1" applyFill="1" applyBorder="1" applyAlignment="1">
      <alignment horizontal="left" vertical="center"/>
    </xf>
    <xf numFmtId="49" fontId="4" fillId="0" borderId="4" xfId="53" applyNumberFormat="1" applyFont="1" applyFill="1" applyBorder="1" applyAlignment="1">
      <alignment horizontal="left" vertical="center"/>
    </xf>
    <xf numFmtId="49" fontId="4" fillId="0" borderId="4" xfId="53" applyNumberFormat="1" applyFont="1" applyFill="1" applyBorder="1" applyAlignment="1">
      <alignment horizontal="left" vertical="center" wrapText="1"/>
    </xf>
    <xf numFmtId="181" fontId="4" fillId="0" borderId="4" xfId="53" applyNumberFormat="1" applyFont="1" applyFill="1" applyBorder="1" applyAlignment="1">
      <alignment horizontal="right" vertical="center"/>
    </xf>
    <xf numFmtId="0" fontId="12" fillId="0" borderId="0" xfId="112" applyFont="1" applyFill="1" applyAlignment="1">
      <alignment horizontal="left" vertical="center"/>
    </xf>
    <xf numFmtId="176" fontId="0" fillId="0" borderId="0" xfId="112" applyNumberFormat="1" applyFill="1" applyAlignment="1">
      <alignment vertical="center"/>
    </xf>
    <xf numFmtId="178" fontId="4" fillId="0" borderId="1" xfId="53" applyNumberFormat="1" applyFont="1" applyFill="1" applyBorder="1" applyAlignment="1" applyProtection="1">
      <alignment horizontal="center" vertical="center"/>
    </xf>
    <xf numFmtId="0" fontId="4" fillId="0" borderId="2" xfId="53" applyFont="1" applyFill="1" applyBorder="1" applyAlignment="1">
      <alignment horizontal="center" vertical="center"/>
    </xf>
    <xf numFmtId="0" fontId="4" fillId="0" borderId="3" xfId="53" applyFont="1" applyFill="1" applyBorder="1" applyAlignment="1">
      <alignment horizontal="center" vertical="center"/>
    </xf>
    <xf numFmtId="0" fontId="4" fillId="0" borderId="5" xfId="53" applyFont="1" applyFill="1" applyBorder="1" applyAlignment="1">
      <alignment horizontal="center" vertical="center"/>
    </xf>
    <xf numFmtId="0" fontId="4" fillId="0" borderId="13" xfId="53" applyFont="1" applyFill="1" applyBorder="1" applyAlignment="1">
      <alignment horizontal="center" vertical="center" wrapText="1"/>
    </xf>
    <xf numFmtId="0" fontId="4" fillId="0" borderId="15" xfId="53" applyFont="1" applyFill="1" applyBorder="1" applyAlignment="1">
      <alignment horizontal="center" vertical="center" wrapText="1"/>
    </xf>
    <xf numFmtId="0" fontId="9" fillId="0" borderId="0" xfId="115" applyFill="1" applyAlignment="1">
      <alignment vertical="center"/>
    </xf>
    <xf numFmtId="0" fontId="0" fillId="0" borderId="0" xfId="115" applyFont="1" applyFill="1">
      <alignment vertical="center"/>
    </xf>
    <xf numFmtId="0" fontId="11" fillId="0" borderId="0" xfId="53" applyNumberFormat="1" applyFont="1" applyFill="1" applyAlignment="1" applyProtection="1">
      <alignment horizontal="center" vertical="center"/>
    </xf>
    <xf numFmtId="178" fontId="4" fillId="0" borderId="0" xfId="53" applyNumberFormat="1" applyFont="1" applyFill="1" applyAlignment="1" applyProtection="1">
      <alignment vertical="center"/>
    </xf>
    <xf numFmtId="179" fontId="4" fillId="0" borderId="4" xfId="53" applyNumberFormat="1" applyFont="1" applyFill="1" applyBorder="1" applyAlignment="1" applyProtection="1">
      <alignment horizontal="center" vertical="center"/>
    </xf>
    <xf numFmtId="0" fontId="12" fillId="0" borderId="0" xfId="53" applyFont="1" applyFill="1" applyAlignment="1">
      <alignment horizontal="left"/>
    </xf>
    <xf numFmtId="0" fontId="0" fillId="0" borderId="0" xfId="53" applyFont="1" applyFill="1" applyAlignment="1"/>
    <xf numFmtId="0" fontId="4" fillId="0" borderId="4" xfId="53" applyFont="1" applyFill="1" applyBorder="1" applyAlignment="1">
      <alignment horizontal="center" vertical="center" wrapText="1"/>
    </xf>
    <xf numFmtId="0" fontId="4" fillId="0" borderId="4" xfId="115" applyFont="1" applyFill="1" applyBorder="1">
      <alignment vertical="center"/>
    </xf>
    <xf numFmtId="0" fontId="13" fillId="0" borderId="0" xfId="95" applyFont="1" applyFill="1">
      <alignment vertical="center"/>
    </xf>
    <xf numFmtId="0" fontId="0" fillId="0" borderId="0" xfId="95" applyFont="1" applyFill="1">
      <alignment vertical="center"/>
    </xf>
    <xf numFmtId="0" fontId="0" fillId="0" borderId="0" xfId="95" applyFill="1">
      <alignment vertical="center"/>
    </xf>
    <xf numFmtId="0" fontId="4" fillId="0" borderId="0" xfId="113" applyFont="1" applyFill="1" applyAlignment="1"/>
    <xf numFmtId="0" fontId="11" fillId="0" borderId="0" xfId="95" applyFont="1" applyFill="1" applyAlignment="1">
      <alignment horizontal="center" vertical="center"/>
    </xf>
    <xf numFmtId="0" fontId="14" fillId="0" borderId="0" xfId="95" applyFont="1" applyFill="1" applyAlignment="1">
      <alignment vertical="center"/>
    </xf>
    <xf numFmtId="0" fontId="4" fillId="0" borderId="0" xfId="95" applyFont="1" applyFill="1" applyAlignment="1">
      <alignment horizontal="center" vertical="center"/>
    </xf>
    <xf numFmtId="0" fontId="10" fillId="0" borderId="4" xfId="95" applyFont="1" applyFill="1" applyBorder="1" applyAlignment="1">
      <alignment horizontal="center" vertical="center"/>
    </xf>
    <xf numFmtId="0" fontId="10" fillId="0" borderId="4" xfId="95" applyFont="1" applyFill="1" applyBorder="1" applyAlignment="1">
      <alignment horizontal="center" vertical="center" wrapText="1"/>
    </xf>
    <xf numFmtId="0" fontId="0" fillId="0" borderId="4" xfId="95" applyFont="1" applyFill="1" applyBorder="1" applyAlignment="1">
      <alignment horizontal="center" vertical="center"/>
    </xf>
    <xf numFmtId="182" fontId="0" fillId="0" borderId="4" xfId="95" applyNumberFormat="1" applyFont="1" applyFill="1" applyBorder="1" applyAlignment="1">
      <alignment horizontal="right" vertical="center"/>
    </xf>
    <xf numFmtId="0" fontId="0" fillId="0" borderId="4" xfId="95" applyFont="1" applyFill="1" applyBorder="1">
      <alignment vertical="center"/>
    </xf>
    <xf numFmtId="49" fontId="0" fillId="0" borderId="4" xfId="95" applyNumberFormat="1" applyFont="1" applyFill="1" applyBorder="1" applyAlignment="1">
      <alignment horizontal="right" vertical="center"/>
    </xf>
    <xf numFmtId="0" fontId="0" fillId="0" borderId="0" xfId="0" applyFill="1" applyAlignment="1">
      <alignment vertical="center" wrapText="1"/>
    </xf>
    <xf numFmtId="0" fontId="15" fillId="0" borderId="0" xfId="0" applyFont="1" applyFill="1" applyBorder="1" applyAlignment="1">
      <alignment horizontal="right" vertical="center" wrapText="1"/>
    </xf>
    <xf numFmtId="0" fontId="16" fillId="0" borderId="0" xfId="0" applyFont="1" applyFill="1" applyBorder="1" applyAlignment="1">
      <alignment horizontal="center" vertical="center" wrapText="1"/>
    </xf>
    <xf numFmtId="0" fontId="15" fillId="0" borderId="0" xfId="0" applyFont="1" applyFill="1" applyBorder="1" applyAlignment="1">
      <alignment horizontal="left" vertical="center" wrapText="1"/>
    </xf>
    <xf numFmtId="0" fontId="15" fillId="0" borderId="0" xfId="0" applyFont="1" applyFill="1" applyBorder="1" applyAlignment="1">
      <alignment vertical="center" wrapText="1"/>
    </xf>
    <xf numFmtId="0" fontId="15" fillId="0" borderId="16" xfId="0" applyFont="1" applyFill="1" applyBorder="1" applyAlignment="1">
      <alignment horizontal="center" vertical="center" wrapText="1"/>
    </xf>
    <xf numFmtId="0" fontId="7" fillId="0" borderId="17" xfId="118" applyFont="1" applyFill="1" applyBorder="1" applyAlignment="1">
      <alignment horizontal="center" vertical="center" wrapText="1"/>
    </xf>
    <xf numFmtId="183" fontId="4" fillId="0" borderId="4" xfId="0" applyNumberFormat="1" applyFont="1" applyFill="1" applyBorder="1" applyAlignment="1" applyProtection="1">
      <alignment horizontal="center" vertical="center"/>
    </xf>
    <xf numFmtId="183" fontId="17" fillId="0" borderId="4" xfId="0" applyNumberFormat="1" applyFont="1" applyFill="1" applyBorder="1" applyAlignment="1" applyProtection="1">
      <alignment horizontal="center" vertical="center" wrapText="1"/>
    </xf>
    <xf numFmtId="183" fontId="4" fillId="0" borderId="4" xfId="0" applyNumberFormat="1" applyFont="1" applyFill="1" applyBorder="1" applyAlignment="1" applyProtection="1">
      <alignment horizontal="center" vertical="center" wrapText="1"/>
    </xf>
    <xf numFmtId="183" fontId="4" fillId="0" borderId="4" xfId="0" applyNumberFormat="1" applyFont="1" applyFill="1" applyBorder="1" applyAlignment="1" applyProtection="1">
      <alignment horizontal="left" vertical="center" wrapText="1"/>
    </xf>
    <xf numFmtId="49" fontId="4" fillId="0" borderId="4" xfId="0" applyNumberFormat="1" applyFont="1" applyFill="1" applyBorder="1" applyAlignment="1" applyProtection="1">
      <alignment horizontal="left" vertical="center" wrapText="1"/>
    </xf>
    <xf numFmtId="183" fontId="4" fillId="0" borderId="4" xfId="0" applyNumberFormat="1" applyFont="1" applyFill="1" applyBorder="1" applyAlignment="1" applyProtection="1">
      <alignment vertical="center" wrapText="1"/>
    </xf>
    <xf numFmtId="49" fontId="4" fillId="0" borderId="4" xfId="0" applyNumberFormat="1" applyFont="1" applyFill="1" applyBorder="1" applyAlignment="1" applyProtection="1">
      <alignment horizontal="center" vertical="center"/>
    </xf>
    <xf numFmtId="0" fontId="7" fillId="0" borderId="10" xfId="118" applyFont="1" applyFill="1" applyBorder="1" applyAlignment="1">
      <alignment horizontal="center" vertical="center" wrapText="1"/>
    </xf>
    <xf numFmtId="0" fontId="7" fillId="0" borderId="4" xfId="118" applyFont="1" applyFill="1" applyBorder="1" applyAlignment="1">
      <alignment horizontal="center" vertical="center" wrapText="1"/>
    </xf>
    <xf numFmtId="182" fontId="7" fillId="0" borderId="18" xfId="118" applyNumberFormat="1" applyFont="1" applyFill="1" applyBorder="1" applyAlignment="1">
      <alignment horizontal="right" vertical="center" wrapText="1"/>
    </xf>
    <xf numFmtId="183" fontId="4" fillId="0" borderId="13" xfId="0" applyNumberFormat="1" applyFont="1" applyFill="1" applyBorder="1" applyAlignment="1" applyProtection="1">
      <alignment horizontal="center" vertical="center"/>
    </xf>
    <xf numFmtId="49" fontId="4" fillId="0" borderId="13" xfId="0" applyNumberFormat="1" applyFont="1" applyFill="1" applyBorder="1" applyAlignment="1" applyProtection="1">
      <alignment horizontal="center" vertical="center"/>
    </xf>
    <xf numFmtId="183" fontId="4" fillId="0" borderId="13" xfId="0" applyNumberFormat="1" applyFont="1" applyFill="1" applyBorder="1" applyAlignment="1" applyProtection="1">
      <alignment horizontal="left" vertical="center" wrapText="1"/>
    </xf>
    <xf numFmtId="49" fontId="4" fillId="0" borderId="13" xfId="0" applyNumberFormat="1" applyFont="1" applyFill="1" applyBorder="1" applyAlignment="1" applyProtection="1">
      <alignment horizontal="left" vertical="center" wrapText="1"/>
    </xf>
    <xf numFmtId="0" fontId="7" fillId="0" borderId="13" xfId="118" applyFont="1" applyFill="1" applyBorder="1" applyAlignment="1">
      <alignment vertical="center"/>
    </xf>
    <xf numFmtId="183" fontId="4" fillId="0" borderId="13" xfId="0" applyNumberFormat="1" applyFont="1" applyFill="1" applyBorder="1" applyAlignment="1" applyProtection="1">
      <alignment vertical="center" wrapText="1"/>
    </xf>
    <xf numFmtId="0" fontId="7" fillId="0" borderId="4" xfId="118" applyFont="1" applyFill="1" applyBorder="1" applyAlignment="1">
      <alignment vertical="center"/>
    </xf>
    <xf numFmtId="49" fontId="4" fillId="0" borderId="4" xfId="0" applyNumberFormat="1" applyFont="1" applyFill="1" applyBorder="1" applyAlignment="1" applyProtection="1">
      <alignment horizontal="center" vertical="center" wrapText="1"/>
    </xf>
    <xf numFmtId="184" fontId="15" fillId="0" borderId="16" xfId="0" applyNumberFormat="1" applyFont="1" applyFill="1" applyBorder="1" applyAlignment="1">
      <alignment horizontal="right" vertical="center" wrapText="1"/>
    </xf>
    <xf numFmtId="184" fontId="15" fillId="3" borderId="16" xfId="0" applyNumberFormat="1" applyFont="1" applyFill="1" applyBorder="1" applyAlignment="1">
      <alignment horizontal="right" vertical="center" wrapText="1"/>
    </xf>
    <xf numFmtId="183" fontId="4" fillId="0" borderId="4" xfId="0" applyNumberFormat="1" applyFont="1" applyFill="1" applyBorder="1" applyAlignment="1">
      <alignment vertical="center"/>
    </xf>
    <xf numFmtId="183" fontId="4" fillId="0" borderId="13" xfId="0" applyNumberFormat="1" applyFont="1" applyFill="1" applyBorder="1" applyAlignment="1">
      <alignment vertical="center"/>
    </xf>
    <xf numFmtId="184" fontId="15" fillId="0" borderId="19" xfId="0" applyNumberFormat="1" applyFont="1" applyFill="1" applyBorder="1" applyAlignment="1">
      <alignment horizontal="right" vertical="center" wrapText="1"/>
    </xf>
    <xf numFmtId="0" fontId="0" fillId="0" borderId="4" xfId="0" applyBorder="1">
      <alignment vertical="center"/>
    </xf>
    <xf numFmtId="0" fontId="15" fillId="0" borderId="0" xfId="0" applyFont="1" applyFill="1" applyAlignment="1">
      <alignment horizontal="center" vertical="center" wrapText="1"/>
    </xf>
    <xf numFmtId="0" fontId="15" fillId="0" borderId="0" xfId="0" applyFont="1" applyFill="1" applyAlignment="1">
      <alignment horizontal="right" vertical="center" wrapText="1"/>
    </xf>
    <xf numFmtId="0" fontId="18" fillId="0" borderId="0" xfId="118" applyFont="1" applyFill="1" applyBorder="1" applyAlignment="1">
      <alignment horizontal="center" vertical="center"/>
    </xf>
    <xf numFmtId="0" fontId="3" fillId="0" borderId="0" xfId="118" applyFill="1">
      <alignment vertical="center"/>
    </xf>
    <xf numFmtId="0" fontId="19" fillId="0" borderId="0" xfId="118" applyFont="1" applyFill="1" applyBorder="1" applyAlignment="1">
      <alignment horizontal="center" vertical="center"/>
    </xf>
    <xf numFmtId="0" fontId="7" fillId="0" borderId="0" xfId="118" applyFont="1" applyFill="1" applyBorder="1" applyAlignment="1">
      <alignment horizontal="center" vertical="center"/>
    </xf>
    <xf numFmtId="0" fontId="7" fillId="0" borderId="20" xfId="118" applyFont="1" applyFill="1" applyBorder="1" applyAlignment="1">
      <alignment horizontal="center" vertical="center" wrapText="1"/>
    </xf>
    <xf numFmtId="177" fontId="7" fillId="0" borderId="4" xfId="105" applyNumberFormat="1" applyFont="1" applyFill="1" applyBorder="1" applyAlignment="1">
      <alignment horizontal="left" vertical="center" wrapText="1"/>
    </xf>
    <xf numFmtId="49" fontId="7" fillId="0" borderId="4" xfId="105" applyNumberFormat="1" applyFont="1" applyFill="1" applyBorder="1" applyAlignment="1">
      <alignment horizontal="left" vertical="center" wrapText="1"/>
    </xf>
    <xf numFmtId="177" fontId="7" fillId="0" borderId="4" xfId="105" applyNumberFormat="1" applyFont="1" applyFill="1" applyBorder="1" applyAlignment="1">
      <alignment vertical="center" wrapText="1"/>
    </xf>
    <xf numFmtId="0" fontId="4" fillId="0" borderId="4" xfId="114" applyFont="1" applyFill="1" applyBorder="1" applyAlignment="1">
      <alignment horizontal="center" vertical="center"/>
    </xf>
    <xf numFmtId="185" fontId="4" fillId="0" borderId="4" xfId="0" applyNumberFormat="1" applyFont="1" applyFill="1" applyBorder="1" applyAlignment="1" applyProtection="1">
      <alignment horizontal="center" vertical="center" wrapText="1"/>
    </xf>
    <xf numFmtId="185" fontId="17" fillId="0" borderId="4" xfId="0" applyNumberFormat="1" applyFont="1" applyFill="1" applyBorder="1" applyAlignment="1" applyProtection="1">
      <alignment horizontal="center" vertical="center" wrapText="1"/>
    </xf>
    <xf numFmtId="185" fontId="4" fillId="0" borderId="4" xfId="0" applyNumberFormat="1" applyFont="1" applyFill="1" applyBorder="1" applyAlignment="1" applyProtection="1">
      <alignment horizontal="left" vertical="center" wrapText="1"/>
    </xf>
    <xf numFmtId="0" fontId="9" fillId="0" borderId="0" xfId="116" applyFill="1" applyAlignment="1">
      <alignment vertical="center"/>
    </xf>
    <xf numFmtId="0" fontId="0" fillId="0" borderId="0" xfId="116" applyFont="1" applyFill="1" applyAlignment="1"/>
    <xf numFmtId="0" fontId="4" fillId="0" borderId="0" xfId="116" applyFont="1" applyFill="1" applyAlignment="1"/>
    <xf numFmtId="0" fontId="9" fillId="0" borderId="0" xfId="116" applyFill="1" applyAlignment="1">
      <alignment wrapText="1"/>
    </xf>
    <xf numFmtId="0" fontId="9" fillId="0" borderId="0" xfId="116" applyFill="1" applyAlignment="1"/>
    <xf numFmtId="186" fontId="11" fillId="0" borderId="0" xfId="116" applyNumberFormat="1" applyFont="1" applyFill="1" applyAlignment="1" applyProtection="1">
      <alignment horizontal="center" vertical="center" wrapText="1"/>
    </xf>
    <xf numFmtId="186" fontId="4" fillId="0" borderId="1" xfId="116" applyNumberFormat="1" applyFont="1" applyFill="1" applyBorder="1" applyAlignment="1" applyProtection="1">
      <alignment vertical="center"/>
    </xf>
    <xf numFmtId="186" fontId="4" fillId="0" borderId="0" xfId="116" applyNumberFormat="1" applyFont="1" applyFill="1" applyBorder="1" applyAlignment="1" applyProtection="1">
      <alignment vertical="center" wrapText="1"/>
    </xf>
    <xf numFmtId="186" fontId="14" fillId="0" borderId="0" xfId="116" applyNumberFormat="1" applyFont="1" applyFill="1" applyBorder="1" applyAlignment="1" applyProtection="1">
      <alignment vertical="center" wrapText="1"/>
    </xf>
    <xf numFmtId="186" fontId="4" fillId="0" borderId="4" xfId="116" applyNumberFormat="1" applyFont="1" applyFill="1" applyBorder="1" applyAlignment="1" applyProtection="1">
      <alignment horizontal="center" vertical="center" wrapText="1"/>
    </xf>
    <xf numFmtId="186" fontId="4" fillId="0" borderId="4" xfId="116" applyNumberFormat="1" applyFont="1" applyFill="1" applyBorder="1" applyAlignment="1" applyProtection="1">
      <alignment horizontal="centerContinuous" vertical="center"/>
    </xf>
    <xf numFmtId="186" fontId="4" fillId="0" borderId="4" xfId="116" applyNumberFormat="1" applyFont="1" applyFill="1" applyBorder="1" applyAlignment="1" applyProtection="1">
      <alignment horizontal="center" vertical="center"/>
    </xf>
    <xf numFmtId="186" fontId="4" fillId="0" borderId="2" xfId="116" applyNumberFormat="1" applyFont="1" applyFill="1" applyBorder="1" applyAlignment="1" applyProtection="1">
      <alignment horizontal="center" vertical="center"/>
    </xf>
    <xf numFmtId="0" fontId="4" fillId="0" borderId="4" xfId="116" applyNumberFormat="1" applyFont="1" applyFill="1" applyBorder="1" applyAlignment="1" applyProtection="1">
      <alignment horizontal="center" vertical="center"/>
    </xf>
    <xf numFmtId="0" fontId="12" fillId="0" borderId="4" xfId="113" applyFont="1" applyFill="1" applyBorder="1" applyAlignment="1">
      <alignment horizontal="center" vertical="center" wrapText="1"/>
    </xf>
    <xf numFmtId="178" fontId="4" fillId="0" borderId="4" xfId="116" applyNumberFormat="1" applyFont="1" applyFill="1" applyBorder="1" applyAlignment="1" applyProtection="1">
      <alignment horizontal="centerContinuous" vertical="center"/>
    </xf>
    <xf numFmtId="178" fontId="4" fillId="0" borderId="2" xfId="116" applyNumberFormat="1" applyFont="1" applyFill="1" applyBorder="1" applyAlignment="1" applyProtection="1">
      <alignment horizontal="center" vertical="center"/>
    </xf>
    <xf numFmtId="178" fontId="4" fillId="0" borderId="3" xfId="116" applyNumberFormat="1" applyFont="1" applyFill="1" applyBorder="1" applyAlignment="1" applyProtection="1">
      <alignment horizontal="center" vertical="center"/>
    </xf>
    <xf numFmtId="178" fontId="4" fillId="0" borderId="4" xfId="116" applyNumberFormat="1" applyFont="1" applyFill="1" applyBorder="1" applyAlignment="1" applyProtection="1">
      <alignment horizontal="center" vertical="center" wrapText="1"/>
    </xf>
    <xf numFmtId="49" fontId="4" fillId="0" borderId="4" xfId="116" applyNumberFormat="1" applyFont="1" applyFill="1" applyBorder="1" applyAlignment="1">
      <alignment horizontal="center" vertical="center" wrapText="1"/>
    </xf>
    <xf numFmtId="187" fontId="12" fillId="0" borderId="4" xfId="113" applyNumberFormat="1" applyFont="1" applyFill="1" applyBorder="1" applyAlignment="1">
      <alignment horizontal="left" vertical="center" wrapText="1"/>
    </xf>
    <xf numFmtId="181" fontId="4" fillId="0" borderId="4" xfId="113" applyNumberFormat="1" applyFont="1" applyFill="1" applyBorder="1" applyAlignment="1" applyProtection="1">
      <alignment horizontal="right" vertical="center" wrapText="1"/>
    </xf>
    <xf numFmtId="0" fontId="4" fillId="0" borderId="5" xfId="98" applyFont="1" applyFill="1" applyBorder="1" applyAlignment="1">
      <alignment vertical="center" wrapText="1"/>
    </xf>
    <xf numFmtId="181" fontId="4" fillId="0" borderId="4" xfId="116" applyNumberFormat="1" applyFont="1" applyFill="1" applyBorder="1" applyAlignment="1">
      <alignment horizontal="right" vertical="center" wrapText="1"/>
    </xf>
    <xf numFmtId="0" fontId="4" fillId="0" borderId="4" xfId="98" applyFont="1" applyFill="1" applyBorder="1" applyAlignment="1">
      <alignment vertical="center" wrapText="1"/>
    </xf>
    <xf numFmtId="181" fontId="4" fillId="0" borderId="4" xfId="116" applyNumberFormat="1" applyFont="1" applyFill="1" applyBorder="1" applyAlignment="1" applyProtection="1">
      <alignment horizontal="right" vertical="center" wrapText="1"/>
    </xf>
    <xf numFmtId="0" fontId="12" fillId="0" borderId="4" xfId="113" applyFont="1" applyFill="1" applyBorder="1" applyAlignment="1">
      <alignment horizontal="left" vertical="center"/>
    </xf>
    <xf numFmtId="0" fontId="12" fillId="0" borderId="2" xfId="113" applyFont="1" applyFill="1" applyBorder="1" applyAlignment="1">
      <alignment horizontal="left" vertical="center"/>
    </xf>
    <xf numFmtId="0" fontId="12" fillId="0" borderId="5" xfId="113" applyFont="1" applyFill="1" applyBorder="1" applyAlignment="1">
      <alignment horizontal="left" vertical="center"/>
    </xf>
    <xf numFmtId="181" fontId="4" fillId="0" borderId="13" xfId="113" applyNumberFormat="1" applyFont="1" applyFill="1" applyBorder="1" applyAlignment="1" applyProtection="1">
      <alignment horizontal="right" vertical="center" wrapText="1"/>
    </xf>
    <xf numFmtId="187" fontId="12" fillId="0" borderId="2" xfId="113" applyNumberFormat="1" applyFont="1" applyFill="1" applyBorder="1" applyAlignment="1">
      <alignment horizontal="left" vertical="center" wrapText="1"/>
    </xf>
    <xf numFmtId="187" fontId="12" fillId="0" borderId="5" xfId="113" applyNumberFormat="1" applyFont="1" applyFill="1" applyBorder="1" applyAlignment="1">
      <alignment horizontal="left" vertical="center" wrapText="1"/>
    </xf>
    <xf numFmtId="178" fontId="4" fillId="0" borderId="4" xfId="117" applyNumberFormat="1" applyFont="1" applyFill="1" applyBorder="1" applyAlignment="1">
      <alignment vertical="center" wrapText="1"/>
    </xf>
    <xf numFmtId="0" fontId="12" fillId="0" borderId="2" xfId="113" applyFont="1" applyFill="1" applyBorder="1" applyAlignment="1">
      <alignment horizontal="left" vertical="center" wrapText="1"/>
    </xf>
    <xf numFmtId="0" fontId="12" fillId="0" borderId="5" xfId="113" applyFont="1" applyFill="1" applyBorder="1" applyAlignment="1">
      <alignment horizontal="left" vertical="center" wrapText="1"/>
    </xf>
    <xf numFmtId="0" fontId="4" fillId="0" borderId="2" xfId="117" applyFont="1" applyFill="1" applyBorder="1" applyAlignment="1">
      <alignment horizontal="center" vertical="center" wrapText="1"/>
    </xf>
    <xf numFmtId="0" fontId="4" fillId="0" borderId="5" xfId="117" applyFont="1" applyFill="1" applyBorder="1" applyAlignment="1">
      <alignment horizontal="center" vertical="center" wrapText="1"/>
    </xf>
    <xf numFmtId="0" fontId="4" fillId="0" borderId="2" xfId="117" applyFont="1" applyFill="1" applyBorder="1" applyAlignment="1">
      <alignment vertical="center" wrapText="1"/>
    </xf>
    <xf numFmtId="0" fontId="4" fillId="0" borderId="5" xfId="117" applyFont="1" applyFill="1" applyBorder="1" applyAlignment="1">
      <alignment vertical="center" wrapText="1"/>
    </xf>
    <xf numFmtId="0" fontId="4" fillId="0" borderId="4" xfId="116" applyFont="1" applyFill="1" applyBorder="1" applyAlignment="1">
      <alignment horizontal="left" vertical="center" wrapText="1"/>
    </xf>
    <xf numFmtId="178" fontId="4" fillId="0" borderId="4" xfId="116" applyNumberFormat="1" applyFont="1" applyFill="1" applyBorder="1" applyAlignment="1">
      <alignment horizontal="right" vertical="center" wrapText="1"/>
    </xf>
    <xf numFmtId="0" fontId="4" fillId="0" borderId="2" xfId="116" applyFont="1" applyFill="1" applyBorder="1" applyAlignment="1">
      <alignment horizontal="left" vertical="center" wrapText="1"/>
    </xf>
    <xf numFmtId="0" fontId="4" fillId="0" borderId="5" xfId="116" applyFont="1" applyFill="1" applyBorder="1" applyAlignment="1">
      <alignment horizontal="left" vertical="center" wrapText="1"/>
    </xf>
    <xf numFmtId="0" fontId="12" fillId="0" borderId="2" xfId="113" applyFont="1" applyFill="1" applyBorder="1" applyAlignment="1">
      <alignment horizontal="center" vertical="center" wrapText="1"/>
    </xf>
    <xf numFmtId="0" fontId="12" fillId="0" borderId="5" xfId="113" applyFont="1" applyFill="1" applyBorder="1" applyAlignment="1">
      <alignment horizontal="center" vertical="center" wrapText="1"/>
    </xf>
    <xf numFmtId="0" fontId="4" fillId="0" borderId="2" xfId="116" applyFont="1" applyFill="1" applyBorder="1" applyAlignment="1">
      <alignment horizontal="center"/>
    </xf>
    <xf numFmtId="0" fontId="4" fillId="0" borderId="5" xfId="116" applyFont="1" applyFill="1" applyBorder="1" applyAlignment="1">
      <alignment horizontal="center"/>
    </xf>
    <xf numFmtId="181" fontId="4" fillId="0" borderId="15" xfId="113" applyNumberFormat="1" applyFont="1" applyFill="1" applyBorder="1" applyAlignment="1" applyProtection="1">
      <alignment horizontal="right" vertical="center" wrapText="1"/>
    </xf>
    <xf numFmtId="0" fontId="4" fillId="0" borderId="2" xfId="113" applyFont="1" applyFill="1" applyBorder="1" applyAlignment="1">
      <alignment vertical="center" wrapText="1"/>
    </xf>
    <xf numFmtId="0" fontId="4" fillId="0" borderId="5" xfId="113" applyFont="1" applyFill="1" applyBorder="1" applyAlignment="1">
      <alignment vertical="center" wrapText="1"/>
    </xf>
    <xf numFmtId="186" fontId="4" fillId="0" borderId="2" xfId="116" applyNumberFormat="1" applyFont="1" applyFill="1" applyBorder="1" applyAlignment="1" applyProtection="1">
      <alignment horizontal="center" vertical="center" wrapText="1"/>
    </xf>
    <xf numFmtId="186" fontId="4" fillId="0" borderId="5" xfId="116" applyNumberFormat="1" applyFont="1" applyFill="1" applyBorder="1" applyAlignment="1" applyProtection="1">
      <alignment horizontal="center" vertical="center" wrapText="1"/>
    </xf>
    <xf numFmtId="182" fontId="4" fillId="0" borderId="15" xfId="113" applyNumberFormat="1" applyFont="1" applyFill="1" applyBorder="1" applyAlignment="1" applyProtection="1">
      <alignment horizontal="right" vertical="center" wrapText="1"/>
    </xf>
    <xf numFmtId="0" fontId="4" fillId="0" borderId="4" xfId="98" applyFont="1" applyFill="1" applyBorder="1" applyAlignment="1">
      <alignment horizontal="center" vertical="center" wrapText="1"/>
    </xf>
    <xf numFmtId="0" fontId="0" fillId="0" borderId="0" xfId="116" applyFont="1" applyFill="1" applyAlignment="1">
      <alignment wrapText="1"/>
    </xf>
    <xf numFmtId="0" fontId="0" fillId="0" borderId="0" xfId="117" applyFill="1">
      <alignment vertical="center"/>
    </xf>
    <xf numFmtId="0" fontId="0" fillId="0" borderId="0" xfId="117" applyFill="1" applyAlignment="1">
      <alignment vertical="center"/>
    </xf>
    <xf numFmtId="186" fontId="4" fillId="0" borderId="1" xfId="116" applyNumberFormat="1" applyFont="1" applyFill="1" applyBorder="1" applyAlignment="1" applyProtection="1">
      <alignment horizontal="center" vertical="center" wrapText="1"/>
    </xf>
    <xf numFmtId="0" fontId="4" fillId="0" borderId="4" xfId="116" applyFont="1" applyFill="1" applyBorder="1" applyAlignment="1">
      <alignment horizontal="centerContinuous"/>
    </xf>
    <xf numFmtId="0" fontId="4" fillId="0" borderId="4" xfId="116" applyFont="1" applyFill="1" applyBorder="1" applyAlignment="1">
      <alignment horizontal="centerContinuous" vertical="center"/>
    </xf>
    <xf numFmtId="49" fontId="4" fillId="0" borderId="13" xfId="116" applyNumberFormat="1" applyFont="1" applyFill="1" applyBorder="1" applyAlignment="1">
      <alignment horizontal="center" vertical="center" wrapText="1"/>
    </xf>
    <xf numFmtId="0" fontId="4" fillId="0" borderId="4" xfId="116" applyFont="1" applyFill="1" applyBorder="1" applyAlignment="1">
      <alignment horizontal="center" vertical="center" wrapText="1"/>
    </xf>
    <xf numFmtId="49" fontId="4" fillId="0" borderId="15" xfId="116" applyNumberFormat="1" applyFont="1" applyFill="1" applyBorder="1" applyAlignment="1">
      <alignment horizontal="center" vertical="center" wrapText="1"/>
    </xf>
    <xf numFmtId="181" fontId="4" fillId="0" borderId="4" xfId="116" applyNumberFormat="1" applyFont="1" applyFill="1" applyBorder="1" applyAlignment="1">
      <alignment horizontal="right" vertical="center"/>
    </xf>
    <xf numFmtId="0" fontId="4" fillId="0" borderId="0" xfId="117" applyFont="1" applyFill="1">
      <alignment vertical="center"/>
    </xf>
    <xf numFmtId="0" fontId="9" fillId="0" borderId="0" xfId="114" applyFill="1" applyAlignment="1"/>
    <xf numFmtId="0" fontId="11" fillId="0" borderId="0" xfId="114" applyNumberFormat="1" applyFont="1" applyFill="1" applyAlignment="1" applyProtection="1">
      <alignment horizontal="center" vertical="center"/>
    </xf>
    <xf numFmtId="0" fontId="4" fillId="0" borderId="1" xfId="114" applyFont="1" applyFill="1" applyBorder="1" applyAlignment="1">
      <alignment vertical="center"/>
    </xf>
    <xf numFmtId="0" fontId="4" fillId="0" borderId="0" xfId="114" applyFont="1" applyFill="1" applyAlignment="1">
      <alignment vertical="center"/>
    </xf>
    <xf numFmtId="0" fontId="4" fillId="0" borderId="4" xfId="114" applyNumberFormat="1" applyFont="1" applyFill="1" applyBorder="1" applyAlignment="1" applyProtection="1">
      <alignment horizontal="center" vertical="center" wrapText="1"/>
    </xf>
    <xf numFmtId="49" fontId="9" fillId="0" borderId="4" xfId="114" applyNumberFormat="1" applyFont="1" applyFill="1" applyBorder="1" applyAlignment="1">
      <alignment horizontal="center" vertical="center" wrapText="1"/>
    </xf>
    <xf numFmtId="0" fontId="12" fillId="0" borderId="4" xfId="113" applyFont="1" applyFill="1" applyBorder="1" applyAlignment="1">
      <alignment horizontal="center" vertical="center"/>
    </xf>
    <xf numFmtId="0" fontId="4" fillId="0" borderId="4" xfId="114" applyNumberFormat="1" applyFont="1" applyFill="1" applyBorder="1" applyAlignment="1" applyProtection="1">
      <alignment horizontal="center" vertical="center"/>
    </xf>
    <xf numFmtId="0" fontId="12" fillId="0" borderId="0" xfId="113" applyFont="1" applyFill="1" applyAlignment="1"/>
    <xf numFmtId="0" fontId="9" fillId="0" borderId="0" xfId="113" applyFill="1" applyAlignment="1"/>
    <xf numFmtId="0" fontId="11" fillId="0" borderId="0" xfId="113" applyFont="1" applyFill="1" applyAlignment="1">
      <alignment horizontal="center" vertical="center"/>
    </xf>
    <xf numFmtId="49" fontId="12" fillId="0" borderId="0" xfId="113" applyNumberFormat="1" applyFont="1" applyFill="1" applyBorder="1" applyAlignment="1" applyProtection="1">
      <alignment vertical="center"/>
    </xf>
    <xf numFmtId="49" fontId="12" fillId="0" borderId="0" xfId="113" applyNumberFormat="1" applyFont="1" applyFill="1" applyBorder="1" applyAlignment="1" applyProtection="1">
      <alignment horizontal="left" vertical="center"/>
    </xf>
    <xf numFmtId="0" fontId="12" fillId="0" borderId="0" xfId="113" applyFont="1" applyFill="1" applyAlignment="1">
      <alignment horizontal="right" vertical="center"/>
    </xf>
    <xf numFmtId="49" fontId="12" fillId="0" borderId="4" xfId="113" applyNumberFormat="1" applyFont="1" applyFill="1" applyBorder="1" applyAlignment="1" applyProtection="1">
      <alignment horizontal="center" vertical="center"/>
    </xf>
    <xf numFmtId="49" fontId="12" fillId="0" borderId="2" xfId="113" applyNumberFormat="1" applyFont="1" applyFill="1" applyBorder="1" applyAlignment="1" applyProtection="1">
      <alignment horizontal="center" vertical="center"/>
    </xf>
    <xf numFmtId="49" fontId="12" fillId="0" borderId="3" xfId="113" applyNumberFormat="1" applyFont="1" applyFill="1" applyBorder="1" applyAlignment="1" applyProtection="1">
      <alignment horizontal="center" vertical="center"/>
    </xf>
    <xf numFmtId="0" fontId="12" fillId="0" borderId="6" xfId="113" applyFont="1" applyFill="1" applyBorder="1" applyAlignment="1">
      <alignment horizontal="center" vertical="center"/>
    </xf>
    <xf numFmtId="0" fontId="12" fillId="0" borderId="8" xfId="113" applyFont="1" applyFill="1" applyBorder="1" applyAlignment="1">
      <alignment horizontal="center" vertical="center"/>
    </xf>
    <xf numFmtId="0" fontId="12" fillId="0" borderId="9" xfId="113" applyFont="1" applyFill="1" applyBorder="1" applyAlignment="1">
      <alignment horizontal="center" vertical="center"/>
    </xf>
    <xf numFmtId="0" fontId="12" fillId="0" borderId="10" xfId="113" applyFont="1" applyFill="1" applyBorder="1" applyAlignment="1">
      <alignment horizontal="center" vertical="center"/>
    </xf>
    <xf numFmtId="0" fontId="12" fillId="0" borderId="11" xfId="113" applyFont="1" applyFill="1" applyBorder="1" applyAlignment="1">
      <alignment horizontal="center" vertical="center"/>
    </xf>
    <xf numFmtId="0" fontId="12" fillId="0" borderId="12" xfId="113" applyFont="1" applyFill="1" applyBorder="1" applyAlignment="1">
      <alignment horizontal="center" vertical="center"/>
    </xf>
    <xf numFmtId="0" fontId="12" fillId="0" borderId="13" xfId="113" applyFont="1" applyFill="1" applyBorder="1" applyAlignment="1">
      <alignment horizontal="center" vertical="center" wrapText="1"/>
    </xf>
    <xf numFmtId="181" fontId="12" fillId="0" borderId="4" xfId="113" applyNumberFormat="1" applyFont="1" applyFill="1" applyBorder="1" applyAlignment="1" applyProtection="1">
      <alignment horizontal="right" vertical="center" wrapText="1"/>
    </xf>
    <xf numFmtId="187" fontId="12" fillId="0" borderId="4" xfId="113" applyNumberFormat="1" applyFont="1" applyFill="1" applyBorder="1" applyAlignment="1">
      <alignment horizontal="left" vertical="center"/>
    </xf>
    <xf numFmtId="0" fontId="12" fillId="0" borderId="14" xfId="113" applyFont="1" applyFill="1" applyBorder="1" applyAlignment="1">
      <alignment horizontal="center" vertical="center" wrapText="1"/>
    </xf>
    <xf numFmtId="187" fontId="12" fillId="0" borderId="4" xfId="113" applyNumberFormat="1" applyFont="1" applyFill="1" applyBorder="1" applyAlignment="1" applyProtection="1">
      <alignment horizontal="left" vertical="center"/>
    </xf>
    <xf numFmtId="0" fontId="12" fillId="0" borderId="4" xfId="113" applyFont="1" applyFill="1" applyBorder="1" applyAlignment="1">
      <alignment horizontal="left" vertical="top" wrapText="1"/>
    </xf>
    <xf numFmtId="0" fontId="12" fillId="0" borderId="15" xfId="113" applyFont="1" applyFill="1" applyBorder="1" applyAlignment="1">
      <alignment horizontal="center" vertical="center" wrapText="1"/>
    </xf>
    <xf numFmtId="0" fontId="12" fillId="0" borderId="4" xfId="113" applyFont="1" applyFill="1" applyBorder="1" applyAlignment="1">
      <alignment vertical="center"/>
    </xf>
    <xf numFmtId="187" fontId="12" fillId="0" borderId="2" xfId="113" applyNumberFormat="1" applyFont="1" applyFill="1" applyBorder="1" applyAlignment="1">
      <alignment horizontal="center" vertical="center" wrapText="1"/>
    </xf>
    <xf numFmtId="187" fontId="12" fillId="0" borderId="5" xfId="113" applyNumberFormat="1" applyFont="1" applyFill="1" applyBorder="1" applyAlignment="1">
      <alignment horizontal="center" vertical="center" wrapText="1"/>
    </xf>
    <xf numFmtId="0" fontId="12" fillId="0" borderId="4" xfId="113" applyFont="1" applyFill="1" applyBorder="1" applyAlignment="1"/>
    <xf numFmtId="0" fontId="12" fillId="0" borderId="4" xfId="113" applyFont="1" applyFill="1" applyBorder="1" applyAlignment="1">
      <alignment horizontal="left" vertical="center" wrapText="1"/>
    </xf>
    <xf numFmtId="0" fontId="12" fillId="0" borderId="1" xfId="113" applyFont="1" applyFill="1" applyBorder="1" applyAlignment="1">
      <alignment horizontal="center" vertical="center"/>
    </xf>
    <xf numFmtId="49" fontId="12" fillId="0" borderId="5" xfId="113" applyNumberFormat="1" applyFont="1" applyFill="1" applyBorder="1" applyAlignment="1" applyProtection="1">
      <alignment horizontal="center" vertical="center"/>
    </xf>
  </cellXfs>
  <cellStyles count="127">
    <cellStyle name="常规" xfId="0" builtinId="0"/>
    <cellStyle name="货币[0]" xfId="1" builtinId="7"/>
    <cellStyle name="20% - 着色 2 2 2" xfId="2"/>
    <cellStyle name="20% - 强调文字颜色 3" xfId="3" builtinId="38"/>
    <cellStyle name="输入" xfId="4" builtinId="20"/>
    <cellStyle name="货币" xfId="5" builtinId="4"/>
    <cellStyle name="20% - 着色 3 3" xfId="6"/>
    <cellStyle name="20% - 着色 4 2 2" xfId="7"/>
    <cellStyle name="千位分隔[0]" xfId="8" builtinId="6"/>
    <cellStyle name="40% - 强调文字颜色 3" xfId="9" builtinId="39"/>
    <cellStyle name="差" xfId="10" builtinId="27"/>
    <cellStyle name="千位分隔" xfId="11" builtinId="3"/>
    <cellStyle name="60% - 强调文字颜色 3" xfId="12" builtinId="40"/>
    <cellStyle name="超链接" xfId="13" builtinId="8"/>
    <cellStyle name="百分比" xfId="14" builtinId="5"/>
    <cellStyle name="已访问的超链接" xfId="15" builtinId="9"/>
    <cellStyle name="注释" xfId="16" builtinId="10"/>
    <cellStyle name="20% - 着色 5 2 2" xfId="17"/>
    <cellStyle name="60% - 强调文字颜色 2" xfId="18" builtinId="36"/>
    <cellStyle name="标题 4" xfId="19" builtinId="19"/>
    <cellStyle name="警告文本" xfId="20" builtinId="11"/>
    <cellStyle name="标题" xfId="21" builtinId="15"/>
    <cellStyle name="解释性文本" xfId="22" builtinId="53"/>
    <cellStyle name="标题 1" xfId="23" builtinId="16"/>
    <cellStyle name="标题 2" xfId="24" builtinId="17"/>
    <cellStyle name="60% - 强调文字颜色 1" xfId="25" builtinId="32"/>
    <cellStyle name="40% - 着色 3 3" xfId="26"/>
    <cellStyle name="标题 3" xfId="27" builtinId="18"/>
    <cellStyle name="差_64242C78E6F6009AE0530A08AF09009A" xfId="28"/>
    <cellStyle name="60% - 强调文字颜色 4" xfId="29" builtinId="44"/>
    <cellStyle name="输出" xfId="30" builtinId="21"/>
    <cellStyle name="计算" xfId="31" builtinId="22"/>
    <cellStyle name="检查单元格" xfId="32" builtinId="23"/>
    <cellStyle name="20% - 着色 1 2" xfId="33"/>
    <cellStyle name="链接单元格" xfId="34" builtinId="24"/>
    <cellStyle name="40% - 着色 5 2" xfId="35"/>
    <cellStyle name="20% - 强调文字颜色 6" xfId="36" builtinId="50"/>
    <cellStyle name="强调文字颜色 2" xfId="37" builtinId="33"/>
    <cellStyle name="汇总" xfId="38" builtinId="25"/>
    <cellStyle name="好" xfId="39" builtinId="26"/>
    <cellStyle name="适中" xfId="40" builtinId="28"/>
    <cellStyle name="20% - 强调文字颜色 5" xfId="41" builtinId="46"/>
    <cellStyle name="强调文字颜色 1" xfId="42" builtinId="29"/>
    <cellStyle name="差_64242C78E6FB009AE0530A08AF09009A" xfId="43"/>
    <cellStyle name="20% - 着色 2 2" xfId="44"/>
    <cellStyle name="20% - 强调文字颜色 1" xfId="45" builtinId="30"/>
    <cellStyle name="40% - 强调文字颜色 1" xfId="46" builtinId="31"/>
    <cellStyle name="20% - 着色 2 3" xfId="47"/>
    <cellStyle name="20% - 强调文字颜色 2" xfId="48" builtinId="34"/>
    <cellStyle name="40% - 强调文字颜色 2" xfId="49" builtinId="35"/>
    <cellStyle name="强调文字颜色 3" xfId="50" builtinId="37"/>
    <cellStyle name="强调文字颜色 4" xfId="51" builtinId="41"/>
    <cellStyle name="20% - 强调文字颜色 4" xfId="52" builtinId="42"/>
    <cellStyle name="常规_新报表页" xfId="53"/>
    <cellStyle name="40% - 强调文字颜色 4" xfId="54" builtinId="43"/>
    <cellStyle name="强调文字颜色 5" xfId="55" builtinId="45"/>
    <cellStyle name="40% - 强调文字颜色 5" xfId="56" builtinId="47"/>
    <cellStyle name="60% - 强调文字颜色 5" xfId="57" builtinId="48"/>
    <cellStyle name="60% - 着色 6 2" xfId="58"/>
    <cellStyle name="强调文字颜色 6" xfId="59" builtinId="49"/>
    <cellStyle name="40% - 强调文字颜色 6" xfId="60" builtinId="51"/>
    <cellStyle name="着色 5 2" xfId="61"/>
    <cellStyle name="20% - 着色 3 2" xfId="62"/>
    <cellStyle name="60% - 强调文字颜色 6" xfId="63" builtinId="52"/>
    <cellStyle name="20% - 着色 1 2 2" xfId="64"/>
    <cellStyle name="20% - 着色 1 3" xfId="65"/>
    <cellStyle name="20% - 着色 4 3" xfId="66"/>
    <cellStyle name="20% - 着色 3 2 2" xfId="67"/>
    <cellStyle name="20% - 着色 4 2" xfId="68"/>
    <cellStyle name="着色 1 2" xfId="69"/>
    <cellStyle name="20% - 着色 5 2" xfId="70"/>
    <cellStyle name="20% - 着色 5 3" xfId="71"/>
    <cellStyle name="着色 2 2" xfId="72"/>
    <cellStyle name="20% - 着色 6 2" xfId="73"/>
    <cellStyle name="20% - 着色 6 2 2" xfId="74"/>
    <cellStyle name="20% - 着色 6 3" xfId="75"/>
    <cellStyle name="40% - 着色 1 2" xfId="76"/>
    <cellStyle name="40% - 着色 2 3" xfId="77"/>
    <cellStyle name="40% - 着色 1 2 2" xfId="78"/>
    <cellStyle name="40% - 着色 1 3" xfId="79"/>
    <cellStyle name="40% - 着色 2 2" xfId="80"/>
    <cellStyle name="40% - 着色 2 2 2" xfId="81"/>
    <cellStyle name="40% - 着色 3 2" xfId="82"/>
    <cellStyle name="40% - 着色 3 2 2" xfId="83"/>
    <cellStyle name="40% - 着色 4 2" xfId="84"/>
    <cellStyle name="40% - 着色 4 2 2" xfId="85"/>
    <cellStyle name="40% - 着色 4 3" xfId="86"/>
    <cellStyle name="40% - 着色 5 2 2" xfId="87"/>
    <cellStyle name="40% - 着色 5 3" xfId="88"/>
    <cellStyle name="40% - 着色 6 2" xfId="89"/>
    <cellStyle name="40% - 着色 6 2 2" xfId="90"/>
    <cellStyle name="40% - 着色 6 3" xfId="91"/>
    <cellStyle name="60% - 着色 1 2" xfId="92"/>
    <cellStyle name="60% - 着色 2 2" xfId="93"/>
    <cellStyle name="60% - 着色 3 2" xfId="94"/>
    <cellStyle name="常规_64242C78E6FB009AE0530A08AF09009A" xfId="95"/>
    <cellStyle name="60% - 着色 4 2" xfId="96"/>
    <cellStyle name="60% - 着色 5 2" xfId="97"/>
    <cellStyle name="百分比_EF4B13E29A0421FAE0430A08200E21FA" xfId="98"/>
    <cellStyle name="差_4901A573031A00CCE0530A08AF0800CC" xfId="99"/>
    <cellStyle name="差_4901E49D450800C2E0530A08AF0800C2" xfId="100"/>
    <cellStyle name="差_615D2EB13C93010EE0530A0804CC5EB5" xfId="101"/>
    <cellStyle name="差_61F0C7FF6ABA0038E0530A0804CC3487" xfId="102"/>
    <cellStyle name="差_64242C78E6F3009AE0530A08AF09009A" xfId="103"/>
    <cellStyle name="常规 11" xfId="104"/>
    <cellStyle name="常规 2" xfId="105"/>
    <cellStyle name="常规 2 2" xfId="106"/>
    <cellStyle name="常规 3" xfId="107"/>
    <cellStyle name="常规 3 2" xfId="108"/>
    <cellStyle name="常规 3 3" xfId="109"/>
    <cellStyle name="常规 3_6162030C6A600132E0530A0804CCAD99_c" xfId="110"/>
    <cellStyle name="常规 4" xfId="111"/>
    <cellStyle name="常规 5" xfId="112"/>
    <cellStyle name="常规_405C3AAC5CC200BEE0530A08AF0800BE" xfId="113"/>
    <cellStyle name="常规_417C619A877700A6E0530A08AF0800A6" xfId="114"/>
    <cellStyle name="常规_417D02D353B900DAE0530A08AF0800DA" xfId="115"/>
    <cellStyle name="常规_439B6CFEF4310134E0530A0804CB25FB" xfId="116"/>
    <cellStyle name="常规_64242C78E6F3009AE0530A08AF09009A" xfId="117"/>
    <cellStyle name="常规_64242C78E6F6009AE0530A08AF09009A" xfId="118"/>
    <cellStyle name="好_4901A573031A00CCE0530A08AF0800CC" xfId="119"/>
    <cellStyle name="好_4901E49D450800C2E0530A08AF0800C2" xfId="120"/>
    <cellStyle name="好_615D2EB13C93010EE0530A0804CC5EB5" xfId="121"/>
    <cellStyle name="好_61F0C7FF6ABA0038E0530A0804CC3487" xfId="122"/>
    <cellStyle name="好_64242C78E6F6009AE0530A08AF09009A" xfId="123"/>
    <cellStyle name="着色 3 2" xfId="124"/>
    <cellStyle name="着色 4 2" xfId="125"/>
    <cellStyle name="着色 6 2" xfId="126"/>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styles" Target="styles.xml"/><Relationship Id="rId17" Type="http://schemas.openxmlformats.org/officeDocument/2006/relationships/theme" Target="theme/theme1.xml"/><Relationship Id="rId16" Type="http://schemas.openxmlformats.org/officeDocument/2006/relationships/externalLink" Target="externalLinks/externalLink2.xml"/><Relationship Id="rId15" Type="http://schemas.openxmlformats.org/officeDocument/2006/relationships/externalLink" Target="externalLinks/externalLink1.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RecoveredExternalLink1"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HNCZ\Downloads\2016&#24180;&#39044;&#31639;&#33609;&#26696;1.2\Rar$DI01.390\My%20Documents\2010&#24180;&#39044;&#31639;\&#21381;&#21153;&#20250;\&#19978;&#20250;&#26448;&#26009;\&#38468;&#34920;.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P1012001"/>
      <sheetName val=""/>
      <sheetName val="各年度收费、罚没、专项收入.xls_Sheet3"/>
      <sheetName val="表二"/>
      <sheetName val="表五"/>
      <sheetName val="2012.2.2 (整合)"/>
      <sheetName val="2012.2.2"/>
      <sheetName val="全市结转"/>
      <sheetName val="提前告知数"/>
      <sheetName val="总人口"/>
      <sheetName val="基础编码"/>
      <sheetName val="省本级收入预计"/>
      <sheetName val="区划对应表"/>
      <sheetName val="1-4余额表"/>
      <sheetName val="四月份月报"/>
      <sheetName val="XL4Poppy"/>
      <sheetName val="DDETABLE "/>
      <sheetName val="#REF"/>
      <sheetName val="中央"/>
      <sheetName val="01北京市"/>
      <sheetName val="2000地方"/>
      <sheetName val="有效性列表"/>
      <sheetName val="录入表"/>
      <sheetName val="DY-（调整特殊因素）增量对应重点（汇报）"/>
      <sheetName val="C01-1"/>
      <sheetName val="mx"/>
      <sheetName val="单位编码"/>
      <sheetName val="Financ. Overview"/>
      <sheetName val="Toolbox"/>
      <sheetName val="Main"/>
      <sheetName val="_ESList"/>
      <sheetName val="一般预算收入"/>
      <sheetName val="表二 汇总表（业务处填）"/>
      <sheetName val="KKKKKKKK"/>
      <sheetName val="农业人口"/>
      <sheetName val="Open"/>
      <sheetName val="事业发展"/>
      <sheetName val="差异系数"/>
      <sheetName val="data"/>
      <sheetName val="公检法司编制"/>
      <sheetName val="行政编制"/>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附表1"/>
      <sheetName val="附表2"/>
      <sheetName val="2010年基金预算收入计划表"/>
      <sheetName val="2010年基金预算支出计划表"/>
      <sheetName val="附表2 (2)"/>
      <sheetName val="Mp-team 1"/>
    </sheetNames>
    <sheetDataSet>
      <sheetData sheetId="0" refreshError="1"/>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2"/>
  <sheetViews>
    <sheetView showGridLines="0" showZeros="0" workbookViewId="0">
      <selection activeCell="G13" sqref="G13"/>
    </sheetView>
  </sheetViews>
  <sheetFormatPr defaultColWidth="6.9" defaultRowHeight="11.25"/>
  <cols>
    <col min="1" max="1" width="4.1" style="257" customWidth="1"/>
    <col min="2" max="2" width="15.5" style="257" customWidth="1"/>
    <col min="3" max="3" width="9.7" style="257" customWidth="1"/>
    <col min="4" max="4" width="15.5" style="257" customWidth="1"/>
    <col min="5" max="5" width="9.6" style="257" customWidth="1"/>
    <col min="6" max="6" width="9.7" style="257" customWidth="1"/>
    <col min="7" max="7" width="13.2" style="257" customWidth="1"/>
    <col min="8" max="8" width="6.6" style="257" customWidth="1"/>
    <col min="9" max="9" width="6.2" style="257" customWidth="1"/>
    <col min="10" max="10" width="8.4" style="257" customWidth="1"/>
    <col min="11" max="12" width="5.7" style="257" customWidth="1"/>
    <col min="13" max="13" width="5.4" style="257" customWidth="1"/>
    <col min="14" max="16384" width="6.9" style="257"/>
  </cols>
  <sheetData>
    <row r="1" s="128" customFormat="1" ht="20.4" customHeight="1" spans="12:12">
      <c r="L1" s="128" t="s">
        <v>0</v>
      </c>
    </row>
    <row r="2" ht="42" customHeight="1" spans="2:12">
      <c r="B2" s="258" t="s">
        <v>1</v>
      </c>
      <c r="C2" s="258"/>
      <c r="D2" s="258"/>
      <c r="E2" s="258"/>
      <c r="F2" s="258"/>
      <c r="G2" s="258"/>
      <c r="H2" s="258"/>
      <c r="I2" s="258"/>
      <c r="J2" s="258"/>
      <c r="K2" s="258"/>
      <c r="L2" s="258"/>
    </row>
    <row r="3" s="256" customFormat="1" ht="15" customHeight="1" spans="2:12">
      <c r="B3" s="259" t="s">
        <v>2</v>
      </c>
      <c r="C3" s="260"/>
      <c r="D3" s="260"/>
      <c r="E3" s="261"/>
      <c r="K3" s="283" t="s">
        <v>3</v>
      </c>
      <c r="L3" s="283"/>
    </row>
    <row r="4" s="256" customFormat="1" ht="27.6" customHeight="1" spans="1:13">
      <c r="A4" s="262" t="s">
        <v>4</v>
      </c>
      <c r="B4" s="262"/>
      <c r="C4" s="262"/>
      <c r="D4" s="263" t="s">
        <v>5</v>
      </c>
      <c r="E4" s="264"/>
      <c r="F4" s="264"/>
      <c r="G4" s="264"/>
      <c r="H4" s="264"/>
      <c r="I4" s="264"/>
      <c r="J4" s="264"/>
      <c r="K4" s="264"/>
      <c r="L4" s="264"/>
      <c r="M4" s="284"/>
    </row>
    <row r="5" s="256" customFormat="1" ht="24" customHeight="1" spans="1:13">
      <c r="A5" s="265" t="s">
        <v>6</v>
      </c>
      <c r="B5" s="266"/>
      <c r="C5" s="254" t="s">
        <v>7</v>
      </c>
      <c r="D5" s="254" t="s">
        <v>8</v>
      </c>
      <c r="E5" s="254" t="s">
        <v>9</v>
      </c>
      <c r="F5" s="254" t="s">
        <v>10</v>
      </c>
      <c r="G5" s="254"/>
      <c r="H5" s="254"/>
      <c r="I5" s="254"/>
      <c r="J5" s="254"/>
      <c r="K5" s="254"/>
      <c r="L5" s="197" t="s">
        <v>11</v>
      </c>
      <c r="M5" s="197" t="s">
        <v>12</v>
      </c>
    </row>
    <row r="6" s="256" customFormat="1" ht="20.4" customHeight="1" spans="1:13">
      <c r="A6" s="267"/>
      <c r="B6" s="268"/>
      <c r="C6" s="254"/>
      <c r="D6" s="254"/>
      <c r="E6" s="254"/>
      <c r="F6" s="254" t="s">
        <v>13</v>
      </c>
      <c r="G6" s="254"/>
      <c r="H6" s="197" t="s">
        <v>14</v>
      </c>
      <c r="I6" s="197" t="s">
        <v>15</v>
      </c>
      <c r="J6" s="197" t="s">
        <v>16</v>
      </c>
      <c r="K6" s="197" t="s">
        <v>17</v>
      </c>
      <c r="L6" s="197"/>
      <c r="M6" s="197"/>
    </row>
    <row r="7" s="256" customFormat="1" ht="22.95" customHeight="1" spans="1:13">
      <c r="A7" s="269"/>
      <c r="B7" s="270"/>
      <c r="C7" s="254"/>
      <c r="D7" s="254"/>
      <c r="E7" s="254"/>
      <c r="F7" s="254" t="s">
        <v>18</v>
      </c>
      <c r="G7" s="254" t="s">
        <v>19</v>
      </c>
      <c r="H7" s="197"/>
      <c r="I7" s="197"/>
      <c r="J7" s="197"/>
      <c r="K7" s="197"/>
      <c r="L7" s="197"/>
      <c r="M7" s="197"/>
    </row>
    <row r="8" s="256" customFormat="1" ht="24" customHeight="1" spans="1:13">
      <c r="A8" s="271" t="s">
        <v>13</v>
      </c>
      <c r="B8" s="203" t="s">
        <v>18</v>
      </c>
      <c r="C8" s="272">
        <f>SUM(C9:C13)</f>
        <v>3954.49</v>
      </c>
      <c r="D8" s="273" t="s">
        <v>20</v>
      </c>
      <c r="E8" s="272">
        <f>F8+J8</f>
        <v>3224.51</v>
      </c>
      <c r="F8" s="272">
        <f>SUM(F9:F11)</f>
        <v>2738.49</v>
      </c>
      <c r="G8" s="272">
        <f>SUM(G9:G11)</f>
        <v>2666.29</v>
      </c>
      <c r="H8" s="272"/>
      <c r="I8" s="272"/>
      <c r="J8" s="272">
        <v>486.02</v>
      </c>
      <c r="K8" s="272"/>
      <c r="L8" s="272"/>
      <c r="M8" s="281"/>
    </row>
    <row r="9" s="256" customFormat="1" ht="23.1" customHeight="1" spans="1:13">
      <c r="A9" s="274"/>
      <c r="B9" s="203" t="s">
        <v>21</v>
      </c>
      <c r="C9" s="272">
        <v>3882.29</v>
      </c>
      <c r="D9" s="273" t="s">
        <v>22</v>
      </c>
      <c r="E9" s="272">
        <f t="shared" ref="E9" si="0">F9+J9</f>
        <v>2793.79</v>
      </c>
      <c r="F9" s="272">
        <v>2355.77</v>
      </c>
      <c r="G9" s="272">
        <v>2323.57</v>
      </c>
      <c r="H9" s="272"/>
      <c r="I9" s="272"/>
      <c r="J9" s="272">
        <v>438.02</v>
      </c>
      <c r="K9" s="272"/>
      <c r="L9" s="272"/>
      <c r="M9" s="281"/>
    </row>
    <row r="10" s="256" customFormat="1" ht="24" customHeight="1" spans="1:13">
      <c r="A10" s="274"/>
      <c r="B10" s="203" t="s">
        <v>23</v>
      </c>
      <c r="C10" s="272"/>
      <c r="D10" s="275" t="s">
        <v>24</v>
      </c>
      <c r="E10" s="272">
        <f t="shared" ref="E10:E21" si="1">F10+J10</f>
        <v>335.62</v>
      </c>
      <c r="F10" s="272">
        <v>287.62</v>
      </c>
      <c r="G10" s="272">
        <v>247.62</v>
      </c>
      <c r="H10" s="272"/>
      <c r="I10" s="272"/>
      <c r="J10" s="272">
        <v>48</v>
      </c>
      <c r="K10" s="272"/>
      <c r="L10" s="272"/>
      <c r="M10" s="281"/>
    </row>
    <row r="11" s="256" customFormat="1" ht="27" customHeight="1" spans="1:13">
      <c r="A11" s="274"/>
      <c r="B11" s="203" t="s">
        <v>25</v>
      </c>
      <c r="C11" s="272"/>
      <c r="D11" s="276" t="s">
        <v>26</v>
      </c>
      <c r="E11" s="272">
        <f t="shared" si="1"/>
        <v>95.1</v>
      </c>
      <c r="F11" s="272">
        <v>95.1</v>
      </c>
      <c r="G11" s="272">
        <v>95.1</v>
      </c>
      <c r="H11" s="272"/>
      <c r="I11" s="272"/>
      <c r="J11" s="272"/>
      <c r="K11" s="272"/>
      <c r="L11" s="272"/>
      <c r="M11" s="281"/>
    </row>
    <row r="12" s="256" customFormat="1" ht="30" customHeight="1" spans="1:13">
      <c r="A12" s="274"/>
      <c r="B12" s="203" t="s">
        <v>27</v>
      </c>
      <c r="C12" s="272">
        <v>72.2</v>
      </c>
      <c r="D12" s="275" t="s">
        <v>28</v>
      </c>
      <c r="E12" s="272">
        <f t="shared" si="1"/>
        <v>1358.02</v>
      </c>
      <c r="F12" s="272">
        <v>1216</v>
      </c>
      <c r="G12" s="272">
        <v>1216</v>
      </c>
      <c r="H12" s="272"/>
      <c r="I12" s="272"/>
      <c r="J12" s="272">
        <v>142.02</v>
      </c>
      <c r="K12" s="272"/>
      <c r="L12" s="272"/>
      <c r="M12" s="281"/>
    </row>
    <row r="13" s="256" customFormat="1" ht="27" customHeight="1" spans="1:13">
      <c r="A13" s="277"/>
      <c r="B13" s="203" t="s">
        <v>29</v>
      </c>
      <c r="C13" s="272"/>
      <c r="D13" s="273" t="s">
        <v>30</v>
      </c>
      <c r="E13" s="272">
        <f t="shared" si="1"/>
        <v>1358.02</v>
      </c>
      <c r="F13" s="272">
        <v>1216</v>
      </c>
      <c r="G13" s="272">
        <v>1216</v>
      </c>
      <c r="H13" s="272"/>
      <c r="I13" s="272"/>
      <c r="J13" s="272">
        <v>142.02</v>
      </c>
      <c r="K13" s="272"/>
      <c r="L13" s="272"/>
      <c r="M13" s="281"/>
    </row>
    <row r="14" s="256" customFormat="1" ht="24" customHeight="1" spans="1:13">
      <c r="A14" s="210" t="s">
        <v>14</v>
      </c>
      <c r="B14" s="211"/>
      <c r="C14" s="272"/>
      <c r="D14" s="278" t="s">
        <v>31</v>
      </c>
      <c r="E14" s="272">
        <f t="shared" si="1"/>
        <v>0</v>
      </c>
      <c r="F14" s="272"/>
      <c r="G14" s="272"/>
      <c r="H14" s="272"/>
      <c r="I14" s="272"/>
      <c r="J14" s="272"/>
      <c r="K14" s="272"/>
      <c r="L14" s="272"/>
      <c r="M14" s="281"/>
    </row>
    <row r="15" s="256" customFormat="1" ht="24" customHeight="1" spans="1:13">
      <c r="A15" s="210" t="s">
        <v>15</v>
      </c>
      <c r="B15" s="211"/>
      <c r="C15" s="272"/>
      <c r="D15" s="273"/>
      <c r="E15" s="272">
        <f t="shared" si="1"/>
        <v>0</v>
      </c>
      <c r="F15" s="272"/>
      <c r="G15" s="272"/>
      <c r="H15" s="272"/>
      <c r="I15" s="272"/>
      <c r="J15" s="272"/>
      <c r="K15" s="272"/>
      <c r="L15" s="272"/>
      <c r="M15" s="281"/>
    </row>
    <row r="16" s="256" customFormat="1" ht="21" customHeight="1" spans="1:13">
      <c r="A16" s="279" t="s">
        <v>16</v>
      </c>
      <c r="B16" s="280"/>
      <c r="C16" s="281">
        <v>628.04</v>
      </c>
      <c r="D16" s="281"/>
      <c r="E16" s="272">
        <f t="shared" si="1"/>
        <v>0</v>
      </c>
      <c r="F16" s="281"/>
      <c r="G16" s="281"/>
      <c r="H16" s="281"/>
      <c r="I16" s="281"/>
      <c r="J16" s="281"/>
      <c r="K16" s="281"/>
      <c r="L16" s="281"/>
      <c r="M16" s="281"/>
    </row>
    <row r="17" s="256" customFormat="1" ht="23.1" customHeight="1" spans="1:13">
      <c r="A17" s="216" t="s">
        <v>17</v>
      </c>
      <c r="B17" s="217"/>
      <c r="C17" s="272"/>
      <c r="D17" s="275"/>
      <c r="E17" s="272">
        <f t="shared" si="1"/>
        <v>0</v>
      </c>
      <c r="F17" s="281"/>
      <c r="G17" s="281"/>
      <c r="H17" s="281"/>
      <c r="I17" s="281"/>
      <c r="J17" s="281"/>
      <c r="K17" s="281"/>
      <c r="L17" s="281"/>
      <c r="M17" s="281"/>
    </row>
    <row r="18" s="256" customFormat="1" ht="20.1" customHeight="1" spans="1:13">
      <c r="A18" s="226" t="s">
        <v>32</v>
      </c>
      <c r="B18" s="227"/>
      <c r="C18" s="272">
        <f>C8+C14+C15+C16+C17</f>
        <v>4582.53</v>
      </c>
      <c r="D18" s="254"/>
      <c r="E18" s="272">
        <f t="shared" si="1"/>
        <v>0</v>
      </c>
      <c r="F18" s="281"/>
      <c r="G18" s="281"/>
      <c r="H18" s="281"/>
      <c r="I18" s="281"/>
      <c r="J18" s="281"/>
      <c r="K18" s="281"/>
      <c r="L18" s="281"/>
      <c r="M18" s="281"/>
    </row>
    <row r="19" s="256" customFormat="1" ht="27" customHeight="1" spans="1:13">
      <c r="A19" s="282" t="s">
        <v>33</v>
      </c>
      <c r="B19" s="282"/>
      <c r="C19" s="272"/>
      <c r="D19" s="278"/>
      <c r="E19" s="272">
        <f t="shared" si="1"/>
        <v>0</v>
      </c>
      <c r="F19" s="281"/>
      <c r="G19" s="281"/>
      <c r="H19" s="281"/>
      <c r="I19" s="281"/>
      <c r="J19" s="281"/>
      <c r="K19" s="281"/>
      <c r="L19" s="281"/>
      <c r="M19" s="281"/>
    </row>
    <row r="20" s="256" customFormat="1" ht="23.1" customHeight="1" spans="1:13">
      <c r="A20" s="279" t="s">
        <v>12</v>
      </c>
      <c r="B20" s="280"/>
      <c r="C20" s="272"/>
      <c r="D20" s="278"/>
      <c r="E20" s="272">
        <f t="shared" si="1"/>
        <v>0</v>
      </c>
      <c r="F20" s="281"/>
      <c r="G20" s="281"/>
      <c r="H20" s="281"/>
      <c r="I20" s="281"/>
      <c r="J20" s="281"/>
      <c r="K20" s="281"/>
      <c r="L20" s="281"/>
      <c r="M20" s="281"/>
    </row>
    <row r="21" s="256" customFormat="1" ht="18" customHeight="1" spans="1:13">
      <c r="A21" s="226" t="s">
        <v>34</v>
      </c>
      <c r="B21" s="227"/>
      <c r="C21" s="272">
        <v>4582.53</v>
      </c>
      <c r="D21" s="254" t="s">
        <v>35</v>
      </c>
      <c r="E21" s="272">
        <f t="shared" si="1"/>
        <v>4582.53</v>
      </c>
      <c r="F21" s="272">
        <v>3954.49</v>
      </c>
      <c r="G21" s="272">
        <v>3882.29</v>
      </c>
      <c r="H21" s="272"/>
      <c r="I21" s="272"/>
      <c r="J21" s="272">
        <v>628.04</v>
      </c>
      <c r="K21" s="272"/>
      <c r="L21" s="272"/>
      <c r="M21" s="281"/>
    </row>
    <row r="22" ht="9.75" customHeight="1"/>
  </sheetData>
  <mergeCells count="24">
    <mergeCell ref="B2:L2"/>
    <mergeCell ref="K3:L3"/>
    <mergeCell ref="A4:C4"/>
    <mergeCell ref="D4:M4"/>
    <mergeCell ref="F5:K5"/>
    <mergeCell ref="F6:G6"/>
    <mergeCell ref="A14:B14"/>
    <mergeCell ref="A16:B16"/>
    <mergeCell ref="A17:B17"/>
    <mergeCell ref="A18:B18"/>
    <mergeCell ref="A19:B19"/>
    <mergeCell ref="A20:B20"/>
    <mergeCell ref="A21:B21"/>
    <mergeCell ref="A8:A13"/>
    <mergeCell ref="C5:C7"/>
    <mergeCell ref="D5:D7"/>
    <mergeCell ref="E5:E7"/>
    <mergeCell ref="H6:H7"/>
    <mergeCell ref="I6:I7"/>
    <mergeCell ref="J6:J7"/>
    <mergeCell ref="K6:K7"/>
    <mergeCell ref="L5:L7"/>
    <mergeCell ref="M5:M7"/>
    <mergeCell ref="A5:B7"/>
  </mergeCells>
  <printOptions horizontalCentered="1"/>
  <pageMargins left="0.629861111111111" right="1.0625" top="0.275" bottom="0.275" header="0.511805555555556" footer="0.511805555555556"/>
  <pageSetup paperSize="9" scale="95" orientation="landscape"/>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1"/>
  <sheetViews>
    <sheetView showGridLines="0" showZeros="0" workbookViewId="0">
      <selection activeCell="A9" sqref="A9:N9"/>
    </sheetView>
  </sheetViews>
  <sheetFormatPr defaultColWidth="8.9" defaultRowHeight="14.25"/>
  <cols>
    <col min="1" max="1" width="3.7" style="85" customWidth="1"/>
    <col min="2" max="2" width="4.5" style="85" customWidth="1"/>
    <col min="3" max="3" width="4.6" style="85" customWidth="1"/>
    <col min="4" max="4" width="8.1" style="85" customWidth="1"/>
    <col min="5" max="5" width="14.9" style="85" customWidth="1"/>
    <col min="6" max="6" width="7.9" style="85" customWidth="1"/>
    <col min="7" max="11" width="9" style="85"/>
    <col min="12" max="12" width="6.1" style="85" customWidth="1"/>
    <col min="13" max="13" width="6.4" style="85" customWidth="1"/>
    <col min="14" max="14" width="5.7" style="85" customWidth="1"/>
    <col min="15" max="32" width="9" style="85"/>
    <col min="33" max="16384" width="8.9" style="85"/>
  </cols>
  <sheetData>
    <row r="1" spans="12:12">
      <c r="L1" s="85" t="s">
        <v>215</v>
      </c>
    </row>
    <row r="2" ht="42" customHeight="1" spans="1:14">
      <c r="A2" s="86" t="s">
        <v>216</v>
      </c>
      <c r="B2" s="86"/>
      <c r="C2" s="86"/>
      <c r="D2" s="86"/>
      <c r="E2" s="86"/>
      <c r="F2" s="86"/>
      <c r="G2" s="86"/>
      <c r="H2" s="86"/>
      <c r="I2" s="86"/>
      <c r="J2" s="86"/>
      <c r="K2" s="86"/>
      <c r="L2" s="86"/>
      <c r="M2" s="86"/>
      <c r="N2" s="86"/>
    </row>
    <row r="3" s="80" customFormat="1" ht="15" customHeight="1" spans="1:14">
      <c r="A3" s="87" t="s">
        <v>2</v>
      </c>
      <c r="B3" s="87"/>
      <c r="C3" s="87"/>
      <c r="D3" s="87"/>
      <c r="E3" s="87"/>
      <c r="F3" s="87"/>
      <c r="G3" s="88"/>
      <c r="H3" s="88"/>
      <c r="I3" s="88"/>
      <c r="J3" s="88"/>
      <c r="K3" s="88"/>
      <c r="L3" s="88"/>
      <c r="M3" s="110" t="s">
        <v>3</v>
      </c>
      <c r="N3" s="110"/>
    </row>
    <row r="4" s="81" customFormat="1" ht="16.5" customHeight="1" spans="1:14">
      <c r="A4" s="89" t="s">
        <v>76</v>
      </c>
      <c r="B4" s="90"/>
      <c r="C4" s="91"/>
      <c r="D4" s="92" t="s">
        <v>39</v>
      </c>
      <c r="E4" s="92" t="s">
        <v>77</v>
      </c>
      <c r="F4" s="93" t="s">
        <v>41</v>
      </c>
      <c r="G4" s="94" t="s">
        <v>78</v>
      </c>
      <c r="H4" s="94"/>
      <c r="I4" s="94"/>
      <c r="J4" s="94"/>
      <c r="K4" s="94"/>
      <c r="L4" s="111" t="s">
        <v>79</v>
      </c>
      <c r="M4" s="112"/>
      <c r="N4" s="113"/>
    </row>
    <row r="5" s="82" customFormat="1" customHeight="1" spans="1:14">
      <c r="A5" s="95" t="s">
        <v>42</v>
      </c>
      <c r="B5" s="96" t="s">
        <v>43</v>
      </c>
      <c r="C5" s="96" t="s">
        <v>44</v>
      </c>
      <c r="D5" s="97"/>
      <c r="E5" s="97"/>
      <c r="F5" s="93"/>
      <c r="G5" s="98" t="s">
        <v>18</v>
      </c>
      <c r="H5" s="98" t="s">
        <v>80</v>
      </c>
      <c r="I5" s="114" t="s">
        <v>81</v>
      </c>
      <c r="J5" s="114" t="s">
        <v>82</v>
      </c>
      <c r="K5" s="98" t="s">
        <v>83</v>
      </c>
      <c r="L5" s="93" t="s">
        <v>18</v>
      </c>
      <c r="M5" s="93" t="s">
        <v>84</v>
      </c>
      <c r="N5" s="93" t="s">
        <v>85</v>
      </c>
    </row>
    <row r="6" s="82" customFormat="1" ht="30.75" customHeight="1" spans="1:14">
      <c r="A6" s="95"/>
      <c r="B6" s="96"/>
      <c r="C6" s="96"/>
      <c r="D6" s="99"/>
      <c r="E6" s="99"/>
      <c r="F6" s="93"/>
      <c r="G6" s="100"/>
      <c r="H6" s="100"/>
      <c r="I6" s="115"/>
      <c r="J6" s="115"/>
      <c r="K6" s="100"/>
      <c r="L6" s="93"/>
      <c r="M6" s="93"/>
      <c r="N6" s="93"/>
    </row>
    <row r="7" s="83" customFormat="1" ht="20.1" customHeight="1" spans="1:14">
      <c r="A7" s="101" t="s">
        <v>45</v>
      </c>
      <c r="B7" s="102" t="s">
        <v>45</v>
      </c>
      <c r="C7" s="102" t="s">
        <v>45</v>
      </c>
      <c r="D7" s="102"/>
      <c r="E7" s="102" t="s">
        <v>45</v>
      </c>
      <c r="F7" s="103">
        <v>1</v>
      </c>
      <c r="G7" s="103">
        <v>2</v>
      </c>
      <c r="H7" s="103">
        <v>3</v>
      </c>
      <c r="I7" s="103">
        <v>4</v>
      </c>
      <c r="J7" s="103">
        <v>5</v>
      </c>
      <c r="K7" s="103">
        <v>6</v>
      </c>
      <c r="L7" s="103">
        <v>7</v>
      </c>
      <c r="M7" s="103">
        <v>8</v>
      </c>
      <c r="N7" s="103">
        <v>9</v>
      </c>
    </row>
    <row r="8" s="83" customFormat="1" ht="20.1" customHeight="1" spans="1:14">
      <c r="A8" s="104"/>
      <c r="B8" s="105"/>
      <c r="C8" s="105"/>
      <c r="D8" s="105"/>
      <c r="E8" s="106"/>
      <c r="F8" s="107" t="s">
        <v>213</v>
      </c>
      <c r="G8" s="107"/>
      <c r="H8" s="107"/>
      <c r="I8" s="107"/>
      <c r="J8" s="107"/>
      <c r="K8" s="107"/>
      <c r="L8" s="107"/>
      <c r="M8" s="107"/>
      <c r="N8" s="107"/>
    </row>
    <row r="9" s="84" customFormat="1" ht="21" customHeight="1" spans="1:14">
      <c r="A9" s="108" t="s">
        <v>217</v>
      </c>
      <c r="B9" s="108"/>
      <c r="C9" s="108"/>
      <c r="D9" s="108"/>
      <c r="E9" s="108"/>
      <c r="F9" s="108"/>
      <c r="G9" s="108"/>
      <c r="H9" s="108"/>
      <c r="I9" s="108"/>
      <c r="J9" s="108"/>
      <c r="K9" s="108"/>
      <c r="L9" s="108"/>
      <c r="M9" s="108"/>
      <c r="N9" s="108"/>
    </row>
    <row r="10" spans="4:4">
      <c r="D10" s="109"/>
    </row>
    <row r="11" spans="2:2">
      <c r="B11" s="109">
        <v>0</v>
      </c>
    </row>
  </sheetData>
  <mergeCells count="21">
    <mergeCell ref="A2:N2"/>
    <mergeCell ref="A3:F3"/>
    <mergeCell ref="M3:N3"/>
    <mergeCell ref="A4:C4"/>
    <mergeCell ref="G4:K4"/>
    <mergeCell ref="L4:N4"/>
    <mergeCell ref="A9:N9"/>
    <mergeCell ref="A5:A6"/>
    <mergeCell ref="B5:B6"/>
    <mergeCell ref="C5:C6"/>
    <mergeCell ref="D4:D6"/>
    <mergeCell ref="E4:E6"/>
    <mergeCell ref="F4:F6"/>
    <mergeCell ref="G5:G6"/>
    <mergeCell ref="H5:H6"/>
    <mergeCell ref="I5:I6"/>
    <mergeCell ref="J5:J6"/>
    <mergeCell ref="K5:K6"/>
    <mergeCell ref="L5:L6"/>
    <mergeCell ref="M5:M6"/>
    <mergeCell ref="N5:N6"/>
  </mergeCells>
  <printOptions horizontalCentered="1"/>
  <pageMargins left="1.22013888888889" right="1.45625" top="1.0625" bottom="1.0625" header="0.511805555555556" footer="0.511805555555556"/>
  <pageSetup paperSize="9" orientation="landscape"/>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7"/>
  <sheetViews>
    <sheetView topLeftCell="A37" workbookViewId="0">
      <selection activeCell="G27" sqref="G27"/>
    </sheetView>
  </sheetViews>
  <sheetFormatPr defaultColWidth="13" defaultRowHeight="14.25" outlineLevelCol="7"/>
  <cols>
    <col min="1" max="1" width="6.6" style="43" customWidth="1"/>
    <col min="2" max="2" width="11.1" style="43" customWidth="1"/>
    <col min="3" max="3" width="8" style="43" customWidth="1"/>
    <col min="4" max="4" width="18.2" style="43" customWidth="1"/>
    <col min="5" max="5" width="10.7" style="43" customWidth="1"/>
    <col min="6" max="6" width="32.1" style="43" customWidth="1"/>
    <col min="8" max="8" width="18" customWidth="1"/>
  </cols>
  <sheetData>
    <row r="1" ht="25.5" spans="1:6">
      <c r="A1" s="44" t="s">
        <v>218</v>
      </c>
      <c r="B1" s="44"/>
      <c r="C1" s="44"/>
      <c r="D1" s="44"/>
      <c r="E1" s="44"/>
      <c r="F1" s="44"/>
    </row>
    <row r="2" spans="1:6">
      <c r="A2" s="45" t="s">
        <v>219</v>
      </c>
      <c r="B2" s="45"/>
      <c r="C2" s="45"/>
      <c r="D2" s="45"/>
      <c r="E2" s="45"/>
      <c r="F2" s="45"/>
    </row>
    <row r="3" ht="11.1" customHeight="1" spans="1:6">
      <c r="A3" s="46" t="s">
        <v>220</v>
      </c>
      <c r="B3" s="46"/>
      <c r="C3" s="47" t="s">
        <v>221</v>
      </c>
      <c r="D3" s="47"/>
      <c r="E3" s="47"/>
      <c r="F3" s="47"/>
    </row>
    <row r="4" ht="9.9" customHeight="1" spans="1:6">
      <c r="A4" s="46"/>
      <c r="B4" s="46"/>
      <c r="C4" s="47"/>
      <c r="D4" s="47"/>
      <c r="E4" s="47"/>
      <c r="F4" s="47"/>
    </row>
    <row r="5" ht="36" spans="1:6">
      <c r="A5" s="46" t="s">
        <v>222</v>
      </c>
      <c r="B5" s="47" t="s">
        <v>223</v>
      </c>
      <c r="C5" s="47"/>
      <c r="D5" s="47"/>
      <c r="E5" s="47"/>
      <c r="F5" s="47"/>
    </row>
    <row r="6" spans="1:6">
      <c r="A6" s="48" t="s">
        <v>224</v>
      </c>
      <c r="B6" s="48" t="s">
        <v>225</v>
      </c>
      <c r="C6" s="48"/>
      <c r="D6" s="48" t="s">
        <v>226</v>
      </c>
      <c r="E6" s="48"/>
      <c r="F6" s="48"/>
    </row>
    <row r="7" ht="24" customHeight="1" spans="1:6">
      <c r="A7" s="49"/>
      <c r="B7" s="50" t="s">
        <v>227</v>
      </c>
      <c r="C7" s="50"/>
      <c r="D7" s="50" t="s">
        <v>228</v>
      </c>
      <c r="E7" s="50"/>
      <c r="F7" s="50"/>
    </row>
    <row r="8" spans="1:6">
      <c r="A8" s="49"/>
      <c r="B8" s="50" t="s">
        <v>65</v>
      </c>
      <c r="C8" s="50"/>
      <c r="D8" s="50" t="s">
        <v>229</v>
      </c>
      <c r="E8" s="50"/>
      <c r="F8" s="50"/>
    </row>
    <row r="9" spans="1:6">
      <c r="A9" s="49"/>
      <c r="B9" s="50" t="s">
        <v>230</v>
      </c>
      <c r="C9" s="50"/>
      <c r="D9" s="50" t="s">
        <v>231</v>
      </c>
      <c r="E9" s="50"/>
      <c r="F9" s="50"/>
    </row>
    <row r="10" spans="1:7">
      <c r="A10" s="46" t="s">
        <v>232</v>
      </c>
      <c r="B10" s="51" t="s">
        <v>233</v>
      </c>
      <c r="C10" s="51"/>
      <c r="D10" s="51"/>
      <c r="E10" s="52">
        <v>4582.53</v>
      </c>
      <c r="F10" s="52"/>
      <c r="G10" s="53"/>
    </row>
    <row r="11" spans="1:6">
      <c r="A11" s="46"/>
      <c r="B11" s="47" t="s">
        <v>234</v>
      </c>
      <c r="C11" s="47"/>
      <c r="D11" s="47"/>
      <c r="E11" s="54">
        <v>4582.53</v>
      </c>
      <c r="F11" s="54"/>
    </row>
    <row r="12" spans="1:6">
      <c r="A12" s="46"/>
      <c r="B12" s="47" t="s">
        <v>235</v>
      </c>
      <c r="C12" s="47"/>
      <c r="D12" s="47"/>
      <c r="E12" s="54"/>
      <c r="F12" s="54"/>
    </row>
    <row r="13" spans="1:6">
      <c r="A13" s="46"/>
      <c r="B13" s="47" t="s">
        <v>236</v>
      </c>
      <c r="C13" s="47"/>
      <c r="D13" s="47"/>
      <c r="E13" s="54">
        <v>3224.51</v>
      </c>
      <c r="F13" s="54"/>
    </row>
    <row r="14" spans="1:6">
      <c r="A14" s="46"/>
      <c r="B14" s="47" t="s">
        <v>237</v>
      </c>
      <c r="C14" s="47"/>
      <c r="D14" s="47"/>
      <c r="E14" s="54">
        <v>1358.02</v>
      </c>
      <c r="F14" s="54"/>
    </row>
    <row r="15" ht="25.5" customHeight="1" spans="1:6">
      <c r="A15" s="46" t="s">
        <v>238</v>
      </c>
      <c r="B15" s="46" t="s">
        <v>239</v>
      </c>
      <c r="C15" s="46" t="s">
        <v>240</v>
      </c>
      <c r="D15" s="46" t="s">
        <v>241</v>
      </c>
      <c r="E15" s="46" t="s">
        <v>242</v>
      </c>
      <c r="F15" s="46"/>
    </row>
    <row r="16" ht="66.9" customHeight="1" spans="1:6">
      <c r="A16" s="55" t="s">
        <v>243</v>
      </c>
      <c r="B16" s="46" t="s">
        <v>244</v>
      </c>
      <c r="C16" s="47" t="s">
        <v>245</v>
      </c>
      <c r="D16" s="56" t="s">
        <v>246</v>
      </c>
      <c r="E16" s="47" t="s">
        <v>247</v>
      </c>
      <c r="F16" s="47"/>
    </row>
    <row r="17" ht="60" customHeight="1" spans="1:6">
      <c r="A17" s="46" t="s">
        <v>243</v>
      </c>
      <c r="B17" s="48" t="s">
        <v>244</v>
      </c>
      <c r="C17" s="47" t="s">
        <v>248</v>
      </c>
      <c r="D17" s="56" t="s">
        <v>249</v>
      </c>
      <c r="E17" s="47" t="s">
        <v>250</v>
      </c>
      <c r="F17" s="47"/>
    </row>
    <row r="18" ht="63.9" customHeight="1" spans="1:6">
      <c r="A18" s="46"/>
      <c r="B18" s="57"/>
      <c r="C18" s="47" t="s">
        <v>251</v>
      </c>
      <c r="D18" s="56" t="s">
        <v>252</v>
      </c>
      <c r="E18" s="47" t="s">
        <v>253</v>
      </c>
      <c r="F18" s="47"/>
    </row>
    <row r="19" ht="30" customHeight="1" spans="1:6">
      <c r="A19" s="46"/>
      <c r="B19" s="48" t="s">
        <v>254</v>
      </c>
      <c r="C19" s="47" t="s">
        <v>255</v>
      </c>
      <c r="D19" s="46" t="s">
        <v>256</v>
      </c>
      <c r="E19" s="47" t="s">
        <v>257</v>
      </c>
      <c r="F19" s="47"/>
    </row>
    <row r="20" ht="36" customHeight="1" spans="1:8">
      <c r="A20" s="46"/>
      <c r="B20" s="49"/>
      <c r="C20" s="47" t="s">
        <v>258</v>
      </c>
      <c r="D20" s="46" t="s">
        <v>259</v>
      </c>
      <c r="E20" s="47" t="s">
        <v>260</v>
      </c>
      <c r="F20" s="47"/>
      <c r="H20" s="58"/>
    </row>
    <row r="21" ht="65.1" customHeight="1" spans="1:8">
      <c r="A21" s="46"/>
      <c r="B21" s="49"/>
      <c r="C21" s="47" t="s">
        <v>261</v>
      </c>
      <c r="D21" s="59" t="s">
        <v>262</v>
      </c>
      <c r="E21" s="47" t="s">
        <v>263</v>
      </c>
      <c r="F21" s="47"/>
      <c r="H21" s="58"/>
    </row>
    <row r="22" ht="28.2" customHeight="1" spans="1:8">
      <c r="A22" s="46"/>
      <c r="B22" s="49"/>
      <c r="C22" s="47" t="s">
        <v>264</v>
      </c>
      <c r="D22" s="60" t="s">
        <v>265</v>
      </c>
      <c r="E22" s="47" t="s">
        <v>266</v>
      </c>
      <c r="F22" s="47"/>
      <c r="H22" s="58"/>
    </row>
    <row r="23" ht="24" customHeight="1" spans="1:8">
      <c r="A23" s="46"/>
      <c r="B23" s="49"/>
      <c r="C23" s="47" t="s">
        <v>267</v>
      </c>
      <c r="D23" s="56" t="s">
        <v>268</v>
      </c>
      <c r="E23" s="47" t="s">
        <v>269</v>
      </c>
      <c r="F23" s="47"/>
      <c r="H23" s="58"/>
    </row>
    <row r="24" ht="51.9" customHeight="1" spans="1:8">
      <c r="A24" s="46"/>
      <c r="B24" s="49"/>
      <c r="C24" s="47" t="s">
        <v>270</v>
      </c>
      <c r="D24" s="56">
        <v>1</v>
      </c>
      <c r="E24" s="47" t="s">
        <v>271</v>
      </c>
      <c r="F24" s="47"/>
      <c r="H24" s="58"/>
    </row>
    <row r="25" ht="28.2" customHeight="1" spans="1:6">
      <c r="A25" s="46"/>
      <c r="B25" s="49"/>
      <c r="C25" s="47" t="s">
        <v>272</v>
      </c>
      <c r="D25" s="46" t="s">
        <v>273</v>
      </c>
      <c r="E25" s="47" t="s">
        <v>274</v>
      </c>
      <c r="F25" s="47"/>
    </row>
    <row r="26" ht="99" customHeight="1" spans="1:7">
      <c r="A26" s="46"/>
      <c r="B26" s="49"/>
      <c r="C26" s="47" t="s">
        <v>275</v>
      </c>
      <c r="D26" s="46" t="s">
        <v>276</v>
      </c>
      <c r="E26" s="47" t="s">
        <v>277</v>
      </c>
      <c r="F26" s="47"/>
      <c r="G26" s="53"/>
    </row>
    <row r="27" ht="72" customHeight="1" spans="1:6">
      <c r="A27" s="46"/>
      <c r="B27" s="49"/>
      <c r="C27" s="47" t="s">
        <v>278</v>
      </c>
      <c r="D27" s="46" t="s">
        <v>279</v>
      </c>
      <c r="E27" s="47" t="s">
        <v>280</v>
      </c>
      <c r="F27" s="47"/>
    </row>
    <row r="28" ht="51.6" customHeight="1" spans="1:6">
      <c r="A28" s="46"/>
      <c r="B28" s="57"/>
      <c r="C28" s="47" t="s">
        <v>281</v>
      </c>
      <c r="D28" s="46" t="s">
        <v>282</v>
      </c>
      <c r="E28" s="47" t="s">
        <v>283</v>
      </c>
      <c r="F28" s="47"/>
    </row>
    <row r="29" ht="99" customHeight="1" spans="1:6">
      <c r="A29" s="61"/>
      <c r="B29" s="62" t="s">
        <v>254</v>
      </c>
      <c r="C29" s="47" t="s">
        <v>284</v>
      </c>
      <c r="D29" s="46" t="s">
        <v>285</v>
      </c>
      <c r="E29" s="47" t="s">
        <v>286</v>
      </c>
      <c r="F29" s="47"/>
    </row>
    <row r="30" ht="38.1" customHeight="1" spans="1:6">
      <c r="A30" s="61"/>
      <c r="B30" s="46" t="s">
        <v>287</v>
      </c>
      <c r="C30" s="47" t="s">
        <v>288</v>
      </c>
      <c r="D30" s="56">
        <v>1</v>
      </c>
      <c r="E30" s="47" t="s">
        <v>289</v>
      </c>
      <c r="F30" s="47"/>
    </row>
    <row r="31" ht="39" customHeight="1" spans="1:6">
      <c r="A31" s="61"/>
      <c r="B31" s="46"/>
      <c r="C31" s="47" t="s">
        <v>290</v>
      </c>
      <c r="D31" s="56">
        <v>10</v>
      </c>
      <c r="E31" s="47" t="s">
        <v>291</v>
      </c>
      <c r="F31" s="47"/>
    </row>
    <row r="32" ht="36" spans="1:6">
      <c r="A32" s="61"/>
      <c r="B32" s="46"/>
      <c r="C32" s="47" t="s">
        <v>292</v>
      </c>
      <c r="D32" s="56">
        <v>1</v>
      </c>
      <c r="E32" s="47" t="s">
        <v>293</v>
      </c>
      <c r="F32" s="47"/>
    </row>
    <row r="33" ht="36.9" customHeight="1" spans="1:6">
      <c r="A33" s="63"/>
      <c r="B33" s="46"/>
      <c r="C33" s="47" t="s">
        <v>294</v>
      </c>
      <c r="D33" s="56">
        <v>1</v>
      </c>
      <c r="E33" s="47" t="s">
        <v>295</v>
      </c>
      <c r="F33" s="47"/>
    </row>
    <row r="34" spans="1:6">
      <c r="A34" s="48" t="s">
        <v>296</v>
      </c>
      <c r="B34" s="48" t="s">
        <v>297</v>
      </c>
      <c r="C34" s="47" t="s">
        <v>298</v>
      </c>
      <c r="D34" s="46" t="s">
        <v>299</v>
      </c>
      <c r="E34" s="47" t="s">
        <v>300</v>
      </c>
      <c r="F34" s="47"/>
    </row>
    <row r="35" spans="1:6">
      <c r="A35" s="49"/>
      <c r="B35" s="49"/>
      <c r="C35" s="47" t="s">
        <v>301</v>
      </c>
      <c r="D35" s="46" t="s">
        <v>302</v>
      </c>
      <c r="E35" s="64" t="s">
        <v>303</v>
      </c>
      <c r="F35" s="65"/>
    </row>
    <row r="36" spans="1:6">
      <c r="A36" s="49"/>
      <c r="B36" s="49"/>
      <c r="C36" s="66" t="s">
        <v>304</v>
      </c>
      <c r="D36" s="46" t="s">
        <v>305</v>
      </c>
      <c r="E36" s="67" t="s">
        <v>306</v>
      </c>
      <c r="F36" s="68"/>
    </row>
    <row r="37" spans="1:6">
      <c r="A37" s="49"/>
      <c r="B37" s="49"/>
      <c r="C37" s="47" t="s">
        <v>307</v>
      </c>
      <c r="D37" s="46" t="s">
        <v>308</v>
      </c>
      <c r="E37" s="64" t="s">
        <v>309</v>
      </c>
      <c r="F37" s="65"/>
    </row>
    <row r="38" spans="1:6">
      <c r="A38" s="49"/>
      <c r="B38" s="48" t="s">
        <v>310</v>
      </c>
      <c r="C38" s="47" t="s">
        <v>298</v>
      </c>
      <c r="D38" s="46" t="s">
        <v>299</v>
      </c>
      <c r="E38" s="47" t="s">
        <v>300</v>
      </c>
      <c r="F38" s="47"/>
    </row>
    <row r="39" spans="1:6">
      <c r="A39" s="49"/>
      <c r="B39" s="49"/>
      <c r="C39" s="47" t="s">
        <v>301</v>
      </c>
      <c r="D39" s="46" t="s">
        <v>302</v>
      </c>
      <c r="E39" s="64" t="s">
        <v>303</v>
      </c>
      <c r="F39" s="65"/>
    </row>
    <row r="40" spans="1:6">
      <c r="A40" s="49"/>
      <c r="B40" s="49"/>
      <c r="C40" s="66" t="s">
        <v>304</v>
      </c>
      <c r="D40" s="46" t="s">
        <v>305</v>
      </c>
      <c r="E40" s="67" t="s">
        <v>306</v>
      </c>
      <c r="F40" s="68"/>
    </row>
    <row r="41" spans="1:6">
      <c r="A41" s="49"/>
      <c r="B41" s="49"/>
      <c r="C41" s="47" t="s">
        <v>307</v>
      </c>
      <c r="D41" s="46" t="s">
        <v>308</v>
      </c>
      <c r="E41" s="64" t="s">
        <v>309</v>
      </c>
      <c r="F41" s="65"/>
    </row>
    <row r="42" spans="1:6">
      <c r="A42" s="48" t="s">
        <v>311</v>
      </c>
      <c r="B42" s="48" t="s">
        <v>312</v>
      </c>
      <c r="C42" s="69" t="s">
        <v>313</v>
      </c>
      <c r="D42" s="70" t="s">
        <v>314</v>
      </c>
      <c r="E42" s="64" t="s">
        <v>315</v>
      </c>
      <c r="F42" s="65"/>
    </row>
    <row r="43" spans="1:6">
      <c r="A43" s="49"/>
      <c r="B43" s="49"/>
      <c r="C43" s="69" t="s">
        <v>316</v>
      </c>
      <c r="D43" s="70" t="s">
        <v>317</v>
      </c>
      <c r="E43" s="64" t="s">
        <v>318</v>
      </c>
      <c r="F43" s="65"/>
    </row>
    <row r="44" spans="1:6">
      <c r="A44" s="49"/>
      <c r="B44" s="57"/>
      <c r="C44" s="47" t="s">
        <v>319</v>
      </c>
      <c r="D44" s="71" t="s">
        <v>320</v>
      </c>
      <c r="E44" s="47" t="s">
        <v>321</v>
      </c>
      <c r="F44" s="47"/>
    </row>
    <row r="45" spans="1:6">
      <c r="A45" s="46" t="s">
        <v>311</v>
      </c>
      <c r="B45" s="48" t="s">
        <v>322</v>
      </c>
      <c r="C45" s="48" t="s">
        <v>323</v>
      </c>
      <c r="D45" s="72" t="s">
        <v>299</v>
      </c>
      <c r="E45" s="73" t="s">
        <v>324</v>
      </c>
      <c r="F45" s="74"/>
    </row>
    <row r="46" spans="1:6">
      <c r="A46" s="46"/>
      <c r="B46" s="75"/>
      <c r="C46" s="57"/>
      <c r="D46" s="76"/>
      <c r="E46" s="77"/>
      <c r="F46" s="78"/>
    </row>
    <row r="47" spans="3:3">
      <c r="C47" s="79"/>
    </row>
  </sheetData>
  <mergeCells count="70">
    <mergeCell ref="A1:F1"/>
    <mergeCell ref="A2:F2"/>
    <mergeCell ref="B5:F5"/>
    <mergeCell ref="B6:C6"/>
    <mergeCell ref="D6:F6"/>
    <mergeCell ref="B7:C7"/>
    <mergeCell ref="D7:F7"/>
    <mergeCell ref="B8:C8"/>
    <mergeCell ref="D8:F8"/>
    <mergeCell ref="B9:C9"/>
    <mergeCell ref="D9:F9"/>
    <mergeCell ref="B10:D10"/>
    <mergeCell ref="E10:F10"/>
    <mergeCell ref="B11:D11"/>
    <mergeCell ref="E11:F11"/>
    <mergeCell ref="B12:D12"/>
    <mergeCell ref="E12:F12"/>
    <mergeCell ref="B13:D13"/>
    <mergeCell ref="E13:F13"/>
    <mergeCell ref="B14:D14"/>
    <mergeCell ref="E14:F14"/>
    <mergeCell ref="E15:F15"/>
    <mergeCell ref="E16:F16"/>
    <mergeCell ref="E17:F17"/>
    <mergeCell ref="E18:F18"/>
    <mergeCell ref="E19:F19"/>
    <mergeCell ref="E20:F20"/>
    <mergeCell ref="E21:F21"/>
    <mergeCell ref="E22:F22"/>
    <mergeCell ref="E23:F23"/>
    <mergeCell ref="E24:F24"/>
    <mergeCell ref="E25:F25"/>
    <mergeCell ref="E26:F26"/>
    <mergeCell ref="E27:F27"/>
    <mergeCell ref="E28:F28"/>
    <mergeCell ref="E29:F29"/>
    <mergeCell ref="E30:F30"/>
    <mergeCell ref="E31:F31"/>
    <mergeCell ref="E32:F32"/>
    <mergeCell ref="E33:F33"/>
    <mergeCell ref="E34:F34"/>
    <mergeCell ref="E35:F35"/>
    <mergeCell ref="E36:F36"/>
    <mergeCell ref="E37:F37"/>
    <mergeCell ref="E38:F38"/>
    <mergeCell ref="E39:F39"/>
    <mergeCell ref="E40:F40"/>
    <mergeCell ref="E41:F41"/>
    <mergeCell ref="E42:F42"/>
    <mergeCell ref="E43:F43"/>
    <mergeCell ref="E44:F44"/>
    <mergeCell ref="A6:A9"/>
    <mergeCell ref="A10:A14"/>
    <mergeCell ref="A17:A28"/>
    <mergeCell ref="A34:A41"/>
    <mergeCell ref="A42:A44"/>
    <mergeCell ref="A45:A46"/>
    <mergeCell ref="B17:B18"/>
    <mergeCell ref="B19:B28"/>
    <mergeCell ref="B30:B33"/>
    <mergeCell ref="B34:B37"/>
    <mergeCell ref="B38:B41"/>
    <mergeCell ref="B42:B44"/>
    <mergeCell ref="B45:B46"/>
    <mergeCell ref="C45:C46"/>
    <mergeCell ref="D45:D46"/>
    <mergeCell ref="H20:H24"/>
    <mergeCell ref="A3:B4"/>
    <mergeCell ref="C3:F4"/>
    <mergeCell ref="E45:F46"/>
  </mergeCells>
  <pageMargins left="0.502777777777778" right="0.502777777777778" top="0.751388888888889" bottom="0.751388888888889" header="0.297916666666667" footer="0.297916666666667"/>
  <pageSetup paperSize="9" orientation="portrait"/>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7"/>
  <sheetViews>
    <sheetView topLeftCell="A18" workbookViewId="0">
      <selection activeCell="B11" sqref="B11:E11"/>
    </sheetView>
  </sheetViews>
  <sheetFormatPr defaultColWidth="8.2" defaultRowHeight="14.25"/>
  <cols>
    <col min="1" max="1" width="3.5" style="1" customWidth="1"/>
    <col min="2" max="2" width="5.6" style="1" customWidth="1"/>
    <col min="3" max="3" width="8.7" style="1" customWidth="1"/>
    <col min="4" max="4" width="17.1" style="1" customWidth="1"/>
    <col min="5" max="5" width="11.4" style="1" customWidth="1"/>
    <col min="6" max="6" width="11.2" style="1" customWidth="1"/>
    <col min="7" max="7" width="11.6" style="1" customWidth="1"/>
    <col min="8" max="8" width="5.5" style="1" customWidth="1"/>
    <col min="9" max="9" width="12" style="1" customWidth="1"/>
    <col min="10" max="16384" width="8.2" style="1"/>
  </cols>
  <sheetData>
    <row r="1" ht="16.5" customHeight="1" spans="1:4">
      <c r="A1" s="2"/>
      <c r="B1" s="3"/>
      <c r="C1" s="3"/>
      <c r="D1" s="3"/>
    </row>
    <row r="2" ht="39" customHeight="1" spans="1:9">
      <c r="A2" s="4" t="s">
        <v>325</v>
      </c>
      <c r="B2" s="4"/>
      <c r="C2" s="4"/>
      <c r="D2" s="4"/>
      <c r="E2" s="4"/>
      <c r="F2" s="4"/>
      <c r="G2" s="4"/>
      <c r="H2" s="4"/>
      <c r="I2" s="4"/>
    </row>
    <row r="3" ht="18" customHeight="1" spans="1:9">
      <c r="A3" s="5" t="s">
        <v>326</v>
      </c>
      <c r="B3" s="5"/>
      <c r="C3" s="5"/>
      <c r="D3" s="5"/>
      <c r="E3" s="5"/>
      <c r="F3" s="5"/>
      <c r="G3" s="5"/>
      <c r="H3" s="5"/>
      <c r="I3" s="5"/>
    </row>
    <row r="4" ht="11.7" customHeight="1" spans="1:4">
      <c r="A4" s="6"/>
      <c r="B4" s="7"/>
      <c r="C4" s="8"/>
      <c r="D4" s="8"/>
    </row>
    <row r="5" ht="22.2" customHeight="1" spans="1:9">
      <c r="A5" s="9" t="s">
        <v>327</v>
      </c>
      <c r="B5" s="10"/>
      <c r="C5" s="10"/>
      <c r="D5" s="11" t="s">
        <v>328</v>
      </c>
      <c r="E5" s="11"/>
      <c r="F5" s="11"/>
      <c r="G5" s="11"/>
      <c r="H5" s="11"/>
      <c r="I5" s="11"/>
    </row>
    <row r="6" ht="30" customHeight="1" spans="1:9">
      <c r="A6" s="12" t="s">
        <v>329</v>
      </c>
      <c r="B6" s="13"/>
      <c r="C6" s="13"/>
      <c r="D6" s="11" t="s">
        <v>221</v>
      </c>
      <c r="E6" s="11"/>
      <c r="F6" s="14" t="s">
        <v>330</v>
      </c>
      <c r="G6" s="15"/>
      <c r="H6" s="11" t="s">
        <v>69</v>
      </c>
      <c r="I6" s="11"/>
    </row>
    <row r="7" ht="30" customHeight="1" spans="1:9">
      <c r="A7" s="16" t="s">
        <v>331</v>
      </c>
      <c r="B7" s="17"/>
      <c r="C7" s="18"/>
      <c r="D7" s="19" t="s">
        <v>332</v>
      </c>
      <c r="E7" s="20">
        <v>1160</v>
      </c>
      <c r="F7" s="21" t="s">
        <v>333</v>
      </c>
      <c r="G7" s="22"/>
      <c r="H7" s="23">
        <v>1160</v>
      </c>
      <c r="I7" s="42"/>
    </row>
    <row r="8" ht="29.1" customHeight="1" spans="1:9">
      <c r="A8" s="24"/>
      <c r="B8" s="25"/>
      <c r="C8" s="26"/>
      <c r="D8" s="19" t="s">
        <v>19</v>
      </c>
      <c r="E8" s="20">
        <v>1160</v>
      </c>
      <c r="F8" s="21" t="s">
        <v>334</v>
      </c>
      <c r="G8" s="22"/>
      <c r="H8" s="23">
        <v>1160</v>
      </c>
      <c r="I8" s="42"/>
    </row>
    <row r="9" ht="35.1" customHeight="1" spans="1:9">
      <c r="A9" s="27"/>
      <c r="B9" s="28"/>
      <c r="C9" s="29"/>
      <c r="D9" s="11" t="s">
        <v>335</v>
      </c>
      <c r="E9" s="20"/>
      <c r="F9" s="21" t="s">
        <v>336</v>
      </c>
      <c r="G9" s="22"/>
      <c r="H9" s="23"/>
      <c r="I9" s="42"/>
    </row>
    <row r="10" ht="22.2" customHeight="1" spans="1:9">
      <c r="A10" s="30" t="s">
        <v>337</v>
      </c>
      <c r="B10" s="30" t="s">
        <v>338</v>
      </c>
      <c r="C10" s="30"/>
      <c r="D10" s="30"/>
      <c r="E10" s="30"/>
      <c r="F10" s="12" t="s">
        <v>339</v>
      </c>
      <c r="G10" s="13"/>
      <c r="H10" s="13"/>
      <c r="I10" s="34"/>
    </row>
    <row r="11" ht="128.25" customHeight="1" spans="1:9">
      <c r="A11" s="31"/>
      <c r="B11" s="32" t="s">
        <v>340</v>
      </c>
      <c r="C11" s="32"/>
      <c r="D11" s="32"/>
      <c r="E11" s="32"/>
      <c r="F11" s="32" t="s">
        <v>340</v>
      </c>
      <c r="G11" s="32"/>
      <c r="H11" s="32"/>
      <c r="I11" s="32"/>
    </row>
    <row r="12" ht="24" customHeight="1" spans="1:9">
      <c r="A12" s="30" t="s">
        <v>341</v>
      </c>
      <c r="B12" s="33" t="s">
        <v>342</v>
      </c>
      <c r="C12" s="30" t="s">
        <v>239</v>
      </c>
      <c r="D12" s="30" t="s">
        <v>240</v>
      </c>
      <c r="E12" s="30" t="s">
        <v>241</v>
      </c>
      <c r="F12" s="30" t="s">
        <v>239</v>
      </c>
      <c r="G12" s="12" t="s">
        <v>240</v>
      </c>
      <c r="H12" s="34"/>
      <c r="I12" s="30" t="s">
        <v>241</v>
      </c>
    </row>
    <row r="13" ht="30.9" customHeight="1" spans="1:9">
      <c r="A13" s="30"/>
      <c r="B13" s="30" t="s">
        <v>343</v>
      </c>
      <c r="C13" s="35" t="s">
        <v>298</v>
      </c>
      <c r="D13" s="20" t="s">
        <v>344</v>
      </c>
      <c r="E13" s="11" t="s">
        <v>345</v>
      </c>
      <c r="F13" s="35" t="s">
        <v>298</v>
      </c>
      <c r="G13" s="36" t="s">
        <v>344</v>
      </c>
      <c r="H13" s="36"/>
      <c r="I13" s="11" t="s">
        <v>345</v>
      </c>
    </row>
    <row r="14" ht="30" customHeight="1" spans="1:9">
      <c r="A14" s="30"/>
      <c r="B14" s="31"/>
      <c r="C14" s="38"/>
      <c r="D14" s="20" t="s">
        <v>346</v>
      </c>
      <c r="E14" s="11" t="s">
        <v>347</v>
      </c>
      <c r="F14" s="38"/>
      <c r="G14" s="36" t="s">
        <v>346</v>
      </c>
      <c r="H14" s="36"/>
      <c r="I14" s="11" t="s">
        <v>347</v>
      </c>
    </row>
    <row r="15" ht="33" customHeight="1" spans="1:9">
      <c r="A15" s="30"/>
      <c r="B15" s="31"/>
      <c r="C15" s="35" t="s">
        <v>301</v>
      </c>
      <c r="D15" s="20" t="s">
        <v>348</v>
      </c>
      <c r="E15" s="37">
        <v>1</v>
      </c>
      <c r="F15" s="35" t="s">
        <v>301</v>
      </c>
      <c r="G15" s="36" t="s">
        <v>348</v>
      </c>
      <c r="H15" s="36"/>
      <c r="I15" s="37">
        <v>1</v>
      </c>
    </row>
    <row r="16" ht="35.1" customHeight="1" spans="1:9">
      <c r="A16" s="30"/>
      <c r="B16" s="31"/>
      <c r="C16" s="38"/>
      <c r="D16" s="20" t="s">
        <v>349</v>
      </c>
      <c r="E16" s="37">
        <v>1</v>
      </c>
      <c r="F16" s="38"/>
      <c r="G16" s="36" t="s">
        <v>349</v>
      </c>
      <c r="H16" s="36"/>
      <c r="I16" s="37">
        <v>1</v>
      </c>
    </row>
    <row r="17" ht="33" customHeight="1" spans="1:9">
      <c r="A17" s="30"/>
      <c r="B17" s="31"/>
      <c r="C17" s="35" t="s">
        <v>304</v>
      </c>
      <c r="D17" s="20" t="s">
        <v>350</v>
      </c>
      <c r="E17" s="37">
        <v>1</v>
      </c>
      <c r="F17" s="35" t="s">
        <v>304</v>
      </c>
      <c r="G17" s="36" t="s">
        <v>350</v>
      </c>
      <c r="H17" s="36"/>
      <c r="I17" s="37">
        <v>1</v>
      </c>
    </row>
    <row r="18" ht="30.9" customHeight="1" spans="1:9">
      <c r="A18" s="30"/>
      <c r="B18" s="31"/>
      <c r="C18" s="35" t="s">
        <v>351</v>
      </c>
      <c r="D18" s="20" t="s">
        <v>352</v>
      </c>
      <c r="E18" s="37">
        <v>1</v>
      </c>
      <c r="F18" s="35" t="s">
        <v>351</v>
      </c>
      <c r="G18" s="36" t="s">
        <v>352</v>
      </c>
      <c r="H18" s="36"/>
      <c r="I18" s="37">
        <v>1</v>
      </c>
    </row>
    <row r="19" ht="33" customHeight="1" spans="1:9">
      <c r="A19" s="30"/>
      <c r="B19" s="30" t="s">
        <v>353</v>
      </c>
      <c r="C19" s="35" t="s">
        <v>354</v>
      </c>
      <c r="D19" s="20" t="s">
        <v>355</v>
      </c>
      <c r="E19" s="11" t="s">
        <v>356</v>
      </c>
      <c r="F19" s="35" t="s">
        <v>354</v>
      </c>
      <c r="G19" s="36" t="s">
        <v>355</v>
      </c>
      <c r="H19" s="36"/>
      <c r="I19" s="11" t="s">
        <v>356</v>
      </c>
    </row>
    <row r="20" ht="30" customHeight="1" spans="1:9">
      <c r="A20" s="30"/>
      <c r="B20" s="31"/>
      <c r="C20" s="38"/>
      <c r="D20" s="20" t="s">
        <v>357</v>
      </c>
      <c r="E20" s="37">
        <v>1</v>
      </c>
      <c r="F20" s="38"/>
      <c r="G20" s="36" t="s">
        <v>357</v>
      </c>
      <c r="H20" s="36"/>
      <c r="I20" s="37">
        <v>1</v>
      </c>
    </row>
    <row r="21" ht="27" customHeight="1" spans="1:9">
      <c r="A21" s="30"/>
      <c r="B21" s="31"/>
      <c r="C21" s="35" t="s">
        <v>358</v>
      </c>
      <c r="D21" s="20" t="s">
        <v>359</v>
      </c>
      <c r="E21" s="11" t="s">
        <v>360</v>
      </c>
      <c r="F21" s="35" t="s">
        <v>358</v>
      </c>
      <c r="G21" s="36" t="s">
        <v>359</v>
      </c>
      <c r="H21" s="36"/>
      <c r="I21" s="11" t="s">
        <v>360</v>
      </c>
    </row>
    <row r="22" ht="32.1" customHeight="1" spans="1:9">
      <c r="A22" s="30"/>
      <c r="B22" s="31"/>
      <c r="C22" s="38"/>
      <c r="D22" s="20" t="s">
        <v>361</v>
      </c>
      <c r="E22" s="11" t="s">
        <v>314</v>
      </c>
      <c r="F22" s="38"/>
      <c r="G22" s="36" t="s">
        <v>361</v>
      </c>
      <c r="H22" s="36"/>
      <c r="I22" s="11" t="s">
        <v>314</v>
      </c>
    </row>
    <row r="23" ht="27" customHeight="1" spans="1:9">
      <c r="A23" s="30"/>
      <c r="B23" s="31"/>
      <c r="C23" s="35" t="s">
        <v>362</v>
      </c>
      <c r="D23" s="20" t="s">
        <v>363</v>
      </c>
      <c r="E23" s="11" t="s">
        <v>314</v>
      </c>
      <c r="F23" s="35" t="s">
        <v>362</v>
      </c>
      <c r="G23" s="36" t="s">
        <v>363</v>
      </c>
      <c r="H23" s="36"/>
      <c r="I23" s="11" t="s">
        <v>314</v>
      </c>
    </row>
    <row r="24" ht="33" customHeight="1" spans="1:9">
      <c r="A24" s="30"/>
      <c r="B24" s="31"/>
      <c r="C24" s="38"/>
      <c r="D24" s="20" t="s">
        <v>364</v>
      </c>
      <c r="E24" s="11" t="s">
        <v>317</v>
      </c>
      <c r="F24" s="38"/>
      <c r="G24" s="36" t="s">
        <v>364</v>
      </c>
      <c r="H24" s="36"/>
      <c r="I24" s="11" t="s">
        <v>317</v>
      </c>
    </row>
    <row r="25" ht="33.9" customHeight="1" spans="1:9">
      <c r="A25" s="30"/>
      <c r="B25" s="31"/>
      <c r="C25" s="35" t="s">
        <v>365</v>
      </c>
      <c r="D25" s="20" t="s">
        <v>366</v>
      </c>
      <c r="E25" s="11" t="s">
        <v>367</v>
      </c>
      <c r="F25" s="35" t="s">
        <v>365</v>
      </c>
      <c r="G25" s="36" t="s">
        <v>366</v>
      </c>
      <c r="H25" s="36"/>
      <c r="I25" s="11" t="s">
        <v>367</v>
      </c>
    </row>
    <row r="26" ht="27" customHeight="1" spans="1:9">
      <c r="A26" s="30"/>
      <c r="B26" s="31"/>
      <c r="C26" s="38"/>
      <c r="D26" s="20" t="s">
        <v>368</v>
      </c>
      <c r="E26" s="11" t="s">
        <v>367</v>
      </c>
      <c r="F26" s="38"/>
      <c r="G26" s="36" t="s">
        <v>368</v>
      </c>
      <c r="H26" s="36"/>
      <c r="I26" s="11" t="s">
        <v>367</v>
      </c>
    </row>
    <row r="27" ht="50.1" customHeight="1" spans="1:9">
      <c r="A27" s="30"/>
      <c r="B27" s="30" t="s">
        <v>369</v>
      </c>
      <c r="C27" s="30" t="s">
        <v>370</v>
      </c>
      <c r="D27" s="20" t="s">
        <v>371</v>
      </c>
      <c r="E27" s="41" t="s">
        <v>299</v>
      </c>
      <c r="F27" s="30" t="s">
        <v>370</v>
      </c>
      <c r="G27" s="36" t="s">
        <v>371</v>
      </c>
      <c r="H27" s="36"/>
      <c r="I27" s="41" t="s">
        <v>299</v>
      </c>
    </row>
  </sheetData>
  <mergeCells count="51">
    <mergeCell ref="A2:I2"/>
    <mergeCell ref="A3:I3"/>
    <mergeCell ref="A5:C5"/>
    <mergeCell ref="D5:I5"/>
    <mergeCell ref="A6:C6"/>
    <mergeCell ref="D6:E6"/>
    <mergeCell ref="F6:G6"/>
    <mergeCell ref="H6:I6"/>
    <mergeCell ref="F7:G7"/>
    <mergeCell ref="H7:I7"/>
    <mergeCell ref="F8:G8"/>
    <mergeCell ref="H8:I8"/>
    <mergeCell ref="F9:G9"/>
    <mergeCell ref="H9:I9"/>
    <mergeCell ref="B10:E10"/>
    <mergeCell ref="F10:I10"/>
    <mergeCell ref="B11:E11"/>
    <mergeCell ref="F11:I11"/>
    <mergeCell ref="G12:H12"/>
    <mergeCell ref="G13:H13"/>
    <mergeCell ref="G14:H14"/>
    <mergeCell ref="G15:H15"/>
    <mergeCell ref="G16:H16"/>
    <mergeCell ref="G17:H17"/>
    <mergeCell ref="G18:H18"/>
    <mergeCell ref="G19:H19"/>
    <mergeCell ref="G20:H20"/>
    <mergeCell ref="G21:H21"/>
    <mergeCell ref="G22:H22"/>
    <mergeCell ref="G23:H23"/>
    <mergeCell ref="G24:H24"/>
    <mergeCell ref="G25:H25"/>
    <mergeCell ref="G26:H26"/>
    <mergeCell ref="G27:H27"/>
    <mergeCell ref="A10:A11"/>
    <mergeCell ref="A12:A27"/>
    <mergeCell ref="B13:B18"/>
    <mergeCell ref="B19:B26"/>
    <mergeCell ref="C13:C14"/>
    <mergeCell ref="C15:C16"/>
    <mergeCell ref="C19:C20"/>
    <mergeCell ref="C21:C22"/>
    <mergeCell ref="C23:C24"/>
    <mergeCell ref="C25:C26"/>
    <mergeCell ref="F13:F14"/>
    <mergeCell ref="F15:F16"/>
    <mergeCell ref="F19:F20"/>
    <mergeCell ref="F21:F22"/>
    <mergeCell ref="F23:F24"/>
    <mergeCell ref="F25:F26"/>
    <mergeCell ref="A7:C9"/>
  </mergeCells>
  <pageMargins left="0.502777777777778" right="0.502777777777778" top="0.751388888888889" bottom="0.751388888888889" header="0.297916666666667" footer="0.297916666666667"/>
  <pageSetup paperSize="9" orientation="portrait"/>
  <headerFooter alignWithMargins="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3"/>
  <sheetViews>
    <sheetView workbookViewId="0">
      <selection activeCell="B11" sqref="B11:E11"/>
    </sheetView>
  </sheetViews>
  <sheetFormatPr defaultColWidth="8.2" defaultRowHeight="14.25"/>
  <cols>
    <col min="1" max="1" width="3.9" style="1" customWidth="1"/>
    <col min="2" max="2" width="5.6" style="1" customWidth="1"/>
    <col min="3" max="3" width="9.9" style="1" customWidth="1"/>
    <col min="4" max="4" width="15.4" style="1" customWidth="1"/>
    <col min="5" max="5" width="11" style="1" customWidth="1"/>
    <col min="6" max="6" width="11.2" style="1" customWidth="1"/>
    <col min="7" max="7" width="10.5" style="1" customWidth="1"/>
    <col min="8" max="8" width="5.5" style="1" customWidth="1"/>
    <col min="9" max="9" width="11.4" style="1" customWidth="1"/>
    <col min="10" max="16384" width="8.2" style="1"/>
  </cols>
  <sheetData>
    <row r="1" ht="16.5" customHeight="1" spans="1:4">
      <c r="A1" s="2"/>
      <c r="B1" s="3"/>
      <c r="C1" s="3"/>
      <c r="D1" s="3"/>
    </row>
    <row r="2" ht="39" customHeight="1" spans="1:9">
      <c r="A2" s="4" t="s">
        <v>325</v>
      </c>
      <c r="B2" s="4"/>
      <c r="C2" s="4"/>
      <c r="D2" s="4"/>
      <c r="E2" s="4"/>
      <c r="F2" s="4"/>
      <c r="G2" s="4"/>
      <c r="H2" s="4"/>
      <c r="I2" s="4"/>
    </row>
    <row r="3" ht="18" customHeight="1" spans="1:9">
      <c r="A3" s="5" t="s">
        <v>326</v>
      </c>
      <c r="B3" s="5"/>
      <c r="C3" s="5"/>
      <c r="D3" s="5"/>
      <c r="E3" s="5"/>
      <c r="F3" s="5"/>
      <c r="G3" s="5"/>
      <c r="H3" s="5"/>
      <c r="I3" s="5"/>
    </row>
    <row r="4" ht="11.7" customHeight="1" spans="1:4">
      <c r="A4" s="6"/>
      <c r="B4" s="7"/>
      <c r="C4" s="8"/>
      <c r="D4" s="8"/>
    </row>
    <row r="5" ht="22.2" customHeight="1" spans="1:9">
      <c r="A5" s="9" t="s">
        <v>327</v>
      </c>
      <c r="B5" s="10"/>
      <c r="C5" s="10"/>
      <c r="D5" s="11" t="s">
        <v>372</v>
      </c>
      <c r="E5" s="11"/>
      <c r="F5" s="11"/>
      <c r="G5" s="11"/>
      <c r="H5" s="11"/>
      <c r="I5" s="11"/>
    </row>
    <row r="6" ht="33" customHeight="1" spans="1:9">
      <c r="A6" s="12" t="s">
        <v>329</v>
      </c>
      <c r="B6" s="13"/>
      <c r="C6" s="13"/>
      <c r="D6" s="11" t="s">
        <v>221</v>
      </c>
      <c r="E6" s="11"/>
      <c r="F6" s="14" t="s">
        <v>330</v>
      </c>
      <c r="G6" s="15"/>
      <c r="H6" s="11" t="s">
        <v>70</v>
      </c>
      <c r="I6" s="11"/>
    </row>
    <row r="7" ht="27" customHeight="1" spans="1:9">
      <c r="A7" s="16" t="s">
        <v>331</v>
      </c>
      <c r="B7" s="17"/>
      <c r="C7" s="18"/>
      <c r="D7" s="19" t="s">
        <v>332</v>
      </c>
      <c r="E7" s="20">
        <v>198.02</v>
      </c>
      <c r="F7" s="21" t="s">
        <v>333</v>
      </c>
      <c r="G7" s="22"/>
      <c r="H7" s="23">
        <v>198.02</v>
      </c>
      <c r="I7" s="42"/>
    </row>
    <row r="8" ht="30" customHeight="1" spans="1:9">
      <c r="A8" s="24"/>
      <c r="B8" s="25"/>
      <c r="C8" s="26"/>
      <c r="D8" s="11" t="s">
        <v>19</v>
      </c>
      <c r="E8" s="20">
        <v>198.02</v>
      </c>
      <c r="F8" s="21" t="s">
        <v>373</v>
      </c>
      <c r="G8" s="22"/>
      <c r="H8" s="23">
        <v>198.02</v>
      </c>
      <c r="I8" s="42"/>
    </row>
    <row r="9" ht="29.1" customHeight="1" spans="1:9">
      <c r="A9" s="27"/>
      <c r="B9" s="28"/>
      <c r="C9" s="29"/>
      <c r="D9" s="20" t="s">
        <v>374</v>
      </c>
      <c r="E9" s="20"/>
      <c r="F9" s="21" t="s">
        <v>375</v>
      </c>
      <c r="G9" s="22"/>
      <c r="H9" s="23"/>
      <c r="I9" s="42"/>
    </row>
    <row r="10" ht="22.2" customHeight="1" spans="1:9">
      <c r="A10" s="30" t="s">
        <v>337</v>
      </c>
      <c r="B10" s="30" t="s">
        <v>338</v>
      </c>
      <c r="C10" s="30"/>
      <c r="D10" s="30"/>
      <c r="E10" s="30"/>
      <c r="F10" s="12" t="s">
        <v>339</v>
      </c>
      <c r="G10" s="13"/>
      <c r="H10" s="13"/>
      <c r="I10" s="34"/>
    </row>
    <row r="11" ht="128.25" customHeight="1" spans="1:9">
      <c r="A11" s="31"/>
      <c r="B11" s="32" t="s">
        <v>376</v>
      </c>
      <c r="C11" s="32"/>
      <c r="D11" s="32"/>
      <c r="E11" s="32"/>
      <c r="F11" s="32" t="s">
        <v>376</v>
      </c>
      <c r="G11" s="32"/>
      <c r="H11" s="32"/>
      <c r="I11" s="32"/>
    </row>
    <row r="12" ht="24" customHeight="1" spans="1:9">
      <c r="A12" s="30" t="s">
        <v>341</v>
      </c>
      <c r="B12" s="33" t="s">
        <v>342</v>
      </c>
      <c r="C12" s="30" t="s">
        <v>239</v>
      </c>
      <c r="D12" s="30" t="s">
        <v>240</v>
      </c>
      <c r="E12" s="30" t="s">
        <v>241</v>
      </c>
      <c r="F12" s="30" t="s">
        <v>239</v>
      </c>
      <c r="G12" s="12" t="s">
        <v>240</v>
      </c>
      <c r="H12" s="34"/>
      <c r="I12" s="30" t="s">
        <v>241</v>
      </c>
    </row>
    <row r="13" ht="27" customHeight="1" spans="1:9">
      <c r="A13" s="30"/>
      <c r="B13" s="30" t="s">
        <v>343</v>
      </c>
      <c r="C13" s="35" t="s">
        <v>298</v>
      </c>
      <c r="D13" s="20" t="s">
        <v>377</v>
      </c>
      <c r="E13" s="11">
        <v>483.2</v>
      </c>
      <c r="F13" s="35" t="s">
        <v>298</v>
      </c>
      <c r="G13" s="36" t="s">
        <v>377</v>
      </c>
      <c r="H13" s="36"/>
      <c r="I13" s="11">
        <v>483.2</v>
      </c>
    </row>
    <row r="14" ht="27" customHeight="1" spans="1:9">
      <c r="A14" s="30"/>
      <c r="B14" s="31"/>
      <c r="C14" s="35" t="s">
        <v>301</v>
      </c>
      <c r="D14" s="20" t="s">
        <v>378</v>
      </c>
      <c r="E14" s="37">
        <v>1</v>
      </c>
      <c r="F14" s="35" t="s">
        <v>301</v>
      </c>
      <c r="G14" s="36" t="s">
        <v>378</v>
      </c>
      <c r="H14" s="36"/>
      <c r="I14" s="37">
        <v>1</v>
      </c>
    </row>
    <row r="15" ht="27" customHeight="1" spans="1:9">
      <c r="A15" s="30"/>
      <c r="B15" s="31"/>
      <c r="C15" s="38"/>
      <c r="D15" s="20" t="s">
        <v>379</v>
      </c>
      <c r="E15" s="37">
        <v>1</v>
      </c>
      <c r="F15" s="38"/>
      <c r="G15" s="36" t="s">
        <v>379</v>
      </c>
      <c r="H15" s="36"/>
      <c r="I15" s="37">
        <v>1</v>
      </c>
    </row>
    <row r="16" ht="27" customHeight="1" spans="1:9">
      <c r="A16" s="30"/>
      <c r="B16" s="31"/>
      <c r="C16" s="35" t="s">
        <v>304</v>
      </c>
      <c r="D16" s="20" t="s">
        <v>380</v>
      </c>
      <c r="E16" s="37">
        <v>1</v>
      </c>
      <c r="F16" s="35" t="s">
        <v>304</v>
      </c>
      <c r="G16" s="36" t="s">
        <v>380</v>
      </c>
      <c r="H16" s="36"/>
      <c r="I16" s="37">
        <v>1</v>
      </c>
    </row>
    <row r="17" ht="27" customHeight="1" spans="1:9">
      <c r="A17" s="30"/>
      <c r="B17" s="31"/>
      <c r="C17" s="35" t="s">
        <v>351</v>
      </c>
      <c r="D17" s="20" t="s">
        <v>258</v>
      </c>
      <c r="E17" s="37">
        <v>1</v>
      </c>
      <c r="F17" s="35" t="s">
        <v>351</v>
      </c>
      <c r="G17" s="36" t="s">
        <v>258</v>
      </c>
      <c r="H17" s="36"/>
      <c r="I17" s="37">
        <v>1</v>
      </c>
    </row>
    <row r="18" ht="27" customHeight="1" spans="1:9">
      <c r="A18" s="30"/>
      <c r="B18" s="30" t="s">
        <v>353</v>
      </c>
      <c r="C18" s="35" t="s">
        <v>354</v>
      </c>
      <c r="D18" s="20" t="s">
        <v>381</v>
      </c>
      <c r="E18" s="11" t="s">
        <v>317</v>
      </c>
      <c r="F18" s="35" t="s">
        <v>354</v>
      </c>
      <c r="G18" s="36" t="s">
        <v>381</v>
      </c>
      <c r="H18" s="36"/>
      <c r="I18" s="11" t="s">
        <v>317</v>
      </c>
    </row>
    <row r="19" ht="27" customHeight="1" spans="1:9">
      <c r="A19" s="30"/>
      <c r="B19" s="31"/>
      <c r="C19" s="38"/>
      <c r="D19" s="20" t="s">
        <v>382</v>
      </c>
      <c r="E19" s="37">
        <v>1</v>
      </c>
      <c r="F19" s="38"/>
      <c r="G19" s="36" t="s">
        <v>382</v>
      </c>
      <c r="H19" s="36"/>
      <c r="I19" s="37">
        <v>1</v>
      </c>
    </row>
    <row r="20" ht="27" customHeight="1" spans="1:9">
      <c r="A20" s="30"/>
      <c r="B20" s="31"/>
      <c r="C20" s="35" t="s">
        <v>358</v>
      </c>
      <c r="D20" s="20" t="s">
        <v>383</v>
      </c>
      <c r="E20" s="11" t="s">
        <v>317</v>
      </c>
      <c r="F20" s="35" t="s">
        <v>358</v>
      </c>
      <c r="G20" s="36" t="s">
        <v>383</v>
      </c>
      <c r="H20" s="36"/>
      <c r="I20" s="11" t="s">
        <v>317</v>
      </c>
    </row>
    <row r="21" ht="27" customHeight="1" spans="1:9">
      <c r="A21" s="30"/>
      <c r="B21" s="31"/>
      <c r="C21" s="35" t="s">
        <v>362</v>
      </c>
      <c r="D21" s="20" t="s">
        <v>384</v>
      </c>
      <c r="E21" s="11" t="s">
        <v>314</v>
      </c>
      <c r="F21" s="35" t="s">
        <v>362</v>
      </c>
      <c r="G21" s="39" t="s">
        <v>384</v>
      </c>
      <c r="H21" s="40"/>
      <c r="I21" s="11" t="s">
        <v>314</v>
      </c>
    </row>
    <row r="22" ht="27" customHeight="1" spans="1:9">
      <c r="A22" s="30"/>
      <c r="B22" s="31"/>
      <c r="C22" s="35" t="s">
        <v>365</v>
      </c>
      <c r="D22" s="20" t="s">
        <v>385</v>
      </c>
      <c r="E22" s="11" t="s">
        <v>317</v>
      </c>
      <c r="F22" s="35" t="s">
        <v>365</v>
      </c>
      <c r="G22" s="39" t="s">
        <v>385</v>
      </c>
      <c r="H22" s="40"/>
      <c r="I22" s="11" t="s">
        <v>317</v>
      </c>
    </row>
    <row r="23" ht="50.1" customHeight="1" spans="1:9">
      <c r="A23" s="30"/>
      <c r="B23" s="30" t="s">
        <v>369</v>
      </c>
      <c r="C23" s="30" t="s">
        <v>370</v>
      </c>
      <c r="D23" s="20" t="s">
        <v>386</v>
      </c>
      <c r="E23" s="41" t="s">
        <v>299</v>
      </c>
      <c r="F23" s="30" t="s">
        <v>370</v>
      </c>
      <c r="G23" s="39" t="s">
        <v>386</v>
      </c>
      <c r="H23" s="40"/>
      <c r="I23" s="41" t="s">
        <v>299</v>
      </c>
    </row>
  </sheetData>
  <mergeCells count="39">
    <mergeCell ref="A2:I2"/>
    <mergeCell ref="A3:I3"/>
    <mergeCell ref="A5:C5"/>
    <mergeCell ref="D5:I5"/>
    <mergeCell ref="A6:C6"/>
    <mergeCell ref="D6:E6"/>
    <mergeCell ref="F6:G6"/>
    <mergeCell ref="H6:I6"/>
    <mergeCell ref="F7:G7"/>
    <mergeCell ref="H7:I7"/>
    <mergeCell ref="F8:G8"/>
    <mergeCell ref="H8:I8"/>
    <mergeCell ref="F9:G9"/>
    <mergeCell ref="H9:I9"/>
    <mergeCell ref="B10:E10"/>
    <mergeCell ref="F10:I10"/>
    <mergeCell ref="B11:E11"/>
    <mergeCell ref="F11:I11"/>
    <mergeCell ref="G12:H12"/>
    <mergeCell ref="G13:H13"/>
    <mergeCell ref="G14:H14"/>
    <mergeCell ref="G15:H15"/>
    <mergeCell ref="G16:H16"/>
    <mergeCell ref="G17:H17"/>
    <mergeCell ref="G18:H18"/>
    <mergeCell ref="G19:H19"/>
    <mergeCell ref="G20:H20"/>
    <mergeCell ref="G21:H21"/>
    <mergeCell ref="G22:H22"/>
    <mergeCell ref="G23:H23"/>
    <mergeCell ref="A10:A11"/>
    <mergeCell ref="A12:A23"/>
    <mergeCell ref="B13:B17"/>
    <mergeCell ref="B18:B22"/>
    <mergeCell ref="C14:C15"/>
    <mergeCell ref="C18:C19"/>
    <mergeCell ref="F14:F15"/>
    <mergeCell ref="F18:F19"/>
    <mergeCell ref="A7:C9"/>
  </mergeCells>
  <pageMargins left="0.502777777777778" right="0.502777777777778" top="0.554166666666667" bottom="0.554166666666667" header="0.297916666666667" footer="0.297916666666667"/>
  <pageSetup paperSize="9" orientation="portrait"/>
  <headerFooter alignWithMargins="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tabSelected="1" workbookViewId="0">
      <selection activeCell="A1" sqref="A1"/>
    </sheetView>
  </sheetViews>
  <sheetFormatPr defaultColWidth="9" defaultRowHeight="14.25"/>
  <sheetData/>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63"/>
  <sheetViews>
    <sheetView showGridLines="0" showZeros="0" workbookViewId="0">
      <pane xSplit="5" ySplit="7" topLeftCell="F36" activePane="bottomRight" state="frozen"/>
      <selection/>
      <selection pane="topRight"/>
      <selection pane="bottomLeft"/>
      <selection pane="bottomRight" activeCell="I48" sqref="I48"/>
    </sheetView>
  </sheetViews>
  <sheetFormatPr defaultColWidth="6.9" defaultRowHeight="11.25"/>
  <cols>
    <col min="1" max="1" width="4.2" style="248" customWidth="1"/>
    <col min="2" max="2" width="3.7" style="248" customWidth="1"/>
    <col min="3" max="3" width="3.9" style="248" customWidth="1"/>
    <col min="4" max="4" width="7.7" style="248" customWidth="1"/>
    <col min="5" max="5" width="21.7" style="248" customWidth="1"/>
    <col min="6" max="6" width="7.6" style="248" customWidth="1"/>
    <col min="7" max="7" width="10.1" style="248" customWidth="1"/>
    <col min="8" max="8" width="14.4" style="248" customWidth="1"/>
    <col min="9" max="9" width="6.6" style="248" customWidth="1"/>
    <col min="10" max="10" width="7.2" style="248" customWidth="1"/>
    <col min="11" max="11" width="9.6" style="248" customWidth="1"/>
    <col min="12" max="12" width="8" style="248" customWidth="1"/>
    <col min="13" max="13" width="7.7" style="248" customWidth="1"/>
    <col min="14" max="14" width="7.1" style="248" customWidth="1"/>
    <col min="15" max="243" width="6.9" style="248" customWidth="1"/>
    <col min="244" max="16384" width="6.9" style="248"/>
  </cols>
  <sheetData>
    <row r="1" ht="17.4" customHeight="1" spans="14:14">
      <c r="N1" s="128" t="s">
        <v>36</v>
      </c>
    </row>
    <row r="2" ht="42" customHeight="1" spans="1:14">
      <c r="A2" s="249" t="s">
        <v>37</v>
      </c>
      <c r="B2" s="249"/>
      <c r="C2" s="249"/>
      <c r="D2" s="249"/>
      <c r="E2" s="249"/>
      <c r="F2" s="249"/>
      <c r="G2" s="249"/>
      <c r="H2" s="249"/>
      <c r="I2" s="249"/>
      <c r="J2" s="249"/>
      <c r="K2" s="249"/>
      <c r="L2" s="249"/>
      <c r="M2" s="249"/>
      <c r="N2" s="249"/>
    </row>
    <row r="3" ht="15" customHeight="1" spans="1:14">
      <c r="A3" s="250" t="s">
        <v>2</v>
      </c>
      <c r="B3" s="250"/>
      <c r="C3" s="250"/>
      <c r="D3" s="250"/>
      <c r="E3" s="250"/>
      <c r="F3" s="251"/>
      <c r="G3" s="251"/>
      <c r="H3" s="251"/>
      <c r="I3" s="251"/>
      <c r="J3" s="251"/>
      <c r="K3" s="251"/>
      <c r="L3" s="251"/>
      <c r="M3" s="251" t="s">
        <v>3</v>
      </c>
      <c r="N3" s="251"/>
    </row>
    <row r="4" ht="20.1" customHeight="1" spans="1:14">
      <c r="A4" s="179" t="s">
        <v>38</v>
      </c>
      <c r="B4" s="179"/>
      <c r="C4" s="179"/>
      <c r="D4" s="179" t="s">
        <v>39</v>
      </c>
      <c r="E4" s="252" t="s">
        <v>40</v>
      </c>
      <c r="F4" s="253" t="s">
        <v>41</v>
      </c>
      <c r="G4" s="254" t="s">
        <v>13</v>
      </c>
      <c r="H4" s="254"/>
      <c r="I4" s="197" t="s">
        <v>14</v>
      </c>
      <c r="J4" s="197" t="s">
        <v>15</v>
      </c>
      <c r="K4" s="197" t="s">
        <v>16</v>
      </c>
      <c r="L4" s="254" t="s">
        <v>17</v>
      </c>
      <c r="M4" s="197" t="s">
        <v>12</v>
      </c>
      <c r="N4" s="197" t="s">
        <v>11</v>
      </c>
    </row>
    <row r="5" ht="14.4" customHeight="1" spans="1:14">
      <c r="A5" s="255" t="s">
        <v>42</v>
      </c>
      <c r="B5" s="255" t="s">
        <v>43</v>
      </c>
      <c r="C5" s="255" t="s">
        <v>44</v>
      </c>
      <c r="D5" s="179"/>
      <c r="E5" s="252"/>
      <c r="F5" s="253"/>
      <c r="G5" s="254"/>
      <c r="H5" s="254"/>
      <c r="I5" s="197"/>
      <c r="J5" s="197"/>
      <c r="K5" s="197"/>
      <c r="L5" s="254"/>
      <c r="M5" s="197"/>
      <c r="N5" s="197"/>
    </row>
    <row r="6" ht="23.4" customHeight="1" spans="1:14">
      <c r="A6" s="255"/>
      <c r="B6" s="255"/>
      <c r="C6" s="255"/>
      <c r="D6" s="179"/>
      <c r="E6" s="252"/>
      <c r="F6" s="253"/>
      <c r="G6" s="254" t="s">
        <v>18</v>
      </c>
      <c r="H6" s="254" t="s">
        <v>19</v>
      </c>
      <c r="I6" s="197"/>
      <c r="J6" s="197"/>
      <c r="K6" s="197"/>
      <c r="L6" s="254"/>
      <c r="M6" s="197"/>
      <c r="N6" s="197"/>
    </row>
    <row r="7" ht="20.1" customHeight="1" spans="1:14">
      <c r="A7" s="179" t="s">
        <v>45</v>
      </c>
      <c r="B7" s="179" t="s">
        <v>45</v>
      </c>
      <c r="C7" s="179" t="s">
        <v>45</v>
      </c>
      <c r="D7" s="179"/>
      <c r="E7" s="179" t="s">
        <v>45</v>
      </c>
      <c r="F7" s="179">
        <v>1</v>
      </c>
      <c r="G7" s="179">
        <f t="shared" ref="G7" si="0">F7+1</f>
        <v>2</v>
      </c>
      <c r="H7" s="179">
        <f t="shared" ref="H7" si="1">G7+1</f>
        <v>3</v>
      </c>
      <c r="I7" s="179">
        <f t="shared" ref="I7:N7" si="2">H7+1</f>
        <v>4</v>
      </c>
      <c r="J7" s="179">
        <f t="shared" si="2"/>
        <v>5</v>
      </c>
      <c r="K7" s="179">
        <f t="shared" si="2"/>
        <v>6</v>
      </c>
      <c r="L7" s="179">
        <f t="shared" si="2"/>
        <v>7</v>
      </c>
      <c r="M7" s="179">
        <f t="shared" si="2"/>
        <v>8</v>
      </c>
      <c r="N7" s="179">
        <f t="shared" si="2"/>
        <v>9</v>
      </c>
    </row>
    <row r="8" ht="20.1" customHeight="1" spans="1:14">
      <c r="A8" s="179"/>
      <c r="B8" s="179"/>
      <c r="C8" s="179"/>
      <c r="D8" s="179"/>
      <c r="E8" s="180" t="s">
        <v>41</v>
      </c>
      <c r="F8" s="179">
        <f t="shared" ref="F8:K8" si="3">F9+F16+F24+F31+F37+F42</f>
        <v>4582.53</v>
      </c>
      <c r="G8" s="179">
        <f t="shared" si="3"/>
        <v>3954.49</v>
      </c>
      <c r="H8" s="179">
        <f t="shared" si="3"/>
        <v>3882.29</v>
      </c>
      <c r="I8" s="179">
        <f t="shared" si="3"/>
        <v>0</v>
      </c>
      <c r="J8" s="179">
        <f t="shared" si="3"/>
        <v>0</v>
      </c>
      <c r="K8" s="179">
        <f t="shared" si="3"/>
        <v>628.04</v>
      </c>
      <c r="L8" s="179"/>
      <c r="M8" s="179"/>
      <c r="N8" s="179"/>
    </row>
    <row r="9" ht="29.1" customHeight="1" spans="1:14">
      <c r="A9" s="179"/>
      <c r="B9" s="179"/>
      <c r="C9" s="179"/>
      <c r="D9" s="179"/>
      <c r="E9" s="181" t="s">
        <v>46</v>
      </c>
      <c r="F9" s="179">
        <f t="shared" ref="F9:F15" si="4">G9+K9</f>
        <v>211.43</v>
      </c>
      <c r="G9" s="179">
        <f>SUM(G10:G15)</f>
        <v>211.43</v>
      </c>
      <c r="H9" s="179">
        <f>SUM(H10:H15)</f>
        <v>189.23</v>
      </c>
      <c r="I9" s="179"/>
      <c r="J9" s="179"/>
      <c r="K9" s="179">
        <f>SUM(K13:K15)</f>
        <v>0</v>
      </c>
      <c r="L9" s="179"/>
      <c r="M9" s="179"/>
      <c r="N9" s="179"/>
    </row>
    <row r="10" ht="29.1" customHeight="1" spans="1:14">
      <c r="A10" s="151" t="s">
        <v>47</v>
      </c>
      <c r="B10" s="151" t="s">
        <v>48</v>
      </c>
      <c r="C10" s="151" t="s">
        <v>48</v>
      </c>
      <c r="D10" s="179"/>
      <c r="E10" s="182" t="s">
        <v>49</v>
      </c>
      <c r="F10" s="179">
        <f t="shared" si="4"/>
        <v>16.16</v>
      </c>
      <c r="G10" s="179">
        <v>16.16</v>
      </c>
      <c r="H10" s="179">
        <v>16.16</v>
      </c>
      <c r="I10" s="179"/>
      <c r="J10" s="179"/>
      <c r="K10" s="179"/>
      <c r="L10" s="179"/>
      <c r="M10" s="179"/>
      <c r="N10" s="179"/>
    </row>
    <row r="11" ht="29.1" customHeight="1" spans="1:14">
      <c r="A11" s="151" t="s">
        <v>47</v>
      </c>
      <c r="B11" s="151" t="s">
        <v>50</v>
      </c>
      <c r="C11" s="151" t="s">
        <v>50</v>
      </c>
      <c r="D11" s="179"/>
      <c r="E11" s="182" t="s">
        <v>51</v>
      </c>
      <c r="F11" s="179">
        <f t="shared" si="4"/>
        <v>0.4</v>
      </c>
      <c r="G11" s="179">
        <v>0.4</v>
      </c>
      <c r="H11" s="179">
        <v>0.4</v>
      </c>
      <c r="I11" s="179"/>
      <c r="J11" s="179"/>
      <c r="K11" s="179"/>
      <c r="L11" s="179"/>
      <c r="M11" s="179"/>
      <c r="N11" s="179"/>
    </row>
    <row r="12" ht="29.1" customHeight="1" spans="1:14">
      <c r="A12" s="151" t="s">
        <v>52</v>
      </c>
      <c r="B12" s="151" t="s">
        <v>53</v>
      </c>
      <c r="C12" s="151" t="s">
        <v>54</v>
      </c>
      <c r="D12" s="179"/>
      <c r="E12" s="182" t="s">
        <v>55</v>
      </c>
      <c r="F12" s="179">
        <f t="shared" si="4"/>
        <v>7.58</v>
      </c>
      <c r="G12" s="179">
        <v>7.58</v>
      </c>
      <c r="H12" s="179">
        <v>7.58</v>
      </c>
      <c r="I12" s="179"/>
      <c r="J12" s="179"/>
      <c r="K12" s="179"/>
      <c r="L12" s="179"/>
      <c r="M12" s="179"/>
      <c r="N12" s="179"/>
    </row>
    <row r="13" ht="24.9" customHeight="1" spans="1:14">
      <c r="A13" s="151" t="s">
        <v>56</v>
      </c>
      <c r="B13" s="151" t="s">
        <v>54</v>
      </c>
      <c r="C13" s="151" t="s">
        <v>54</v>
      </c>
      <c r="D13" s="179"/>
      <c r="E13" s="182" t="s">
        <v>57</v>
      </c>
      <c r="F13" s="179">
        <f t="shared" si="4"/>
        <v>144.37</v>
      </c>
      <c r="G13" s="179">
        <v>144.37</v>
      </c>
      <c r="H13" s="179">
        <v>122.17</v>
      </c>
      <c r="I13" s="179"/>
      <c r="J13" s="179"/>
      <c r="K13" s="179"/>
      <c r="L13" s="179"/>
      <c r="M13" s="179"/>
      <c r="N13" s="179"/>
    </row>
    <row r="14" ht="24.9" customHeight="1" spans="1:14">
      <c r="A14" s="151" t="s">
        <v>56</v>
      </c>
      <c r="B14" s="151" t="s">
        <v>54</v>
      </c>
      <c r="C14" s="151" t="s">
        <v>50</v>
      </c>
      <c r="D14" s="179"/>
      <c r="E14" s="182" t="s">
        <v>58</v>
      </c>
      <c r="F14" s="179">
        <f t="shared" si="4"/>
        <v>30.8</v>
      </c>
      <c r="G14" s="179">
        <v>30.8</v>
      </c>
      <c r="H14" s="179">
        <v>30.8</v>
      </c>
      <c r="I14" s="179"/>
      <c r="J14" s="179"/>
      <c r="K14" s="179"/>
      <c r="L14" s="179"/>
      <c r="M14" s="179"/>
      <c r="N14" s="179"/>
    </row>
    <row r="15" ht="24.9" customHeight="1" spans="1:14">
      <c r="A15" s="151" t="s">
        <v>59</v>
      </c>
      <c r="B15" s="151" t="s">
        <v>60</v>
      </c>
      <c r="C15" s="151" t="s">
        <v>54</v>
      </c>
      <c r="D15" s="179"/>
      <c r="E15" s="182" t="s">
        <v>61</v>
      </c>
      <c r="F15" s="179">
        <f t="shared" si="4"/>
        <v>12.12</v>
      </c>
      <c r="G15" s="179">
        <v>12.12</v>
      </c>
      <c r="H15" s="179">
        <v>12.12</v>
      </c>
      <c r="I15" s="179"/>
      <c r="J15" s="179"/>
      <c r="K15" s="179"/>
      <c r="L15" s="179"/>
      <c r="M15" s="179"/>
      <c r="N15" s="179"/>
    </row>
    <row r="16" ht="24.9" customHeight="1" spans="1:14">
      <c r="A16" s="151"/>
      <c r="B16" s="151"/>
      <c r="C16" s="151"/>
      <c r="D16" s="179"/>
      <c r="E16" s="181" t="s">
        <v>62</v>
      </c>
      <c r="F16" s="179">
        <f t="shared" ref="F16:K16" si="5">SUM(F17:F23)</f>
        <v>767.81</v>
      </c>
      <c r="G16" s="179">
        <f t="shared" si="5"/>
        <v>389.81</v>
      </c>
      <c r="H16" s="179">
        <f t="shared" si="5"/>
        <v>349.81</v>
      </c>
      <c r="I16" s="179">
        <f t="shared" si="5"/>
        <v>0</v>
      </c>
      <c r="J16" s="179">
        <f t="shared" si="5"/>
        <v>0</v>
      </c>
      <c r="K16" s="179">
        <f t="shared" si="5"/>
        <v>378</v>
      </c>
      <c r="L16" s="179"/>
      <c r="M16" s="179"/>
      <c r="N16" s="179"/>
    </row>
    <row r="17" ht="24.9" customHeight="1" spans="1:14">
      <c r="A17" s="151" t="s">
        <v>47</v>
      </c>
      <c r="B17" s="151" t="s">
        <v>48</v>
      </c>
      <c r="C17" s="151" t="s">
        <v>48</v>
      </c>
      <c r="D17" s="179"/>
      <c r="E17" s="182" t="s">
        <v>49</v>
      </c>
      <c r="F17" s="179">
        <f t="shared" ref="F17:F23" si="6">G17+K17</f>
        <v>0.9</v>
      </c>
      <c r="G17" s="179">
        <v>0.9</v>
      </c>
      <c r="H17" s="179">
        <v>0.9</v>
      </c>
      <c r="I17" s="179"/>
      <c r="J17" s="179"/>
      <c r="K17" s="179"/>
      <c r="L17" s="179"/>
      <c r="M17" s="179"/>
      <c r="N17" s="179"/>
    </row>
    <row r="18" ht="24.9" customHeight="1" spans="1:14">
      <c r="A18" s="151" t="s">
        <v>47</v>
      </c>
      <c r="B18" s="151" t="s">
        <v>50</v>
      </c>
      <c r="C18" s="151" t="s">
        <v>54</v>
      </c>
      <c r="D18" s="179"/>
      <c r="E18" s="182" t="s">
        <v>51</v>
      </c>
      <c r="F18" s="179">
        <f t="shared" si="6"/>
        <v>0.11</v>
      </c>
      <c r="G18" s="179">
        <v>0.11</v>
      </c>
      <c r="H18" s="179">
        <v>0.11</v>
      </c>
      <c r="I18" s="179"/>
      <c r="J18" s="179"/>
      <c r="K18" s="179"/>
      <c r="L18" s="179"/>
      <c r="M18" s="179"/>
      <c r="N18" s="179"/>
    </row>
    <row r="19" ht="24.9" customHeight="1" spans="1:14">
      <c r="A19" s="151" t="s">
        <v>52</v>
      </c>
      <c r="B19" s="151" t="s">
        <v>53</v>
      </c>
      <c r="C19" s="151" t="s">
        <v>60</v>
      </c>
      <c r="D19" s="179"/>
      <c r="E19" s="182" t="s">
        <v>63</v>
      </c>
      <c r="F19" s="179">
        <f t="shared" si="6"/>
        <v>0.4</v>
      </c>
      <c r="G19" s="179">
        <v>0.4</v>
      </c>
      <c r="H19" s="179">
        <v>0.4</v>
      </c>
      <c r="I19" s="179"/>
      <c r="J19" s="179"/>
      <c r="K19" s="179"/>
      <c r="L19" s="179"/>
      <c r="M19" s="179"/>
      <c r="N19" s="179"/>
    </row>
    <row r="20" ht="24.9" customHeight="1" spans="1:14">
      <c r="A20" s="151" t="s">
        <v>56</v>
      </c>
      <c r="B20" s="151" t="s">
        <v>54</v>
      </c>
      <c r="C20" s="151" t="s">
        <v>54</v>
      </c>
      <c r="D20" s="179"/>
      <c r="E20" s="182" t="s">
        <v>57</v>
      </c>
      <c r="F20" s="179">
        <f t="shared" si="6"/>
        <v>689.8</v>
      </c>
      <c r="G20" s="179">
        <v>359.8</v>
      </c>
      <c r="H20" s="179">
        <v>319.8</v>
      </c>
      <c r="I20" s="179"/>
      <c r="J20" s="179"/>
      <c r="K20" s="179">
        <v>330</v>
      </c>
      <c r="L20" s="179"/>
      <c r="M20" s="179"/>
      <c r="N20" s="179"/>
    </row>
    <row r="21" ht="24.9" customHeight="1" spans="1:14">
      <c r="A21" s="151" t="s">
        <v>56</v>
      </c>
      <c r="B21" s="151" t="s">
        <v>54</v>
      </c>
      <c r="C21" s="151" t="s">
        <v>64</v>
      </c>
      <c r="D21" s="179"/>
      <c r="E21" s="182" t="s">
        <v>65</v>
      </c>
      <c r="F21" s="179">
        <f t="shared" si="6"/>
        <v>48</v>
      </c>
      <c r="G21" s="179"/>
      <c r="H21" s="179"/>
      <c r="I21" s="179"/>
      <c r="J21" s="179"/>
      <c r="K21" s="179">
        <v>48</v>
      </c>
      <c r="L21" s="179"/>
      <c r="M21" s="179"/>
      <c r="N21" s="179"/>
    </row>
    <row r="22" ht="24.9" customHeight="1" spans="1:14">
      <c r="A22" s="151" t="s">
        <v>56</v>
      </c>
      <c r="B22" s="151" t="s">
        <v>54</v>
      </c>
      <c r="C22" s="151" t="s">
        <v>50</v>
      </c>
      <c r="D22" s="179"/>
      <c r="E22" s="182" t="s">
        <v>58</v>
      </c>
      <c r="F22" s="179">
        <f t="shared" si="6"/>
        <v>27.8</v>
      </c>
      <c r="G22" s="179">
        <v>27.8</v>
      </c>
      <c r="H22" s="179">
        <v>27.8</v>
      </c>
      <c r="I22" s="179"/>
      <c r="J22" s="179"/>
      <c r="K22" s="179"/>
      <c r="L22" s="179"/>
      <c r="M22" s="179"/>
      <c r="N22" s="179"/>
    </row>
    <row r="23" ht="24.9" customHeight="1" spans="1:14">
      <c r="A23" s="151" t="s">
        <v>59</v>
      </c>
      <c r="B23" s="151" t="s">
        <v>60</v>
      </c>
      <c r="C23" s="151" t="s">
        <v>54</v>
      </c>
      <c r="D23" s="179"/>
      <c r="E23" s="182" t="s">
        <v>61</v>
      </c>
      <c r="F23" s="179">
        <f t="shared" si="6"/>
        <v>0.8</v>
      </c>
      <c r="G23" s="179">
        <v>0.8</v>
      </c>
      <c r="H23" s="179">
        <v>0.8</v>
      </c>
      <c r="I23" s="179"/>
      <c r="J23" s="179"/>
      <c r="K23" s="179"/>
      <c r="L23" s="179"/>
      <c r="M23" s="179"/>
      <c r="N23" s="179"/>
    </row>
    <row r="24" ht="24.9" customHeight="1" spans="1:14">
      <c r="A24" s="151"/>
      <c r="B24" s="151"/>
      <c r="C24" s="151"/>
      <c r="D24" s="179"/>
      <c r="E24" s="181" t="s">
        <v>66</v>
      </c>
      <c r="F24" s="179">
        <f>SUM(F25:F30)</f>
        <v>934.05</v>
      </c>
      <c r="G24" s="179">
        <f>SUM(G25:G30)</f>
        <v>934.05</v>
      </c>
      <c r="H24" s="179">
        <f>SUM(H25:H30)</f>
        <v>934.05</v>
      </c>
      <c r="I24" s="179"/>
      <c r="J24" s="179"/>
      <c r="K24" s="179"/>
      <c r="L24" s="179"/>
      <c r="M24" s="179"/>
      <c r="N24" s="179"/>
    </row>
    <row r="25" ht="24.9" customHeight="1" spans="1:14">
      <c r="A25" s="151" t="s">
        <v>47</v>
      </c>
      <c r="B25" s="151" t="s">
        <v>48</v>
      </c>
      <c r="C25" s="151" t="s">
        <v>48</v>
      </c>
      <c r="D25" s="179"/>
      <c r="E25" s="182" t="s">
        <v>49</v>
      </c>
      <c r="F25" s="179">
        <v>73.3</v>
      </c>
      <c r="G25" s="179">
        <v>73.3</v>
      </c>
      <c r="H25" s="179">
        <v>73.3</v>
      </c>
      <c r="I25" s="179"/>
      <c r="J25" s="179"/>
      <c r="K25" s="179"/>
      <c r="L25" s="179"/>
      <c r="M25" s="179"/>
      <c r="N25" s="179"/>
    </row>
    <row r="26" ht="24.9" customHeight="1" spans="1:14">
      <c r="A26" s="151" t="s">
        <v>47</v>
      </c>
      <c r="B26" s="151" t="s">
        <v>50</v>
      </c>
      <c r="C26" s="151" t="s">
        <v>50</v>
      </c>
      <c r="D26" s="179"/>
      <c r="E26" s="182" t="s">
        <v>51</v>
      </c>
      <c r="F26" s="179">
        <v>4.3</v>
      </c>
      <c r="G26" s="179">
        <v>4.3</v>
      </c>
      <c r="H26" s="179">
        <v>4.3</v>
      </c>
      <c r="I26" s="179"/>
      <c r="J26" s="179"/>
      <c r="K26" s="179"/>
      <c r="L26" s="179"/>
      <c r="M26" s="179"/>
      <c r="N26" s="179"/>
    </row>
    <row r="27" ht="24.9" customHeight="1" spans="1:14">
      <c r="A27" s="151" t="s">
        <v>52</v>
      </c>
      <c r="B27" s="151" t="s">
        <v>53</v>
      </c>
      <c r="C27" s="151" t="s">
        <v>60</v>
      </c>
      <c r="D27" s="179"/>
      <c r="E27" s="182" t="s">
        <v>63</v>
      </c>
      <c r="F27" s="179">
        <v>34.4</v>
      </c>
      <c r="G27" s="179">
        <v>34.4</v>
      </c>
      <c r="H27" s="179">
        <v>34.4</v>
      </c>
      <c r="I27" s="179"/>
      <c r="J27" s="179"/>
      <c r="K27" s="179"/>
      <c r="L27" s="179"/>
      <c r="M27" s="179"/>
      <c r="N27" s="179"/>
    </row>
    <row r="28" ht="24.9" customHeight="1" spans="1:14">
      <c r="A28" s="151" t="s">
        <v>56</v>
      </c>
      <c r="B28" s="151" t="s">
        <v>54</v>
      </c>
      <c r="C28" s="151" t="s">
        <v>67</v>
      </c>
      <c r="D28" s="179"/>
      <c r="E28" s="182" t="s">
        <v>68</v>
      </c>
      <c r="F28" s="179">
        <v>505.55</v>
      </c>
      <c r="G28" s="179">
        <v>505.55</v>
      </c>
      <c r="H28" s="179">
        <v>505.55</v>
      </c>
      <c r="I28" s="179"/>
      <c r="J28" s="179"/>
      <c r="K28" s="179"/>
      <c r="L28" s="179"/>
      <c r="M28" s="179"/>
      <c r="N28" s="179"/>
    </row>
    <row r="29" ht="24.9" customHeight="1" spans="1:14">
      <c r="A29" s="151" t="s">
        <v>56</v>
      </c>
      <c r="B29" s="151" t="s">
        <v>54</v>
      </c>
      <c r="C29" s="151" t="s">
        <v>50</v>
      </c>
      <c r="D29" s="179"/>
      <c r="E29" s="182" t="s">
        <v>58</v>
      </c>
      <c r="F29" s="179">
        <v>261.5</v>
      </c>
      <c r="G29" s="179">
        <v>261.5</v>
      </c>
      <c r="H29" s="179">
        <v>261.5</v>
      </c>
      <c r="I29" s="179"/>
      <c r="J29" s="179"/>
      <c r="K29" s="179"/>
      <c r="L29" s="179"/>
      <c r="M29" s="179"/>
      <c r="N29" s="179"/>
    </row>
    <row r="30" ht="24.9" customHeight="1" spans="1:14">
      <c r="A30" s="151" t="s">
        <v>59</v>
      </c>
      <c r="B30" s="151" t="s">
        <v>60</v>
      </c>
      <c r="C30" s="151" t="s">
        <v>54</v>
      </c>
      <c r="D30" s="179"/>
      <c r="E30" s="182" t="s">
        <v>61</v>
      </c>
      <c r="F30" s="179">
        <v>55</v>
      </c>
      <c r="G30" s="179">
        <v>55</v>
      </c>
      <c r="H30" s="179">
        <v>55</v>
      </c>
      <c r="I30" s="179"/>
      <c r="J30" s="179"/>
      <c r="K30" s="179"/>
      <c r="L30" s="179"/>
      <c r="M30" s="179"/>
      <c r="N30" s="179"/>
    </row>
    <row r="31" ht="24.9" customHeight="1" spans="1:14">
      <c r="A31" s="151"/>
      <c r="B31" s="151"/>
      <c r="C31" s="151"/>
      <c r="D31" s="179"/>
      <c r="E31" s="181" t="s">
        <v>69</v>
      </c>
      <c r="F31" s="179">
        <f>SUM(F32:F36)</f>
        <v>2008.7</v>
      </c>
      <c r="G31" s="179">
        <f>SUM(G32:G36)</f>
        <v>2008.7</v>
      </c>
      <c r="H31" s="179">
        <f>SUM(H32:H36)</f>
        <v>1998.7</v>
      </c>
      <c r="I31" s="179"/>
      <c r="J31" s="179"/>
      <c r="K31" s="179"/>
      <c r="L31" s="179"/>
      <c r="M31" s="179"/>
      <c r="N31" s="179"/>
    </row>
    <row r="32" ht="24.9" customHeight="1" spans="1:14">
      <c r="A32" s="151" t="s">
        <v>47</v>
      </c>
      <c r="B32" s="151" t="s">
        <v>48</v>
      </c>
      <c r="C32" s="151" t="s">
        <v>48</v>
      </c>
      <c r="D32" s="179"/>
      <c r="E32" s="182" t="s">
        <v>49</v>
      </c>
      <c r="F32" s="179">
        <v>93.9</v>
      </c>
      <c r="G32" s="179">
        <v>93.9</v>
      </c>
      <c r="H32" s="179">
        <v>93.9</v>
      </c>
      <c r="I32" s="179"/>
      <c r="J32" s="179"/>
      <c r="K32" s="179"/>
      <c r="L32" s="179"/>
      <c r="M32" s="179"/>
      <c r="N32" s="179"/>
    </row>
    <row r="33" ht="24.9" customHeight="1" spans="1:14">
      <c r="A33" s="151" t="s">
        <v>47</v>
      </c>
      <c r="B33" s="151" t="s">
        <v>50</v>
      </c>
      <c r="C33" s="151" t="s">
        <v>50</v>
      </c>
      <c r="D33" s="179"/>
      <c r="E33" s="182" t="s">
        <v>51</v>
      </c>
      <c r="F33" s="179">
        <v>4.9</v>
      </c>
      <c r="G33" s="179">
        <v>4.9</v>
      </c>
      <c r="H33" s="179">
        <v>4.9</v>
      </c>
      <c r="I33" s="179"/>
      <c r="J33" s="179"/>
      <c r="K33" s="179"/>
      <c r="L33" s="179"/>
      <c r="M33" s="179"/>
      <c r="N33" s="179"/>
    </row>
    <row r="34" ht="24.9" customHeight="1" spans="1:14">
      <c r="A34" s="151" t="s">
        <v>52</v>
      </c>
      <c r="B34" s="151" t="s">
        <v>53</v>
      </c>
      <c r="C34" s="151" t="s">
        <v>60</v>
      </c>
      <c r="D34" s="179"/>
      <c r="E34" s="182" t="s">
        <v>63</v>
      </c>
      <c r="F34" s="179">
        <v>40.3</v>
      </c>
      <c r="G34" s="179">
        <v>40.3</v>
      </c>
      <c r="H34" s="179">
        <v>40.3</v>
      </c>
      <c r="I34" s="179"/>
      <c r="J34" s="179"/>
      <c r="K34" s="179"/>
      <c r="L34" s="179"/>
      <c r="M34" s="179"/>
      <c r="N34" s="179"/>
    </row>
    <row r="35" ht="24.9" customHeight="1" spans="1:14">
      <c r="A35" s="151" t="s">
        <v>56</v>
      </c>
      <c r="B35" s="151" t="s">
        <v>54</v>
      </c>
      <c r="C35" s="151" t="s">
        <v>67</v>
      </c>
      <c r="D35" s="179"/>
      <c r="E35" s="182" t="s">
        <v>68</v>
      </c>
      <c r="F35" s="179">
        <v>1805.2</v>
      </c>
      <c r="G35" s="179">
        <v>1805.2</v>
      </c>
      <c r="H35" s="179">
        <v>1795.2</v>
      </c>
      <c r="I35" s="179"/>
      <c r="J35" s="179"/>
      <c r="K35" s="179"/>
      <c r="L35" s="179"/>
      <c r="M35" s="179"/>
      <c r="N35" s="179"/>
    </row>
    <row r="36" ht="24.9" customHeight="1" spans="1:14">
      <c r="A36" s="151" t="s">
        <v>59</v>
      </c>
      <c r="B36" s="151" t="s">
        <v>60</v>
      </c>
      <c r="C36" s="151" t="s">
        <v>54</v>
      </c>
      <c r="D36" s="179"/>
      <c r="E36" s="182" t="s">
        <v>61</v>
      </c>
      <c r="F36" s="179">
        <v>64.4</v>
      </c>
      <c r="G36" s="179">
        <v>64.4</v>
      </c>
      <c r="H36" s="179">
        <v>64.4</v>
      </c>
      <c r="I36" s="179"/>
      <c r="J36" s="179"/>
      <c r="K36" s="179"/>
      <c r="L36" s="179"/>
      <c r="M36" s="179"/>
      <c r="N36" s="179"/>
    </row>
    <row r="37" ht="24.9" customHeight="1" spans="1:14">
      <c r="A37" s="151"/>
      <c r="B37" s="151"/>
      <c r="C37" s="151"/>
      <c r="D37" s="179"/>
      <c r="E37" s="181" t="s">
        <v>70</v>
      </c>
      <c r="F37" s="179">
        <f>G37+K37</f>
        <v>557.14</v>
      </c>
      <c r="G37" s="179">
        <f>SUM(G38:G41)</f>
        <v>307.1</v>
      </c>
      <c r="H37" s="179">
        <f>SUM(H38:H41)</f>
        <v>307.1</v>
      </c>
      <c r="I37" s="179"/>
      <c r="J37" s="179"/>
      <c r="K37" s="179">
        <f>SUM(K38:K41)</f>
        <v>250.04</v>
      </c>
      <c r="L37" s="179"/>
      <c r="M37" s="179"/>
      <c r="N37" s="179"/>
    </row>
    <row r="38" ht="24.9" customHeight="1" spans="1:14">
      <c r="A38" s="151" t="s">
        <v>47</v>
      </c>
      <c r="B38" s="151" t="s">
        <v>48</v>
      </c>
      <c r="C38" s="151" t="s">
        <v>48</v>
      </c>
      <c r="D38" s="179"/>
      <c r="E38" s="182" t="s">
        <v>49</v>
      </c>
      <c r="F38" s="179">
        <f>G38+K38</f>
        <v>43.89</v>
      </c>
      <c r="G38" s="179">
        <v>43.89</v>
      </c>
      <c r="H38" s="179">
        <v>43.89</v>
      </c>
      <c r="I38" s="179"/>
      <c r="J38" s="179"/>
      <c r="K38" s="179"/>
      <c r="L38" s="179"/>
      <c r="M38" s="179"/>
      <c r="N38" s="179"/>
    </row>
    <row r="39" ht="24.9" customHeight="1" spans="1:14">
      <c r="A39" s="151" t="s">
        <v>52</v>
      </c>
      <c r="B39" s="151" t="s">
        <v>53</v>
      </c>
      <c r="C39" s="151" t="s">
        <v>60</v>
      </c>
      <c r="D39" s="179"/>
      <c r="E39" s="182" t="s">
        <v>63</v>
      </c>
      <c r="F39" s="179">
        <f>G39+K39</f>
        <v>20.19</v>
      </c>
      <c r="G39" s="179">
        <v>20.19</v>
      </c>
      <c r="H39" s="179">
        <v>20.19</v>
      </c>
      <c r="I39" s="179"/>
      <c r="J39" s="179"/>
      <c r="K39" s="179"/>
      <c r="L39" s="179"/>
      <c r="M39" s="179"/>
      <c r="N39" s="179"/>
    </row>
    <row r="40" ht="24.9" customHeight="1" spans="1:14">
      <c r="A40" s="151" t="s">
        <v>56</v>
      </c>
      <c r="B40" s="151" t="s">
        <v>54</v>
      </c>
      <c r="C40" s="151" t="s">
        <v>64</v>
      </c>
      <c r="D40" s="179"/>
      <c r="E40" s="182" t="s">
        <v>65</v>
      </c>
      <c r="F40" s="179">
        <f>G40+K40</f>
        <v>454.7</v>
      </c>
      <c r="G40" s="179">
        <v>204.66</v>
      </c>
      <c r="H40" s="179">
        <v>204.66</v>
      </c>
      <c r="I40" s="179"/>
      <c r="J40" s="179"/>
      <c r="K40" s="179">
        <v>250.04</v>
      </c>
      <c r="L40" s="179"/>
      <c r="M40" s="179"/>
      <c r="N40" s="179"/>
    </row>
    <row r="41" ht="24.9" customHeight="1" spans="1:14">
      <c r="A41" s="151" t="s">
        <v>59</v>
      </c>
      <c r="B41" s="151" t="s">
        <v>60</v>
      </c>
      <c r="C41" s="151" t="s">
        <v>54</v>
      </c>
      <c r="D41" s="179"/>
      <c r="E41" s="182" t="s">
        <v>61</v>
      </c>
      <c r="F41" s="179">
        <f>G41+K41</f>
        <v>38.36</v>
      </c>
      <c r="G41" s="179">
        <v>38.36</v>
      </c>
      <c r="H41" s="179">
        <v>38.36</v>
      </c>
      <c r="I41" s="179"/>
      <c r="J41" s="179"/>
      <c r="K41" s="179"/>
      <c r="L41" s="179"/>
      <c r="M41" s="179"/>
      <c r="N41" s="179"/>
    </row>
    <row r="42" ht="24.9" customHeight="1" spans="1:14">
      <c r="A42" s="151"/>
      <c r="B42" s="151"/>
      <c r="C42" s="151"/>
      <c r="D42" s="179"/>
      <c r="E42" s="181" t="s">
        <v>71</v>
      </c>
      <c r="F42" s="179">
        <f>SUM(F43:F47)</f>
        <v>103.4</v>
      </c>
      <c r="G42" s="179">
        <f>SUM(G43:G47)</f>
        <v>103.4</v>
      </c>
      <c r="H42" s="179">
        <f>SUM(H43:H47)</f>
        <v>103.4</v>
      </c>
      <c r="I42" s="179"/>
      <c r="J42" s="179"/>
      <c r="K42" s="179"/>
      <c r="L42" s="179"/>
      <c r="M42" s="179"/>
      <c r="N42" s="179"/>
    </row>
    <row r="43" ht="24.9" customHeight="1" spans="1:14">
      <c r="A43" s="151" t="s">
        <v>47</v>
      </c>
      <c r="B43" s="151" t="s">
        <v>48</v>
      </c>
      <c r="C43" s="151" t="s">
        <v>48</v>
      </c>
      <c r="D43" s="179"/>
      <c r="E43" s="182" t="s">
        <v>49</v>
      </c>
      <c r="F43" s="179">
        <v>11.3</v>
      </c>
      <c r="G43" s="179">
        <v>11.3</v>
      </c>
      <c r="H43" s="179">
        <v>11.3</v>
      </c>
      <c r="I43" s="179"/>
      <c r="J43" s="179"/>
      <c r="K43" s="179"/>
      <c r="L43" s="179"/>
      <c r="M43" s="179"/>
      <c r="N43" s="179"/>
    </row>
    <row r="44" ht="24.9" customHeight="1" spans="1:14">
      <c r="A44" s="151" t="s">
        <v>47</v>
      </c>
      <c r="B44" s="151" t="s">
        <v>50</v>
      </c>
      <c r="C44" s="151" t="s">
        <v>50</v>
      </c>
      <c r="D44" s="179"/>
      <c r="E44" s="182" t="s">
        <v>51</v>
      </c>
      <c r="F44" s="179">
        <v>0.7</v>
      </c>
      <c r="G44" s="179">
        <v>0.7</v>
      </c>
      <c r="H44" s="179">
        <v>0.7</v>
      </c>
      <c r="I44" s="179"/>
      <c r="J44" s="179"/>
      <c r="K44" s="179"/>
      <c r="L44" s="179"/>
      <c r="M44" s="179"/>
      <c r="N44" s="179"/>
    </row>
    <row r="45" ht="24.9" customHeight="1" spans="1:14">
      <c r="A45" s="151" t="s">
        <v>52</v>
      </c>
      <c r="B45" s="151" t="s">
        <v>53</v>
      </c>
      <c r="C45" s="151" t="s">
        <v>60</v>
      </c>
      <c r="D45" s="179"/>
      <c r="E45" s="182" t="s">
        <v>63</v>
      </c>
      <c r="F45" s="179">
        <v>5.3</v>
      </c>
      <c r="G45" s="179">
        <v>5.3</v>
      </c>
      <c r="H45" s="179">
        <v>5.3</v>
      </c>
      <c r="I45" s="179"/>
      <c r="J45" s="179"/>
      <c r="K45" s="179"/>
      <c r="L45" s="179"/>
      <c r="M45" s="179"/>
      <c r="N45" s="179"/>
    </row>
    <row r="46" ht="24.9" customHeight="1" spans="1:14">
      <c r="A46" s="151" t="s">
        <v>56</v>
      </c>
      <c r="B46" s="151" t="s">
        <v>54</v>
      </c>
      <c r="C46" s="151" t="s">
        <v>72</v>
      </c>
      <c r="D46" s="179"/>
      <c r="E46" s="182" t="s">
        <v>73</v>
      </c>
      <c r="F46" s="179">
        <v>77.6</v>
      </c>
      <c r="G46" s="179">
        <v>77.6</v>
      </c>
      <c r="H46" s="179">
        <v>77.6</v>
      </c>
      <c r="I46" s="179"/>
      <c r="J46" s="179"/>
      <c r="K46" s="179"/>
      <c r="L46" s="179"/>
      <c r="M46" s="179"/>
      <c r="N46" s="179"/>
    </row>
    <row r="47" ht="24.9" customHeight="1" spans="1:14">
      <c r="A47" s="151" t="s">
        <v>59</v>
      </c>
      <c r="B47" s="151" t="s">
        <v>60</v>
      </c>
      <c r="C47" s="151" t="s">
        <v>54</v>
      </c>
      <c r="D47" s="179"/>
      <c r="E47" s="182" t="s">
        <v>61</v>
      </c>
      <c r="F47" s="179">
        <v>8.5</v>
      </c>
      <c r="G47" s="179">
        <v>8.5</v>
      </c>
      <c r="H47" s="179">
        <v>8.5</v>
      </c>
      <c r="I47" s="179"/>
      <c r="J47" s="179"/>
      <c r="K47" s="179"/>
      <c r="L47" s="179"/>
      <c r="M47" s="179"/>
      <c r="N47" s="179"/>
    </row>
    <row r="48" ht="14.25" customHeight="1"/>
    <row r="49" ht="9.75" customHeight="1"/>
    <row r="50" ht="9.75" customHeight="1"/>
    <row r="51" ht="9.75" customHeight="1"/>
    <row r="52" ht="9.75" customHeight="1"/>
    <row r="53" ht="9.75" customHeight="1"/>
    <row r="54" ht="9.75" customHeight="1"/>
    <row r="55" ht="9.75" customHeight="1"/>
    <row r="56" ht="9.75" customHeight="1"/>
    <row r="57" ht="9.75" customHeight="1"/>
    <row r="58" ht="9.75" customHeight="1"/>
    <row r="59" ht="9.75" customHeight="1"/>
    <row r="60" ht="9.75" customHeight="1"/>
    <row r="61" ht="9.75" customHeight="1"/>
    <row r="62" ht="12.75" customHeight="1"/>
    <row r="63" ht="9.75" customHeight="1"/>
  </sheetData>
  <mergeCells count="16">
    <mergeCell ref="A2:N2"/>
    <mergeCell ref="A3:E3"/>
    <mergeCell ref="A4:C4"/>
    <mergeCell ref="A5:A6"/>
    <mergeCell ref="B5:B6"/>
    <mergeCell ref="C5:C6"/>
    <mergeCell ref="D4:D6"/>
    <mergeCell ref="E4:E6"/>
    <mergeCell ref="F4:F6"/>
    <mergeCell ref="I4:I6"/>
    <mergeCell ref="J4:J6"/>
    <mergeCell ref="K4:K6"/>
    <mergeCell ref="L4:L6"/>
    <mergeCell ref="M4:M6"/>
    <mergeCell ref="N4:N6"/>
    <mergeCell ref="G4:H5"/>
  </mergeCells>
  <printOptions horizontalCentered="1"/>
  <pageMargins left="0.629861111111111" right="0.66875" top="0.865972222222222" bottom="0.865972222222222" header="0.511805555555556" footer="0.511805555555556"/>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79"/>
  <sheetViews>
    <sheetView showGridLines="0" showZeros="0" workbookViewId="0">
      <pane xSplit="5" ySplit="8" topLeftCell="F9" activePane="bottomRight" state="frozen"/>
      <selection/>
      <selection pane="topRight"/>
      <selection pane="bottomLeft"/>
      <selection pane="bottomRight" activeCell="A43" sqref="$A43:$XFD43"/>
    </sheetView>
  </sheetViews>
  <sheetFormatPr defaultColWidth="7" defaultRowHeight="11.25"/>
  <cols>
    <col min="1" max="1" width="4.6" style="80" customWidth="1"/>
    <col min="2" max="3" width="4.1" style="80" customWidth="1"/>
    <col min="4" max="4" width="7.7" style="80" customWidth="1"/>
    <col min="5" max="5" width="21.7" style="80" customWidth="1"/>
    <col min="6" max="6" width="7.2" style="80" customWidth="1"/>
    <col min="7" max="7" width="9.1" style="80" customWidth="1"/>
    <col min="8" max="10" width="9" style="80" customWidth="1"/>
    <col min="11" max="11" width="9.6" style="80" customWidth="1"/>
    <col min="12" max="12" width="7.7" style="80" customWidth="1"/>
    <col min="13" max="13" width="10.5" style="80" customWidth="1"/>
    <col min="14" max="14" width="7.1" style="80" customWidth="1"/>
    <col min="15" max="16384" width="7" style="80"/>
  </cols>
  <sheetData>
    <row r="1" ht="12" spans="13:13">
      <c r="M1" s="128" t="s">
        <v>74</v>
      </c>
    </row>
    <row r="2" ht="42" customHeight="1" spans="1:14">
      <c r="A2" s="118" t="s">
        <v>75</v>
      </c>
      <c r="B2" s="118"/>
      <c r="C2" s="118"/>
      <c r="D2" s="118"/>
      <c r="E2" s="118"/>
      <c r="F2" s="118"/>
      <c r="G2" s="118"/>
      <c r="H2" s="118"/>
      <c r="I2" s="118"/>
      <c r="J2" s="118"/>
      <c r="K2" s="118"/>
      <c r="L2" s="118"/>
      <c r="M2" s="118"/>
      <c r="N2" s="118"/>
    </row>
    <row r="3" ht="15" customHeight="1" spans="1:14">
      <c r="A3" s="87" t="s">
        <v>2</v>
      </c>
      <c r="B3" s="87"/>
      <c r="C3" s="87"/>
      <c r="D3" s="87"/>
      <c r="E3" s="87"/>
      <c r="F3" s="119"/>
      <c r="G3" s="88"/>
      <c r="H3" s="88"/>
      <c r="I3" s="88"/>
      <c r="J3" s="88"/>
      <c r="K3" s="88"/>
      <c r="L3" s="88"/>
      <c r="M3" s="110" t="s">
        <v>3</v>
      </c>
      <c r="N3" s="110"/>
    </row>
    <row r="4" s="81" customFormat="1" ht="16.5" customHeight="1" spans="1:14">
      <c r="A4" s="89" t="s">
        <v>76</v>
      </c>
      <c r="B4" s="90"/>
      <c r="C4" s="91"/>
      <c r="D4" s="92" t="s">
        <v>39</v>
      </c>
      <c r="E4" s="92" t="s">
        <v>77</v>
      </c>
      <c r="F4" s="93" t="s">
        <v>41</v>
      </c>
      <c r="G4" s="94" t="s">
        <v>78</v>
      </c>
      <c r="H4" s="94"/>
      <c r="I4" s="94"/>
      <c r="J4" s="94"/>
      <c r="K4" s="94"/>
      <c r="L4" s="111" t="s">
        <v>79</v>
      </c>
      <c r="M4" s="112"/>
      <c r="N4" s="113"/>
    </row>
    <row r="5" s="81" customFormat="1" ht="14.25" customHeight="1" spans="1:14">
      <c r="A5" s="120" t="s">
        <v>42</v>
      </c>
      <c r="B5" s="102" t="s">
        <v>43</v>
      </c>
      <c r="C5" s="102" t="s">
        <v>44</v>
      </c>
      <c r="D5" s="97"/>
      <c r="E5" s="97"/>
      <c r="F5" s="93"/>
      <c r="G5" s="98" t="s">
        <v>18</v>
      </c>
      <c r="H5" s="98" t="s">
        <v>80</v>
      </c>
      <c r="I5" s="98" t="s">
        <v>81</v>
      </c>
      <c r="J5" s="98" t="s">
        <v>82</v>
      </c>
      <c r="K5" s="98" t="s">
        <v>83</v>
      </c>
      <c r="L5" s="93" t="s">
        <v>18</v>
      </c>
      <c r="M5" s="93" t="s">
        <v>84</v>
      </c>
      <c r="N5" s="93" t="s">
        <v>85</v>
      </c>
    </row>
    <row r="6" s="81" customFormat="1" ht="34.2" customHeight="1" spans="1:14">
      <c r="A6" s="120"/>
      <c r="B6" s="102"/>
      <c r="C6" s="102"/>
      <c r="D6" s="99"/>
      <c r="E6" s="99"/>
      <c r="F6" s="93"/>
      <c r="G6" s="100"/>
      <c r="H6" s="100"/>
      <c r="I6" s="100"/>
      <c r="J6" s="100"/>
      <c r="K6" s="100"/>
      <c r="L6" s="93"/>
      <c r="M6" s="93"/>
      <c r="N6" s="93"/>
    </row>
    <row r="7" s="81" customFormat="1" ht="20.1" customHeight="1" spans="1:14">
      <c r="A7" s="101" t="s">
        <v>45</v>
      </c>
      <c r="B7" s="102" t="s">
        <v>45</v>
      </c>
      <c r="C7" s="102" t="s">
        <v>45</v>
      </c>
      <c r="D7" s="102"/>
      <c r="E7" s="102" t="s">
        <v>45</v>
      </c>
      <c r="F7" s="103">
        <v>1</v>
      </c>
      <c r="G7" s="103">
        <v>2</v>
      </c>
      <c r="H7" s="103">
        <v>3</v>
      </c>
      <c r="I7" s="103">
        <v>4</v>
      </c>
      <c r="J7" s="103">
        <v>5</v>
      </c>
      <c r="K7" s="103">
        <v>6</v>
      </c>
      <c r="L7" s="103">
        <v>7</v>
      </c>
      <c r="M7" s="103">
        <v>8</v>
      </c>
      <c r="N7" s="103">
        <v>9</v>
      </c>
    </row>
    <row r="8" s="81" customFormat="1" ht="20.1" customHeight="1" spans="1:14">
      <c r="A8" s="179"/>
      <c r="B8" s="179"/>
      <c r="C8" s="179"/>
      <c r="D8" s="179"/>
      <c r="E8" s="180" t="s">
        <v>41</v>
      </c>
      <c r="F8" s="103">
        <f>F9+F16+F24+F31+F37+F42</f>
        <v>4582.53</v>
      </c>
      <c r="G8" s="103">
        <f t="shared" ref="G8" si="0">G9+G16+G24+G31+G37+G42</f>
        <v>3224.51</v>
      </c>
      <c r="H8" s="103">
        <f t="shared" ref="H8:N8" si="1">H9+H16+H24+H31+H37+H42</f>
        <v>2793.79</v>
      </c>
      <c r="I8" s="103">
        <f t="shared" si="1"/>
        <v>95.1</v>
      </c>
      <c r="J8" s="103">
        <f t="shared" si="1"/>
        <v>335.62</v>
      </c>
      <c r="K8" s="103">
        <f t="shared" si="1"/>
        <v>0</v>
      </c>
      <c r="L8" s="103">
        <f t="shared" si="1"/>
        <v>1358.02</v>
      </c>
      <c r="M8" s="103">
        <f t="shared" si="1"/>
        <v>1358.02</v>
      </c>
      <c r="N8" s="103">
        <f t="shared" si="1"/>
        <v>0</v>
      </c>
    </row>
    <row r="9" s="81" customFormat="1" ht="20.1" customHeight="1" spans="1:14">
      <c r="A9" s="179"/>
      <c r="B9" s="179"/>
      <c r="C9" s="179"/>
      <c r="D9" s="179"/>
      <c r="E9" s="181" t="s">
        <v>46</v>
      </c>
      <c r="F9" s="103">
        <f>SUM(F10:F15)</f>
        <v>211.43</v>
      </c>
      <c r="G9" s="103">
        <f>SUM(G10:G15)</f>
        <v>211.43</v>
      </c>
      <c r="H9" s="103">
        <f>SUM(H10:H15)</f>
        <v>145.01</v>
      </c>
      <c r="I9" s="103">
        <f t="shared" ref="I9:N9" si="2">SUM(I10:I15)</f>
        <v>30.8</v>
      </c>
      <c r="J9" s="103">
        <f t="shared" si="2"/>
        <v>35.62</v>
      </c>
      <c r="K9" s="103">
        <f t="shared" si="2"/>
        <v>0</v>
      </c>
      <c r="L9" s="103">
        <f t="shared" si="2"/>
        <v>0</v>
      </c>
      <c r="M9" s="103">
        <f t="shared" si="2"/>
        <v>0</v>
      </c>
      <c r="N9" s="103">
        <f t="shared" si="2"/>
        <v>0</v>
      </c>
    </row>
    <row r="10" s="81" customFormat="1" ht="26.1" customHeight="1" spans="1:14">
      <c r="A10" s="151" t="s">
        <v>47</v>
      </c>
      <c r="B10" s="151" t="s">
        <v>48</v>
      </c>
      <c r="C10" s="151" t="s">
        <v>48</v>
      </c>
      <c r="D10" s="179"/>
      <c r="E10" s="182" t="s">
        <v>49</v>
      </c>
      <c r="F10" s="103">
        <v>16.16</v>
      </c>
      <c r="G10" s="103">
        <v>16.16</v>
      </c>
      <c r="H10" s="103">
        <v>16.16</v>
      </c>
      <c r="I10" s="103"/>
      <c r="J10" s="103"/>
      <c r="K10" s="103"/>
      <c r="L10" s="103"/>
      <c r="M10" s="103"/>
      <c r="N10" s="103"/>
    </row>
    <row r="11" s="81" customFormat="1" ht="20.1" customHeight="1" spans="1:14">
      <c r="A11" s="151" t="s">
        <v>47</v>
      </c>
      <c r="B11" s="151" t="s">
        <v>50</v>
      </c>
      <c r="C11" s="151" t="s">
        <v>50</v>
      </c>
      <c r="D11" s="179"/>
      <c r="E11" s="182" t="s">
        <v>51</v>
      </c>
      <c r="F11" s="103">
        <v>0.4</v>
      </c>
      <c r="G11" s="103">
        <v>0.4</v>
      </c>
      <c r="H11" s="103">
        <v>0.4</v>
      </c>
      <c r="I11" s="103"/>
      <c r="J11" s="103"/>
      <c r="K11" s="103"/>
      <c r="L11" s="103"/>
      <c r="M11" s="103"/>
      <c r="N11" s="103"/>
    </row>
    <row r="12" s="81" customFormat="1" ht="20.1" customHeight="1" spans="1:14">
      <c r="A12" s="151" t="s">
        <v>52</v>
      </c>
      <c r="B12" s="151" t="s">
        <v>53</v>
      </c>
      <c r="C12" s="151" t="s">
        <v>54</v>
      </c>
      <c r="D12" s="179"/>
      <c r="E12" s="182" t="s">
        <v>55</v>
      </c>
      <c r="F12" s="103">
        <v>7.58</v>
      </c>
      <c r="G12" s="103">
        <v>7.58</v>
      </c>
      <c r="H12" s="103">
        <v>7.58</v>
      </c>
      <c r="I12" s="103"/>
      <c r="J12" s="103"/>
      <c r="K12" s="103"/>
      <c r="L12" s="103"/>
      <c r="M12" s="103"/>
      <c r="N12" s="103"/>
    </row>
    <row r="13" s="81" customFormat="1" ht="20.1" customHeight="1" spans="1:14">
      <c r="A13" s="151" t="s">
        <v>56</v>
      </c>
      <c r="B13" s="151" t="s">
        <v>54</v>
      </c>
      <c r="C13" s="151" t="s">
        <v>54</v>
      </c>
      <c r="D13" s="179"/>
      <c r="E13" s="182" t="s">
        <v>57</v>
      </c>
      <c r="F13" s="103">
        <v>144.37</v>
      </c>
      <c r="G13" s="103">
        <v>144.37</v>
      </c>
      <c r="H13" s="103">
        <v>108.75</v>
      </c>
      <c r="I13" s="103"/>
      <c r="J13" s="103">
        <v>35.62</v>
      </c>
      <c r="K13" s="103"/>
      <c r="L13" s="103"/>
      <c r="M13" s="103"/>
      <c r="N13" s="103"/>
    </row>
    <row r="14" s="81" customFormat="1" ht="20.1" customHeight="1" spans="1:14">
      <c r="A14" s="151" t="s">
        <v>56</v>
      </c>
      <c r="B14" s="151" t="s">
        <v>54</v>
      </c>
      <c r="C14" s="151" t="s">
        <v>50</v>
      </c>
      <c r="D14" s="179"/>
      <c r="E14" s="182" t="s">
        <v>58</v>
      </c>
      <c r="F14" s="103">
        <v>30.8</v>
      </c>
      <c r="G14" s="103">
        <v>30.8</v>
      </c>
      <c r="H14" s="103"/>
      <c r="I14" s="103">
        <v>30.8</v>
      </c>
      <c r="J14" s="103"/>
      <c r="K14" s="103"/>
      <c r="L14" s="103"/>
      <c r="M14" s="103"/>
      <c r="N14" s="103"/>
    </row>
    <row r="15" s="81" customFormat="1" ht="20.1" customHeight="1" spans="1:14">
      <c r="A15" s="151" t="s">
        <v>59</v>
      </c>
      <c r="B15" s="151" t="s">
        <v>60</v>
      </c>
      <c r="C15" s="151" t="s">
        <v>54</v>
      </c>
      <c r="D15" s="179"/>
      <c r="E15" s="182" t="s">
        <v>61</v>
      </c>
      <c r="F15" s="103">
        <v>12.12</v>
      </c>
      <c r="G15" s="103">
        <v>12.12</v>
      </c>
      <c r="H15" s="103">
        <v>12.12</v>
      </c>
      <c r="I15" s="103"/>
      <c r="J15" s="103"/>
      <c r="K15" s="103"/>
      <c r="L15" s="103"/>
      <c r="M15" s="103"/>
      <c r="N15" s="103"/>
    </row>
    <row r="16" s="81" customFormat="1" ht="20.1" customHeight="1" spans="1:14">
      <c r="A16" s="151"/>
      <c r="B16" s="151"/>
      <c r="C16" s="151"/>
      <c r="D16" s="179"/>
      <c r="E16" s="181" t="s">
        <v>62</v>
      </c>
      <c r="F16" s="103">
        <f>SUM(F17:F23)</f>
        <v>767.81</v>
      </c>
      <c r="G16" s="103">
        <f>SUM(G17:G23)</f>
        <v>767.81</v>
      </c>
      <c r="H16" s="103">
        <f>SUM(H17:H23)</f>
        <v>691.81</v>
      </c>
      <c r="I16" s="103">
        <f>SUM(I17:I23)</f>
        <v>27.8</v>
      </c>
      <c r="J16" s="103">
        <f>SUM(J17:J23)</f>
        <v>48.2</v>
      </c>
      <c r="K16" s="103"/>
      <c r="L16" s="103"/>
      <c r="M16" s="103"/>
      <c r="N16" s="103"/>
    </row>
    <row r="17" s="81" customFormat="1" ht="23.1" customHeight="1" spans="1:14">
      <c r="A17" s="151" t="s">
        <v>47</v>
      </c>
      <c r="B17" s="151" t="s">
        <v>48</v>
      </c>
      <c r="C17" s="151" t="s">
        <v>48</v>
      </c>
      <c r="D17" s="179"/>
      <c r="E17" s="182" t="s">
        <v>49</v>
      </c>
      <c r="F17" s="103">
        <v>0.9</v>
      </c>
      <c r="G17" s="103">
        <v>0.9</v>
      </c>
      <c r="H17" s="103">
        <v>0.9</v>
      </c>
      <c r="I17" s="103"/>
      <c r="J17" s="103"/>
      <c r="K17" s="103"/>
      <c r="L17" s="103"/>
      <c r="M17" s="103"/>
      <c r="N17" s="103"/>
    </row>
    <row r="18" s="81" customFormat="1" ht="20.1" customHeight="1" spans="1:14">
      <c r="A18" s="151" t="s">
        <v>47</v>
      </c>
      <c r="B18" s="151" t="s">
        <v>50</v>
      </c>
      <c r="C18" s="151" t="s">
        <v>54</v>
      </c>
      <c r="D18" s="179"/>
      <c r="E18" s="182" t="s">
        <v>51</v>
      </c>
      <c r="F18" s="103">
        <v>0.11</v>
      </c>
      <c r="G18" s="103">
        <v>0.11</v>
      </c>
      <c r="H18" s="103">
        <v>0.11</v>
      </c>
      <c r="I18" s="103"/>
      <c r="J18" s="103"/>
      <c r="K18" s="103"/>
      <c r="L18" s="103"/>
      <c r="M18" s="103"/>
      <c r="N18" s="103"/>
    </row>
    <row r="19" s="81" customFormat="1" ht="20.1" customHeight="1" spans="1:14">
      <c r="A19" s="151" t="s">
        <v>52</v>
      </c>
      <c r="B19" s="151" t="s">
        <v>53</v>
      </c>
      <c r="C19" s="151" t="s">
        <v>60</v>
      </c>
      <c r="D19" s="179"/>
      <c r="E19" s="182" t="s">
        <v>63</v>
      </c>
      <c r="F19" s="103">
        <v>0.4</v>
      </c>
      <c r="G19" s="103">
        <v>0.4</v>
      </c>
      <c r="H19" s="103">
        <v>0.4</v>
      </c>
      <c r="I19" s="103"/>
      <c r="J19" s="103"/>
      <c r="K19" s="103"/>
      <c r="L19" s="103"/>
      <c r="M19" s="103"/>
      <c r="N19" s="103"/>
    </row>
    <row r="20" s="81" customFormat="1" ht="20.1" customHeight="1" spans="1:14">
      <c r="A20" s="151" t="s">
        <v>56</v>
      </c>
      <c r="B20" s="151" t="s">
        <v>54</v>
      </c>
      <c r="C20" s="151" t="s">
        <v>54</v>
      </c>
      <c r="D20" s="179"/>
      <c r="E20" s="182" t="s">
        <v>57</v>
      </c>
      <c r="F20" s="103">
        <v>689.8</v>
      </c>
      <c r="G20" s="103">
        <v>689.8</v>
      </c>
      <c r="H20" s="103">
        <v>689.6</v>
      </c>
      <c r="I20" s="103"/>
      <c r="J20" s="103">
        <v>0.2</v>
      </c>
      <c r="K20" s="103"/>
      <c r="L20" s="103"/>
      <c r="M20" s="103"/>
      <c r="N20" s="103"/>
    </row>
    <row r="21" s="81" customFormat="1" ht="20.1" customHeight="1" spans="1:14">
      <c r="A21" s="151" t="s">
        <v>56</v>
      </c>
      <c r="B21" s="151" t="s">
        <v>54</v>
      </c>
      <c r="C21" s="151" t="s">
        <v>64</v>
      </c>
      <c r="D21" s="179"/>
      <c r="E21" s="182" t="s">
        <v>65</v>
      </c>
      <c r="F21" s="103">
        <v>48</v>
      </c>
      <c r="G21" s="103">
        <v>48</v>
      </c>
      <c r="H21" s="103"/>
      <c r="I21" s="103"/>
      <c r="J21" s="103">
        <v>48</v>
      </c>
      <c r="K21" s="103"/>
      <c r="L21" s="103"/>
      <c r="M21" s="103"/>
      <c r="N21" s="103"/>
    </row>
    <row r="22" s="81" customFormat="1" ht="20.1" customHeight="1" spans="1:14">
      <c r="A22" s="151" t="s">
        <v>56</v>
      </c>
      <c r="B22" s="151" t="s">
        <v>54</v>
      </c>
      <c r="C22" s="151" t="s">
        <v>50</v>
      </c>
      <c r="D22" s="179"/>
      <c r="E22" s="182" t="s">
        <v>58</v>
      </c>
      <c r="F22" s="103">
        <v>27.8</v>
      </c>
      <c r="G22" s="103">
        <v>27.8</v>
      </c>
      <c r="H22" s="103"/>
      <c r="I22" s="103">
        <v>27.8</v>
      </c>
      <c r="J22" s="103"/>
      <c r="K22" s="103"/>
      <c r="L22" s="103"/>
      <c r="M22" s="103"/>
      <c r="N22" s="103"/>
    </row>
    <row r="23" s="81" customFormat="1" ht="20.1" customHeight="1" spans="1:14">
      <c r="A23" s="151" t="s">
        <v>59</v>
      </c>
      <c r="B23" s="151" t="s">
        <v>60</v>
      </c>
      <c r="C23" s="151" t="s">
        <v>54</v>
      </c>
      <c r="D23" s="179"/>
      <c r="E23" s="182" t="s">
        <v>61</v>
      </c>
      <c r="F23" s="103">
        <v>0.8</v>
      </c>
      <c r="G23" s="103">
        <v>0.8</v>
      </c>
      <c r="H23" s="103">
        <v>0.8</v>
      </c>
      <c r="I23" s="103"/>
      <c r="J23" s="103"/>
      <c r="K23" s="103"/>
      <c r="L23" s="103"/>
      <c r="M23" s="103"/>
      <c r="N23" s="103"/>
    </row>
    <row r="24" s="81" customFormat="1" ht="20.1" customHeight="1" spans="1:14">
      <c r="A24" s="151"/>
      <c r="B24" s="151"/>
      <c r="C24" s="151"/>
      <c r="D24" s="179"/>
      <c r="E24" s="181" t="s">
        <v>66</v>
      </c>
      <c r="F24" s="103">
        <f>SUM(F25:F30)</f>
        <v>934.05</v>
      </c>
      <c r="G24" s="103">
        <f>SUM(G25:G30)</f>
        <v>934.05</v>
      </c>
      <c r="H24" s="103">
        <f>SUM(H25:H30)</f>
        <v>725.4</v>
      </c>
      <c r="I24" s="103">
        <f>SUM(I25:I30)</f>
        <v>4.5</v>
      </c>
      <c r="J24" s="103">
        <f>SUM(J25:J30)</f>
        <v>204.15</v>
      </c>
      <c r="K24" s="103"/>
      <c r="L24" s="103"/>
      <c r="M24" s="103"/>
      <c r="N24" s="103"/>
    </row>
    <row r="25" s="81" customFormat="1" ht="30" customHeight="1" spans="1:14">
      <c r="A25" s="151" t="s">
        <v>47</v>
      </c>
      <c r="B25" s="151" t="s">
        <v>48</v>
      </c>
      <c r="C25" s="151" t="s">
        <v>48</v>
      </c>
      <c r="D25" s="179"/>
      <c r="E25" s="182" t="s">
        <v>49</v>
      </c>
      <c r="F25" s="103">
        <v>73.3</v>
      </c>
      <c r="G25" s="103">
        <v>73.3</v>
      </c>
      <c r="H25" s="103">
        <v>73.3</v>
      </c>
      <c r="I25" s="103"/>
      <c r="J25" s="103"/>
      <c r="K25" s="103"/>
      <c r="L25" s="103"/>
      <c r="M25" s="103"/>
      <c r="N25" s="103"/>
    </row>
    <row r="26" s="81" customFormat="1" ht="20.1" customHeight="1" spans="1:14">
      <c r="A26" s="151" t="s">
        <v>47</v>
      </c>
      <c r="B26" s="151" t="s">
        <v>50</v>
      </c>
      <c r="C26" s="151" t="s">
        <v>50</v>
      </c>
      <c r="D26" s="179"/>
      <c r="E26" s="182" t="s">
        <v>51</v>
      </c>
      <c r="F26" s="103">
        <v>4.3</v>
      </c>
      <c r="G26" s="103">
        <v>4.3</v>
      </c>
      <c r="H26" s="103">
        <v>4.3</v>
      </c>
      <c r="I26" s="103"/>
      <c r="J26" s="103"/>
      <c r="K26" s="103"/>
      <c r="L26" s="103"/>
      <c r="M26" s="103"/>
      <c r="N26" s="103"/>
    </row>
    <row r="27" s="81" customFormat="1" ht="20.1" customHeight="1" spans="1:14">
      <c r="A27" s="151" t="s">
        <v>52</v>
      </c>
      <c r="B27" s="151" t="s">
        <v>53</v>
      </c>
      <c r="C27" s="151" t="s">
        <v>60</v>
      </c>
      <c r="D27" s="179"/>
      <c r="E27" s="182" t="s">
        <v>63</v>
      </c>
      <c r="F27" s="103">
        <v>34.4</v>
      </c>
      <c r="G27" s="103">
        <v>34.4</v>
      </c>
      <c r="H27" s="103">
        <v>34.4</v>
      </c>
      <c r="I27" s="103"/>
      <c r="J27" s="103"/>
      <c r="K27" s="103"/>
      <c r="L27" s="103"/>
      <c r="M27" s="103"/>
      <c r="N27" s="103"/>
    </row>
    <row r="28" s="81" customFormat="1" ht="20.1" customHeight="1" spans="1:14">
      <c r="A28" s="151" t="s">
        <v>56</v>
      </c>
      <c r="B28" s="151" t="s">
        <v>54</v>
      </c>
      <c r="C28" s="151" t="s">
        <v>67</v>
      </c>
      <c r="D28" s="179"/>
      <c r="E28" s="182" t="s">
        <v>68</v>
      </c>
      <c r="F28" s="103">
        <v>505.55</v>
      </c>
      <c r="G28" s="103">
        <v>505.55</v>
      </c>
      <c r="H28" s="103">
        <v>493.4</v>
      </c>
      <c r="I28" s="103"/>
      <c r="J28" s="103">
        <v>12.15</v>
      </c>
      <c r="K28" s="103"/>
      <c r="L28" s="103"/>
      <c r="M28" s="103"/>
      <c r="N28" s="103"/>
    </row>
    <row r="29" s="81" customFormat="1" ht="20.1" customHeight="1" spans="1:14">
      <c r="A29" s="151" t="s">
        <v>56</v>
      </c>
      <c r="B29" s="151" t="s">
        <v>54</v>
      </c>
      <c r="C29" s="151" t="s">
        <v>50</v>
      </c>
      <c r="D29" s="179"/>
      <c r="E29" s="182" t="s">
        <v>58</v>
      </c>
      <c r="F29" s="103">
        <v>261.5</v>
      </c>
      <c r="G29" s="103">
        <v>261.5</v>
      </c>
      <c r="H29" s="103">
        <v>65</v>
      </c>
      <c r="I29" s="103">
        <v>4.5</v>
      </c>
      <c r="J29" s="103">
        <v>192</v>
      </c>
      <c r="K29" s="103"/>
      <c r="L29" s="103"/>
      <c r="M29" s="103"/>
      <c r="N29" s="103"/>
    </row>
    <row r="30" s="81" customFormat="1" ht="20.1" customHeight="1" spans="1:14">
      <c r="A30" s="151" t="s">
        <v>59</v>
      </c>
      <c r="B30" s="151" t="s">
        <v>60</v>
      </c>
      <c r="C30" s="151" t="s">
        <v>54</v>
      </c>
      <c r="D30" s="179"/>
      <c r="E30" s="182" t="s">
        <v>61</v>
      </c>
      <c r="F30" s="103">
        <v>55</v>
      </c>
      <c r="G30" s="103">
        <v>55</v>
      </c>
      <c r="H30" s="103">
        <v>55</v>
      </c>
      <c r="I30" s="103"/>
      <c r="J30" s="103"/>
      <c r="K30" s="103"/>
      <c r="L30" s="103"/>
      <c r="M30" s="103"/>
      <c r="N30" s="103"/>
    </row>
    <row r="31" s="81" customFormat="1" ht="20.1" customHeight="1" spans="1:14">
      <c r="A31" s="151"/>
      <c r="B31" s="151"/>
      <c r="C31" s="151"/>
      <c r="D31" s="179"/>
      <c r="E31" s="181" t="s">
        <v>69</v>
      </c>
      <c r="F31" s="103">
        <f t="shared" ref="F31:F36" si="3">G31+M31</f>
        <v>2008.7</v>
      </c>
      <c r="G31" s="103">
        <f t="shared" ref="G31:G36" si="4">SUM(H31:K31)</f>
        <v>848.7</v>
      </c>
      <c r="H31" s="103">
        <f>SUM(H32:H36)</f>
        <v>781.1</v>
      </c>
      <c r="I31" s="103">
        <f>SUM(I32:I36)</f>
        <v>32</v>
      </c>
      <c r="J31" s="103">
        <f>SUM(J32:J36)</f>
        <v>35.6</v>
      </c>
      <c r="K31" s="103">
        <f>SUM(K32:K36)</f>
        <v>0</v>
      </c>
      <c r="L31" s="103">
        <v>1160</v>
      </c>
      <c r="M31" s="103">
        <f>SUM(M32:M36)</f>
        <v>1160</v>
      </c>
      <c r="N31" s="103"/>
    </row>
    <row r="32" s="81" customFormat="1" ht="24.9" customHeight="1" spans="1:14">
      <c r="A32" s="151" t="s">
        <v>47</v>
      </c>
      <c r="B32" s="151" t="s">
        <v>48</v>
      </c>
      <c r="C32" s="151" t="s">
        <v>48</v>
      </c>
      <c r="D32" s="179"/>
      <c r="E32" s="182" t="s">
        <v>49</v>
      </c>
      <c r="F32" s="103">
        <f t="shared" si="3"/>
        <v>93.9</v>
      </c>
      <c r="G32" s="103">
        <f t="shared" si="4"/>
        <v>93.9</v>
      </c>
      <c r="H32" s="103">
        <v>93.9</v>
      </c>
      <c r="I32" s="103"/>
      <c r="J32" s="103"/>
      <c r="K32" s="103"/>
      <c r="L32" s="103"/>
      <c r="M32" s="103"/>
      <c r="N32" s="103"/>
    </row>
    <row r="33" s="81" customFormat="1" ht="20.1" customHeight="1" spans="1:14">
      <c r="A33" s="151" t="s">
        <v>47</v>
      </c>
      <c r="B33" s="151" t="s">
        <v>50</v>
      </c>
      <c r="C33" s="151" t="s">
        <v>50</v>
      </c>
      <c r="D33" s="179"/>
      <c r="E33" s="182" t="s">
        <v>51</v>
      </c>
      <c r="F33" s="103">
        <f t="shared" si="3"/>
        <v>4.9</v>
      </c>
      <c r="G33" s="103">
        <f t="shared" si="4"/>
        <v>4.9</v>
      </c>
      <c r="H33" s="103">
        <v>4.9</v>
      </c>
      <c r="I33" s="103"/>
      <c r="J33" s="103"/>
      <c r="K33" s="103"/>
      <c r="L33" s="103"/>
      <c r="M33" s="103"/>
      <c r="N33" s="103"/>
    </row>
    <row r="34" s="81" customFormat="1" ht="20.1" customHeight="1" spans="1:14">
      <c r="A34" s="151" t="s">
        <v>52</v>
      </c>
      <c r="B34" s="151" t="s">
        <v>53</v>
      </c>
      <c r="C34" s="151" t="s">
        <v>60</v>
      </c>
      <c r="D34" s="179"/>
      <c r="E34" s="182" t="s">
        <v>63</v>
      </c>
      <c r="F34" s="103">
        <f t="shared" si="3"/>
        <v>40.3</v>
      </c>
      <c r="G34" s="103">
        <f t="shared" si="4"/>
        <v>40.3</v>
      </c>
      <c r="H34" s="103">
        <v>40.3</v>
      </c>
      <c r="I34" s="103"/>
      <c r="J34" s="103"/>
      <c r="K34" s="103"/>
      <c r="L34" s="103"/>
      <c r="M34" s="103"/>
      <c r="N34" s="103"/>
    </row>
    <row r="35" s="81" customFormat="1" ht="20.1" customHeight="1" spans="1:14">
      <c r="A35" s="151" t="s">
        <v>56</v>
      </c>
      <c r="B35" s="151" t="s">
        <v>54</v>
      </c>
      <c r="C35" s="151" t="s">
        <v>67</v>
      </c>
      <c r="D35" s="179"/>
      <c r="E35" s="182" t="s">
        <v>68</v>
      </c>
      <c r="F35" s="103">
        <f t="shared" si="3"/>
        <v>1805.2</v>
      </c>
      <c r="G35" s="103">
        <f t="shared" si="4"/>
        <v>645.2</v>
      </c>
      <c r="H35" s="103">
        <v>577.6</v>
      </c>
      <c r="I35" s="103">
        <v>32</v>
      </c>
      <c r="J35" s="103">
        <v>35.6</v>
      </c>
      <c r="K35" s="103"/>
      <c r="L35" s="103">
        <v>1160</v>
      </c>
      <c r="M35" s="103">
        <v>1160</v>
      </c>
      <c r="N35" s="103"/>
    </row>
    <row r="36" s="81" customFormat="1" ht="20.1" customHeight="1" spans="1:14">
      <c r="A36" s="151" t="s">
        <v>59</v>
      </c>
      <c r="B36" s="151" t="s">
        <v>60</v>
      </c>
      <c r="C36" s="151" t="s">
        <v>54</v>
      </c>
      <c r="D36" s="179"/>
      <c r="E36" s="182" t="s">
        <v>61</v>
      </c>
      <c r="F36" s="103">
        <f t="shared" si="3"/>
        <v>64.4</v>
      </c>
      <c r="G36" s="103">
        <f t="shared" si="4"/>
        <v>64.4</v>
      </c>
      <c r="H36" s="103">
        <v>64.4</v>
      </c>
      <c r="I36" s="103"/>
      <c r="J36" s="103"/>
      <c r="K36" s="103"/>
      <c r="L36" s="103"/>
      <c r="M36" s="103"/>
      <c r="N36" s="103"/>
    </row>
    <row r="37" s="81" customFormat="1" ht="20.1" customHeight="1" spans="1:14">
      <c r="A37" s="151"/>
      <c r="B37" s="151"/>
      <c r="C37" s="151"/>
      <c r="D37" s="179"/>
      <c r="E37" s="181" t="s">
        <v>70</v>
      </c>
      <c r="F37" s="103">
        <f t="shared" ref="F37:F47" si="5">G37+L37</f>
        <v>557.14</v>
      </c>
      <c r="G37" s="103">
        <f>SUM(H37:J37)</f>
        <v>359.12</v>
      </c>
      <c r="H37" s="103">
        <f>SUM(H38:H41)</f>
        <v>349.07</v>
      </c>
      <c r="I37" s="103">
        <f>SUM(I38:I41)</f>
        <v>0</v>
      </c>
      <c r="J37" s="103">
        <f>SUM(J38:J41)</f>
        <v>10.05</v>
      </c>
      <c r="K37" s="103">
        <f>SUM(K38:K41)</f>
        <v>0</v>
      </c>
      <c r="L37" s="103">
        <v>198.02</v>
      </c>
      <c r="M37" s="103">
        <f>SUM(M38:M41)</f>
        <v>198.02</v>
      </c>
      <c r="N37" s="103">
        <f>SUM(N38:N41)</f>
        <v>0</v>
      </c>
    </row>
    <row r="38" s="81" customFormat="1" ht="20.1" customHeight="1" spans="1:14">
      <c r="A38" s="151" t="s">
        <v>47</v>
      </c>
      <c r="B38" s="151" t="s">
        <v>48</v>
      </c>
      <c r="C38" s="151" t="s">
        <v>48</v>
      </c>
      <c r="D38" s="179"/>
      <c r="E38" s="182" t="s">
        <v>49</v>
      </c>
      <c r="F38" s="103">
        <f t="shared" si="5"/>
        <v>43.89</v>
      </c>
      <c r="G38" s="103">
        <f>SUM(H38:J38)</f>
        <v>43.89</v>
      </c>
      <c r="H38" s="103">
        <v>43.89</v>
      </c>
      <c r="I38" s="103"/>
      <c r="J38" s="103"/>
      <c r="K38" s="103"/>
      <c r="L38" s="103"/>
      <c r="M38" s="103"/>
      <c r="N38" s="103"/>
    </row>
    <row r="39" s="81" customFormat="1" ht="20.1" customHeight="1" spans="1:14">
      <c r="A39" s="151" t="s">
        <v>52</v>
      </c>
      <c r="B39" s="151" t="s">
        <v>53</v>
      </c>
      <c r="C39" s="151" t="s">
        <v>60</v>
      </c>
      <c r="D39" s="179"/>
      <c r="E39" s="182" t="s">
        <v>63</v>
      </c>
      <c r="F39" s="103">
        <f t="shared" si="5"/>
        <v>20.19</v>
      </c>
      <c r="G39" s="103">
        <f>SUM(H39:J39)</f>
        <v>20.19</v>
      </c>
      <c r="H39" s="103">
        <v>20.19</v>
      </c>
      <c r="I39" s="103"/>
      <c r="J39" s="103"/>
      <c r="K39" s="103"/>
      <c r="L39" s="103"/>
      <c r="M39" s="103"/>
      <c r="N39" s="103"/>
    </row>
    <row r="40" s="81" customFormat="1" ht="20.1" customHeight="1" spans="1:14">
      <c r="A40" s="151" t="s">
        <v>56</v>
      </c>
      <c r="B40" s="151" t="s">
        <v>54</v>
      </c>
      <c r="C40" s="151" t="s">
        <v>64</v>
      </c>
      <c r="D40" s="179"/>
      <c r="E40" s="182" t="s">
        <v>65</v>
      </c>
      <c r="F40" s="103">
        <f t="shared" si="5"/>
        <v>454.7</v>
      </c>
      <c r="G40" s="103">
        <f>SUM(H40:J40)</f>
        <v>256.68</v>
      </c>
      <c r="H40" s="103">
        <v>246.63</v>
      </c>
      <c r="I40" s="103"/>
      <c r="J40" s="103">
        <v>10.05</v>
      </c>
      <c r="K40" s="103"/>
      <c r="L40" s="103">
        <v>198.02</v>
      </c>
      <c r="M40" s="103">
        <v>198.02</v>
      </c>
      <c r="N40" s="103"/>
    </row>
    <row r="41" s="81" customFormat="1" ht="20.1" customHeight="1" spans="1:14">
      <c r="A41" s="151" t="s">
        <v>59</v>
      </c>
      <c r="B41" s="151" t="s">
        <v>60</v>
      </c>
      <c r="C41" s="151" t="s">
        <v>54</v>
      </c>
      <c r="D41" s="179"/>
      <c r="E41" s="182" t="s">
        <v>61</v>
      </c>
      <c r="F41" s="103">
        <f t="shared" si="5"/>
        <v>38.36</v>
      </c>
      <c r="G41" s="103">
        <f>SUM(H41:J41)</f>
        <v>38.36</v>
      </c>
      <c r="H41" s="103">
        <v>38.36</v>
      </c>
      <c r="I41" s="103"/>
      <c r="J41" s="103"/>
      <c r="K41" s="103"/>
      <c r="L41" s="103"/>
      <c r="M41" s="103"/>
      <c r="N41" s="103"/>
    </row>
    <row r="42" s="81" customFormat="1" ht="20.1" customHeight="1" spans="1:14">
      <c r="A42" s="151"/>
      <c r="B42" s="151"/>
      <c r="C42" s="151"/>
      <c r="D42" s="179"/>
      <c r="E42" s="181" t="s">
        <v>71</v>
      </c>
      <c r="F42" s="103">
        <f t="shared" si="5"/>
        <v>103.4</v>
      </c>
      <c r="G42" s="103">
        <f t="shared" ref="G42:G47" si="6">SUM(H42:K42)</f>
        <v>103.4</v>
      </c>
      <c r="H42" s="103">
        <f>SUM(H43:H47)</f>
        <v>101.4</v>
      </c>
      <c r="I42" s="103">
        <f>SUM(I43:I47)</f>
        <v>0</v>
      </c>
      <c r="J42" s="103">
        <f>SUM(J43:J47)</f>
        <v>2</v>
      </c>
      <c r="K42" s="103"/>
      <c r="L42" s="103"/>
      <c r="M42" s="103"/>
      <c r="N42" s="103"/>
    </row>
    <row r="43" s="81" customFormat="1" ht="20.1" customHeight="1" spans="1:14">
      <c r="A43" s="151" t="s">
        <v>47</v>
      </c>
      <c r="B43" s="151" t="s">
        <v>48</v>
      </c>
      <c r="C43" s="151" t="s">
        <v>48</v>
      </c>
      <c r="D43" s="179"/>
      <c r="E43" s="182" t="s">
        <v>49</v>
      </c>
      <c r="F43" s="103">
        <f t="shared" si="5"/>
        <v>11.3</v>
      </c>
      <c r="G43" s="103">
        <f t="shared" si="6"/>
        <v>11.3</v>
      </c>
      <c r="H43" s="103">
        <v>11.3</v>
      </c>
      <c r="I43" s="103"/>
      <c r="J43" s="103"/>
      <c r="K43" s="103"/>
      <c r="L43" s="103"/>
      <c r="M43" s="103"/>
      <c r="N43" s="103"/>
    </row>
    <row r="44" s="81" customFormat="1" ht="20.1" customHeight="1" spans="1:14">
      <c r="A44" s="151" t="s">
        <v>47</v>
      </c>
      <c r="B44" s="151" t="s">
        <v>50</v>
      </c>
      <c r="C44" s="151" t="s">
        <v>50</v>
      </c>
      <c r="D44" s="179"/>
      <c r="E44" s="182" t="s">
        <v>51</v>
      </c>
      <c r="F44" s="103">
        <f t="shared" si="5"/>
        <v>0.7</v>
      </c>
      <c r="G44" s="103">
        <f t="shared" si="6"/>
        <v>0.7</v>
      </c>
      <c r="H44" s="103">
        <v>0.7</v>
      </c>
      <c r="I44" s="103"/>
      <c r="J44" s="103"/>
      <c r="K44" s="103"/>
      <c r="L44" s="103"/>
      <c r="M44" s="103"/>
      <c r="N44" s="103"/>
    </row>
    <row r="45" s="81" customFormat="1" ht="20.1" customHeight="1" spans="1:14">
      <c r="A45" s="151" t="s">
        <v>52</v>
      </c>
      <c r="B45" s="151" t="s">
        <v>53</v>
      </c>
      <c r="C45" s="151" t="s">
        <v>60</v>
      </c>
      <c r="D45" s="179"/>
      <c r="E45" s="182" t="s">
        <v>63</v>
      </c>
      <c r="F45" s="103">
        <f t="shared" si="5"/>
        <v>5.3</v>
      </c>
      <c r="G45" s="103">
        <f t="shared" si="6"/>
        <v>5.3</v>
      </c>
      <c r="H45" s="103">
        <v>5.3</v>
      </c>
      <c r="I45" s="103"/>
      <c r="J45" s="103"/>
      <c r="K45" s="103"/>
      <c r="L45" s="103"/>
      <c r="M45" s="103"/>
      <c r="N45" s="103"/>
    </row>
    <row r="46" s="81" customFormat="1" ht="20.1" customHeight="1" spans="1:14">
      <c r="A46" s="151" t="s">
        <v>56</v>
      </c>
      <c r="B46" s="151" t="s">
        <v>54</v>
      </c>
      <c r="C46" s="151" t="s">
        <v>72</v>
      </c>
      <c r="D46" s="179"/>
      <c r="E46" s="182" t="s">
        <v>73</v>
      </c>
      <c r="F46" s="103">
        <f t="shared" si="5"/>
        <v>77.6</v>
      </c>
      <c r="G46" s="103">
        <f t="shared" si="6"/>
        <v>77.6</v>
      </c>
      <c r="H46" s="103">
        <v>75.6</v>
      </c>
      <c r="I46" s="103"/>
      <c r="J46" s="103">
        <v>2</v>
      </c>
      <c r="K46" s="103"/>
      <c r="L46" s="103"/>
      <c r="M46" s="103"/>
      <c r="N46" s="103"/>
    </row>
    <row r="47" s="81" customFormat="1" ht="20.1" customHeight="1" spans="1:14">
      <c r="A47" s="151" t="s">
        <v>59</v>
      </c>
      <c r="B47" s="151" t="s">
        <v>60</v>
      </c>
      <c r="C47" s="151" t="s">
        <v>54</v>
      </c>
      <c r="D47" s="179"/>
      <c r="E47" s="182" t="s">
        <v>61</v>
      </c>
      <c r="F47" s="103">
        <f t="shared" si="5"/>
        <v>8.5</v>
      </c>
      <c r="G47" s="103">
        <f t="shared" si="6"/>
        <v>8.5</v>
      </c>
      <c r="H47" s="103">
        <v>8.5</v>
      </c>
      <c r="I47" s="103"/>
      <c r="J47" s="103"/>
      <c r="K47" s="103"/>
      <c r="L47" s="103"/>
      <c r="M47" s="103"/>
      <c r="N47" s="103"/>
    </row>
    <row r="48" s="117" customFormat="1" ht="14.25" spans="1:14">
      <c r="A48" s="122"/>
      <c r="B48" s="122"/>
      <c r="C48" s="122"/>
      <c r="D48" s="122"/>
      <c r="E48" s="122"/>
      <c r="F48" s="122"/>
      <c r="G48" s="122"/>
      <c r="H48" s="122"/>
      <c r="I48" s="122"/>
      <c r="J48" s="122"/>
      <c r="K48" s="122"/>
      <c r="L48" s="122"/>
      <c r="M48" s="122"/>
      <c r="N48" s="122"/>
    </row>
    <row r="49" s="117" customFormat="1" ht="14.25" spans="1:14">
      <c r="A49" s="80"/>
      <c r="B49" s="122"/>
      <c r="C49" s="122"/>
      <c r="D49" s="122"/>
      <c r="E49" s="122"/>
      <c r="F49" s="122"/>
      <c r="G49" s="122"/>
      <c r="H49" s="122"/>
      <c r="I49" s="122"/>
      <c r="J49" s="122"/>
      <c r="K49" s="122"/>
      <c r="L49" s="122"/>
      <c r="M49" s="122"/>
      <c r="N49" s="122"/>
    </row>
    <row r="50" s="117" customFormat="1" ht="14.25" spans="1:14">
      <c r="A50" s="122"/>
      <c r="B50" s="122"/>
      <c r="C50" s="122"/>
      <c r="D50" s="122"/>
      <c r="E50" s="122"/>
      <c r="F50" s="122"/>
      <c r="G50" s="122"/>
      <c r="H50" s="122"/>
      <c r="I50" s="122"/>
      <c r="J50" s="122"/>
      <c r="K50" s="122"/>
      <c r="L50" s="122"/>
      <c r="M50" s="122"/>
      <c r="N50" s="122"/>
    </row>
    <row r="51" s="117" customFormat="1" ht="14.25" spans="1:14">
      <c r="A51" s="122"/>
      <c r="B51" s="122"/>
      <c r="C51" s="122"/>
      <c r="D51" s="122"/>
      <c r="E51" s="122"/>
      <c r="F51" s="122"/>
      <c r="G51" s="122"/>
      <c r="H51" s="122"/>
      <c r="I51" s="122"/>
      <c r="J51" s="122"/>
      <c r="K51" s="122"/>
      <c r="L51" s="122"/>
      <c r="M51" s="122"/>
      <c r="N51" s="122"/>
    </row>
    <row r="52" s="117" customFormat="1" ht="14.25" spans="1:14">
      <c r="A52" s="122"/>
      <c r="B52" s="122"/>
      <c r="C52" s="122"/>
      <c r="D52" s="122"/>
      <c r="E52" s="122"/>
      <c r="F52" s="122"/>
      <c r="G52" s="122"/>
      <c r="H52" s="122"/>
      <c r="I52" s="122"/>
      <c r="J52" s="122"/>
      <c r="K52" s="122"/>
      <c r="L52" s="122"/>
      <c r="M52" s="122"/>
      <c r="N52" s="122"/>
    </row>
    <row r="53" s="117" customFormat="1" ht="14.25"/>
    <row r="54" s="117" customFormat="1" ht="14.25"/>
    <row r="55" s="117" customFormat="1" ht="14.25"/>
    <row r="56" s="117" customFormat="1" ht="14.25"/>
    <row r="57" s="117" customFormat="1" ht="14.25"/>
    <row r="58" s="117" customFormat="1" ht="14.25"/>
    <row r="59" s="117" customFormat="1" ht="14.25"/>
    <row r="60" s="117" customFormat="1" ht="14.25"/>
    <row r="61" s="117" customFormat="1" ht="14.25"/>
    <row r="62" s="117" customFormat="1" ht="14.25"/>
    <row r="63" s="117" customFormat="1" ht="14.25"/>
    <row r="64" s="117" customFormat="1" ht="14.25"/>
    <row r="65" s="117" customFormat="1" ht="14.25"/>
    <row r="66" s="117" customFormat="1" ht="14.25"/>
    <row r="67" s="117" customFormat="1" ht="14.25"/>
    <row r="68" s="117" customFormat="1" ht="14.25"/>
    <row r="69" s="117" customFormat="1" ht="14.25"/>
    <row r="70" s="117" customFormat="1" ht="14.25"/>
    <row r="71" s="117" customFormat="1" ht="14.25"/>
    <row r="72" ht="14.25" spans="11:13">
      <c r="K72" s="117"/>
      <c r="L72" s="117"/>
      <c r="M72" s="117"/>
    </row>
    <row r="73" ht="14.25" spans="11:13">
      <c r="K73" s="117"/>
      <c r="L73" s="117"/>
      <c r="M73" s="117"/>
    </row>
    <row r="74" ht="14.25" spans="11:13">
      <c r="K74" s="117"/>
      <c r="L74" s="117"/>
      <c r="M74" s="117"/>
    </row>
    <row r="75" ht="14.25" spans="11:13">
      <c r="K75" s="117"/>
      <c r="L75" s="117"/>
      <c r="M75" s="117"/>
    </row>
    <row r="76" ht="14.25" spans="11:13">
      <c r="K76" s="117"/>
      <c r="L76" s="117"/>
      <c r="M76" s="117"/>
    </row>
    <row r="77" ht="14.25" spans="11:13">
      <c r="K77" s="117"/>
      <c r="L77" s="117"/>
      <c r="M77" s="117"/>
    </row>
    <row r="78" ht="14.25" spans="11:13">
      <c r="K78" s="117"/>
      <c r="L78" s="117"/>
      <c r="M78" s="117"/>
    </row>
    <row r="79" ht="14.25" spans="11:13">
      <c r="K79" s="117"/>
      <c r="L79" s="117"/>
      <c r="M79" s="117"/>
    </row>
  </sheetData>
  <mergeCells count="20">
    <mergeCell ref="A2:N2"/>
    <mergeCell ref="A3:E3"/>
    <mergeCell ref="M3:N3"/>
    <mergeCell ref="A4:C4"/>
    <mergeCell ref="G4:K4"/>
    <mergeCell ref="L4:N4"/>
    <mergeCell ref="A5:A6"/>
    <mergeCell ref="B5:B6"/>
    <mergeCell ref="C5:C6"/>
    <mergeCell ref="D4:D6"/>
    <mergeCell ref="E4:E6"/>
    <mergeCell ref="F4:F6"/>
    <mergeCell ref="G5:G6"/>
    <mergeCell ref="H5:H6"/>
    <mergeCell ref="I5:I6"/>
    <mergeCell ref="J5:J6"/>
    <mergeCell ref="K5:K6"/>
    <mergeCell ref="L5:L6"/>
    <mergeCell ref="M5:M6"/>
    <mergeCell ref="N5:N6"/>
  </mergeCells>
  <pageMargins left="0.629861111111111" right="0.865972222222222" top="1.0625" bottom="1.0625" header="0.511805555555556" footer="0.511805555555556"/>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43"/>
  <sheetViews>
    <sheetView showGridLines="0" showZeros="0" topLeftCell="A7" workbookViewId="0">
      <selection activeCell="G29" sqref="G29"/>
    </sheetView>
  </sheetViews>
  <sheetFormatPr defaultColWidth="8.9" defaultRowHeight="11.25"/>
  <cols>
    <col min="1" max="1" width="14.4" style="186" customWidth="1"/>
    <col min="2" max="2" width="12.4" style="186" customWidth="1"/>
    <col min="3" max="3" width="9.6" style="187" customWidth="1"/>
    <col min="4" max="4" width="17.5" style="187" customWidth="1"/>
    <col min="5" max="5" width="10.2" style="187" customWidth="1"/>
    <col min="6" max="6" width="6.7" style="187" customWidth="1"/>
    <col min="7" max="7" width="8.9" style="187" customWidth="1"/>
    <col min="8" max="8" width="8.4" style="187" customWidth="1"/>
    <col min="9" max="9" width="5.2" style="187" customWidth="1"/>
    <col min="10" max="10" width="6.9" style="187" customWidth="1"/>
    <col min="11" max="11" width="7.7" style="187" customWidth="1"/>
    <col min="12" max="12" width="7.2" style="187" customWidth="1"/>
    <col min="13" max="13" width="4.5" style="187" customWidth="1"/>
    <col min="14" max="32" width="9" style="187"/>
    <col min="33" max="16384" width="8.9" style="187"/>
  </cols>
  <sheetData>
    <row r="1" ht="18" customHeight="1" spans="11:11">
      <c r="K1" s="128" t="s">
        <v>86</v>
      </c>
    </row>
    <row r="2" ht="42" customHeight="1" spans="1:21">
      <c r="A2" s="188" t="s">
        <v>87</v>
      </c>
      <c r="B2" s="188"/>
      <c r="C2" s="188"/>
      <c r="D2" s="188"/>
      <c r="E2" s="188"/>
      <c r="F2" s="188"/>
      <c r="G2" s="188"/>
      <c r="H2" s="188"/>
      <c r="I2" s="188"/>
      <c r="J2" s="188"/>
      <c r="K2" s="188"/>
      <c r="L2" s="188"/>
      <c r="M2" s="188"/>
      <c r="N2" s="238"/>
      <c r="O2" s="238"/>
      <c r="P2" s="238"/>
      <c r="Q2" s="238"/>
      <c r="R2" s="238"/>
      <c r="S2" s="238"/>
      <c r="T2" s="238"/>
      <c r="U2" s="238"/>
    </row>
    <row r="3" s="183" customFormat="1" ht="15" customHeight="1" spans="1:21">
      <c r="A3" s="189" t="s">
        <v>2</v>
      </c>
      <c r="B3" s="189"/>
      <c r="C3" s="189"/>
      <c r="D3" s="190"/>
      <c r="E3" s="190"/>
      <c r="F3" s="190"/>
      <c r="G3" s="191"/>
      <c r="H3" s="191"/>
      <c r="I3" s="239"/>
      <c r="J3" s="239"/>
      <c r="K3" s="240" t="s">
        <v>3</v>
      </c>
      <c r="L3" s="240"/>
      <c r="M3" s="240"/>
      <c r="N3" s="239"/>
      <c r="O3" s="239"/>
      <c r="P3" s="239"/>
      <c r="Q3" s="239"/>
      <c r="R3" s="239"/>
      <c r="S3" s="239"/>
      <c r="T3" s="239"/>
      <c r="U3" s="239"/>
    </row>
    <row r="4" s="184" customFormat="1" ht="22.95" customHeight="1" spans="1:13">
      <c r="A4" s="192" t="s">
        <v>88</v>
      </c>
      <c r="B4" s="192"/>
      <c r="C4" s="192"/>
      <c r="D4" s="193" t="s">
        <v>89</v>
      </c>
      <c r="E4" s="193"/>
      <c r="F4" s="193"/>
      <c r="G4" s="193"/>
      <c r="H4" s="193"/>
      <c r="I4" s="193"/>
      <c r="J4" s="193"/>
      <c r="K4" s="193"/>
      <c r="L4" s="193"/>
      <c r="M4" s="241"/>
    </row>
    <row r="5" s="184" customFormat="1" ht="22.95" customHeight="1" spans="1:13">
      <c r="A5" s="192" t="s">
        <v>90</v>
      </c>
      <c r="B5" s="192"/>
      <c r="C5" s="194" t="s">
        <v>91</v>
      </c>
      <c r="D5" s="195" t="s">
        <v>92</v>
      </c>
      <c r="E5" s="196" t="s">
        <v>9</v>
      </c>
      <c r="F5" s="197" t="s">
        <v>11</v>
      </c>
      <c r="G5" s="198" t="s">
        <v>10</v>
      </c>
      <c r="H5" s="198"/>
      <c r="I5" s="198"/>
      <c r="J5" s="198"/>
      <c r="K5" s="198"/>
      <c r="L5" s="198"/>
      <c r="M5" s="242"/>
    </row>
    <row r="6" s="184" customFormat="1" ht="22.95" customHeight="1" spans="1:13">
      <c r="A6" s="192"/>
      <c r="B6" s="192"/>
      <c r="C6" s="194"/>
      <c r="D6" s="195"/>
      <c r="E6" s="196"/>
      <c r="F6" s="197"/>
      <c r="G6" s="199" t="s">
        <v>13</v>
      </c>
      <c r="H6" s="200"/>
      <c r="I6" s="202" t="s">
        <v>93</v>
      </c>
      <c r="J6" s="243" t="s">
        <v>15</v>
      </c>
      <c r="K6" s="243" t="s">
        <v>16</v>
      </c>
      <c r="L6" s="243" t="s">
        <v>94</v>
      </c>
      <c r="M6" s="244" t="s">
        <v>17</v>
      </c>
    </row>
    <row r="7" s="184" customFormat="1" ht="26.1" customHeight="1" spans="1:21">
      <c r="A7" s="192"/>
      <c r="B7" s="192"/>
      <c r="C7" s="194"/>
      <c r="D7" s="195"/>
      <c r="E7" s="196"/>
      <c r="F7" s="197"/>
      <c r="G7" s="201" t="s">
        <v>18</v>
      </c>
      <c r="H7" s="202" t="s">
        <v>19</v>
      </c>
      <c r="I7" s="202"/>
      <c r="J7" s="245"/>
      <c r="K7" s="245"/>
      <c r="L7" s="245"/>
      <c r="M7" s="244"/>
      <c r="N7" s="238"/>
      <c r="O7" s="238"/>
      <c r="P7" s="238"/>
      <c r="Q7" s="238"/>
      <c r="R7" s="238"/>
      <c r="S7" s="238"/>
      <c r="T7" s="238"/>
      <c r="U7" s="238"/>
    </row>
    <row r="8" s="185" customFormat="1" ht="19.95" customHeight="1" spans="1:21">
      <c r="A8" s="197" t="s">
        <v>13</v>
      </c>
      <c r="B8" s="203" t="s">
        <v>18</v>
      </c>
      <c r="C8" s="204">
        <f>SUM(C9:C13)</f>
        <v>3954.49</v>
      </c>
      <c r="D8" s="205" t="s">
        <v>95</v>
      </c>
      <c r="E8" s="206"/>
      <c r="F8" s="206"/>
      <c r="G8" s="206"/>
      <c r="H8" s="206"/>
      <c r="I8" s="206"/>
      <c r="J8" s="206"/>
      <c r="K8" s="206"/>
      <c r="L8" s="206"/>
      <c r="M8" s="246"/>
      <c r="N8" s="247"/>
      <c r="O8" s="247"/>
      <c r="P8" s="247"/>
      <c r="Q8" s="247"/>
      <c r="R8" s="247"/>
      <c r="S8" s="247"/>
      <c r="T8" s="247"/>
      <c r="U8" s="247"/>
    </row>
    <row r="9" s="185" customFormat="1" ht="19.95" customHeight="1" spans="1:21">
      <c r="A9" s="197"/>
      <c r="B9" s="203" t="s">
        <v>21</v>
      </c>
      <c r="C9" s="204">
        <v>3882.29</v>
      </c>
      <c r="D9" s="207" t="s">
        <v>96</v>
      </c>
      <c r="E9" s="206"/>
      <c r="F9" s="206"/>
      <c r="G9" s="206"/>
      <c r="H9" s="208"/>
      <c r="I9" s="208"/>
      <c r="J9" s="208"/>
      <c r="K9" s="208"/>
      <c r="L9" s="208"/>
      <c r="M9" s="246"/>
      <c r="N9" s="247"/>
      <c r="O9" s="247"/>
      <c r="P9" s="247"/>
      <c r="Q9" s="247"/>
      <c r="R9" s="247"/>
      <c r="S9" s="247"/>
      <c r="T9" s="247"/>
      <c r="U9" s="247"/>
    </row>
    <row r="10" s="185" customFormat="1" ht="26.1" customHeight="1" spans="1:21">
      <c r="A10" s="197"/>
      <c r="B10" s="203" t="s">
        <v>23</v>
      </c>
      <c r="C10" s="204"/>
      <c r="D10" s="207" t="s">
        <v>97</v>
      </c>
      <c r="E10" s="206"/>
      <c r="F10" s="206"/>
      <c r="G10" s="206"/>
      <c r="H10" s="208"/>
      <c r="I10" s="208"/>
      <c r="J10" s="208"/>
      <c r="K10" s="208"/>
      <c r="L10" s="208"/>
      <c r="M10" s="246"/>
      <c r="N10" s="247"/>
      <c r="O10" s="247"/>
      <c r="P10" s="247"/>
      <c r="Q10" s="247"/>
      <c r="R10" s="247"/>
      <c r="S10" s="247"/>
      <c r="T10" s="247"/>
      <c r="U10" s="247"/>
    </row>
    <row r="11" s="185" customFormat="1" ht="25.2" customHeight="1" spans="1:21">
      <c r="A11" s="197"/>
      <c r="B11" s="203" t="s">
        <v>25</v>
      </c>
      <c r="C11" s="204"/>
      <c r="D11" s="207" t="s">
        <v>98</v>
      </c>
      <c r="E11" s="206"/>
      <c r="F11" s="206"/>
      <c r="G11" s="206"/>
      <c r="H11" s="208"/>
      <c r="I11" s="208"/>
      <c r="J11" s="208"/>
      <c r="K11" s="208"/>
      <c r="L11" s="208"/>
      <c r="M11" s="246"/>
      <c r="N11" s="247"/>
      <c r="O11" s="247"/>
      <c r="P11" s="247"/>
      <c r="Q11" s="247"/>
      <c r="R11" s="247"/>
      <c r="S11" s="247"/>
      <c r="T11" s="247"/>
      <c r="U11" s="247"/>
    </row>
    <row r="12" s="185" customFormat="1" ht="29.4" customHeight="1" spans="1:21">
      <c r="A12" s="197"/>
      <c r="B12" s="203" t="s">
        <v>27</v>
      </c>
      <c r="C12" s="204">
        <v>72.2</v>
      </c>
      <c r="D12" s="207" t="s">
        <v>99</v>
      </c>
      <c r="E12" s="206"/>
      <c r="F12" s="206"/>
      <c r="G12" s="206"/>
      <c r="H12" s="208"/>
      <c r="I12" s="208"/>
      <c r="J12" s="208"/>
      <c r="K12" s="208"/>
      <c r="L12" s="208"/>
      <c r="M12" s="246"/>
      <c r="N12" s="247"/>
      <c r="O12" s="247"/>
      <c r="P12" s="247"/>
      <c r="Q12" s="247"/>
      <c r="R12" s="247"/>
      <c r="S12" s="247"/>
      <c r="T12" s="247"/>
      <c r="U12" s="247"/>
    </row>
    <row r="13" s="185" customFormat="1" ht="30" customHeight="1" spans="1:21">
      <c r="A13" s="197"/>
      <c r="B13" s="203" t="s">
        <v>29</v>
      </c>
      <c r="C13" s="204"/>
      <c r="D13" s="207" t="s">
        <v>100</v>
      </c>
      <c r="E13" s="206"/>
      <c r="F13" s="206"/>
      <c r="G13" s="206"/>
      <c r="H13" s="208"/>
      <c r="I13" s="208"/>
      <c r="J13" s="208"/>
      <c r="K13" s="208"/>
      <c r="L13" s="208"/>
      <c r="M13" s="246"/>
      <c r="N13" s="247"/>
      <c r="O13" s="247"/>
      <c r="P13" s="247"/>
      <c r="Q13" s="247"/>
      <c r="R13" s="247"/>
      <c r="S13" s="247"/>
      <c r="T13" s="247"/>
      <c r="U13" s="247"/>
    </row>
    <row r="14" s="185" customFormat="1" ht="25.2" customHeight="1" spans="1:21">
      <c r="A14" s="209" t="s">
        <v>14</v>
      </c>
      <c r="B14" s="209"/>
      <c r="C14" s="204"/>
      <c r="D14" s="207" t="s">
        <v>101</v>
      </c>
      <c r="E14" s="206"/>
      <c r="F14" s="206"/>
      <c r="G14" s="206"/>
      <c r="H14" s="208"/>
      <c r="I14" s="208"/>
      <c r="J14" s="208"/>
      <c r="K14" s="208"/>
      <c r="L14" s="208"/>
      <c r="M14" s="246"/>
      <c r="N14" s="247"/>
      <c r="O14" s="247"/>
      <c r="P14" s="247"/>
      <c r="Q14" s="247"/>
      <c r="R14" s="247"/>
      <c r="S14" s="247"/>
      <c r="T14" s="247"/>
      <c r="U14" s="247"/>
    </row>
    <row r="15" s="185" customFormat="1" ht="19.95" customHeight="1" spans="1:21">
      <c r="A15" s="210" t="s">
        <v>15</v>
      </c>
      <c r="B15" s="211"/>
      <c r="C15" s="212"/>
      <c r="D15" s="205" t="s">
        <v>102</v>
      </c>
      <c r="E15" s="206">
        <f>G15+K15</f>
        <v>249.86</v>
      </c>
      <c r="F15" s="206"/>
      <c r="G15" s="206">
        <v>249.86</v>
      </c>
      <c r="H15" s="208">
        <v>249.86</v>
      </c>
      <c r="I15" s="208"/>
      <c r="J15" s="208"/>
      <c r="K15" s="208"/>
      <c r="L15" s="208"/>
      <c r="M15" s="246"/>
      <c r="N15" s="247"/>
      <c r="O15" s="247"/>
      <c r="P15" s="247"/>
      <c r="Q15" s="247"/>
      <c r="R15" s="247"/>
      <c r="S15" s="247"/>
      <c r="T15" s="247"/>
      <c r="U15" s="247"/>
    </row>
    <row r="16" s="185" customFormat="1" ht="19.95" customHeight="1" spans="1:21">
      <c r="A16" s="213" t="s">
        <v>16</v>
      </c>
      <c r="B16" s="214"/>
      <c r="C16" s="212">
        <v>628.04</v>
      </c>
      <c r="D16" s="205" t="s">
        <v>103</v>
      </c>
      <c r="E16" s="206">
        <f t="shared" ref="E16" si="0">G16+K16</f>
        <v>0</v>
      </c>
      <c r="F16" s="206"/>
      <c r="G16" s="206"/>
      <c r="H16" s="208"/>
      <c r="I16" s="208"/>
      <c r="J16" s="208"/>
      <c r="K16" s="208"/>
      <c r="L16" s="208"/>
      <c r="M16" s="246"/>
      <c r="N16" s="247"/>
      <c r="O16" s="247"/>
      <c r="P16" s="247"/>
      <c r="Q16" s="247"/>
      <c r="R16" s="247"/>
      <c r="S16" s="247"/>
      <c r="T16" s="247"/>
      <c r="U16" s="247"/>
    </row>
    <row r="17" s="185" customFormat="1" ht="19.95" customHeight="1" spans="1:21">
      <c r="A17" s="213" t="s">
        <v>94</v>
      </c>
      <c r="B17" s="214"/>
      <c r="C17" s="215"/>
      <c r="D17" s="207" t="s">
        <v>104</v>
      </c>
      <c r="E17" s="206">
        <f t="shared" ref="E17:E27" si="1">G17+K17</f>
        <v>108.17</v>
      </c>
      <c r="F17" s="206"/>
      <c r="G17" s="206">
        <v>108.17</v>
      </c>
      <c r="H17" s="208">
        <v>108.17</v>
      </c>
      <c r="I17" s="208"/>
      <c r="J17" s="208"/>
      <c r="K17" s="208"/>
      <c r="L17" s="208"/>
      <c r="M17" s="246"/>
      <c r="N17" s="247"/>
      <c r="O17" s="247"/>
      <c r="P17" s="247"/>
      <c r="Q17" s="247"/>
      <c r="R17" s="247"/>
      <c r="S17" s="247"/>
      <c r="T17" s="247"/>
      <c r="U17" s="247"/>
    </row>
    <row r="18" s="185" customFormat="1" ht="19.95" customHeight="1" spans="1:21">
      <c r="A18" s="216" t="s">
        <v>17</v>
      </c>
      <c r="B18" s="217"/>
      <c r="C18" s="215"/>
      <c r="D18" s="205" t="s">
        <v>105</v>
      </c>
      <c r="E18" s="206">
        <f t="shared" si="1"/>
        <v>0</v>
      </c>
      <c r="F18" s="206"/>
      <c r="G18" s="206"/>
      <c r="H18" s="208"/>
      <c r="I18" s="208"/>
      <c r="J18" s="208"/>
      <c r="K18" s="208"/>
      <c r="L18" s="208"/>
      <c r="M18" s="246"/>
      <c r="N18" s="247"/>
      <c r="O18" s="247"/>
      <c r="P18" s="247"/>
      <c r="Q18" s="247"/>
      <c r="R18" s="247"/>
      <c r="S18" s="247"/>
      <c r="T18" s="247"/>
      <c r="U18" s="247"/>
    </row>
    <row r="19" s="185" customFormat="1" ht="19.95" customHeight="1" spans="3:21">
      <c r="C19" s="215"/>
      <c r="D19" s="205" t="s">
        <v>106</v>
      </c>
      <c r="E19" s="206">
        <f t="shared" si="1"/>
        <v>0</v>
      </c>
      <c r="F19" s="206"/>
      <c r="G19" s="206"/>
      <c r="H19" s="208"/>
      <c r="I19" s="208"/>
      <c r="J19" s="208"/>
      <c r="K19" s="208"/>
      <c r="L19" s="208"/>
      <c r="M19" s="246"/>
      <c r="N19" s="247"/>
      <c r="O19" s="247"/>
      <c r="P19" s="247"/>
      <c r="Q19" s="247"/>
      <c r="R19" s="247"/>
      <c r="S19" s="247"/>
      <c r="T19" s="247"/>
      <c r="U19" s="247"/>
    </row>
    <row r="20" s="185" customFormat="1" ht="19.95" customHeight="1" spans="1:21">
      <c r="A20" s="218"/>
      <c r="B20" s="219"/>
      <c r="C20" s="215"/>
      <c r="D20" s="207" t="s">
        <v>107</v>
      </c>
      <c r="E20" s="206">
        <f t="shared" si="1"/>
        <v>0</v>
      </c>
      <c r="F20" s="206"/>
      <c r="G20" s="206"/>
      <c r="H20" s="206"/>
      <c r="I20" s="206"/>
      <c r="J20" s="206"/>
      <c r="K20" s="206"/>
      <c r="L20" s="206"/>
      <c r="M20" s="206"/>
      <c r="N20" s="247"/>
      <c r="O20" s="247"/>
      <c r="P20" s="247"/>
      <c r="Q20" s="247"/>
      <c r="R20" s="247"/>
      <c r="S20" s="247"/>
      <c r="T20" s="247"/>
      <c r="U20" s="247"/>
    </row>
    <row r="21" s="185" customFormat="1" ht="19.95" customHeight="1" spans="1:21">
      <c r="A21" s="220"/>
      <c r="B21" s="221"/>
      <c r="C21" s="215"/>
      <c r="D21" s="207" t="s">
        <v>108</v>
      </c>
      <c r="E21" s="206">
        <f t="shared" si="1"/>
        <v>4045.32</v>
      </c>
      <c r="F21" s="206"/>
      <c r="G21" s="206">
        <v>3417.28</v>
      </c>
      <c r="H21" s="206">
        <v>3345.08</v>
      </c>
      <c r="I21" s="206"/>
      <c r="J21" s="206"/>
      <c r="K21" s="206">
        <v>628.04</v>
      </c>
      <c r="L21" s="206"/>
      <c r="M21" s="246"/>
      <c r="N21" s="247"/>
      <c r="O21" s="247"/>
      <c r="P21" s="247"/>
      <c r="Q21" s="247"/>
      <c r="R21" s="247"/>
      <c r="S21" s="247"/>
      <c r="T21" s="247"/>
      <c r="U21" s="247"/>
    </row>
    <row r="22" s="185" customFormat="1" ht="25.2" customHeight="1" spans="1:21">
      <c r="A22" s="220"/>
      <c r="B22" s="221"/>
      <c r="C22" s="215"/>
      <c r="D22" s="207" t="s">
        <v>109</v>
      </c>
      <c r="E22" s="206">
        <f t="shared" si="1"/>
        <v>0</v>
      </c>
      <c r="F22" s="206"/>
      <c r="G22" s="206"/>
      <c r="H22" s="206"/>
      <c r="I22" s="206"/>
      <c r="J22" s="206"/>
      <c r="K22" s="206"/>
      <c r="L22" s="206"/>
      <c r="M22" s="246"/>
      <c r="N22" s="247"/>
      <c r="O22" s="247"/>
      <c r="P22" s="247"/>
      <c r="Q22" s="247"/>
      <c r="R22" s="247"/>
      <c r="S22" s="247"/>
      <c r="T22" s="247"/>
      <c r="U22" s="247"/>
    </row>
    <row r="23" s="185" customFormat="1" ht="19.2" customHeight="1" spans="1:21">
      <c r="A23" s="222"/>
      <c r="B23" s="222"/>
      <c r="C23" s="223"/>
      <c r="D23" s="207" t="s">
        <v>110</v>
      </c>
      <c r="E23" s="206">
        <f t="shared" si="1"/>
        <v>0</v>
      </c>
      <c r="F23" s="206"/>
      <c r="G23" s="206"/>
      <c r="H23" s="206"/>
      <c r="I23" s="206"/>
      <c r="J23" s="206"/>
      <c r="K23" s="206"/>
      <c r="L23" s="206"/>
      <c r="M23" s="246"/>
      <c r="N23" s="247"/>
      <c r="O23" s="247"/>
      <c r="P23" s="247"/>
      <c r="Q23" s="247"/>
      <c r="R23" s="247"/>
      <c r="S23" s="247"/>
      <c r="T23" s="247"/>
      <c r="U23" s="247"/>
    </row>
    <row r="24" s="185" customFormat="1" ht="19.2" customHeight="1" spans="1:21">
      <c r="A24" s="224"/>
      <c r="B24" s="225"/>
      <c r="C24" s="223"/>
      <c r="D24" s="207" t="s">
        <v>111</v>
      </c>
      <c r="E24" s="206">
        <f t="shared" si="1"/>
        <v>0</v>
      </c>
      <c r="F24" s="206"/>
      <c r="G24" s="206"/>
      <c r="H24" s="206"/>
      <c r="I24" s="206"/>
      <c r="J24" s="206"/>
      <c r="K24" s="206"/>
      <c r="L24" s="206"/>
      <c r="M24" s="246"/>
      <c r="N24" s="247"/>
      <c r="O24" s="247"/>
      <c r="P24" s="247"/>
      <c r="Q24" s="247"/>
      <c r="R24" s="247"/>
      <c r="S24" s="247"/>
      <c r="T24" s="247"/>
      <c r="U24" s="247"/>
    </row>
    <row r="25" s="185" customFormat="1" ht="19.2" customHeight="1" spans="1:21">
      <c r="A25" s="224"/>
      <c r="B25" s="225"/>
      <c r="C25" s="223"/>
      <c r="D25" s="207" t="s">
        <v>112</v>
      </c>
      <c r="E25" s="206">
        <f t="shared" si="1"/>
        <v>0</v>
      </c>
      <c r="F25" s="206"/>
      <c r="G25" s="206"/>
      <c r="H25" s="206"/>
      <c r="I25" s="206"/>
      <c r="J25" s="206"/>
      <c r="K25" s="206"/>
      <c r="L25" s="206"/>
      <c r="M25" s="246"/>
      <c r="N25" s="247"/>
      <c r="O25" s="247"/>
      <c r="P25" s="247"/>
      <c r="Q25" s="247"/>
      <c r="R25" s="247"/>
      <c r="S25" s="247"/>
      <c r="T25" s="247"/>
      <c r="U25" s="247"/>
    </row>
    <row r="26" s="185" customFormat="1" ht="28.95" customHeight="1" spans="1:21">
      <c r="A26" s="224"/>
      <c r="B26" s="225"/>
      <c r="C26" s="223"/>
      <c r="D26" s="207" t="s">
        <v>113</v>
      </c>
      <c r="E26" s="206">
        <f t="shared" si="1"/>
        <v>0</v>
      </c>
      <c r="F26" s="206"/>
      <c r="G26" s="206"/>
      <c r="H26" s="206"/>
      <c r="I26" s="206"/>
      <c r="J26" s="206"/>
      <c r="K26" s="206"/>
      <c r="L26" s="206"/>
      <c r="M26" s="246"/>
      <c r="N26" s="247"/>
      <c r="O26" s="247"/>
      <c r="P26" s="247"/>
      <c r="Q26" s="247"/>
      <c r="R26" s="247"/>
      <c r="S26" s="247"/>
      <c r="T26" s="247"/>
      <c r="U26" s="247"/>
    </row>
    <row r="27" s="185" customFormat="1" ht="19.2" customHeight="1" spans="1:21">
      <c r="A27" s="224"/>
      <c r="B27" s="225"/>
      <c r="C27" s="223"/>
      <c r="D27" s="207" t="s">
        <v>114</v>
      </c>
      <c r="E27" s="206">
        <f t="shared" si="1"/>
        <v>179.18</v>
      </c>
      <c r="F27" s="206"/>
      <c r="G27" s="206">
        <v>179.18</v>
      </c>
      <c r="H27" s="206">
        <v>179.18</v>
      </c>
      <c r="I27" s="206"/>
      <c r="J27" s="206"/>
      <c r="K27" s="206"/>
      <c r="L27" s="206"/>
      <c r="M27" s="246"/>
      <c r="N27" s="247"/>
      <c r="O27" s="247"/>
      <c r="P27" s="247"/>
      <c r="Q27" s="247"/>
      <c r="R27" s="247"/>
      <c r="S27" s="247"/>
      <c r="T27" s="247"/>
      <c r="U27" s="247"/>
    </row>
    <row r="28" s="185" customFormat="1" ht="19.2" customHeight="1" spans="1:21">
      <c r="A28" s="224"/>
      <c r="B28" s="225"/>
      <c r="C28" s="223"/>
      <c r="D28" s="207" t="s">
        <v>115</v>
      </c>
      <c r="E28" s="206"/>
      <c r="F28" s="206"/>
      <c r="G28" s="206"/>
      <c r="H28" s="206"/>
      <c r="I28" s="206"/>
      <c r="J28" s="206"/>
      <c r="K28" s="206"/>
      <c r="L28" s="206"/>
      <c r="M28" s="246"/>
      <c r="N28" s="247"/>
      <c r="O28" s="247"/>
      <c r="P28" s="247"/>
      <c r="Q28" s="247"/>
      <c r="R28" s="247"/>
      <c r="S28" s="247"/>
      <c r="T28" s="247"/>
      <c r="U28" s="247"/>
    </row>
    <row r="29" s="185" customFormat="1" ht="25.95" customHeight="1" spans="1:21">
      <c r="A29" s="224"/>
      <c r="B29" s="225"/>
      <c r="C29" s="223"/>
      <c r="D29" s="207" t="s">
        <v>116</v>
      </c>
      <c r="E29" s="206"/>
      <c r="F29" s="206"/>
      <c r="G29" s="206"/>
      <c r="H29" s="206"/>
      <c r="I29" s="206"/>
      <c r="J29" s="206"/>
      <c r="K29" s="206"/>
      <c r="L29" s="206"/>
      <c r="M29" s="246"/>
      <c r="N29" s="247"/>
      <c r="O29" s="247"/>
      <c r="P29" s="247"/>
      <c r="Q29" s="247"/>
      <c r="R29" s="247"/>
      <c r="S29" s="247"/>
      <c r="T29" s="247"/>
      <c r="U29" s="247"/>
    </row>
    <row r="30" s="185" customFormat="1" ht="19.2" customHeight="1" spans="1:21">
      <c r="A30" s="224"/>
      <c r="B30" s="225"/>
      <c r="C30" s="223"/>
      <c r="D30" s="207" t="s">
        <v>117</v>
      </c>
      <c r="E30" s="206"/>
      <c r="F30" s="206"/>
      <c r="G30" s="206"/>
      <c r="H30" s="206"/>
      <c r="I30" s="206"/>
      <c r="J30" s="206"/>
      <c r="K30" s="206"/>
      <c r="L30" s="206"/>
      <c r="M30" s="246"/>
      <c r="N30" s="247"/>
      <c r="O30" s="247"/>
      <c r="P30" s="247"/>
      <c r="Q30" s="247"/>
      <c r="R30" s="247"/>
      <c r="S30" s="247"/>
      <c r="T30" s="247"/>
      <c r="U30" s="247"/>
    </row>
    <row r="31" s="185" customFormat="1" ht="19.2" customHeight="1" spans="1:21">
      <c r="A31" s="224"/>
      <c r="B31" s="225"/>
      <c r="C31" s="223"/>
      <c r="D31" s="207" t="s">
        <v>118</v>
      </c>
      <c r="E31" s="206"/>
      <c r="F31" s="206"/>
      <c r="G31" s="206"/>
      <c r="H31" s="206"/>
      <c r="I31" s="206"/>
      <c r="J31" s="206"/>
      <c r="K31" s="206"/>
      <c r="L31" s="206"/>
      <c r="M31" s="246"/>
      <c r="N31" s="247"/>
      <c r="O31" s="247"/>
      <c r="P31" s="247"/>
      <c r="Q31" s="247"/>
      <c r="R31" s="247"/>
      <c r="S31" s="247"/>
      <c r="T31" s="247"/>
      <c r="U31" s="247"/>
    </row>
    <row r="32" s="185" customFormat="1" ht="19.2" customHeight="1" spans="1:21">
      <c r="A32" s="226" t="s">
        <v>32</v>
      </c>
      <c r="B32" s="227"/>
      <c r="C32" s="212">
        <v>4582.53</v>
      </c>
      <c r="D32" s="207" t="s">
        <v>119</v>
      </c>
      <c r="E32" s="206"/>
      <c r="F32" s="206"/>
      <c r="G32" s="206"/>
      <c r="H32" s="206"/>
      <c r="I32" s="206"/>
      <c r="J32" s="206"/>
      <c r="K32" s="206"/>
      <c r="L32" s="206"/>
      <c r="M32" s="246"/>
      <c r="N32" s="247"/>
      <c r="O32" s="247"/>
      <c r="P32" s="247"/>
      <c r="Q32" s="247"/>
      <c r="R32" s="247"/>
      <c r="S32" s="247"/>
      <c r="T32" s="247"/>
      <c r="U32" s="247"/>
    </row>
    <row r="33" s="185" customFormat="1" ht="19.2" customHeight="1" spans="1:21">
      <c r="A33" s="228"/>
      <c r="B33" s="229"/>
      <c r="C33" s="204"/>
      <c r="D33" s="207" t="s">
        <v>120</v>
      </c>
      <c r="E33" s="206"/>
      <c r="F33" s="206"/>
      <c r="G33" s="206"/>
      <c r="H33" s="206"/>
      <c r="I33" s="206"/>
      <c r="J33" s="206"/>
      <c r="K33" s="206"/>
      <c r="L33" s="206"/>
      <c r="M33" s="246"/>
      <c r="N33" s="247"/>
      <c r="O33" s="247"/>
      <c r="P33" s="247"/>
      <c r="Q33" s="247"/>
      <c r="R33" s="247"/>
      <c r="S33" s="247"/>
      <c r="T33" s="247"/>
      <c r="U33" s="247"/>
    </row>
    <row r="34" s="185" customFormat="1" ht="25.2" customHeight="1" spans="1:21">
      <c r="A34" s="216" t="s">
        <v>33</v>
      </c>
      <c r="B34" s="217"/>
      <c r="C34" s="230"/>
      <c r="D34" s="207" t="s">
        <v>121</v>
      </c>
      <c r="E34" s="206"/>
      <c r="F34" s="206"/>
      <c r="G34" s="206"/>
      <c r="H34" s="206"/>
      <c r="I34" s="206"/>
      <c r="J34" s="206"/>
      <c r="K34" s="206"/>
      <c r="L34" s="206"/>
      <c r="M34" s="246"/>
      <c r="N34" s="247"/>
      <c r="O34" s="247"/>
      <c r="P34" s="247"/>
      <c r="Q34" s="247"/>
      <c r="R34" s="247"/>
      <c r="S34" s="247"/>
      <c r="T34" s="247"/>
      <c r="U34" s="247"/>
    </row>
    <row r="35" s="185" customFormat="1" ht="19.2" customHeight="1" spans="1:21">
      <c r="A35" s="231"/>
      <c r="B35" s="232"/>
      <c r="C35" s="230"/>
      <c r="D35" s="207" t="s">
        <v>122</v>
      </c>
      <c r="E35" s="206"/>
      <c r="F35" s="206"/>
      <c r="G35" s="206"/>
      <c r="H35" s="206"/>
      <c r="I35" s="206"/>
      <c r="J35" s="206"/>
      <c r="K35" s="206"/>
      <c r="L35" s="206"/>
      <c r="M35" s="246"/>
      <c r="N35" s="247"/>
      <c r="O35" s="247"/>
      <c r="P35" s="247"/>
      <c r="Q35" s="247"/>
      <c r="R35" s="247"/>
      <c r="S35" s="247"/>
      <c r="T35" s="247"/>
      <c r="U35" s="247"/>
    </row>
    <row r="36" s="185" customFormat="1" ht="19.2" customHeight="1" spans="1:21">
      <c r="A36" s="233" t="s">
        <v>123</v>
      </c>
      <c r="B36" s="234"/>
      <c r="C36" s="235">
        <v>4582.53</v>
      </c>
      <c r="D36" s="236" t="s">
        <v>124</v>
      </c>
      <c r="E36" s="206">
        <f>SUM(E15:E35)</f>
        <v>4582.53</v>
      </c>
      <c r="F36" s="206">
        <f t="shared" ref="F36" si="2">SUM(F15:F35)</f>
        <v>0</v>
      </c>
      <c r="G36" s="206">
        <f t="shared" ref="G36:M36" si="3">SUM(G15:G35)</f>
        <v>3954.49</v>
      </c>
      <c r="H36" s="206">
        <f t="shared" si="3"/>
        <v>3882.29</v>
      </c>
      <c r="I36" s="206">
        <f t="shared" si="3"/>
        <v>0</v>
      </c>
      <c r="J36" s="206">
        <f t="shared" si="3"/>
        <v>0</v>
      </c>
      <c r="K36" s="206">
        <f t="shared" si="3"/>
        <v>628.04</v>
      </c>
      <c r="L36" s="206">
        <f t="shared" si="3"/>
        <v>0</v>
      </c>
      <c r="M36" s="206">
        <f t="shared" si="3"/>
        <v>0</v>
      </c>
      <c r="N36" s="247"/>
      <c r="O36" s="247"/>
      <c r="P36" s="247"/>
      <c r="Q36" s="247"/>
      <c r="R36" s="247"/>
      <c r="S36" s="247"/>
      <c r="T36" s="247"/>
      <c r="U36" s="247"/>
    </row>
    <row r="37" s="184" customFormat="1" ht="14.25" spans="1:4">
      <c r="A37" s="237"/>
      <c r="B37" s="237"/>
      <c r="D37" s="238"/>
    </row>
    <row r="38" s="184" customFormat="1" ht="14.25" spans="1:2">
      <c r="A38" s="237"/>
      <c r="B38" s="237"/>
    </row>
    <row r="39" s="184" customFormat="1" ht="14.25" spans="1:2">
      <c r="A39" s="237"/>
      <c r="B39" s="237"/>
    </row>
    <row r="40" s="184" customFormat="1" ht="14.25" spans="1:2">
      <c r="A40" s="237"/>
      <c r="B40" s="237"/>
    </row>
    <row r="41" s="184" customFormat="1" ht="14.25" spans="1:2">
      <c r="A41" s="237"/>
      <c r="B41" s="237"/>
    </row>
    <row r="42" s="184" customFormat="1" ht="14.25" spans="1:2">
      <c r="A42" s="237"/>
      <c r="B42" s="237"/>
    </row>
    <row r="43" s="184" customFormat="1" ht="14.25" spans="1:2">
      <c r="A43" s="237"/>
      <c r="B43" s="237"/>
    </row>
  </sheetData>
  <mergeCells count="29">
    <mergeCell ref="A2:M2"/>
    <mergeCell ref="A3:C3"/>
    <mergeCell ref="K3:M3"/>
    <mergeCell ref="A4:C4"/>
    <mergeCell ref="G6:H6"/>
    <mergeCell ref="A14:B14"/>
    <mergeCell ref="A16:B16"/>
    <mergeCell ref="A17:B17"/>
    <mergeCell ref="A18:B18"/>
    <mergeCell ref="A20:B20"/>
    <mergeCell ref="A21:B21"/>
    <mergeCell ref="A22:B22"/>
    <mergeCell ref="A23:B23"/>
    <mergeCell ref="A32:B32"/>
    <mergeCell ref="A33:B33"/>
    <mergeCell ref="A34:B34"/>
    <mergeCell ref="A35:B35"/>
    <mergeCell ref="A36:B36"/>
    <mergeCell ref="A8:A13"/>
    <mergeCell ref="C5:C7"/>
    <mergeCell ref="D5:D7"/>
    <mergeCell ref="E5:E7"/>
    <mergeCell ref="F5:F7"/>
    <mergeCell ref="I6:I7"/>
    <mergeCell ref="J6:J7"/>
    <mergeCell ref="K6:K7"/>
    <mergeCell ref="L6:L7"/>
    <mergeCell ref="M6:M7"/>
    <mergeCell ref="A5:B7"/>
  </mergeCells>
  <printOptions horizontalCentered="1"/>
  <pageMargins left="0.826388888888889" right="0.865277777777778" top="0.984027777777778" bottom="0.984027777777778" header="0.507638888888889" footer="0.507638888888889"/>
  <pageSetup paperSize="9"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70"/>
  <sheetViews>
    <sheetView showGridLines="0" showZeros="0" workbookViewId="0">
      <selection activeCell="M37" sqref="M37"/>
    </sheetView>
  </sheetViews>
  <sheetFormatPr defaultColWidth="7" defaultRowHeight="11.25"/>
  <cols>
    <col min="1" max="1" width="3.2" style="80" customWidth="1"/>
    <col min="2" max="2" width="3.1" style="80" customWidth="1"/>
    <col min="3" max="3" width="3.5" style="80" customWidth="1"/>
    <col min="4" max="4" width="7.7" style="80" customWidth="1"/>
    <col min="5" max="5" width="21.9" style="80" customWidth="1"/>
    <col min="6" max="6" width="7.5" style="80" customWidth="1"/>
    <col min="7" max="7" width="10.5" style="80" customWidth="1"/>
    <col min="8" max="10" width="10.6" style="80" customWidth="1"/>
    <col min="11" max="11" width="9.2" style="80" customWidth="1"/>
    <col min="12" max="12" width="7.9" style="80" customWidth="1"/>
    <col min="13" max="13" width="8.4" style="80" customWidth="1"/>
    <col min="14" max="14" width="8.9" style="80" customWidth="1"/>
    <col min="15" max="16384" width="7" style="80"/>
  </cols>
  <sheetData>
    <row r="1" ht="12" spans="13:13">
      <c r="M1" s="128" t="s">
        <v>125</v>
      </c>
    </row>
    <row r="2" ht="42" customHeight="1" spans="1:14">
      <c r="A2" s="118" t="s">
        <v>126</v>
      </c>
      <c r="B2" s="118"/>
      <c r="C2" s="118"/>
      <c r="D2" s="118"/>
      <c r="E2" s="118"/>
      <c r="F2" s="118"/>
      <c r="G2" s="118"/>
      <c r="H2" s="118"/>
      <c r="I2" s="118"/>
      <c r="J2" s="118"/>
      <c r="K2" s="118"/>
      <c r="L2" s="118"/>
      <c r="M2" s="118"/>
      <c r="N2" s="118"/>
    </row>
    <row r="3" ht="15" customHeight="1" spans="1:14">
      <c r="A3" s="87" t="s">
        <v>2</v>
      </c>
      <c r="B3" s="87"/>
      <c r="C3" s="87"/>
      <c r="D3" s="87"/>
      <c r="E3" s="87"/>
      <c r="F3" s="87"/>
      <c r="G3" s="88"/>
      <c r="H3" s="88"/>
      <c r="I3" s="88"/>
      <c r="J3" s="88"/>
      <c r="K3" s="88"/>
      <c r="L3" s="88"/>
      <c r="M3" s="110" t="s">
        <v>3</v>
      </c>
      <c r="N3" s="110"/>
    </row>
    <row r="4" s="81" customFormat="1" ht="16.5" customHeight="1" spans="1:14">
      <c r="A4" s="89" t="s">
        <v>76</v>
      </c>
      <c r="B4" s="90"/>
      <c r="C4" s="91"/>
      <c r="D4" s="92" t="s">
        <v>39</v>
      </c>
      <c r="E4" s="92" t="s">
        <v>77</v>
      </c>
      <c r="F4" s="93" t="s">
        <v>41</v>
      </c>
      <c r="G4" s="94" t="s">
        <v>78</v>
      </c>
      <c r="H4" s="94"/>
      <c r="I4" s="94"/>
      <c r="J4" s="94"/>
      <c r="K4" s="94"/>
      <c r="L4" s="111" t="s">
        <v>79</v>
      </c>
      <c r="M4" s="112"/>
      <c r="N4" s="113"/>
    </row>
    <row r="5" s="82" customFormat="1" ht="14.25" customHeight="1" spans="1:14">
      <c r="A5" s="95" t="s">
        <v>42</v>
      </c>
      <c r="B5" s="96" t="s">
        <v>43</v>
      </c>
      <c r="C5" s="96" t="s">
        <v>44</v>
      </c>
      <c r="D5" s="97"/>
      <c r="E5" s="97"/>
      <c r="F5" s="93"/>
      <c r="G5" s="98" t="s">
        <v>18</v>
      </c>
      <c r="H5" s="98" t="s">
        <v>80</v>
      </c>
      <c r="I5" s="114" t="s">
        <v>81</v>
      </c>
      <c r="J5" s="114" t="s">
        <v>82</v>
      </c>
      <c r="K5" s="98" t="s">
        <v>83</v>
      </c>
      <c r="L5" s="93" t="s">
        <v>18</v>
      </c>
      <c r="M5" s="93" t="s">
        <v>84</v>
      </c>
      <c r="N5" s="93" t="s">
        <v>85</v>
      </c>
    </row>
    <row r="6" s="82" customFormat="1" ht="30.75" customHeight="1" spans="1:14">
      <c r="A6" s="95"/>
      <c r="B6" s="96"/>
      <c r="C6" s="96"/>
      <c r="D6" s="99"/>
      <c r="E6" s="99"/>
      <c r="F6" s="93"/>
      <c r="G6" s="100"/>
      <c r="H6" s="100"/>
      <c r="I6" s="115"/>
      <c r="J6" s="115"/>
      <c r="K6" s="100"/>
      <c r="L6" s="93"/>
      <c r="M6" s="93"/>
      <c r="N6" s="93"/>
    </row>
    <row r="7" s="83" customFormat="1" ht="20.1" customHeight="1" spans="1:14">
      <c r="A7" s="101" t="s">
        <v>45</v>
      </c>
      <c r="B7" s="102" t="s">
        <v>45</v>
      </c>
      <c r="C7" s="102" t="s">
        <v>45</v>
      </c>
      <c r="D7" s="102"/>
      <c r="E7" s="102" t="s">
        <v>45</v>
      </c>
      <c r="F7" s="103">
        <v>1</v>
      </c>
      <c r="G7" s="103">
        <v>2</v>
      </c>
      <c r="H7" s="103">
        <v>3</v>
      </c>
      <c r="I7" s="103">
        <v>4</v>
      </c>
      <c r="J7" s="103">
        <v>5</v>
      </c>
      <c r="K7" s="103">
        <v>6</v>
      </c>
      <c r="L7" s="103">
        <v>7</v>
      </c>
      <c r="M7" s="103">
        <v>8</v>
      </c>
      <c r="N7" s="103">
        <v>9</v>
      </c>
    </row>
    <row r="8" s="83" customFormat="1" ht="20.1" customHeight="1" spans="1:14">
      <c r="A8" s="179"/>
      <c r="B8" s="179"/>
      <c r="C8" s="179"/>
      <c r="D8" s="179"/>
      <c r="E8" s="180" t="s">
        <v>41</v>
      </c>
      <c r="F8" s="103">
        <f t="shared" ref="F8" si="0">F9+F16+F23+F30+F36+F41</f>
        <v>3954.49</v>
      </c>
      <c r="G8" s="103">
        <f t="shared" ref="G8:N8" si="1">G9+G16+G23+G30+G36+G41</f>
        <v>2738.49</v>
      </c>
      <c r="H8" s="103">
        <f t="shared" si="1"/>
        <v>2355.77</v>
      </c>
      <c r="I8" s="103">
        <f t="shared" si="1"/>
        <v>95.1</v>
      </c>
      <c r="J8" s="103">
        <f t="shared" si="1"/>
        <v>287.62</v>
      </c>
      <c r="K8" s="103">
        <f t="shared" si="1"/>
        <v>0</v>
      </c>
      <c r="L8" s="103">
        <f t="shared" si="1"/>
        <v>1216</v>
      </c>
      <c r="M8" s="103">
        <f t="shared" si="1"/>
        <v>1216</v>
      </c>
      <c r="N8" s="103">
        <f t="shared" si="1"/>
        <v>0</v>
      </c>
    </row>
    <row r="9" s="83" customFormat="1" ht="20.1" customHeight="1" spans="1:14">
      <c r="A9" s="179"/>
      <c r="B9" s="179"/>
      <c r="C9" s="179"/>
      <c r="D9" s="179"/>
      <c r="E9" s="181" t="s">
        <v>46</v>
      </c>
      <c r="F9" s="103">
        <f t="shared" ref="F9" si="2">SUM(F10:F15)</f>
        <v>211.43</v>
      </c>
      <c r="G9" s="103">
        <f t="shared" ref="G9:N9" si="3">SUM(G10:G15)</f>
        <v>211.43</v>
      </c>
      <c r="H9" s="103">
        <f t="shared" si="3"/>
        <v>145.01</v>
      </c>
      <c r="I9" s="103">
        <f t="shared" si="3"/>
        <v>30.8</v>
      </c>
      <c r="J9" s="103">
        <f t="shared" si="3"/>
        <v>35.62</v>
      </c>
      <c r="K9" s="103">
        <f t="shared" si="3"/>
        <v>0</v>
      </c>
      <c r="L9" s="103">
        <f t="shared" si="3"/>
        <v>0</v>
      </c>
      <c r="M9" s="103">
        <f t="shared" si="3"/>
        <v>0</v>
      </c>
      <c r="N9" s="103">
        <f t="shared" si="3"/>
        <v>0</v>
      </c>
    </row>
    <row r="10" s="83" customFormat="1" ht="20.1" customHeight="1" spans="1:14">
      <c r="A10" s="151" t="s">
        <v>56</v>
      </c>
      <c r="B10" s="151" t="s">
        <v>54</v>
      </c>
      <c r="C10" s="151" t="s">
        <v>54</v>
      </c>
      <c r="D10" s="179"/>
      <c r="E10" s="182" t="s">
        <v>57</v>
      </c>
      <c r="F10" s="103">
        <v>144.37</v>
      </c>
      <c r="G10" s="103">
        <v>144.37</v>
      </c>
      <c r="H10" s="103">
        <v>108.75</v>
      </c>
      <c r="I10" s="103"/>
      <c r="J10" s="103">
        <v>35.62</v>
      </c>
      <c r="K10" s="103"/>
      <c r="L10" s="103"/>
      <c r="M10" s="103"/>
      <c r="N10" s="103"/>
    </row>
    <row r="11" s="83" customFormat="1" ht="20.1" customHeight="1" spans="1:14">
      <c r="A11" s="151" t="s">
        <v>56</v>
      </c>
      <c r="B11" s="151" t="s">
        <v>54</v>
      </c>
      <c r="C11" s="151" t="s">
        <v>50</v>
      </c>
      <c r="D11" s="179"/>
      <c r="E11" s="182" t="s">
        <v>58</v>
      </c>
      <c r="F11" s="103">
        <v>30.8</v>
      </c>
      <c r="G11" s="103">
        <v>30.8</v>
      </c>
      <c r="H11" s="103"/>
      <c r="I11" s="103">
        <v>30.8</v>
      </c>
      <c r="J11" s="103"/>
      <c r="K11" s="103"/>
      <c r="L11" s="103"/>
      <c r="M11" s="103"/>
      <c r="N11" s="103"/>
    </row>
    <row r="12" s="83" customFormat="1" ht="27" customHeight="1" spans="1:14">
      <c r="A12" s="151" t="s">
        <v>47</v>
      </c>
      <c r="B12" s="151" t="s">
        <v>48</v>
      </c>
      <c r="C12" s="151" t="s">
        <v>48</v>
      </c>
      <c r="D12" s="179"/>
      <c r="E12" s="182" t="s">
        <v>49</v>
      </c>
      <c r="F12" s="103">
        <v>16.16</v>
      </c>
      <c r="G12" s="103">
        <v>16.16</v>
      </c>
      <c r="H12" s="103">
        <v>16.16</v>
      </c>
      <c r="I12" s="103"/>
      <c r="J12" s="103"/>
      <c r="K12" s="103"/>
      <c r="L12" s="103"/>
      <c r="M12" s="103"/>
      <c r="N12" s="103"/>
    </row>
    <row r="13" s="83" customFormat="1" ht="20.1" customHeight="1" spans="1:14">
      <c r="A13" s="151" t="s">
        <v>47</v>
      </c>
      <c r="B13" s="151" t="s">
        <v>50</v>
      </c>
      <c r="C13" s="151" t="s">
        <v>50</v>
      </c>
      <c r="D13" s="179"/>
      <c r="E13" s="182" t="s">
        <v>51</v>
      </c>
      <c r="F13" s="103">
        <v>0.4</v>
      </c>
      <c r="G13" s="103">
        <v>0.4</v>
      </c>
      <c r="H13" s="103">
        <v>0.4</v>
      </c>
      <c r="I13" s="103"/>
      <c r="J13" s="103"/>
      <c r="K13" s="103"/>
      <c r="L13" s="103"/>
      <c r="M13" s="103"/>
      <c r="N13" s="103"/>
    </row>
    <row r="14" s="83" customFormat="1" ht="20.1" customHeight="1" spans="1:14">
      <c r="A14" s="151" t="s">
        <v>52</v>
      </c>
      <c r="B14" s="151" t="s">
        <v>53</v>
      </c>
      <c r="C14" s="151" t="s">
        <v>54</v>
      </c>
      <c r="D14" s="179"/>
      <c r="E14" s="182" t="s">
        <v>55</v>
      </c>
      <c r="F14" s="103">
        <v>7.58</v>
      </c>
      <c r="G14" s="103">
        <v>7.58</v>
      </c>
      <c r="H14" s="103">
        <v>7.58</v>
      </c>
      <c r="I14" s="103"/>
      <c r="J14" s="103"/>
      <c r="K14" s="103"/>
      <c r="L14" s="103"/>
      <c r="M14" s="103"/>
      <c r="N14" s="103"/>
    </row>
    <row r="15" s="83" customFormat="1" ht="20.1" customHeight="1" spans="1:14">
      <c r="A15" s="151" t="s">
        <v>59</v>
      </c>
      <c r="B15" s="151" t="s">
        <v>60</v>
      </c>
      <c r="C15" s="151" t="s">
        <v>54</v>
      </c>
      <c r="D15" s="179"/>
      <c r="E15" s="182" t="s">
        <v>61</v>
      </c>
      <c r="F15" s="103">
        <v>12.12</v>
      </c>
      <c r="G15" s="103">
        <v>12.12</v>
      </c>
      <c r="H15" s="103">
        <v>12.12</v>
      </c>
      <c r="I15" s="103"/>
      <c r="J15" s="103"/>
      <c r="K15" s="103"/>
      <c r="L15" s="103"/>
      <c r="M15" s="103"/>
      <c r="N15" s="103"/>
    </row>
    <row r="16" s="83" customFormat="1" ht="20.1" customHeight="1" spans="1:14">
      <c r="A16" s="151"/>
      <c r="B16" s="151"/>
      <c r="C16" s="151"/>
      <c r="D16" s="179"/>
      <c r="E16" s="181" t="s">
        <v>62</v>
      </c>
      <c r="F16" s="103">
        <f t="shared" ref="F16:J16" si="4">SUM(F17:F22)</f>
        <v>389.81</v>
      </c>
      <c r="G16" s="103">
        <f t="shared" si="4"/>
        <v>389.81</v>
      </c>
      <c r="H16" s="103">
        <f t="shared" si="4"/>
        <v>361.81</v>
      </c>
      <c r="I16" s="103">
        <f t="shared" si="4"/>
        <v>27.8</v>
      </c>
      <c r="J16" s="103">
        <f t="shared" si="4"/>
        <v>0.2</v>
      </c>
      <c r="K16" s="103"/>
      <c r="L16" s="103"/>
      <c r="M16" s="103"/>
      <c r="N16" s="103"/>
    </row>
    <row r="17" s="83" customFormat="1" ht="20.1" customHeight="1" spans="1:14">
      <c r="A17" s="151" t="s">
        <v>56</v>
      </c>
      <c r="B17" s="151" t="s">
        <v>54</v>
      </c>
      <c r="C17" s="151" t="s">
        <v>54</v>
      </c>
      <c r="D17" s="179"/>
      <c r="E17" s="182" t="s">
        <v>57</v>
      </c>
      <c r="F17" s="103">
        <v>359.8</v>
      </c>
      <c r="G17" s="103">
        <v>359.8</v>
      </c>
      <c r="H17" s="103">
        <v>359.6</v>
      </c>
      <c r="I17" s="103"/>
      <c r="J17" s="103">
        <v>0.2</v>
      </c>
      <c r="K17" s="103"/>
      <c r="L17" s="103"/>
      <c r="M17" s="103"/>
      <c r="N17" s="103"/>
    </row>
    <row r="18" s="83" customFormat="1" ht="20.1" customHeight="1" spans="1:14">
      <c r="A18" s="151" t="s">
        <v>56</v>
      </c>
      <c r="B18" s="151" t="s">
        <v>54</v>
      </c>
      <c r="C18" s="151" t="s">
        <v>50</v>
      </c>
      <c r="D18" s="179"/>
      <c r="E18" s="182" t="s">
        <v>58</v>
      </c>
      <c r="F18" s="103">
        <v>27.8</v>
      </c>
      <c r="G18" s="103">
        <v>27.8</v>
      </c>
      <c r="H18" s="103"/>
      <c r="I18" s="103">
        <v>27.8</v>
      </c>
      <c r="J18" s="103"/>
      <c r="K18" s="103"/>
      <c r="L18" s="103"/>
      <c r="M18" s="103"/>
      <c r="N18" s="103"/>
    </row>
    <row r="19" s="83" customFormat="1" ht="29.1" customHeight="1" spans="1:14">
      <c r="A19" s="151" t="s">
        <v>47</v>
      </c>
      <c r="B19" s="151" t="s">
        <v>48</v>
      </c>
      <c r="C19" s="151" t="s">
        <v>48</v>
      </c>
      <c r="D19" s="179"/>
      <c r="E19" s="182" t="s">
        <v>49</v>
      </c>
      <c r="F19" s="103">
        <v>0.9</v>
      </c>
      <c r="G19" s="103">
        <v>0.9</v>
      </c>
      <c r="H19" s="103">
        <v>0.9</v>
      </c>
      <c r="I19" s="103"/>
      <c r="J19" s="103"/>
      <c r="K19" s="103"/>
      <c r="L19" s="103"/>
      <c r="M19" s="103"/>
      <c r="N19" s="103"/>
    </row>
    <row r="20" s="83" customFormat="1" ht="20.1" customHeight="1" spans="1:14">
      <c r="A20" s="151" t="s">
        <v>47</v>
      </c>
      <c r="B20" s="151" t="s">
        <v>50</v>
      </c>
      <c r="C20" s="151" t="s">
        <v>54</v>
      </c>
      <c r="D20" s="179"/>
      <c r="E20" s="182" t="s">
        <v>51</v>
      </c>
      <c r="F20" s="103">
        <v>0.11</v>
      </c>
      <c r="G20" s="103">
        <v>0.11</v>
      </c>
      <c r="H20" s="103">
        <v>0.11</v>
      </c>
      <c r="I20" s="103"/>
      <c r="J20" s="103"/>
      <c r="K20" s="103"/>
      <c r="L20" s="103"/>
      <c r="M20" s="103"/>
      <c r="N20" s="103"/>
    </row>
    <row r="21" s="83" customFormat="1" ht="20.1" customHeight="1" spans="1:14">
      <c r="A21" s="151" t="s">
        <v>52</v>
      </c>
      <c r="B21" s="151" t="s">
        <v>53</v>
      </c>
      <c r="C21" s="151" t="s">
        <v>60</v>
      </c>
      <c r="D21" s="179"/>
      <c r="E21" s="182" t="s">
        <v>63</v>
      </c>
      <c r="F21" s="103">
        <v>0.4</v>
      </c>
      <c r="G21" s="103">
        <v>0.4</v>
      </c>
      <c r="H21" s="103">
        <v>0.4</v>
      </c>
      <c r="I21" s="103"/>
      <c r="J21" s="103"/>
      <c r="K21" s="103"/>
      <c r="L21" s="103"/>
      <c r="M21" s="103"/>
      <c r="N21" s="103"/>
    </row>
    <row r="22" s="83" customFormat="1" ht="20.1" customHeight="1" spans="1:14">
      <c r="A22" s="151" t="s">
        <v>59</v>
      </c>
      <c r="B22" s="151" t="s">
        <v>60</v>
      </c>
      <c r="C22" s="151" t="s">
        <v>54</v>
      </c>
      <c r="D22" s="179"/>
      <c r="E22" s="182" t="s">
        <v>61</v>
      </c>
      <c r="F22" s="103">
        <v>0.8</v>
      </c>
      <c r="G22" s="103">
        <v>0.8</v>
      </c>
      <c r="H22" s="103">
        <v>0.8</v>
      </c>
      <c r="I22" s="103"/>
      <c r="J22" s="103"/>
      <c r="K22" s="103"/>
      <c r="L22" s="103"/>
      <c r="M22" s="103"/>
      <c r="N22" s="103"/>
    </row>
    <row r="23" s="83" customFormat="1" ht="20.1" customHeight="1" spans="1:14">
      <c r="A23" s="151"/>
      <c r="B23" s="151"/>
      <c r="C23" s="151"/>
      <c r="D23" s="179"/>
      <c r="E23" s="181" t="s">
        <v>66</v>
      </c>
      <c r="F23" s="103">
        <f t="shared" ref="F23:J23" si="5">SUM(F24:F29)</f>
        <v>934.05</v>
      </c>
      <c r="G23" s="103">
        <f t="shared" si="5"/>
        <v>934.05</v>
      </c>
      <c r="H23" s="103">
        <f t="shared" si="5"/>
        <v>725.4</v>
      </c>
      <c r="I23" s="103">
        <f t="shared" si="5"/>
        <v>4.5</v>
      </c>
      <c r="J23" s="103">
        <f t="shared" si="5"/>
        <v>204.15</v>
      </c>
      <c r="K23" s="103"/>
      <c r="L23" s="103"/>
      <c r="M23" s="103"/>
      <c r="N23" s="103"/>
    </row>
    <row r="24" s="83" customFormat="1" ht="20.1" customHeight="1" spans="1:14">
      <c r="A24" s="151" t="s">
        <v>56</v>
      </c>
      <c r="B24" s="151" t="s">
        <v>54</v>
      </c>
      <c r="C24" s="151" t="s">
        <v>67</v>
      </c>
      <c r="D24" s="179"/>
      <c r="E24" s="182" t="s">
        <v>68</v>
      </c>
      <c r="F24" s="103">
        <v>505.55</v>
      </c>
      <c r="G24" s="103">
        <v>505.55</v>
      </c>
      <c r="H24" s="103">
        <v>493.4</v>
      </c>
      <c r="I24" s="103"/>
      <c r="J24" s="103">
        <v>12.15</v>
      </c>
      <c r="K24" s="103"/>
      <c r="L24" s="103"/>
      <c r="M24" s="103"/>
      <c r="N24" s="103"/>
    </row>
    <row r="25" s="83" customFormat="1" ht="20.1" customHeight="1" spans="1:14">
      <c r="A25" s="151" t="s">
        <v>56</v>
      </c>
      <c r="B25" s="151" t="s">
        <v>54</v>
      </c>
      <c r="C25" s="151" t="s">
        <v>50</v>
      </c>
      <c r="D25" s="179"/>
      <c r="E25" s="182" t="s">
        <v>58</v>
      </c>
      <c r="F25" s="103">
        <v>261.5</v>
      </c>
      <c r="G25" s="103">
        <v>261.5</v>
      </c>
      <c r="H25" s="103">
        <v>65</v>
      </c>
      <c r="I25" s="103">
        <v>4.5</v>
      </c>
      <c r="J25" s="103">
        <v>192</v>
      </c>
      <c r="K25" s="103"/>
      <c r="L25" s="103"/>
      <c r="M25" s="103"/>
      <c r="N25" s="103"/>
    </row>
    <row r="26" s="83" customFormat="1" ht="24" customHeight="1" spans="1:14">
      <c r="A26" s="151" t="s">
        <v>47</v>
      </c>
      <c r="B26" s="151" t="s">
        <v>48</v>
      </c>
      <c r="C26" s="151" t="s">
        <v>48</v>
      </c>
      <c r="D26" s="179"/>
      <c r="E26" s="182" t="s">
        <v>49</v>
      </c>
      <c r="F26" s="103">
        <v>73.3</v>
      </c>
      <c r="G26" s="103">
        <v>73.3</v>
      </c>
      <c r="H26" s="103">
        <v>73.3</v>
      </c>
      <c r="I26" s="103"/>
      <c r="J26" s="103"/>
      <c r="K26" s="103"/>
      <c r="L26" s="103"/>
      <c r="M26" s="103"/>
      <c r="N26" s="103"/>
    </row>
    <row r="27" s="83" customFormat="1" ht="20.1" customHeight="1" spans="1:14">
      <c r="A27" s="151" t="s">
        <v>47</v>
      </c>
      <c r="B27" s="151" t="s">
        <v>50</v>
      </c>
      <c r="C27" s="151" t="s">
        <v>50</v>
      </c>
      <c r="D27" s="179"/>
      <c r="E27" s="182" t="s">
        <v>51</v>
      </c>
      <c r="F27" s="103">
        <v>4.3</v>
      </c>
      <c r="G27" s="103">
        <v>4.3</v>
      </c>
      <c r="H27" s="103">
        <v>4.3</v>
      </c>
      <c r="I27" s="103"/>
      <c r="J27" s="103"/>
      <c r="K27" s="103"/>
      <c r="L27" s="103"/>
      <c r="M27" s="103"/>
      <c r="N27" s="103"/>
    </row>
    <row r="28" s="83" customFormat="1" ht="20.1" customHeight="1" spans="1:14">
      <c r="A28" s="151" t="s">
        <v>52</v>
      </c>
      <c r="B28" s="151" t="s">
        <v>53</v>
      </c>
      <c r="C28" s="151" t="s">
        <v>60</v>
      </c>
      <c r="D28" s="179"/>
      <c r="E28" s="182" t="s">
        <v>63</v>
      </c>
      <c r="F28" s="103">
        <v>34.4</v>
      </c>
      <c r="G28" s="103">
        <v>34.4</v>
      </c>
      <c r="H28" s="103">
        <v>34.4</v>
      </c>
      <c r="I28" s="103"/>
      <c r="J28" s="103"/>
      <c r="K28" s="103"/>
      <c r="L28" s="103"/>
      <c r="M28" s="103"/>
      <c r="N28" s="103"/>
    </row>
    <row r="29" s="83" customFormat="1" ht="20.1" customHeight="1" spans="1:14">
      <c r="A29" s="151" t="s">
        <v>59</v>
      </c>
      <c r="B29" s="151" t="s">
        <v>60</v>
      </c>
      <c r="C29" s="151" t="s">
        <v>54</v>
      </c>
      <c r="D29" s="179"/>
      <c r="E29" s="182" t="s">
        <v>61</v>
      </c>
      <c r="F29" s="103">
        <v>55</v>
      </c>
      <c r="G29" s="103">
        <v>55</v>
      </c>
      <c r="H29" s="103">
        <v>55</v>
      </c>
      <c r="I29" s="103"/>
      <c r="J29" s="103"/>
      <c r="K29" s="103"/>
      <c r="L29" s="103"/>
      <c r="M29" s="103"/>
      <c r="N29" s="103"/>
    </row>
    <row r="30" s="83" customFormat="1" ht="20.1" customHeight="1" spans="1:14">
      <c r="A30" s="151"/>
      <c r="B30" s="151"/>
      <c r="C30" s="151"/>
      <c r="D30" s="179"/>
      <c r="E30" s="181" t="s">
        <v>69</v>
      </c>
      <c r="F30" s="103">
        <f t="shared" ref="F30:F35" si="6">G30+M30</f>
        <v>2008.7</v>
      </c>
      <c r="G30" s="103">
        <f t="shared" ref="G30:G35" si="7">SUM(H30:K30)</f>
        <v>848.7</v>
      </c>
      <c r="H30" s="103">
        <f t="shared" ref="H30:K30" si="8">SUM(H31:H35)</f>
        <v>781.1</v>
      </c>
      <c r="I30" s="103">
        <f t="shared" si="8"/>
        <v>32</v>
      </c>
      <c r="J30" s="103">
        <f t="shared" si="8"/>
        <v>35.6</v>
      </c>
      <c r="K30" s="103">
        <f t="shared" si="8"/>
        <v>0</v>
      </c>
      <c r="L30" s="103">
        <v>1160</v>
      </c>
      <c r="M30" s="103">
        <f>SUM(M31:M35)</f>
        <v>1160</v>
      </c>
      <c r="N30" s="103"/>
    </row>
    <row r="31" s="83" customFormat="1" ht="20.1" customHeight="1" spans="1:14">
      <c r="A31" s="151" t="s">
        <v>56</v>
      </c>
      <c r="B31" s="151" t="s">
        <v>54</v>
      </c>
      <c r="C31" s="151" t="s">
        <v>67</v>
      </c>
      <c r="D31" s="179"/>
      <c r="E31" s="182" t="s">
        <v>68</v>
      </c>
      <c r="F31" s="103">
        <f t="shared" si="6"/>
        <v>1805.2</v>
      </c>
      <c r="G31" s="103">
        <f t="shared" si="7"/>
        <v>645.2</v>
      </c>
      <c r="H31" s="103">
        <v>577.6</v>
      </c>
      <c r="I31" s="103">
        <v>32</v>
      </c>
      <c r="J31" s="103">
        <v>35.6</v>
      </c>
      <c r="K31" s="103"/>
      <c r="L31" s="103">
        <v>1160</v>
      </c>
      <c r="M31" s="103">
        <v>1160</v>
      </c>
      <c r="N31" s="103"/>
    </row>
    <row r="32" s="83" customFormat="1" ht="24.9" customHeight="1" spans="1:14">
      <c r="A32" s="151" t="s">
        <v>47</v>
      </c>
      <c r="B32" s="151" t="s">
        <v>48</v>
      </c>
      <c r="C32" s="151" t="s">
        <v>48</v>
      </c>
      <c r="D32" s="179"/>
      <c r="E32" s="182" t="s">
        <v>49</v>
      </c>
      <c r="F32" s="103">
        <f t="shared" si="6"/>
        <v>93.9</v>
      </c>
      <c r="G32" s="103">
        <f t="shared" si="7"/>
        <v>93.9</v>
      </c>
      <c r="H32" s="103">
        <v>93.9</v>
      </c>
      <c r="I32" s="103"/>
      <c r="J32" s="103"/>
      <c r="K32" s="103"/>
      <c r="L32" s="103"/>
      <c r="M32" s="103"/>
      <c r="N32" s="103"/>
    </row>
    <row r="33" s="83" customFormat="1" ht="20.1" customHeight="1" spans="1:14">
      <c r="A33" s="151" t="s">
        <v>47</v>
      </c>
      <c r="B33" s="151" t="s">
        <v>50</v>
      </c>
      <c r="C33" s="151" t="s">
        <v>50</v>
      </c>
      <c r="D33" s="179"/>
      <c r="E33" s="182" t="s">
        <v>51</v>
      </c>
      <c r="F33" s="103">
        <f t="shared" si="6"/>
        <v>4.9</v>
      </c>
      <c r="G33" s="103">
        <f t="shared" si="7"/>
        <v>4.9</v>
      </c>
      <c r="H33" s="103">
        <v>4.9</v>
      </c>
      <c r="I33" s="103"/>
      <c r="J33" s="103"/>
      <c r="K33" s="103"/>
      <c r="L33" s="103"/>
      <c r="M33" s="103"/>
      <c r="N33" s="103"/>
    </row>
    <row r="34" s="83" customFormat="1" ht="20.1" customHeight="1" spans="1:14">
      <c r="A34" s="151" t="s">
        <v>52</v>
      </c>
      <c r="B34" s="151" t="s">
        <v>53</v>
      </c>
      <c r="C34" s="151" t="s">
        <v>60</v>
      </c>
      <c r="D34" s="179"/>
      <c r="E34" s="182" t="s">
        <v>63</v>
      </c>
      <c r="F34" s="103">
        <f t="shared" si="6"/>
        <v>40.3</v>
      </c>
      <c r="G34" s="103">
        <f t="shared" si="7"/>
        <v>40.3</v>
      </c>
      <c r="H34" s="103">
        <v>40.3</v>
      </c>
      <c r="I34" s="103"/>
      <c r="J34" s="103"/>
      <c r="K34" s="103"/>
      <c r="L34" s="103"/>
      <c r="M34" s="103"/>
      <c r="N34" s="103"/>
    </row>
    <row r="35" s="83" customFormat="1" ht="20.1" customHeight="1" spans="1:14">
      <c r="A35" s="151" t="s">
        <v>59</v>
      </c>
      <c r="B35" s="151" t="s">
        <v>60</v>
      </c>
      <c r="C35" s="151" t="s">
        <v>54</v>
      </c>
      <c r="D35" s="179"/>
      <c r="E35" s="182" t="s">
        <v>61</v>
      </c>
      <c r="F35" s="103">
        <f t="shared" si="6"/>
        <v>64.4</v>
      </c>
      <c r="G35" s="103">
        <f t="shared" si="7"/>
        <v>64.4</v>
      </c>
      <c r="H35" s="103">
        <v>64.4</v>
      </c>
      <c r="I35" s="103"/>
      <c r="J35" s="103"/>
      <c r="K35" s="103"/>
      <c r="L35" s="103"/>
      <c r="M35" s="103"/>
      <c r="N35" s="103"/>
    </row>
    <row r="36" s="83" customFormat="1" ht="20.1" customHeight="1" spans="1:14">
      <c r="A36" s="151"/>
      <c r="B36" s="151"/>
      <c r="C36" s="151"/>
      <c r="D36" s="179"/>
      <c r="E36" s="181" t="s">
        <v>70</v>
      </c>
      <c r="F36" s="103">
        <f t="shared" ref="F36" si="9">G36+L36</f>
        <v>307.1</v>
      </c>
      <c r="G36" s="103">
        <f t="shared" ref="G36:G40" si="10">SUM(H36:J36)</f>
        <v>251.1</v>
      </c>
      <c r="H36" s="103">
        <f t="shared" ref="H36:K36" si="11">SUM(H37:H40)</f>
        <v>241.05</v>
      </c>
      <c r="I36" s="103">
        <f t="shared" si="11"/>
        <v>0</v>
      </c>
      <c r="J36" s="103">
        <f t="shared" si="11"/>
        <v>10.05</v>
      </c>
      <c r="K36" s="103">
        <f t="shared" si="11"/>
        <v>0</v>
      </c>
      <c r="L36" s="103">
        <v>56</v>
      </c>
      <c r="M36" s="103">
        <f>SUM(M37:M40)</f>
        <v>56</v>
      </c>
      <c r="N36" s="103">
        <f>SUM(N37:N40)</f>
        <v>0</v>
      </c>
    </row>
    <row r="37" s="83" customFormat="1" ht="20.1" customHeight="1" spans="1:14">
      <c r="A37" s="151" t="s">
        <v>56</v>
      </c>
      <c r="B37" s="151" t="s">
        <v>54</v>
      </c>
      <c r="C37" s="151" t="s">
        <v>64</v>
      </c>
      <c r="D37" s="179"/>
      <c r="E37" s="182" t="s">
        <v>65</v>
      </c>
      <c r="F37" s="103">
        <f t="shared" ref="F37:F46" si="12">G37+L37</f>
        <v>204.66</v>
      </c>
      <c r="G37" s="103">
        <f t="shared" si="10"/>
        <v>148.66</v>
      </c>
      <c r="H37" s="103">
        <v>138.61</v>
      </c>
      <c r="I37" s="103"/>
      <c r="J37" s="103">
        <v>10.05</v>
      </c>
      <c r="K37" s="103"/>
      <c r="L37" s="103">
        <v>56</v>
      </c>
      <c r="M37" s="103">
        <v>56</v>
      </c>
      <c r="N37" s="103"/>
    </row>
    <row r="38" s="83" customFormat="1" ht="24" customHeight="1" spans="1:14">
      <c r="A38" s="151" t="s">
        <v>47</v>
      </c>
      <c r="B38" s="151" t="s">
        <v>48</v>
      </c>
      <c r="C38" s="151" t="s">
        <v>48</v>
      </c>
      <c r="D38" s="179"/>
      <c r="E38" s="182" t="s">
        <v>49</v>
      </c>
      <c r="F38" s="103">
        <f t="shared" si="12"/>
        <v>43.89</v>
      </c>
      <c r="G38" s="103">
        <f t="shared" si="10"/>
        <v>43.89</v>
      </c>
      <c r="H38" s="103">
        <v>43.89</v>
      </c>
      <c r="I38" s="103"/>
      <c r="J38" s="103"/>
      <c r="K38" s="103"/>
      <c r="L38" s="103"/>
      <c r="M38" s="103"/>
      <c r="N38" s="103"/>
    </row>
    <row r="39" s="83" customFormat="1" ht="20.1" customHeight="1" spans="1:14">
      <c r="A39" s="151" t="s">
        <v>52</v>
      </c>
      <c r="B39" s="151" t="s">
        <v>53</v>
      </c>
      <c r="C39" s="151" t="s">
        <v>60</v>
      </c>
      <c r="D39" s="179"/>
      <c r="E39" s="182" t="s">
        <v>63</v>
      </c>
      <c r="F39" s="103">
        <f t="shared" si="12"/>
        <v>20.19</v>
      </c>
      <c r="G39" s="103">
        <f t="shared" si="10"/>
        <v>20.19</v>
      </c>
      <c r="H39" s="103">
        <v>20.19</v>
      </c>
      <c r="I39" s="103"/>
      <c r="J39" s="103"/>
      <c r="K39" s="103"/>
      <c r="L39" s="103"/>
      <c r="M39" s="103"/>
      <c r="N39" s="103"/>
    </row>
    <row r="40" s="83" customFormat="1" ht="20.1" customHeight="1" spans="1:14">
      <c r="A40" s="151" t="s">
        <v>59</v>
      </c>
      <c r="B40" s="151" t="s">
        <v>60</v>
      </c>
      <c r="C40" s="151" t="s">
        <v>54</v>
      </c>
      <c r="D40" s="179"/>
      <c r="E40" s="182" t="s">
        <v>61</v>
      </c>
      <c r="F40" s="103">
        <f t="shared" si="12"/>
        <v>38.36</v>
      </c>
      <c r="G40" s="103">
        <f t="shared" si="10"/>
        <v>38.36</v>
      </c>
      <c r="H40" s="103">
        <v>38.36</v>
      </c>
      <c r="I40" s="103"/>
      <c r="J40" s="103"/>
      <c r="K40" s="103"/>
      <c r="L40" s="103"/>
      <c r="M40" s="103"/>
      <c r="N40" s="103"/>
    </row>
    <row r="41" s="83" customFormat="1" ht="20.1" customHeight="1" spans="1:14">
      <c r="A41" s="151"/>
      <c r="B41" s="151"/>
      <c r="C41" s="151"/>
      <c r="D41" s="179"/>
      <c r="E41" s="181" t="s">
        <v>71</v>
      </c>
      <c r="F41" s="103">
        <f t="shared" si="12"/>
        <v>103.4</v>
      </c>
      <c r="G41" s="103">
        <f t="shared" ref="G41:G46" si="13">SUM(H41:K41)</f>
        <v>103.4</v>
      </c>
      <c r="H41" s="103">
        <f t="shared" ref="H41:J41" si="14">SUM(H42:H46)</f>
        <v>101.4</v>
      </c>
      <c r="I41" s="103">
        <f t="shared" si="14"/>
        <v>0</v>
      </c>
      <c r="J41" s="103">
        <f t="shared" si="14"/>
        <v>2</v>
      </c>
      <c r="K41" s="103"/>
      <c r="L41" s="103"/>
      <c r="M41" s="103"/>
      <c r="N41" s="103"/>
    </row>
    <row r="42" s="83" customFormat="1" ht="20.1" customHeight="1" spans="1:14">
      <c r="A42" s="151" t="s">
        <v>56</v>
      </c>
      <c r="B42" s="151" t="s">
        <v>54</v>
      </c>
      <c r="C42" s="151" t="s">
        <v>72</v>
      </c>
      <c r="D42" s="179"/>
      <c r="E42" s="182" t="s">
        <v>73</v>
      </c>
      <c r="F42" s="103">
        <f t="shared" si="12"/>
        <v>77.6</v>
      </c>
      <c r="G42" s="103">
        <f t="shared" si="13"/>
        <v>77.6</v>
      </c>
      <c r="H42" s="103">
        <v>75.6</v>
      </c>
      <c r="I42" s="103"/>
      <c r="J42" s="103">
        <v>2</v>
      </c>
      <c r="K42" s="103"/>
      <c r="L42" s="103"/>
      <c r="M42" s="103"/>
      <c r="N42" s="103"/>
    </row>
    <row r="43" s="83" customFormat="1" ht="24.9" customHeight="1" spans="1:14">
      <c r="A43" s="151" t="s">
        <v>47</v>
      </c>
      <c r="B43" s="151" t="s">
        <v>48</v>
      </c>
      <c r="C43" s="151" t="s">
        <v>48</v>
      </c>
      <c r="D43" s="179"/>
      <c r="E43" s="182" t="s">
        <v>49</v>
      </c>
      <c r="F43" s="103">
        <f t="shared" si="12"/>
        <v>11.3</v>
      </c>
      <c r="G43" s="103">
        <f t="shared" si="13"/>
        <v>11.3</v>
      </c>
      <c r="H43" s="103">
        <v>11.3</v>
      </c>
      <c r="I43" s="103"/>
      <c r="J43" s="103"/>
      <c r="K43" s="103"/>
      <c r="L43" s="103"/>
      <c r="M43" s="103"/>
      <c r="N43" s="103"/>
    </row>
    <row r="44" s="83" customFormat="1" ht="20.1" customHeight="1" spans="1:14">
      <c r="A44" s="151" t="s">
        <v>47</v>
      </c>
      <c r="B44" s="151" t="s">
        <v>50</v>
      </c>
      <c r="C44" s="151" t="s">
        <v>50</v>
      </c>
      <c r="D44" s="179"/>
      <c r="E44" s="182" t="s">
        <v>51</v>
      </c>
      <c r="F44" s="103">
        <f t="shared" si="12"/>
        <v>0.7</v>
      </c>
      <c r="G44" s="103">
        <f t="shared" si="13"/>
        <v>0.7</v>
      </c>
      <c r="H44" s="103">
        <v>0.7</v>
      </c>
      <c r="I44" s="103"/>
      <c r="J44" s="103"/>
      <c r="K44" s="103"/>
      <c r="L44" s="103"/>
      <c r="M44" s="103"/>
      <c r="N44" s="103"/>
    </row>
    <row r="45" s="83" customFormat="1" ht="20.1" customHeight="1" spans="1:14">
      <c r="A45" s="151" t="s">
        <v>52</v>
      </c>
      <c r="B45" s="151" t="s">
        <v>53</v>
      </c>
      <c r="C45" s="151" t="s">
        <v>60</v>
      </c>
      <c r="D45" s="179"/>
      <c r="E45" s="182" t="s">
        <v>63</v>
      </c>
      <c r="F45" s="103">
        <f t="shared" si="12"/>
        <v>5.3</v>
      </c>
      <c r="G45" s="103">
        <f t="shared" si="13"/>
        <v>5.3</v>
      </c>
      <c r="H45" s="103">
        <v>5.3</v>
      </c>
      <c r="I45" s="103"/>
      <c r="J45" s="103"/>
      <c r="K45" s="103"/>
      <c r="L45" s="103"/>
      <c r="M45" s="103"/>
      <c r="N45" s="103"/>
    </row>
    <row r="46" s="83" customFormat="1" ht="20.1" customHeight="1" spans="1:14">
      <c r="A46" s="151" t="s">
        <v>59</v>
      </c>
      <c r="B46" s="151" t="s">
        <v>60</v>
      </c>
      <c r="C46" s="151" t="s">
        <v>54</v>
      </c>
      <c r="D46" s="179"/>
      <c r="E46" s="182" t="s">
        <v>61</v>
      </c>
      <c r="F46" s="103">
        <f t="shared" si="12"/>
        <v>8.5</v>
      </c>
      <c r="G46" s="103">
        <f t="shared" si="13"/>
        <v>8.5</v>
      </c>
      <c r="H46" s="103">
        <v>8.5</v>
      </c>
      <c r="I46" s="103"/>
      <c r="J46" s="103"/>
      <c r="K46" s="103"/>
      <c r="L46" s="103"/>
      <c r="M46" s="103"/>
      <c r="N46" s="103"/>
    </row>
    <row r="47" s="117" customFormat="1" ht="14.25" spans="1:14">
      <c r="A47" s="122"/>
      <c r="B47" s="122"/>
      <c r="C47" s="122"/>
      <c r="D47" s="122"/>
      <c r="E47" s="122"/>
      <c r="F47" s="122"/>
      <c r="G47" s="122"/>
      <c r="H47" s="122"/>
      <c r="I47" s="122"/>
      <c r="J47" s="122"/>
      <c r="K47" s="122"/>
      <c r="L47" s="122"/>
      <c r="M47" s="122"/>
      <c r="N47" s="122"/>
    </row>
    <row r="48" s="117" customFormat="1" ht="14.25" spans="1:14">
      <c r="A48" s="80"/>
      <c r="B48" s="122"/>
      <c r="C48" s="122"/>
      <c r="D48" s="122"/>
      <c r="E48" s="122"/>
      <c r="F48" s="122"/>
      <c r="G48" s="122"/>
      <c r="H48" s="122"/>
      <c r="I48" s="122"/>
      <c r="J48" s="122"/>
      <c r="K48" s="122"/>
      <c r="L48" s="122"/>
      <c r="M48" s="122"/>
      <c r="N48" s="122"/>
    </row>
    <row r="49" s="117" customFormat="1" ht="14.25" spans="1:14">
      <c r="A49" s="122"/>
      <c r="B49" s="122"/>
      <c r="C49" s="122"/>
      <c r="D49" s="122"/>
      <c r="E49" s="122"/>
      <c r="F49" s="122"/>
      <c r="G49" s="122"/>
      <c r="H49" s="122"/>
      <c r="I49" s="122"/>
      <c r="J49" s="122"/>
      <c r="K49" s="122"/>
      <c r="L49" s="122"/>
      <c r="M49" s="122"/>
      <c r="N49" s="122"/>
    </row>
    <row r="50" s="117" customFormat="1" ht="14.25" spans="1:14">
      <c r="A50" s="122"/>
      <c r="B50" s="122"/>
      <c r="C50" s="122"/>
      <c r="D50" s="122"/>
      <c r="E50" s="122"/>
      <c r="F50" s="122"/>
      <c r="G50" s="122"/>
      <c r="H50" s="122"/>
      <c r="I50" s="122"/>
      <c r="J50" s="122"/>
      <c r="K50" s="122"/>
      <c r="L50" s="122"/>
      <c r="M50" s="122"/>
      <c r="N50" s="122"/>
    </row>
    <row r="51" s="117" customFormat="1" ht="14.25" spans="1:14">
      <c r="A51" s="122"/>
      <c r="B51" s="122"/>
      <c r="C51" s="122"/>
      <c r="D51" s="122"/>
      <c r="E51" s="122"/>
      <c r="F51" s="122"/>
      <c r="G51" s="122"/>
      <c r="H51" s="122"/>
      <c r="I51" s="122"/>
      <c r="J51" s="122"/>
      <c r="K51" s="122"/>
      <c r="L51" s="122"/>
      <c r="M51" s="122"/>
      <c r="N51" s="122"/>
    </row>
    <row r="52" s="117" customFormat="1" ht="14.25"/>
    <row r="53" s="117" customFormat="1" ht="14.25"/>
    <row r="54" s="117" customFormat="1" ht="14.25"/>
    <row r="55" s="117" customFormat="1" ht="14.25"/>
    <row r="56" s="117" customFormat="1" ht="14.25"/>
    <row r="57" s="117" customFormat="1" ht="14.25"/>
    <row r="58" s="117" customFormat="1" ht="14.25"/>
    <row r="59" s="117" customFormat="1" ht="14.25"/>
    <row r="60" s="117" customFormat="1" ht="14.25"/>
    <row r="61" s="117" customFormat="1" ht="14.25"/>
    <row r="62" s="117" customFormat="1" ht="14.25"/>
    <row r="63" s="117" customFormat="1" ht="14.25"/>
    <row r="64" s="117" customFormat="1" ht="14.25"/>
    <row r="65" s="117" customFormat="1" ht="14.25"/>
    <row r="66" s="117" customFormat="1" ht="14.25"/>
    <row r="67" s="117" customFormat="1" ht="14.25"/>
    <row r="68" s="117" customFormat="1" ht="14.25"/>
    <row r="69" s="117" customFormat="1" ht="14.25"/>
    <row r="70" s="117" customFormat="1" ht="14.25"/>
  </sheetData>
  <mergeCells count="20">
    <mergeCell ref="A2:N2"/>
    <mergeCell ref="A3:F3"/>
    <mergeCell ref="M3:N3"/>
    <mergeCell ref="A4:C4"/>
    <mergeCell ref="G4:K4"/>
    <mergeCell ref="L4:N4"/>
    <mergeCell ref="A5:A6"/>
    <mergeCell ref="B5:B6"/>
    <mergeCell ref="C5:C6"/>
    <mergeCell ref="D4:D6"/>
    <mergeCell ref="E4:E6"/>
    <mergeCell ref="F4:F6"/>
    <mergeCell ref="G5:G6"/>
    <mergeCell ref="H5:H6"/>
    <mergeCell ref="I5:I6"/>
    <mergeCell ref="J5:J6"/>
    <mergeCell ref="K5:K6"/>
    <mergeCell ref="L5:L6"/>
    <mergeCell ref="M5:M6"/>
    <mergeCell ref="N5:N6"/>
  </mergeCells>
  <pageMargins left="0.629861111111111" right="0.66875" top="1.0625" bottom="1.0625" header="0.511805555555556" footer="0.511805555555556"/>
  <pageSetup paperSize="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03"/>
  <sheetViews>
    <sheetView showGridLines="0" showZeros="0" topLeftCell="A91" workbookViewId="0">
      <selection activeCell="G6" sqref="G6:I6"/>
    </sheetView>
  </sheetViews>
  <sheetFormatPr defaultColWidth="8.9" defaultRowHeight="13.5"/>
  <cols>
    <col min="1" max="1" width="5.2" style="172" customWidth="1"/>
    <col min="2" max="2" width="8.4" style="172" customWidth="1"/>
    <col min="3" max="3" width="14.6" style="172" customWidth="1"/>
    <col min="4" max="4" width="6.2" style="172" customWidth="1"/>
    <col min="5" max="5" width="5.2" style="172" customWidth="1"/>
    <col min="6" max="6" width="17.2" style="172" customWidth="1"/>
    <col min="7" max="7" width="11.6" style="172" customWidth="1"/>
    <col min="8" max="8" width="11.1" style="172" customWidth="1"/>
    <col min="9" max="9" width="13.2" style="172" customWidth="1"/>
    <col min="10" max="24" width="9" style="172"/>
    <col min="25" max="16344" width="8.9" style="172"/>
    <col min="16345" max="16372" width="9" style="172"/>
    <col min="16373" max="16384" width="8.9" style="172"/>
  </cols>
  <sheetData>
    <row r="1" spans="9:9">
      <c r="I1" s="128" t="s">
        <v>127</v>
      </c>
    </row>
    <row r="2" s="171" customFormat="1" ht="42" customHeight="1" spans="1:9">
      <c r="A2" s="173" t="s">
        <v>128</v>
      </c>
      <c r="B2" s="173"/>
      <c r="C2" s="173"/>
      <c r="D2" s="173"/>
      <c r="E2" s="173"/>
      <c r="F2" s="173"/>
      <c r="G2" s="173"/>
      <c r="H2" s="173"/>
      <c r="I2" s="173"/>
    </row>
    <row r="3" s="171" customFormat="1" ht="15" customHeight="1" spans="1:8">
      <c r="A3" s="87" t="s">
        <v>2</v>
      </c>
      <c r="B3" s="53"/>
      <c r="C3" s="53"/>
      <c r="D3" s="53"/>
      <c r="E3" s="53"/>
      <c r="F3" s="53"/>
      <c r="H3" s="174" t="s">
        <v>3</v>
      </c>
    </row>
    <row r="4" ht="20.1" customHeight="1" spans="1:9">
      <c r="A4" s="153" t="s">
        <v>129</v>
      </c>
      <c r="B4" s="153"/>
      <c r="C4" s="153"/>
      <c r="D4" s="153" t="s">
        <v>130</v>
      </c>
      <c r="E4" s="153"/>
      <c r="F4" s="153"/>
      <c r="G4" s="175" t="s">
        <v>9</v>
      </c>
      <c r="H4" s="153" t="s">
        <v>13</v>
      </c>
      <c r="I4" s="153"/>
    </row>
    <row r="5" ht="33.6" customHeight="1" spans="1:9">
      <c r="A5" s="153" t="s">
        <v>42</v>
      </c>
      <c r="B5" s="153" t="s">
        <v>43</v>
      </c>
      <c r="C5" s="153" t="s">
        <v>131</v>
      </c>
      <c r="D5" s="153" t="s">
        <v>42</v>
      </c>
      <c r="E5" s="153" t="s">
        <v>43</v>
      </c>
      <c r="F5" s="153" t="s">
        <v>131</v>
      </c>
      <c r="G5" s="144"/>
      <c r="H5" s="153" t="s">
        <v>18</v>
      </c>
      <c r="I5" s="153" t="s">
        <v>19</v>
      </c>
    </row>
    <row r="6" ht="33.6" customHeight="1" spans="1:9">
      <c r="A6" s="176"/>
      <c r="B6" s="177"/>
      <c r="C6" s="178" t="s">
        <v>9</v>
      </c>
      <c r="D6" s="178"/>
      <c r="E6" s="178"/>
      <c r="F6" s="178"/>
      <c r="G6" s="144">
        <f t="shared" ref="G6:I6" si="0">G7+G26+G36+G58+G79+G90</f>
        <v>2738.49</v>
      </c>
      <c r="H6" s="144">
        <f t="shared" si="0"/>
        <v>2738.49</v>
      </c>
      <c r="I6" s="144">
        <f t="shared" si="0"/>
        <v>2666.29</v>
      </c>
    </row>
    <row r="7" ht="33.6" customHeight="1" spans="1:9">
      <c r="A7" s="145"/>
      <c r="B7" s="145"/>
      <c r="C7" s="146" t="s">
        <v>46</v>
      </c>
      <c r="D7" s="147"/>
      <c r="E7" s="147"/>
      <c r="F7" s="147"/>
      <c r="G7" s="144">
        <f t="shared" ref="G7:I7" si="1">SUM(G8:G25)</f>
        <v>211.43</v>
      </c>
      <c r="H7" s="144">
        <f t="shared" si="1"/>
        <v>211.43</v>
      </c>
      <c r="I7" s="144">
        <f t="shared" si="1"/>
        <v>189.23</v>
      </c>
    </row>
    <row r="8" ht="33.6" customHeight="1" spans="1:9">
      <c r="A8" s="145" t="s">
        <v>132</v>
      </c>
      <c r="B8" s="145" t="s">
        <v>54</v>
      </c>
      <c r="C8" s="148" t="s">
        <v>133</v>
      </c>
      <c r="D8" s="149">
        <v>501</v>
      </c>
      <c r="E8" s="149" t="s">
        <v>54</v>
      </c>
      <c r="F8" s="148" t="s">
        <v>134</v>
      </c>
      <c r="G8" s="144">
        <v>65.68</v>
      </c>
      <c r="H8" s="150">
        <v>65.68</v>
      </c>
      <c r="I8" s="165">
        <v>65.68</v>
      </c>
    </row>
    <row r="9" ht="33.6" customHeight="1" spans="1:9">
      <c r="A9" s="145" t="s">
        <v>132</v>
      </c>
      <c r="B9" s="145" t="s">
        <v>60</v>
      </c>
      <c r="C9" s="148" t="s">
        <v>135</v>
      </c>
      <c r="D9" s="149">
        <v>501</v>
      </c>
      <c r="E9" s="149" t="s">
        <v>54</v>
      </c>
      <c r="F9" s="148" t="s">
        <v>134</v>
      </c>
      <c r="G9" s="144">
        <v>22.46</v>
      </c>
      <c r="H9" s="150">
        <v>22.46</v>
      </c>
      <c r="I9" s="165">
        <v>22.46</v>
      </c>
    </row>
    <row r="10" ht="33.6" customHeight="1" spans="1:9">
      <c r="A10" s="145" t="s">
        <v>132</v>
      </c>
      <c r="B10" s="145" t="s">
        <v>136</v>
      </c>
      <c r="C10" s="148" t="s">
        <v>137</v>
      </c>
      <c r="D10" s="149">
        <v>501</v>
      </c>
      <c r="E10" s="149" t="s">
        <v>54</v>
      </c>
      <c r="F10" s="148" t="s">
        <v>134</v>
      </c>
      <c r="G10" s="144">
        <v>15.54</v>
      </c>
      <c r="H10" s="150">
        <v>15.54</v>
      </c>
      <c r="I10" s="165">
        <v>15.54</v>
      </c>
    </row>
    <row r="11" ht="33.6" customHeight="1" spans="1:9">
      <c r="A11" s="145" t="s">
        <v>132</v>
      </c>
      <c r="B11" s="151" t="s">
        <v>138</v>
      </c>
      <c r="C11" s="148" t="s">
        <v>139</v>
      </c>
      <c r="D11" s="149">
        <v>501</v>
      </c>
      <c r="E11" s="149" t="s">
        <v>54</v>
      </c>
      <c r="F11" s="148" t="s">
        <v>134</v>
      </c>
      <c r="G11" s="144">
        <v>5.07</v>
      </c>
      <c r="H11" s="150">
        <v>5.07</v>
      </c>
      <c r="I11" s="165">
        <v>5.07</v>
      </c>
    </row>
    <row r="12" ht="33.6" customHeight="1" spans="1:9">
      <c r="A12" s="145" t="s">
        <v>132</v>
      </c>
      <c r="B12" s="145" t="s">
        <v>140</v>
      </c>
      <c r="C12" s="148" t="s">
        <v>141</v>
      </c>
      <c r="D12" s="149" t="s">
        <v>142</v>
      </c>
      <c r="E12" s="149" t="s">
        <v>60</v>
      </c>
      <c r="F12" s="148" t="s">
        <v>143</v>
      </c>
      <c r="G12" s="144">
        <v>16.16</v>
      </c>
      <c r="H12" s="150">
        <v>16.16</v>
      </c>
      <c r="I12" s="165">
        <v>16.16</v>
      </c>
    </row>
    <row r="13" ht="33.6" customHeight="1" spans="1:9">
      <c r="A13" s="145" t="s">
        <v>132</v>
      </c>
      <c r="B13" s="151">
        <v>10</v>
      </c>
      <c r="C13" s="148" t="s">
        <v>144</v>
      </c>
      <c r="D13" s="149" t="s">
        <v>142</v>
      </c>
      <c r="E13" s="149" t="s">
        <v>60</v>
      </c>
      <c r="F13" s="148" t="s">
        <v>143</v>
      </c>
      <c r="G13" s="144">
        <v>7.58</v>
      </c>
      <c r="H13" s="150">
        <v>7.58</v>
      </c>
      <c r="I13" s="165">
        <v>7.58</v>
      </c>
    </row>
    <row r="14" ht="33.6" customHeight="1" spans="1:9">
      <c r="A14" s="145" t="s">
        <v>132</v>
      </c>
      <c r="B14" s="151" t="s">
        <v>67</v>
      </c>
      <c r="C14" s="148" t="s">
        <v>145</v>
      </c>
      <c r="D14" s="149" t="s">
        <v>142</v>
      </c>
      <c r="E14" s="149" t="s">
        <v>60</v>
      </c>
      <c r="F14" s="148" t="s">
        <v>143</v>
      </c>
      <c r="G14" s="144">
        <v>0.4</v>
      </c>
      <c r="H14" s="150">
        <v>0.4</v>
      </c>
      <c r="I14" s="165">
        <v>0.4</v>
      </c>
    </row>
    <row r="15" ht="33.6" customHeight="1" spans="1:9">
      <c r="A15" s="145" t="s">
        <v>132</v>
      </c>
      <c r="B15" s="145" t="s">
        <v>146</v>
      </c>
      <c r="C15" s="148" t="s">
        <v>61</v>
      </c>
      <c r="D15" s="149" t="s">
        <v>142</v>
      </c>
      <c r="E15" s="149" t="s">
        <v>136</v>
      </c>
      <c r="F15" s="148" t="s">
        <v>61</v>
      </c>
      <c r="G15" s="144">
        <v>12.12</v>
      </c>
      <c r="H15" s="150">
        <v>12.12</v>
      </c>
      <c r="I15" s="165">
        <v>12.12</v>
      </c>
    </row>
    <row r="16" ht="33.6" customHeight="1" spans="1:9">
      <c r="A16" s="145" t="s">
        <v>147</v>
      </c>
      <c r="B16" s="145" t="s">
        <v>54</v>
      </c>
      <c r="C16" s="148" t="s">
        <v>148</v>
      </c>
      <c r="D16" s="149" t="s">
        <v>149</v>
      </c>
      <c r="E16" s="149" t="s">
        <v>54</v>
      </c>
      <c r="F16" s="148" t="s">
        <v>150</v>
      </c>
      <c r="G16" s="144">
        <v>24.02</v>
      </c>
      <c r="H16" s="150">
        <v>24.02</v>
      </c>
      <c r="I16" s="165">
        <v>9.02</v>
      </c>
    </row>
    <row r="17" ht="33.6" customHeight="1" spans="1:9">
      <c r="A17" s="145" t="s">
        <v>147</v>
      </c>
      <c r="B17" s="145" t="s">
        <v>151</v>
      </c>
      <c r="C17" s="148" t="s">
        <v>152</v>
      </c>
      <c r="D17" s="149" t="s">
        <v>149</v>
      </c>
      <c r="E17" s="149" t="s">
        <v>60</v>
      </c>
      <c r="F17" s="148" t="s">
        <v>152</v>
      </c>
      <c r="G17" s="144">
        <v>0.65</v>
      </c>
      <c r="H17" s="150">
        <v>0.65</v>
      </c>
      <c r="I17" s="165"/>
    </row>
    <row r="18" ht="33.6" customHeight="1" spans="1:9">
      <c r="A18" s="145" t="s">
        <v>147</v>
      </c>
      <c r="B18" s="145" t="s">
        <v>153</v>
      </c>
      <c r="C18" s="148" t="s">
        <v>154</v>
      </c>
      <c r="D18" s="149" t="s">
        <v>149</v>
      </c>
      <c r="E18" s="149" t="s">
        <v>136</v>
      </c>
      <c r="F18" s="148" t="s">
        <v>154</v>
      </c>
      <c r="G18" s="144">
        <v>0.35</v>
      </c>
      <c r="H18" s="150">
        <v>0.35</v>
      </c>
      <c r="I18" s="165"/>
    </row>
    <row r="19" ht="33.6" customHeight="1" spans="1:9">
      <c r="A19" s="145" t="s">
        <v>147</v>
      </c>
      <c r="B19" s="145" t="s">
        <v>155</v>
      </c>
      <c r="C19" s="148" t="s">
        <v>156</v>
      </c>
      <c r="D19" s="149" t="s">
        <v>149</v>
      </c>
      <c r="E19" s="149" t="s">
        <v>64</v>
      </c>
      <c r="F19" s="148" t="s">
        <v>156</v>
      </c>
      <c r="G19" s="144">
        <v>1.7</v>
      </c>
      <c r="H19" s="150">
        <v>1.7</v>
      </c>
      <c r="I19" s="165"/>
    </row>
    <row r="20" ht="33.6" customHeight="1" spans="1:9">
      <c r="A20" s="145" t="s">
        <v>147</v>
      </c>
      <c r="B20" s="145" t="s">
        <v>157</v>
      </c>
      <c r="C20" s="148" t="s">
        <v>158</v>
      </c>
      <c r="D20" s="149" t="s">
        <v>149</v>
      </c>
      <c r="E20" s="149" t="s">
        <v>140</v>
      </c>
      <c r="F20" s="148" t="s">
        <v>159</v>
      </c>
      <c r="G20" s="144">
        <v>2.5</v>
      </c>
      <c r="H20" s="150">
        <v>2.5</v>
      </c>
      <c r="I20" s="165">
        <v>0.5</v>
      </c>
    </row>
    <row r="21" ht="33.6" customHeight="1" spans="1:9">
      <c r="A21" s="145" t="s">
        <v>147</v>
      </c>
      <c r="B21" s="151" t="s">
        <v>160</v>
      </c>
      <c r="C21" s="148" t="s">
        <v>161</v>
      </c>
      <c r="D21" s="149" t="s">
        <v>149</v>
      </c>
      <c r="E21" s="149" t="s">
        <v>54</v>
      </c>
      <c r="F21" s="148" t="s">
        <v>150</v>
      </c>
      <c r="G21" s="144">
        <v>3.9</v>
      </c>
      <c r="H21" s="150">
        <v>3.9</v>
      </c>
      <c r="I21" s="165">
        <v>3.9</v>
      </c>
    </row>
    <row r="22" ht="33.6" customHeight="1" spans="1:9">
      <c r="A22" s="145" t="s">
        <v>147</v>
      </c>
      <c r="B22" s="151">
        <v>99</v>
      </c>
      <c r="C22" s="148" t="s">
        <v>162</v>
      </c>
      <c r="D22" s="149" t="s">
        <v>149</v>
      </c>
      <c r="E22" s="149" t="s">
        <v>50</v>
      </c>
      <c r="F22" s="148" t="s">
        <v>162</v>
      </c>
      <c r="G22" s="144">
        <v>2.5</v>
      </c>
      <c r="H22" s="150">
        <v>2.5</v>
      </c>
      <c r="I22" s="165"/>
    </row>
    <row r="23" ht="33.6" customHeight="1" spans="1:9">
      <c r="A23" s="151">
        <v>303</v>
      </c>
      <c r="B23" s="151" t="s">
        <v>54</v>
      </c>
      <c r="C23" s="148" t="s">
        <v>163</v>
      </c>
      <c r="D23" s="149" t="s">
        <v>164</v>
      </c>
      <c r="E23" s="149" t="s">
        <v>48</v>
      </c>
      <c r="F23" s="148" t="s">
        <v>165</v>
      </c>
      <c r="G23" s="144">
        <v>8.5</v>
      </c>
      <c r="H23" s="150">
        <v>8.5</v>
      </c>
      <c r="I23" s="165">
        <v>8.5</v>
      </c>
    </row>
    <row r="24" ht="33.6" customHeight="1" spans="1:9">
      <c r="A24" s="151" t="s">
        <v>166</v>
      </c>
      <c r="B24" s="151" t="s">
        <v>60</v>
      </c>
      <c r="C24" s="148" t="s">
        <v>167</v>
      </c>
      <c r="D24" s="149" t="s">
        <v>164</v>
      </c>
      <c r="E24" s="149" t="s">
        <v>48</v>
      </c>
      <c r="F24" s="148" t="s">
        <v>165</v>
      </c>
      <c r="G24" s="144">
        <v>18</v>
      </c>
      <c r="H24" s="150">
        <v>18</v>
      </c>
      <c r="I24" s="165">
        <v>18</v>
      </c>
    </row>
    <row r="25" ht="33.6" customHeight="1" spans="1:9">
      <c r="A25" s="151" t="s">
        <v>166</v>
      </c>
      <c r="B25" s="151" t="s">
        <v>48</v>
      </c>
      <c r="C25" s="148" t="s">
        <v>168</v>
      </c>
      <c r="D25" s="149" t="s">
        <v>164</v>
      </c>
      <c r="E25" s="149" t="s">
        <v>54</v>
      </c>
      <c r="F25" s="148" t="s">
        <v>169</v>
      </c>
      <c r="G25" s="144">
        <v>4.3</v>
      </c>
      <c r="H25" s="150">
        <v>4.3</v>
      </c>
      <c r="I25" s="165">
        <v>4.3</v>
      </c>
    </row>
    <row r="26" ht="33.6" customHeight="1" spans="1:9">
      <c r="A26" s="151"/>
      <c r="B26" s="151"/>
      <c r="C26" s="146" t="s">
        <v>62</v>
      </c>
      <c r="D26" s="149"/>
      <c r="E26" s="149"/>
      <c r="F26" s="148"/>
      <c r="G26" s="144">
        <f t="shared" ref="G26:I26" si="2">SUM(G27:G35)</f>
        <v>389.81</v>
      </c>
      <c r="H26" s="144">
        <f t="shared" si="2"/>
        <v>389.81</v>
      </c>
      <c r="I26" s="144">
        <f t="shared" si="2"/>
        <v>349.81</v>
      </c>
    </row>
    <row r="27" ht="33.6" customHeight="1" spans="1:9">
      <c r="A27" s="145" t="s">
        <v>132</v>
      </c>
      <c r="B27" s="145" t="s">
        <v>54</v>
      </c>
      <c r="C27" s="148" t="s">
        <v>133</v>
      </c>
      <c r="D27" s="149" t="s">
        <v>170</v>
      </c>
      <c r="E27" s="149" t="s">
        <v>54</v>
      </c>
      <c r="F27" s="148" t="s">
        <v>80</v>
      </c>
      <c r="G27" s="144">
        <v>343.6</v>
      </c>
      <c r="H27" s="150">
        <v>343.6</v>
      </c>
      <c r="I27" s="165">
        <v>303.6</v>
      </c>
    </row>
    <row r="28" ht="33.6" customHeight="1" spans="1:9">
      <c r="A28" s="145" t="s">
        <v>132</v>
      </c>
      <c r="B28" s="145" t="s">
        <v>60</v>
      </c>
      <c r="C28" s="148" t="s">
        <v>135</v>
      </c>
      <c r="D28" s="149" t="s">
        <v>170</v>
      </c>
      <c r="E28" s="149" t="s">
        <v>54</v>
      </c>
      <c r="F28" s="148" t="s">
        <v>80</v>
      </c>
      <c r="G28" s="144">
        <v>15.1</v>
      </c>
      <c r="H28" s="150">
        <v>15.1</v>
      </c>
      <c r="I28" s="165">
        <v>15.1</v>
      </c>
    </row>
    <row r="29" ht="33.6" customHeight="1" spans="1:9">
      <c r="A29" s="145" t="s">
        <v>132</v>
      </c>
      <c r="B29" s="145" t="s">
        <v>136</v>
      </c>
      <c r="C29" s="148" t="s">
        <v>137</v>
      </c>
      <c r="D29" s="149" t="s">
        <v>170</v>
      </c>
      <c r="E29" s="149" t="s">
        <v>54</v>
      </c>
      <c r="F29" s="148" t="s">
        <v>80</v>
      </c>
      <c r="G29" s="144">
        <v>0.9</v>
      </c>
      <c r="H29" s="150">
        <v>0.9</v>
      </c>
      <c r="I29" s="165">
        <v>0.9</v>
      </c>
    </row>
    <row r="30" ht="33.6" customHeight="1" spans="1:9">
      <c r="A30" s="145" t="s">
        <v>132</v>
      </c>
      <c r="B30" s="145" t="s">
        <v>140</v>
      </c>
      <c r="C30" s="148" t="s">
        <v>141</v>
      </c>
      <c r="D30" s="149" t="s">
        <v>170</v>
      </c>
      <c r="E30" s="149" t="s">
        <v>54</v>
      </c>
      <c r="F30" s="148" t="s">
        <v>80</v>
      </c>
      <c r="G30" s="144">
        <v>0.9</v>
      </c>
      <c r="H30" s="150">
        <v>0.9</v>
      </c>
      <c r="I30" s="165">
        <v>0.9</v>
      </c>
    </row>
    <row r="31" ht="33.6" customHeight="1" spans="1:9">
      <c r="A31" s="145" t="s">
        <v>132</v>
      </c>
      <c r="B31" s="151">
        <v>10</v>
      </c>
      <c r="C31" s="148" t="s">
        <v>144</v>
      </c>
      <c r="D31" s="149" t="s">
        <v>170</v>
      </c>
      <c r="E31" s="149" t="s">
        <v>54</v>
      </c>
      <c r="F31" s="148" t="s">
        <v>80</v>
      </c>
      <c r="G31" s="154">
        <v>0.4</v>
      </c>
      <c r="H31" s="150">
        <v>0.4</v>
      </c>
      <c r="I31" s="165">
        <v>0.4</v>
      </c>
    </row>
    <row r="32" ht="33.6" customHeight="1" spans="1:9">
      <c r="A32" s="145" t="s">
        <v>132</v>
      </c>
      <c r="B32" s="151" t="s">
        <v>67</v>
      </c>
      <c r="C32" s="148" t="s">
        <v>145</v>
      </c>
      <c r="D32" s="149" t="s">
        <v>170</v>
      </c>
      <c r="E32" s="149" t="s">
        <v>54</v>
      </c>
      <c r="F32" s="148" t="s">
        <v>80</v>
      </c>
      <c r="G32" s="161">
        <v>0.11</v>
      </c>
      <c r="H32" s="150">
        <v>0.11</v>
      </c>
      <c r="I32" s="165">
        <v>0.11</v>
      </c>
    </row>
    <row r="33" ht="33.6" customHeight="1" spans="1:9">
      <c r="A33" s="145" t="s">
        <v>132</v>
      </c>
      <c r="B33" s="145" t="s">
        <v>146</v>
      </c>
      <c r="C33" s="148" t="s">
        <v>61</v>
      </c>
      <c r="D33" s="149" t="s">
        <v>170</v>
      </c>
      <c r="E33" s="149" t="s">
        <v>54</v>
      </c>
      <c r="F33" s="148" t="s">
        <v>80</v>
      </c>
      <c r="G33" s="161">
        <v>0.8</v>
      </c>
      <c r="H33" s="150">
        <v>0.8</v>
      </c>
      <c r="I33" s="165">
        <v>0.8</v>
      </c>
    </row>
    <row r="34" ht="33.6" customHeight="1" spans="1:9">
      <c r="A34" s="151">
        <v>302</v>
      </c>
      <c r="B34" s="151" t="s">
        <v>54</v>
      </c>
      <c r="C34" s="148" t="s">
        <v>148</v>
      </c>
      <c r="D34" s="149" t="s">
        <v>170</v>
      </c>
      <c r="E34" s="149" t="s">
        <v>60</v>
      </c>
      <c r="F34" s="148" t="s">
        <v>82</v>
      </c>
      <c r="G34" s="161">
        <v>0.2</v>
      </c>
      <c r="H34" s="150">
        <v>0.2</v>
      </c>
      <c r="I34" s="165">
        <v>0.2</v>
      </c>
    </row>
    <row r="35" ht="33.6" customHeight="1" spans="1:9">
      <c r="A35" s="151" t="s">
        <v>166</v>
      </c>
      <c r="B35" s="151" t="s">
        <v>60</v>
      </c>
      <c r="C35" s="148" t="s">
        <v>167</v>
      </c>
      <c r="D35" s="149" t="s">
        <v>164</v>
      </c>
      <c r="E35" s="149" t="s">
        <v>48</v>
      </c>
      <c r="F35" s="148" t="s">
        <v>165</v>
      </c>
      <c r="G35" s="161">
        <v>27.8</v>
      </c>
      <c r="H35" s="150">
        <v>27.8</v>
      </c>
      <c r="I35" s="165">
        <v>27.8</v>
      </c>
    </row>
    <row r="36" ht="33.6" customHeight="1" spans="1:9">
      <c r="A36" s="145"/>
      <c r="B36" s="145"/>
      <c r="C36" s="146" t="s">
        <v>66</v>
      </c>
      <c r="D36" s="162"/>
      <c r="E36" s="162"/>
      <c r="F36" s="147"/>
      <c r="G36" s="161">
        <f t="shared" ref="G36:I36" si="3">SUM(G37:G57)</f>
        <v>934.05</v>
      </c>
      <c r="H36" s="161">
        <f t="shared" si="3"/>
        <v>934.05</v>
      </c>
      <c r="I36" s="161">
        <f t="shared" si="3"/>
        <v>934.05</v>
      </c>
    </row>
    <row r="37" ht="33.6" customHeight="1" spans="1:9">
      <c r="A37" s="145" t="s">
        <v>132</v>
      </c>
      <c r="B37" s="145" t="s">
        <v>54</v>
      </c>
      <c r="C37" s="148" t="s">
        <v>133</v>
      </c>
      <c r="D37" s="149" t="s">
        <v>170</v>
      </c>
      <c r="E37" s="149" t="s">
        <v>54</v>
      </c>
      <c r="F37" s="148" t="s">
        <v>80</v>
      </c>
      <c r="G37" s="161">
        <v>289.5</v>
      </c>
      <c r="H37" s="150">
        <v>289.5</v>
      </c>
      <c r="I37" s="165">
        <v>289.5</v>
      </c>
    </row>
    <row r="38" ht="33.6" customHeight="1" spans="1:9">
      <c r="A38" s="145" t="s">
        <v>132</v>
      </c>
      <c r="B38" s="145" t="s">
        <v>60</v>
      </c>
      <c r="C38" s="148" t="s">
        <v>135</v>
      </c>
      <c r="D38" s="149" t="s">
        <v>170</v>
      </c>
      <c r="E38" s="149" t="s">
        <v>54</v>
      </c>
      <c r="F38" s="148" t="s">
        <v>80</v>
      </c>
      <c r="G38" s="161">
        <v>133.4</v>
      </c>
      <c r="H38" s="150">
        <v>133.4</v>
      </c>
      <c r="I38" s="165">
        <v>133.4</v>
      </c>
    </row>
    <row r="39" ht="33.6" customHeight="1" spans="1:9">
      <c r="A39" s="145" t="s">
        <v>132</v>
      </c>
      <c r="B39" s="145" t="s">
        <v>136</v>
      </c>
      <c r="C39" s="148" t="s">
        <v>137</v>
      </c>
      <c r="D39" s="149" t="s">
        <v>170</v>
      </c>
      <c r="E39" s="149" t="s">
        <v>54</v>
      </c>
      <c r="F39" s="148" t="s">
        <v>80</v>
      </c>
      <c r="G39" s="161">
        <v>70.5</v>
      </c>
      <c r="H39" s="150">
        <v>70.5</v>
      </c>
      <c r="I39" s="165">
        <v>70.5</v>
      </c>
    </row>
    <row r="40" ht="33.6" customHeight="1" spans="1:9">
      <c r="A40" s="145" t="s">
        <v>132</v>
      </c>
      <c r="B40" s="145" t="s">
        <v>140</v>
      </c>
      <c r="C40" s="148" t="s">
        <v>141</v>
      </c>
      <c r="D40" s="149" t="s">
        <v>170</v>
      </c>
      <c r="E40" s="149" t="s">
        <v>54</v>
      </c>
      <c r="F40" s="148" t="s">
        <v>80</v>
      </c>
      <c r="G40" s="161">
        <v>73.3</v>
      </c>
      <c r="H40" s="150">
        <v>73.3</v>
      </c>
      <c r="I40" s="165">
        <v>73.3</v>
      </c>
    </row>
    <row r="41" ht="33.6" customHeight="1" spans="1:9">
      <c r="A41" s="145" t="s">
        <v>132</v>
      </c>
      <c r="B41" s="151">
        <v>10</v>
      </c>
      <c r="C41" s="148" t="s">
        <v>144</v>
      </c>
      <c r="D41" s="149" t="s">
        <v>170</v>
      </c>
      <c r="E41" s="149" t="s">
        <v>54</v>
      </c>
      <c r="F41" s="148" t="s">
        <v>80</v>
      </c>
      <c r="G41" s="161">
        <v>34.4</v>
      </c>
      <c r="H41" s="150">
        <v>34.4</v>
      </c>
      <c r="I41" s="165">
        <v>34.4</v>
      </c>
    </row>
    <row r="42" ht="33.6" customHeight="1" spans="1:9">
      <c r="A42" s="145" t="s">
        <v>132</v>
      </c>
      <c r="B42" s="151" t="s">
        <v>67</v>
      </c>
      <c r="C42" s="148" t="s">
        <v>145</v>
      </c>
      <c r="D42" s="149" t="s">
        <v>170</v>
      </c>
      <c r="E42" s="149" t="s">
        <v>54</v>
      </c>
      <c r="F42" s="148" t="s">
        <v>80</v>
      </c>
      <c r="G42" s="161">
        <v>4.3</v>
      </c>
      <c r="H42" s="150">
        <v>4.3</v>
      </c>
      <c r="I42" s="165">
        <v>4.3</v>
      </c>
    </row>
    <row r="43" ht="33.6" customHeight="1" spans="1:9">
      <c r="A43" s="145" t="s">
        <v>132</v>
      </c>
      <c r="B43" s="145" t="s">
        <v>146</v>
      </c>
      <c r="C43" s="148" t="s">
        <v>61</v>
      </c>
      <c r="D43" s="149" t="s">
        <v>170</v>
      </c>
      <c r="E43" s="149" t="s">
        <v>54</v>
      </c>
      <c r="F43" s="148" t="s">
        <v>80</v>
      </c>
      <c r="G43" s="161">
        <v>55</v>
      </c>
      <c r="H43" s="150">
        <v>55</v>
      </c>
      <c r="I43" s="165">
        <v>55</v>
      </c>
    </row>
    <row r="44" ht="33.6" customHeight="1" spans="1:9">
      <c r="A44" s="151">
        <v>301</v>
      </c>
      <c r="B44" s="151" t="s">
        <v>50</v>
      </c>
      <c r="C44" s="148" t="s">
        <v>171</v>
      </c>
      <c r="D44" s="149" t="s">
        <v>170</v>
      </c>
      <c r="E44" s="149" t="s">
        <v>54</v>
      </c>
      <c r="F44" s="148" t="s">
        <v>80</v>
      </c>
      <c r="G44" s="161">
        <v>65</v>
      </c>
      <c r="H44" s="150">
        <v>65</v>
      </c>
      <c r="I44" s="165">
        <v>65</v>
      </c>
    </row>
    <row r="45" ht="33.6" customHeight="1" spans="1:9">
      <c r="A45" s="145" t="s">
        <v>147</v>
      </c>
      <c r="B45" s="145" t="s">
        <v>54</v>
      </c>
      <c r="C45" s="148" t="s">
        <v>148</v>
      </c>
      <c r="D45" s="149" t="s">
        <v>170</v>
      </c>
      <c r="E45" s="149" t="s">
        <v>60</v>
      </c>
      <c r="F45" s="148" t="s">
        <v>82</v>
      </c>
      <c r="G45" s="161">
        <v>9</v>
      </c>
      <c r="H45" s="150">
        <v>9</v>
      </c>
      <c r="I45" s="165">
        <v>9</v>
      </c>
    </row>
    <row r="46" ht="33.6" customHeight="1" spans="1:9">
      <c r="A46" s="151" t="s">
        <v>147</v>
      </c>
      <c r="B46" s="151" t="s">
        <v>60</v>
      </c>
      <c r="C46" s="148" t="s">
        <v>172</v>
      </c>
      <c r="D46" s="149" t="s">
        <v>170</v>
      </c>
      <c r="E46" s="149" t="s">
        <v>60</v>
      </c>
      <c r="F46" s="148" t="s">
        <v>82</v>
      </c>
      <c r="G46" s="161">
        <v>10</v>
      </c>
      <c r="H46" s="150">
        <v>10</v>
      </c>
      <c r="I46" s="165">
        <v>10</v>
      </c>
    </row>
    <row r="47" ht="33.6" customHeight="1" spans="1:9">
      <c r="A47" s="151" t="s">
        <v>147</v>
      </c>
      <c r="B47" s="151" t="s">
        <v>48</v>
      </c>
      <c r="C47" s="148" t="s">
        <v>173</v>
      </c>
      <c r="D47" s="149" t="s">
        <v>170</v>
      </c>
      <c r="E47" s="149" t="s">
        <v>60</v>
      </c>
      <c r="F47" s="148" t="s">
        <v>82</v>
      </c>
      <c r="G47" s="161">
        <v>0.35</v>
      </c>
      <c r="H47" s="150">
        <v>0.35</v>
      </c>
      <c r="I47" s="165">
        <v>0.35</v>
      </c>
    </row>
    <row r="48" ht="33.6" customHeight="1" spans="1:9">
      <c r="A48" s="151" t="s">
        <v>147</v>
      </c>
      <c r="B48" s="151" t="s">
        <v>64</v>
      </c>
      <c r="C48" s="148" t="s">
        <v>174</v>
      </c>
      <c r="D48" s="149" t="s">
        <v>170</v>
      </c>
      <c r="E48" s="149" t="s">
        <v>60</v>
      </c>
      <c r="F48" s="148" t="s">
        <v>82</v>
      </c>
      <c r="G48" s="161">
        <v>6</v>
      </c>
      <c r="H48" s="150">
        <v>6</v>
      </c>
      <c r="I48" s="165">
        <v>6</v>
      </c>
    </row>
    <row r="49" ht="33.6" customHeight="1" spans="1:9">
      <c r="A49" s="151" t="s">
        <v>147</v>
      </c>
      <c r="B49" s="151" t="s">
        <v>138</v>
      </c>
      <c r="C49" s="148" t="s">
        <v>175</v>
      </c>
      <c r="D49" s="149" t="s">
        <v>170</v>
      </c>
      <c r="E49" s="149" t="s">
        <v>60</v>
      </c>
      <c r="F49" s="148" t="s">
        <v>82</v>
      </c>
      <c r="G49" s="161">
        <v>3</v>
      </c>
      <c r="H49" s="150">
        <v>3</v>
      </c>
      <c r="I49" s="165">
        <v>3</v>
      </c>
    </row>
    <row r="50" ht="33.6" customHeight="1" spans="1:9">
      <c r="A50" s="151" t="s">
        <v>147</v>
      </c>
      <c r="B50" s="151" t="s">
        <v>140</v>
      </c>
      <c r="C50" s="148" t="s">
        <v>176</v>
      </c>
      <c r="D50" s="149" t="s">
        <v>170</v>
      </c>
      <c r="E50" s="149" t="s">
        <v>60</v>
      </c>
      <c r="F50" s="148" t="s">
        <v>82</v>
      </c>
      <c r="G50" s="161">
        <v>3</v>
      </c>
      <c r="H50" s="150">
        <v>3</v>
      </c>
      <c r="I50" s="165">
        <v>3</v>
      </c>
    </row>
    <row r="51" ht="33.6" customHeight="1" spans="1:9">
      <c r="A51" s="151" t="s">
        <v>147</v>
      </c>
      <c r="B51" s="151" t="s">
        <v>53</v>
      </c>
      <c r="C51" s="148" t="s">
        <v>177</v>
      </c>
      <c r="D51" s="149" t="s">
        <v>170</v>
      </c>
      <c r="E51" s="149" t="s">
        <v>60</v>
      </c>
      <c r="F51" s="148" t="s">
        <v>82</v>
      </c>
      <c r="G51" s="161">
        <v>30</v>
      </c>
      <c r="H51" s="150">
        <v>30</v>
      </c>
      <c r="I51" s="165">
        <v>30</v>
      </c>
    </row>
    <row r="52" ht="33.6" customHeight="1" spans="1:9">
      <c r="A52" s="151" t="s">
        <v>147</v>
      </c>
      <c r="B52" s="151" t="s">
        <v>146</v>
      </c>
      <c r="C52" s="148" t="s">
        <v>178</v>
      </c>
      <c r="D52" s="149" t="s">
        <v>170</v>
      </c>
      <c r="E52" s="149" t="s">
        <v>60</v>
      </c>
      <c r="F52" s="148" t="s">
        <v>82</v>
      </c>
      <c r="G52" s="161">
        <v>20</v>
      </c>
      <c r="H52" s="150">
        <v>20</v>
      </c>
      <c r="I52" s="165">
        <v>20</v>
      </c>
    </row>
    <row r="53" ht="33.6" customHeight="1" spans="1:9">
      <c r="A53" s="151" t="s">
        <v>147</v>
      </c>
      <c r="B53" s="151" t="s">
        <v>179</v>
      </c>
      <c r="C53" s="148" t="s">
        <v>180</v>
      </c>
      <c r="D53" s="149" t="s">
        <v>170</v>
      </c>
      <c r="E53" s="149" t="s">
        <v>60</v>
      </c>
      <c r="F53" s="148" t="s">
        <v>82</v>
      </c>
      <c r="G53" s="161">
        <v>22</v>
      </c>
      <c r="H53" s="150">
        <v>22</v>
      </c>
      <c r="I53" s="165">
        <v>22</v>
      </c>
    </row>
    <row r="54" ht="33.6" customHeight="1" spans="1:9">
      <c r="A54" s="145" t="s">
        <v>147</v>
      </c>
      <c r="B54" s="151">
        <v>18</v>
      </c>
      <c r="C54" s="148" t="s">
        <v>181</v>
      </c>
      <c r="D54" s="149" t="s">
        <v>170</v>
      </c>
      <c r="E54" s="149" t="s">
        <v>60</v>
      </c>
      <c r="F54" s="148" t="s">
        <v>82</v>
      </c>
      <c r="G54" s="161">
        <v>35</v>
      </c>
      <c r="H54" s="150">
        <v>35</v>
      </c>
      <c r="I54" s="165">
        <v>35</v>
      </c>
    </row>
    <row r="55" ht="33.6" customHeight="1" spans="1:9">
      <c r="A55" s="145" t="s">
        <v>147</v>
      </c>
      <c r="B55" s="145" t="s">
        <v>157</v>
      </c>
      <c r="C55" s="148" t="s">
        <v>158</v>
      </c>
      <c r="D55" s="149" t="s">
        <v>170</v>
      </c>
      <c r="E55" s="149" t="s">
        <v>60</v>
      </c>
      <c r="F55" s="148" t="s">
        <v>82</v>
      </c>
      <c r="G55" s="161">
        <v>25</v>
      </c>
      <c r="H55" s="150">
        <v>25</v>
      </c>
      <c r="I55" s="165">
        <v>25</v>
      </c>
    </row>
    <row r="56" ht="33.6" customHeight="1" spans="1:9">
      <c r="A56" s="145" t="s">
        <v>147</v>
      </c>
      <c r="B56" s="151">
        <v>99</v>
      </c>
      <c r="C56" s="148" t="s">
        <v>162</v>
      </c>
      <c r="D56" s="149" t="s">
        <v>170</v>
      </c>
      <c r="E56" s="149" t="s">
        <v>60</v>
      </c>
      <c r="F56" s="148" t="s">
        <v>82</v>
      </c>
      <c r="G56" s="161">
        <v>40.8</v>
      </c>
      <c r="H56" s="150">
        <v>40.8</v>
      </c>
      <c r="I56" s="165">
        <v>40.8</v>
      </c>
    </row>
    <row r="57" ht="33.6" customHeight="1" spans="1:9">
      <c r="A57" s="151" t="s">
        <v>166</v>
      </c>
      <c r="B57" s="151" t="s">
        <v>60</v>
      </c>
      <c r="C57" s="148" t="s">
        <v>167</v>
      </c>
      <c r="D57" s="149" t="s">
        <v>164</v>
      </c>
      <c r="E57" s="149" t="s">
        <v>48</v>
      </c>
      <c r="F57" s="148" t="s">
        <v>165</v>
      </c>
      <c r="G57" s="161">
        <v>4.5</v>
      </c>
      <c r="H57" s="150">
        <v>4.5</v>
      </c>
      <c r="I57" s="165">
        <v>4.5</v>
      </c>
    </row>
    <row r="58" ht="33.6" customHeight="1" spans="1:9">
      <c r="A58" s="145"/>
      <c r="B58" s="145"/>
      <c r="C58" s="146" t="s">
        <v>69</v>
      </c>
      <c r="D58" s="149"/>
      <c r="E58" s="149"/>
      <c r="F58" s="148"/>
      <c r="G58" s="161">
        <f t="shared" ref="G58:I58" si="4">SUM(G59:G78)</f>
        <v>848.7</v>
      </c>
      <c r="H58" s="161">
        <f t="shared" si="4"/>
        <v>848.7</v>
      </c>
      <c r="I58" s="161">
        <f t="shared" si="4"/>
        <v>838.7</v>
      </c>
    </row>
    <row r="59" ht="33.6" customHeight="1" spans="1:9">
      <c r="A59" s="145" t="s">
        <v>132</v>
      </c>
      <c r="B59" s="145" t="s">
        <v>54</v>
      </c>
      <c r="C59" s="148" t="s">
        <v>133</v>
      </c>
      <c r="D59" s="149" t="s">
        <v>170</v>
      </c>
      <c r="E59" s="149" t="s">
        <v>54</v>
      </c>
      <c r="F59" s="148" t="s">
        <v>80</v>
      </c>
      <c r="G59" s="161">
        <v>342.7</v>
      </c>
      <c r="H59" s="150">
        <v>342.7</v>
      </c>
      <c r="I59" s="165">
        <v>342.7</v>
      </c>
    </row>
    <row r="60" ht="33.6" customHeight="1" spans="1:9">
      <c r="A60" s="145" t="s">
        <v>132</v>
      </c>
      <c r="B60" s="145" t="s">
        <v>60</v>
      </c>
      <c r="C60" s="148" t="s">
        <v>135</v>
      </c>
      <c r="D60" s="149" t="s">
        <v>170</v>
      </c>
      <c r="E60" s="149" t="s">
        <v>54</v>
      </c>
      <c r="F60" s="148" t="s">
        <v>80</v>
      </c>
      <c r="G60" s="161">
        <v>152.4</v>
      </c>
      <c r="H60" s="150">
        <v>152.4</v>
      </c>
      <c r="I60" s="165">
        <v>152.4</v>
      </c>
    </row>
    <row r="61" ht="33.6" customHeight="1" spans="1:9">
      <c r="A61" s="145" t="s">
        <v>132</v>
      </c>
      <c r="B61" s="145" t="s">
        <v>136</v>
      </c>
      <c r="C61" s="148" t="s">
        <v>137</v>
      </c>
      <c r="D61" s="149" t="s">
        <v>170</v>
      </c>
      <c r="E61" s="149" t="s">
        <v>54</v>
      </c>
      <c r="F61" s="148" t="s">
        <v>80</v>
      </c>
      <c r="G61" s="161">
        <v>82.5</v>
      </c>
      <c r="H61" s="150">
        <v>82.5</v>
      </c>
      <c r="I61" s="165">
        <v>82.5</v>
      </c>
    </row>
    <row r="62" ht="33.6" customHeight="1" spans="1:9">
      <c r="A62" s="145" t="s">
        <v>132</v>
      </c>
      <c r="B62" s="145" t="s">
        <v>140</v>
      </c>
      <c r="C62" s="148" t="s">
        <v>141</v>
      </c>
      <c r="D62" s="149" t="s">
        <v>170</v>
      </c>
      <c r="E62" s="149" t="s">
        <v>54</v>
      </c>
      <c r="F62" s="148" t="s">
        <v>80</v>
      </c>
      <c r="G62" s="161">
        <v>93.9</v>
      </c>
      <c r="H62" s="150">
        <v>93.9</v>
      </c>
      <c r="I62" s="165">
        <v>93.9</v>
      </c>
    </row>
    <row r="63" ht="33.6" customHeight="1" spans="1:9">
      <c r="A63" s="145" t="s">
        <v>132</v>
      </c>
      <c r="B63" s="151">
        <v>10</v>
      </c>
      <c r="C63" s="148" t="s">
        <v>144</v>
      </c>
      <c r="D63" s="149" t="s">
        <v>170</v>
      </c>
      <c r="E63" s="149" t="s">
        <v>54</v>
      </c>
      <c r="F63" s="148" t="s">
        <v>80</v>
      </c>
      <c r="G63" s="161">
        <v>40.3</v>
      </c>
      <c r="H63" s="150">
        <v>40.3</v>
      </c>
      <c r="I63" s="165">
        <v>40.3</v>
      </c>
    </row>
    <row r="64" ht="33.6" customHeight="1" spans="1:9">
      <c r="A64" s="145" t="s">
        <v>132</v>
      </c>
      <c r="B64" s="151" t="s">
        <v>67</v>
      </c>
      <c r="C64" s="148" t="s">
        <v>145</v>
      </c>
      <c r="D64" s="149" t="s">
        <v>170</v>
      </c>
      <c r="E64" s="149" t="s">
        <v>54</v>
      </c>
      <c r="F64" s="148" t="s">
        <v>80</v>
      </c>
      <c r="G64" s="161">
        <v>4.9</v>
      </c>
      <c r="H64" s="150">
        <v>4.9</v>
      </c>
      <c r="I64" s="165">
        <v>4.9</v>
      </c>
    </row>
    <row r="65" ht="33.6" customHeight="1" spans="1:9">
      <c r="A65" s="145" t="s">
        <v>132</v>
      </c>
      <c r="B65" s="145" t="s">
        <v>146</v>
      </c>
      <c r="C65" s="148" t="s">
        <v>61</v>
      </c>
      <c r="D65" s="149" t="s">
        <v>170</v>
      </c>
      <c r="E65" s="149" t="s">
        <v>54</v>
      </c>
      <c r="F65" s="148" t="s">
        <v>80</v>
      </c>
      <c r="G65" s="161">
        <v>64.4</v>
      </c>
      <c r="H65" s="150">
        <v>64.4</v>
      </c>
      <c r="I65" s="165">
        <v>64.4</v>
      </c>
    </row>
    <row r="66" ht="33.6" customHeight="1" spans="1:9">
      <c r="A66" s="145" t="s">
        <v>147</v>
      </c>
      <c r="B66" s="145" t="s">
        <v>54</v>
      </c>
      <c r="C66" s="148" t="s">
        <v>148</v>
      </c>
      <c r="D66" s="149" t="s">
        <v>170</v>
      </c>
      <c r="E66" s="149" t="s">
        <v>60</v>
      </c>
      <c r="F66" s="148" t="s">
        <v>82</v>
      </c>
      <c r="G66" s="161">
        <v>20.38</v>
      </c>
      <c r="H66" s="150">
        <v>20.38</v>
      </c>
      <c r="I66" s="165">
        <v>10.38</v>
      </c>
    </row>
    <row r="67" ht="33.6" customHeight="1" spans="1:9">
      <c r="A67" s="151" t="s">
        <v>147</v>
      </c>
      <c r="B67" s="151" t="s">
        <v>60</v>
      </c>
      <c r="C67" s="148" t="s">
        <v>172</v>
      </c>
      <c r="D67" s="149" t="s">
        <v>170</v>
      </c>
      <c r="E67" s="149" t="s">
        <v>60</v>
      </c>
      <c r="F67" s="148" t="s">
        <v>82</v>
      </c>
      <c r="G67" s="161">
        <v>1</v>
      </c>
      <c r="H67" s="150">
        <v>1</v>
      </c>
      <c r="I67" s="165">
        <v>1</v>
      </c>
    </row>
    <row r="68" ht="33.6" customHeight="1" spans="1:9">
      <c r="A68" s="151" t="s">
        <v>147</v>
      </c>
      <c r="B68" s="151" t="s">
        <v>48</v>
      </c>
      <c r="C68" s="148" t="s">
        <v>173</v>
      </c>
      <c r="D68" s="149" t="s">
        <v>170</v>
      </c>
      <c r="E68" s="149" t="s">
        <v>60</v>
      </c>
      <c r="F68" s="148" t="s">
        <v>82</v>
      </c>
      <c r="G68" s="161">
        <v>0.5</v>
      </c>
      <c r="H68" s="150">
        <v>0.5</v>
      </c>
      <c r="I68" s="165">
        <v>0.5</v>
      </c>
    </row>
    <row r="69" ht="33.6" customHeight="1" spans="1:9">
      <c r="A69" s="151" t="s">
        <v>147</v>
      </c>
      <c r="B69" s="151" t="s">
        <v>64</v>
      </c>
      <c r="C69" s="148" t="s">
        <v>174</v>
      </c>
      <c r="D69" s="149" t="s">
        <v>170</v>
      </c>
      <c r="E69" s="149" t="s">
        <v>60</v>
      </c>
      <c r="F69" s="148" t="s">
        <v>82</v>
      </c>
      <c r="G69" s="161">
        <v>1</v>
      </c>
      <c r="H69" s="150">
        <v>1</v>
      </c>
      <c r="I69" s="165">
        <v>1</v>
      </c>
    </row>
    <row r="70" ht="33.6" customHeight="1" spans="1:9">
      <c r="A70" s="151" t="s">
        <v>147</v>
      </c>
      <c r="B70" s="151" t="s">
        <v>138</v>
      </c>
      <c r="C70" s="148" t="s">
        <v>175</v>
      </c>
      <c r="D70" s="149" t="s">
        <v>170</v>
      </c>
      <c r="E70" s="149" t="s">
        <v>60</v>
      </c>
      <c r="F70" s="148" t="s">
        <v>82</v>
      </c>
      <c r="G70" s="161">
        <v>0.2</v>
      </c>
      <c r="H70" s="150">
        <v>0.2</v>
      </c>
      <c r="I70" s="165">
        <v>0.2</v>
      </c>
    </row>
    <row r="71" ht="33.6" customHeight="1" spans="1:9">
      <c r="A71" s="151" t="s">
        <v>147</v>
      </c>
      <c r="B71" s="151" t="s">
        <v>53</v>
      </c>
      <c r="C71" s="148" t="s">
        <v>177</v>
      </c>
      <c r="D71" s="149" t="s">
        <v>170</v>
      </c>
      <c r="E71" s="149" t="s">
        <v>60</v>
      </c>
      <c r="F71" s="148" t="s">
        <v>82</v>
      </c>
      <c r="G71" s="161">
        <v>3</v>
      </c>
      <c r="H71" s="150">
        <v>3</v>
      </c>
      <c r="I71" s="165">
        <v>3</v>
      </c>
    </row>
    <row r="72" ht="33.6" customHeight="1" spans="1:9">
      <c r="A72" s="151" t="s">
        <v>147</v>
      </c>
      <c r="B72" s="151" t="s">
        <v>146</v>
      </c>
      <c r="C72" s="148" t="s">
        <v>178</v>
      </c>
      <c r="D72" s="149" t="s">
        <v>170</v>
      </c>
      <c r="E72" s="149" t="s">
        <v>60</v>
      </c>
      <c r="F72" s="148" t="s">
        <v>82</v>
      </c>
      <c r="G72" s="161">
        <v>3</v>
      </c>
      <c r="H72" s="150">
        <v>3</v>
      </c>
      <c r="I72" s="165">
        <v>3</v>
      </c>
    </row>
    <row r="73" ht="33.6" customHeight="1" spans="1:9">
      <c r="A73" s="151" t="s">
        <v>147</v>
      </c>
      <c r="B73" s="151" t="s">
        <v>151</v>
      </c>
      <c r="C73" s="148" t="s">
        <v>152</v>
      </c>
      <c r="D73" s="149" t="s">
        <v>170</v>
      </c>
      <c r="E73" s="149" t="s">
        <v>60</v>
      </c>
      <c r="F73" s="148" t="s">
        <v>82</v>
      </c>
      <c r="G73" s="161">
        <v>0.18</v>
      </c>
      <c r="H73" s="150">
        <v>0.18</v>
      </c>
      <c r="I73" s="165">
        <v>0.18</v>
      </c>
    </row>
    <row r="74" ht="33.6" customHeight="1" spans="1:9">
      <c r="A74" s="145" t="s">
        <v>147</v>
      </c>
      <c r="B74" s="151" t="s">
        <v>153</v>
      </c>
      <c r="C74" s="148" t="s">
        <v>154</v>
      </c>
      <c r="D74" s="149" t="s">
        <v>170</v>
      </c>
      <c r="E74" s="149" t="s">
        <v>60</v>
      </c>
      <c r="F74" s="148" t="s">
        <v>82</v>
      </c>
      <c r="G74" s="161">
        <v>0.24</v>
      </c>
      <c r="H74" s="150">
        <v>0.24</v>
      </c>
      <c r="I74" s="165">
        <v>0.24</v>
      </c>
    </row>
    <row r="75" ht="33.6" customHeight="1" spans="1:9">
      <c r="A75" s="145" t="s">
        <v>147</v>
      </c>
      <c r="B75" s="151" t="s">
        <v>155</v>
      </c>
      <c r="C75" s="148" t="s">
        <v>156</v>
      </c>
      <c r="D75" s="149" t="s">
        <v>170</v>
      </c>
      <c r="E75" s="149" t="s">
        <v>60</v>
      </c>
      <c r="F75" s="148" t="s">
        <v>82</v>
      </c>
      <c r="G75" s="161">
        <v>0.18</v>
      </c>
      <c r="H75" s="150">
        <v>0.18</v>
      </c>
      <c r="I75" s="165">
        <v>0.18</v>
      </c>
    </row>
    <row r="76" ht="33.6" customHeight="1" spans="1:9">
      <c r="A76" s="145" t="s">
        <v>147</v>
      </c>
      <c r="B76" s="145" t="s">
        <v>157</v>
      </c>
      <c r="C76" s="148" t="s">
        <v>158</v>
      </c>
      <c r="D76" s="149" t="s">
        <v>170</v>
      </c>
      <c r="E76" s="149" t="s">
        <v>60</v>
      </c>
      <c r="F76" s="148" t="s">
        <v>82</v>
      </c>
      <c r="G76" s="161">
        <v>3.2</v>
      </c>
      <c r="H76" s="150">
        <v>3.2</v>
      </c>
      <c r="I76" s="165">
        <v>3.2</v>
      </c>
    </row>
    <row r="77" ht="33.6" customHeight="1" spans="1:9">
      <c r="A77" s="145" t="s">
        <v>147</v>
      </c>
      <c r="B77" s="151">
        <v>99</v>
      </c>
      <c r="C77" s="148" t="s">
        <v>162</v>
      </c>
      <c r="D77" s="149" t="s">
        <v>170</v>
      </c>
      <c r="E77" s="149" t="s">
        <v>60</v>
      </c>
      <c r="F77" s="148" t="s">
        <v>82</v>
      </c>
      <c r="G77" s="161">
        <v>2.72</v>
      </c>
      <c r="H77" s="150">
        <v>2.72</v>
      </c>
      <c r="I77" s="165">
        <v>2.72</v>
      </c>
    </row>
    <row r="78" ht="33.6" customHeight="1" spans="1:9">
      <c r="A78" s="145" t="s">
        <v>166</v>
      </c>
      <c r="B78" s="151" t="s">
        <v>60</v>
      </c>
      <c r="C78" s="148" t="s">
        <v>167</v>
      </c>
      <c r="D78" s="149" t="s">
        <v>164</v>
      </c>
      <c r="E78" s="149" t="s">
        <v>48</v>
      </c>
      <c r="F78" s="148" t="s">
        <v>165</v>
      </c>
      <c r="G78" s="161">
        <v>32</v>
      </c>
      <c r="H78" s="150">
        <v>32</v>
      </c>
      <c r="I78" s="165">
        <v>32</v>
      </c>
    </row>
    <row r="79" ht="33.6" customHeight="1" spans="1:9">
      <c r="A79" s="145"/>
      <c r="B79" s="151"/>
      <c r="C79" s="146" t="s">
        <v>70</v>
      </c>
      <c r="D79" s="149"/>
      <c r="E79" s="149"/>
      <c r="F79" s="148"/>
      <c r="G79" s="161">
        <f t="shared" ref="G79:I79" si="5">SUM(G80:G89)</f>
        <v>251.1</v>
      </c>
      <c r="H79" s="161">
        <f t="shared" si="5"/>
        <v>251.1</v>
      </c>
      <c r="I79" s="161">
        <f t="shared" si="5"/>
        <v>251.1</v>
      </c>
    </row>
    <row r="80" ht="33.6" customHeight="1" spans="1:9">
      <c r="A80" s="145" t="s">
        <v>132</v>
      </c>
      <c r="B80" s="145" t="s">
        <v>54</v>
      </c>
      <c r="C80" s="148" t="s">
        <v>133</v>
      </c>
      <c r="D80" s="149" t="s">
        <v>170</v>
      </c>
      <c r="E80" s="149" t="s">
        <v>54</v>
      </c>
      <c r="F80" s="148" t="s">
        <v>80</v>
      </c>
      <c r="G80" s="161">
        <v>54.96</v>
      </c>
      <c r="H80" s="150">
        <v>54.96</v>
      </c>
      <c r="I80" s="165">
        <v>54.96</v>
      </c>
    </row>
    <row r="81" ht="33.6" customHeight="1" spans="1:9">
      <c r="A81" s="145" t="s">
        <v>132</v>
      </c>
      <c r="B81" s="145" t="s">
        <v>60</v>
      </c>
      <c r="C81" s="148" t="s">
        <v>135</v>
      </c>
      <c r="D81" s="149" t="s">
        <v>170</v>
      </c>
      <c r="E81" s="149" t="s">
        <v>54</v>
      </c>
      <c r="F81" s="148" t="s">
        <v>80</v>
      </c>
      <c r="G81" s="161">
        <v>33.65</v>
      </c>
      <c r="H81" s="150">
        <v>33.65</v>
      </c>
      <c r="I81" s="165">
        <v>33.65</v>
      </c>
    </row>
    <row r="82" ht="33.6" customHeight="1" spans="1:9">
      <c r="A82" s="145" t="s">
        <v>132</v>
      </c>
      <c r="B82" s="145" t="s">
        <v>136</v>
      </c>
      <c r="C82" s="148" t="s">
        <v>137</v>
      </c>
      <c r="D82" s="149" t="s">
        <v>170</v>
      </c>
      <c r="E82" s="149" t="s">
        <v>54</v>
      </c>
      <c r="F82" s="148" t="s">
        <v>80</v>
      </c>
      <c r="G82" s="161">
        <v>50</v>
      </c>
      <c r="H82" s="150">
        <v>50</v>
      </c>
      <c r="I82" s="165">
        <v>50</v>
      </c>
    </row>
    <row r="83" ht="33.6" customHeight="1" spans="1:9">
      <c r="A83" s="145" t="s">
        <v>132</v>
      </c>
      <c r="B83" s="145" t="s">
        <v>140</v>
      </c>
      <c r="C83" s="148" t="s">
        <v>141</v>
      </c>
      <c r="D83" s="149" t="s">
        <v>170</v>
      </c>
      <c r="E83" s="149" t="s">
        <v>54</v>
      </c>
      <c r="F83" s="148" t="s">
        <v>80</v>
      </c>
      <c r="G83" s="161">
        <v>43.89</v>
      </c>
      <c r="H83" s="150">
        <v>43.89</v>
      </c>
      <c r="I83" s="165">
        <v>43.89</v>
      </c>
    </row>
    <row r="84" ht="33.6" customHeight="1" spans="1:9">
      <c r="A84" s="145" t="s">
        <v>132</v>
      </c>
      <c r="B84" s="151">
        <v>10</v>
      </c>
      <c r="C84" s="148" t="s">
        <v>144</v>
      </c>
      <c r="D84" s="149" t="s">
        <v>170</v>
      </c>
      <c r="E84" s="149" t="s">
        <v>54</v>
      </c>
      <c r="F84" s="148" t="s">
        <v>80</v>
      </c>
      <c r="G84" s="161">
        <v>20.19</v>
      </c>
      <c r="H84" s="150">
        <v>20.19</v>
      </c>
      <c r="I84" s="165">
        <v>20.19</v>
      </c>
    </row>
    <row r="85" ht="33.6" customHeight="1" spans="1:9">
      <c r="A85" s="145" t="s">
        <v>132</v>
      </c>
      <c r="B85" s="145" t="s">
        <v>146</v>
      </c>
      <c r="C85" s="148" t="s">
        <v>61</v>
      </c>
      <c r="D85" s="149" t="s">
        <v>170</v>
      </c>
      <c r="E85" s="149" t="s">
        <v>54</v>
      </c>
      <c r="F85" s="148" t="s">
        <v>80</v>
      </c>
      <c r="G85" s="161">
        <v>38.36</v>
      </c>
      <c r="H85" s="150">
        <v>38.36</v>
      </c>
      <c r="I85" s="165">
        <v>38.36</v>
      </c>
    </row>
    <row r="86" ht="33.6" customHeight="1" spans="1:9">
      <c r="A86" s="145" t="s">
        <v>147</v>
      </c>
      <c r="B86" s="145" t="s">
        <v>54</v>
      </c>
      <c r="C86" s="148" t="s">
        <v>148</v>
      </c>
      <c r="D86" s="149" t="s">
        <v>170</v>
      </c>
      <c r="E86" s="149" t="s">
        <v>60</v>
      </c>
      <c r="F86" s="148" t="s">
        <v>82</v>
      </c>
      <c r="G86" s="161">
        <v>4.55</v>
      </c>
      <c r="H86" s="150">
        <v>4.55</v>
      </c>
      <c r="I86" s="165">
        <v>4.55</v>
      </c>
    </row>
    <row r="87" ht="33.6" customHeight="1" spans="1:9">
      <c r="A87" s="151" t="s">
        <v>147</v>
      </c>
      <c r="B87" s="151" t="s">
        <v>48</v>
      </c>
      <c r="C87" s="148" t="s">
        <v>173</v>
      </c>
      <c r="D87" s="149" t="s">
        <v>170</v>
      </c>
      <c r="E87" s="149" t="s">
        <v>60</v>
      </c>
      <c r="F87" s="148" t="s">
        <v>82</v>
      </c>
      <c r="G87" s="161">
        <v>1.5</v>
      </c>
      <c r="H87" s="150">
        <v>1.5</v>
      </c>
      <c r="I87" s="165">
        <v>1.5</v>
      </c>
    </row>
    <row r="88" ht="33.6" customHeight="1" spans="1:9">
      <c r="A88" s="151" t="s">
        <v>147</v>
      </c>
      <c r="B88" s="151" t="s">
        <v>64</v>
      </c>
      <c r="C88" s="148" t="s">
        <v>174</v>
      </c>
      <c r="D88" s="149" t="s">
        <v>170</v>
      </c>
      <c r="E88" s="149" t="s">
        <v>60</v>
      </c>
      <c r="F88" s="148" t="s">
        <v>82</v>
      </c>
      <c r="G88" s="161">
        <v>2</v>
      </c>
      <c r="H88" s="150">
        <v>2</v>
      </c>
      <c r="I88" s="165">
        <v>2</v>
      </c>
    </row>
    <row r="89" ht="33.6" customHeight="1" spans="1:9">
      <c r="A89" s="145" t="s">
        <v>147</v>
      </c>
      <c r="B89" s="145" t="s">
        <v>157</v>
      </c>
      <c r="C89" s="148" t="s">
        <v>158</v>
      </c>
      <c r="D89" s="149" t="s">
        <v>170</v>
      </c>
      <c r="E89" s="149" t="s">
        <v>60</v>
      </c>
      <c r="F89" s="148" t="s">
        <v>82</v>
      </c>
      <c r="G89" s="161">
        <v>2</v>
      </c>
      <c r="H89" s="150">
        <v>2</v>
      </c>
      <c r="I89" s="165">
        <v>2</v>
      </c>
    </row>
    <row r="90" ht="33.6" customHeight="1" spans="1:9">
      <c r="A90" s="145"/>
      <c r="B90" s="145"/>
      <c r="C90" s="146" t="s">
        <v>71</v>
      </c>
      <c r="D90" s="149"/>
      <c r="E90" s="149"/>
      <c r="F90" s="148"/>
      <c r="G90" s="161">
        <f t="shared" ref="G90:I90" si="6">SUM(G91:G103)</f>
        <v>103.4</v>
      </c>
      <c r="H90" s="161">
        <f t="shared" si="6"/>
        <v>103.4</v>
      </c>
      <c r="I90" s="161">
        <f t="shared" si="6"/>
        <v>103.4</v>
      </c>
    </row>
    <row r="91" ht="33.6" customHeight="1" spans="1:9">
      <c r="A91" s="145" t="s">
        <v>132</v>
      </c>
      <c r="B91" s="145" t="s">
        <v>54</v>
      </c>
      <c r="C91" s="148" t="s">
        <v>133</v>
      </c>
      <c r="D91" s="149" t="s">
        <v>170</v>
      </c>
      <c r="E91" s="149" t="s">
        <v>54</v>
      </c>
      <c r="F91" s="148" t="s">
        <v>80</v>
      </c>
      <c r="G91" s="161">
        <v>44.5</v>
      </c>
      <c r="H91" s="150">
        <v>44.5</v>
      </c>
      <c r="I91" s="165">
        <v>44.5</v>
      </c>
    </row>
    <row r="92" ht="33.6" customHeight="1" spans="1:9">
      <c r="A92" s="145" t="s">
        <v>132</v>
      </c>
      <c r="B92" s="145" t="s">
        <v>60</v>
      </c>
      <c r="C92" s="148" t="s">
        <v>135</v>
      </c>
      <c r="D92" s="149" t="s">
        <v>170</v>
      </c>
      <c r="E92" s="149" t="s">
        <v>54</v>
      </c>
      <c r="F92" s="148" t="s">
        <v>80</v>
      </c>
      <c r="G92" s="161">
        <v>20.3</v>
      </c>
      <c r="H92" s="150">
        <v>20.3</v>
      </c>
      <c r="I92" s="165">
        <v>20.3</v>
      </c>
    </row>
    <row r="93" ht="33.6" customHeight="1" spans="1:9">
      <c r="A93" s="145" t="s">
        <v>132</v>
      </c>
      <c r="B93" s="145" t="s">
        <v>136</v>
      </c>
      <c r="C93" s="148" t="s">
        <v>137</v>
      </c>
      <c r="D93" s="149" t="s">
        <v>170</v>
      </c>
      <c r="E93" s="149" t="s">
        <v>54</v>
      </c>
      <c r="F93" s="148" t="s">
        <v>80</v>
      </c>
      <c r="G93" s="161">
        <v>10.8</v>
      </c>
      <c r="H93" s="150">
        <v>10.8</v>
      </c>
      <c r="I93" s="165">
        <v>10.8</v>
      </c>
    </row>
    <row r="94" ht="33.6" customHeight="1" spans="1:9">
      <c r="A94" s="145" t="s">
        <v>132</v>
      </c>
      <c r="B94" s="145" t="s">
        <v>140</v>
      </c>
      <c r="C94" s="148" t="s">
        <v>141</v>
      </c>
      <c r="D94" s="149" t="s">
        <v>170</v>
      </c>
      <c r="E94" s="149" t="s">
        <v>54</v>
      </c>
      <c r="F94" s="148" t="s">
        <v>80</v>
      </c>
      <c r="G94" s="161">
        <v>11.3</v>
      </c>
      <c r="H94" s="150">
        <v>11.3</v>
      </c>
      <c r="I94" s="165">
        <v>11.3</v>
      </c>
    </row>
    <row r="95" ht="33.6" customHeight="1" spans="1:9">
      <c r="A95" s="145" t="s">
        <v>132</v>
      </c>
      <c r="B95" s="151">
        <v>10</v>
      </c>
      <c r="C95" s="148" t="s">
        <v>144</v>
      </c>
      <c r="D95" s="149" t="s">
        <v>170</v>
      </c>
      <c r="E95" s="149" t="s">
        <v>54</v>
      </c>
      <c r="F95" s="148" t="s">
        <v>80</v>
      </c>
      <c r="G95" s="161">
        <v>5.3</v>
      </c>
      <c r="H95" s="150">
        <v>5.3</v>
      </c>
      <c r="I95" s="165">
        <v>5.3</v>
      </c>
    </row>
    <row r="96" ht="33.6" customHeight="1" spans="1:9">
      <c r="A96" s="145" t="s">
        <v>132</v>
      </c>
      <c r="B96" s="151" t="s">
        <v>67</v>
      </c>
      <c r="C96" s="148" t="s">
        <v>145</v>
      </c>
      <c r="D96" s="149" t="s">
        <v>170</v>
      </c>
      <c r="E96" s="149" t="s">
        <v>54</v>
      </c>
      <c r="F96" s="148" t="s">
        <v>80</v>
      </c>
      <c r="G96" s="161">
        <v>0.7</v>
      </c>
      <c r="H96" s="150">
        <v>0.7</v>
      </c>
      <c r="I96" s="165">
        <v>0.7</v>
      </c>
    </row>
    <row r="97" ht="33.6" customHeight="1" spans="1:9">
      <c r="A97" s="145" t="s">
        <v>132</v>
      </c>
      <c r="B97" s="145" t="s">
        <v>146</v>
      </c>
      <c r="C97" s="148" t="s">
        <v>61</v>
      </c>
      <c r="D97" s="149" t="s">
        <v>170</v>
      </c>
      <c r="E97" s="149" t="s">
        <v>54</v>
      </c>
      <c r="F97" s="148" t="s">
        <v>80</v>
      </c>
      <c r="G97" s="161">
        <v>8.5</v>
      </c>
      <c r="H97" s="150">
        <v>8.5</v>
      </c>
      <c r="I97" s="165">
        <v>8.5</v>
      </c>
    </row>
    <row r="98" ht="33.6" customHeight="1" spans="1:9">
      <c r="A98" s="145" t="s">
        <v>147</v>
      </c>
      <c r="B98" s="145" t="s">
        <v>54</v>
      </c>
      <c r="C98" s="148" t="s">
        <v>148</v>
      </c>
      <c r="D98" s="149" t="s">
        <v>170</v>
      </c>
      <c r="E98" s="149" t="s">
        <v>60</v>
      </c>
      <c r="F98" s="148" t="s">
        <v>82</v>
      </c>
      <c r="G98" s="161">
        <v>0.9</v>
      </c>
      <c r="H98" s="150">
        <v>0.9</v>
      </c>
      <c r="I98" s="165">
        <v>0.9</v>
      </c>
    </row>
    <row r="99" ht="33.6" customHeight="1" spans="1:9">
      <c r="A99" s="151" t="s">
        <v>147</v>
      </c>
      <c r="B99" s="151" t="s">
        <v>64</v>
      </c>
      <c r="C99" s="148" t="s">
        <v>174</v>
      </c>
      <c r="D99" s="149" t="s">
        <v>170</v>
      </c>
      <c r="E99" s="149" t="s">
        <v>60</v>
      </c>
      <c r="F99" s="148" t="s">
        <v>82</v>
      </c>
      <c r="G99" s="161">
        <v>0.3</v>
      </c>
      <c r="H99" s="150">
        <v>0.3</v>
      </c>
      <c r="I99" s="165">
        <v>0.3</v>
      </c>
    </row>
    <row r="100" ht="33.6" customHeight="1" spans="1:9">
      <c r="A100" s="151" t="s">
        <v>147</v>
      </c>
      <c r="B100" s="151" t="s">
        <v>138</v>
      </c>
      <c r="C100" s="148" t="s">
        <v>175</v>
      </c>
      <c r="D100" s="149" t="s">
        <v>170</v>
      </c>
      <c r="E100" s="149" t="s">
        <v>60</v>
      </c>
      <c r="F100" s="148" t="s">
        <v>82</v>
      </c>
      <c r="G100" s="161">
        <v>0.2</v>
      </c>
      <c r="H100" s="150">
        <v>0.2</v>
      </c>
      <c r="I100" s="165">
        <v>0.2</v>
      </c>
    </row>
    <row r="101" ht="33.6" customHeight="1" spans="1:9">
      <c r="A101" s="151" t="s">
        <v>147</v>
      </c>
      <c r="B101" s="151" t="s">
        <v>53</v>
      </c>
      <c r="C101" s="148" t="s">
        <v>177</v>
      </c>
      <c r="D101" s="149" t="s">
        <v>170</v>
      </c>
      <c r="E101" s="149" t="s">
        <v>60</v>
      </c>
      <c r="F101" s="148" t="s">
        <v>82</v>
      </c>
      <c r="G101" s="161">
        <v>0.2</v>
      </c>
      <c r="H101" s="150">
        <v>0.2</v>
      </c>
      <c r="I101" s="165">
        <v>0.2</v>
      </c>
    </row>
    <row r="102" ht="33.6" customHeight="1" spans="1:9">
      <c r="A102" s="145" t="s">
        <v>147</v>
      </c>
      <c r="B102" s="145" t="s">
        <v>157</v>
      </c>
      <c r="C102" s="148" t="s">
        <v>158</v>
      </c>
      <c r="D102" s="149" t="s">
        <v>170</v>
      </c>
      <c r="E102" s="149" t="s">
        <v>60</v>
      </c>
      <c r="F102" s="148" t="s">
        <v>82</v>
      </c>
      <c r="G102" s="161">
        <v>0.3</v>
      </c>
      <c r="H102" s="150">
        <v>0.3</v>
      </c>
      <c r="I102" s="165">
        <v>0.3</v>
      </c>
    </row>
    <row r="103" ht="33.6" customHeight="1" spans="1:9">
      <c r="A103" s="145" t="s">
        <v>147</v>
      </c>
      <c r="B103" s="151">
        <v>99</v>
      </c>
      <c r="C103" s="148" t="s">
        <v>162</v>
      </c>
      <c r="D103" s="149" t="s">
        <v>170</v>
      </c>
      <c r="E103" s="149" t="s">
        <v>60</v>
      </c>
      <c r="F103" s="148" t="s">
        <v>82</v>
      </c>
      <c r="G103" s="161">
        <v>0.1</v>
      </c>
      <c r="H103" s="150">
        <v>0.1</v>
      </c>
      <c r="I103" s="165">
        <v>0.1</v>
      </c>
    </row>
  </sheetData>
  <mergeCells count="5">
    <mergeCell ref="A2:I2"/>
    <mergeCell ref="A4:C4"/>
    <mergeCell ref="D4:F4"/>
    <mergeCell ref="H4:I4"/>
    <mergeCell ref="G4:G5"/>
  </mergeCells>
  <printOptions horizontalCentered="1"/>
  <pageMargins left="1.22013888888889" right="1.45625" top="1.0625" bottom="1.0625" header="0.297916666666667" footer="0.297916666666667"/>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105"/>
  <sheetViews>
    <sheetView workbookViewId="0">
      <pane xSplit="3" ySplit="6" topLeftCell="D7" activePane="bottomRight" state="frozen"/>
      <selection/>
      <selection pane="topRight"/>
      <selection pane="bottomLeft"/>
      <selection pane="bottomRight" activeCell="G23" sqref="G23"/>
    </sheetView>
  </sheetViews>
  <sheetFormatPr defaultColWidth="9" defaultRowHeight="14.25"/>
  <cols>
    <col min="1" max="1" width="6.5" customWidth="1"/>
    <col min="2" max="2" width="5.875" customWidth="1"/>
    <col min="4" max="4" width="4" customWidth="1"/>
    <col min="5" max="5" width="4.75" customWidth="1"/>
    <col min="6" max="6" width="12.75" customWidth="1"/>
    <col min="10" max="10" width="5.375" customWidth="1"/>
    <col min="11" max="11" width="6.5" customWidth="1"/>
    <col min="12" max="12" width="5.375" customWidth="1"/>
    <col min="13" max="13" width="6.875" customWidth="1"/>
    <col min="14" max="14" width="4" customWidth="1"/>
    <col min="15" max="15" width="5.25" customWidth="1"/>
    <col min="16" max="16" width="6.875" customWidth="1"/>
    <col min="17" max="17" width="6.75" customWidth="1"/>
    <col min="18" max="18" width="4.5" customWidth="1"/>
  </cols>
  <sheetData>
    <row r="1" spans="1:18">
      <c r="A1" s="139"/>
      <c r="B1" s="139"/>
      <c r="C1" s="139"/>
      <c r="D1" s="139"/>
      <c r="E1" s="139"/>
      <c r="F1" s="139"/>
      <c r="G1" s="139"/>
      <c r="H1" s="139"/>
      <c r="I1" s="139"/>
      <c r="J1" s="139"/>
      <c r="K1" s="139"/>
      <c r="L1" s="139"/>
      <c r="M1" s="139"/>
      <c r="N1" s="139"/>
      <c r="O1" s="139"/>
      <c r="P1" s="139"/>
      <c r="Q1" s="139"/>
      <c r="R1" s="139"/>
    </row>
    <row r="2" ht="24" spans="1:18">
      <c r="A2" s="140" t="s">
        <v>182</v>
      </c>
      <c r="B2" s="140"/>
      <c r="C2" s="140"/>
      <c r="D2" s="140"/>
      <c r="E2" s="140"/>
      <c r="F2" s="140"/>
      <c r="G2" s="140"/>
      <c r="H2" s="140"/>
      <c r="I2" s="140"/>
      <c r="J2" s="140"/>
      <c r="K2" s="140"/>
      <c r="L2" s="140"/>
      <c r="M2" s="140"/>
      <c r="N2" s="140"/>
      <c r="O2" s="140"/>
      <c r="P2" s="140"/>
      <c r="Q2" s="140"/>
      <c r="R2" s="140"/>
    </row>
    <row r="3" spans="1:18">
      <c r="A3" s="141" t="s">
        <v>183</v>
      </c>
      <c r="B3" s="141"/>
      <c r="C3" s="141"/>
      <c r="D3" s="142"/>
      <c r="E3" s="142"/>
      <c r="F3" s="142"/>
      <c r="G3" s="142"/>
      <c r="H3" s="142"/>
      <c r="I3" s="142"/>
      <c r="J3" s="142"/>
      <c r="K3" s="142"/>
      <c r="L3" s="142"/>
      <c r="M3" s="142"/>
      <c r="N3" s="142"/>
      <c r="O3" s="142"/>
      <c r="P3" s="142"/>
      <c r="Q3" s="169" t="s">
        <v>3</v>
      </c>
      <c r="R3" s="170"/>
    </row>
    <row r="4" spans="1:18">
      <c r="A4" s="143" t="s">
        <v>184</v>
      </c>
      <c r="B4" s="143"/>
      <c r="C4" s="143"/>
      <c r="D4" s="143" t="s">
        <v>130</v>
      </c>
      <c r="E4" s="143"/>
      <c r="F4" s="143"/>
      <c r="G4" s="143" t="s">
        <v>41</v>
      </c>
      <c r="H4" s="143" t="s">
        <v>13</v>
      </c>
      <c r="I4" s="143"/>
      <c r="J4" s="143" t="s">
        <v>93</v>
      </c>
      <c r="K4" s="143" t="s">
        <v>12</v>
      </c>
      <c r="L4" s="143" t="s">
        <v>185</v>
      </c>
      <c r="M4" s="143" t="s">
        <v>186</v>
      </c>
      <c r="N4" s="143" t="s">
        <v>187</v>
      </c>
      <c r="O4" s="143" t="s">
        <v>188</v>
      </c>
      <c r="P4" s="143" t="s">
        <v>189</v>
      </c>
      <c r="Q4" s="143" t="s">
        <v>190</v>
      </c>
      <c r="R4" s="143" t="s">
        <v>191</v>
      </c>
    </row>
    <row r="5" ht="29" customHeight="1" spans="1:18">
      <c r="A5" s="143" t="s">
        <v>192</v>
      </c>
      <c r="B5" s="143" t="s">
        <v>43</v>
      </c>
      <c r="C5" s="143" t="s">
        <v>131</v>
      </c>
      <c r="D5" s="143" t="s">
        <v>192</v>
      </c>
      <c r="E5" s="143" t="s">
        <v>43</v>
      </c>
      <c r="F5" s="143" t="s">
        <v>131</v>
      </c>
      <c r="G5" s="143"/>
      <c r="H5" s="143" t="s">
        <v>18</v>
      </c>
      <c r="I5" s="143" t="s">
        <v>19</v>
      </c>
      <c r="J5" s="143"/>
      <c r="K5" s="143"/>
      <c r="L5" s="143"/>
      <c r="M5" s="143"/>
      <c r="N5" s="143"/>
      <c r="O5" s="143"/>
      <c r="P5" s="143"/>
      <c r="Q5" s="143"/>
      <c r="R5" s="143"/>
    </row>
    <row r="6" ht="24" customHeight="1" spans="1:18">
      <c r="A6" s="143"/>
      <c r="B6" s="143"/>
      <c r="C6" s="143" t="s">
        <v>9</v>
      </c>
      <c r="D6" s="143"/>
      <c r="E6" s="143"/>
      <c r="F6" s="143"/>
      <c r="G6" s="144">
        <f t="shared" ref="G6:I6" si="0">G7+G26+G36+G58+G80+G92</f>
        <v>4582.53</v>
      </c>
      <c r="H6" s="144">
        <f t="shared" si="0"/>
        <v>4582.53</v>
      </c>
      <c r="I6" s="144">
        <f t="shared" si="0"/>
        <v>3882.29</v>
      </c>
      <c r="J6" s="163"/>
      <c r="K6" s="163"/>
      <c r="L6" s="163"/>
      <c r="M6" s="163"/>
      <c r="N6" s="163"/>
      <c r="O6" s="163"/>
      <c r="P6" s="163"/>
      <c r="Q6" s="163"/>
      <c r="R6" s="163"/>
    </row>
    <row r="7" ht="36" spans="1:18">
      <c r="A7" s="145"/>
      <c r="B7" s="145"/>
      <c r="C7" s="146" t="s">
        <v>46</v>
      </c>
      <c r="D7" s="147"/>
      <c r="E7" s="147"/>
      <c r="F7" s="147"/>
      <c r="G7" s="144">
        <f t="shared" ref="G7:I7" si="1">SUM(G8:G25)</f>
        <v>211.43</v>
      </c>
      <c r="H7" s="144">
        <f t="shared" si="1"/>
        <v>211.43</v>
      </c>
      <c r="I7" s="144">
        <f t="shared" si="1"/>
        <v>189.23</v>
      </c>
      <c r="J7" s="164"/>
      <c r="K7" s="164"/>
      <c r="L7" s="164"/>
      <c r="M7" s="164"/>
      <c r="N7" s="164"/>
      <c r="O7" s="164"/>
      <c r="P7" s="164"/>
      <c r="Q7" s="164"/>
      <c r="R7" s="164"/>
    </row>
    <row r="8" spans="1:18">
      <c r="A8" s="145" t="s">
        <v>132</v>
      </c>
      <c r="B8" s="145" t="s">
        <v>54</v>
      </c>
      <c r="C8" s="148" t="s">
        <v>133</v>
      </c>
      <c r="D8" s="149">
        <v>501</v>
      </c>
      <c r="E8" s="149" t="s">
        <v>54</v>
      </c>
      <c r="F8" s="148" t="s">
        <v>134</v>
      </c>
      <c r="G8" s="144">
        <v>65.68</v>
      </c>
      <c r="H8" s="150">
        <v>65.68</v>
      </c>
      <c r="I8" s="165">
        <v>65.68</v>
      </c>
      <c r="J8" s="163"/>
      <c r="K8" s="163"/>
      <c r="L8" s="163"/>
      <c r="M8" s="163"/>
      <c r="N8" s="163"/>
      <c r="O8" s="163"/>
      <c r="P8" s="163"/>
      <c r="Q8" s="163"/>
      <c r="R8" s="163"/>
    </row>
    <row r="9" spans="1:18">
      <c r="A9" s="145" t="s">
        <v>132</v>
      </c>
      <c r="B9" s="145" t="s">
        <v>60</v>
      </c>
      <c r="C9" s="148" t="s">
        <v>135</v>
      </c>
      <c r="D9" s="149">
        <v>501</v>
      </c>
      <c r="E9" s="149" t="s">
        <v>54</v>
      </c>
      <c r="F9" s="148" t="s">
        <v>134</v>
      </c>
      <c r="G9" s="144">
        <v>22.46</v>
      </c>
      <c r="H9" s="150">
        <v>22.46</v>
      </c>
      <c r="I9" s="165">
        <v>22.46</v>
      </c>
      <c r="J9" s="163"/>
      <c r="K9" s="163"/>
      <c r="L9" s="163"/>
      <c r="M9" s="163"/>
      <c r="N9" s="163"/>
      <c r="O9" s="163"/>
      <c r="P9" s="163"/>
      <c r="Q9" s="163"/>
      <c r="R9" s="163"/>
    </row>
    <row r="10" spans="1:18">
      <c r="A10" s="145" t="s">
        <v>132</v>
      </c>
      <c r="B10" s="145" t="s">
        <v>136</v>
      </c>
      <c r="C10" s="148" t="s">
        <v>137</v>
      </c>
      <c r="D10" s="149">
        <v>501</v>
      </c>
      <c r="E10" s="149" t="s">
        <v>54</v>
      </c>
      <c r="F10" s="148" t="s">
        <v>134</v>
      </c>
      <c r="G10" s="144">
        <v>15.54</v>
      </c>
      <c r="H10" s="150">
        <v>15.54</v>
      </c>
      <c r="I10" s="165">
        <v>15.54</v>
      </c>
      <c r="J10" s="163"/>
      <c r="K10" s="163"/>
      <c r="L10" s="163"/>
      <c r="M10" s="163"/>
      <c r="N10" s="163"/>
      <c r="O10" s="163"/>
      <c r="P10" s="163"/>
      <c r="Q10" s="163"/>
      <c r="R10" s="163"/>
    </row>
    <row r="11" spans="1:18">
      <c r="A11" s="145" t="s">
        <v>132</v>
      </c>
      <c r="B11" s="151" t="s">
        <v>138</v>
      </c>
      <c r="C11" s="148" t="s">
        <v>139</v>
      </c>
      <c r="D11" s="149">
        <v>501</v>
      </c>
      <c r="E11" s="149" t="s">
        <v>54</v>
      </c>
      <c r="F11" s="148" t="s">
        <v>134</v>
      </c>
      <c r="G11" s="144">
        <v>5.07</v>
      </c>
      <c r="H11" s="150">
        <v>5.07</v>
      </c>
      <c r="I11" s="165">
        <v>5.07</v>
      </c>
      <c r="J11" s="163"/>
      <c r="K11" s="163"/>
      <c r="L11" s="163"/>
      <c r="M11" s="163"/>
      <c r="N11" s="163"/>
      <c r="O11" s="163"/>
      <c r="P11" s="163"/>
      <c r="Q11" s="163"/>
      <c r="R11" s="163"/>
    </row>
    <row r="12" ht="36" spans="1:18">
      <c r="A12" s="145" t="s">
        <v>132</v>
      </c>
      <c r="B12" s="145" t="s">
        <v>140</v>
      </c>
      <c r="C12" s="148" t="s">
        <v>141</v>
      </c>
      <c r="D12" s="149" t="s">
        <v>142</v>
      </c>
      <c r="E12" s="149" t="s">
        <v>60</v>
      </c>
      <c r="F12" s="148" t="s">
        <v>143</v>
      </c>
      <c r="G12" s="144">
        <v>16.16</v>
      </c>
      <c r="H12" s="150">
        <v>16.16</v>
      </c>
      <c r="I12" s="165">
        <v>16.16</v>
      </c>
      <c r="J12" s="163"/>
      <c r="K12" s="163"/>
      <c r="L12" s="163"/>
      <c r="M12" s="163"/>
      <c r="N12" s="163"/>
      <c r="O12" s="163"/>
      <c r="P12" s="163"/>
      <c r="Q12" s="163"/>
      <c r="R12" s="163"/>
    </row>
    <row r="13" ht="24" spans="1:18">
      <c r="A13" s="145" t="s">
        <v>132</v>
      </c>
      <c r="B13" s="151">
        <v>10</v>
      </c>
      <c r="C13" s="148" t="s">
        <v>144</v>
      </c>
      <c r="D13" s="149" t="s">
        <v>142</v>
      </c>
      <c r="E13" s="149" t="s">
        <v>60</v>
      </c>
      <c r="F13" s="148" t="s">
        <v>143</v>
      </c>
      <c r="G13" s="144">
        <v>7.58</v>
      </c>
      <c r="H13" s="150">
        <v>7.58</v>
      </c>
      <c r="I13" s="165">
        <v>7.58</v>
      </c>
      <c r="J13" s="163"/>
      <c r="K13" s="163"/>
      <c r="L13" s="163"/>
      <c r="M13" s="163"/>
      <c r="N13" s="163"/>
      <c r="O13" s="163"/>
      <c r="P13" s="163"/>
      <c r="Q13" s="163"/>
      <c r="R13" s="163"/>
    </row>
    <row r="14" ht="24" spans="1:18">
      <c r="A14" s="145" t="s">
        <v>132</v>
      </c>
      <c r="B14" s="151" t="s">
        <v>67</v>
      </c>
      <c r="C14" s="148" t="s">
        <v>145</v>
      </c>
      <c r="D14" s="149" t="s">
        <v>142</v>
      </c>
      <c r="E14" s="149" t="s">
        <v>60</v>
      </c>
      <c r="F14" s="148" t="s">
        <v>143</v>
      </c>
      <c r="G14" s="144">
        <v>0.4</v>
      </c>
      <c r="H14" s="150">
        <v>0.4</v>
      </c>
      <c r="I14" s="165">
        <v>0.4</v>
      </c>
      <c r="J14" s="163"/>
      <c r="K14" s="163"/>
      <c r="L14" s="163"/>
      <c r="M14" s="163"/>
      <c r="N14" s="163"/>
      <c r="O14" s="163"/>
      <c r="P14" s="163"/>
      <c r="Q14" s="163"/>
      <c r="R14" s="163"/>
    </row>
    <row r="15" spans="1:18">
      <c r="A15" s="145" t="s">
        <v>132</v>
      </c>
      <c r="B15" s="145" t="s">
        <v>146</v>
      </c>
      <c r="C15" s="148" t="s">
        <v>61</v>
      </c>
      <c r="D15" s="149" t="s">
        <v>142</v>
      </c>
      <c r="E15" s="149" t="s">
        <v>136</v>
      </c>
      <c r="F15" s="148" t="s">
        <v>61</v>
      </c>
      <c r="G15" s="144">
        <v>12.12</v>
      </c>
      <c r="H15" s="150">
        <v>12.12</v>
      </c>
      <c r="I15" s="165">
        <v>12.12</v>
      </c>
      <c r="J15" s="163"/>
      <c r="K15" s="163"/>
      <c r="L15" s="163"/>
      <c r="M15" s="163"/>
      <c r="N15" s="163"/>
      <c r="O15" s="163"/>
      <c r="P15" s="163"/>
      <c r="Q15" s="163"/>
      <c r="R15" s="163"/>
    </row>
    <row r="16" spans="1:18">
      <c r="A16" s="145" t="s">
        <v>147</v>
      </c>
      <c r="B16" s="145" t="s">
        <v>54</v>
      </c>
      <c r="C16" s="148" t="s">
        <v>148</v>
      </c>
      <c r="D16" s="149" t="s">
        <v>149</v>
      </c>
      <c r="E16" s="149" t="s">
        <v>54</v>
      </c>
      <c r="F16" s="148" t="s">
        <v>150</v>
      </c>
      <c r="G16" s="144">
        <v>24.02</v>
      </c>
      <c r="H16" s="150">
        <v>24.02</v>
      </c>
      <c r="I16" s="165">
        <v>9.02</v>
      </c>
      <c r="J16" s="163"/>
      <c r="K16" s="163"/>
      <c r="L16" s="163"/>
      <c r="M16" s="163"/>
      <c r="N16" s="163"/>
      <c r="O16" s="163"/>
      <c r="P16" s="163"/>
      <c r="Q16" s="163"/>
      <c r="R16" s="163"/>
    </row>
    <row r="17" spans="1:18">
      <c r="A17" s="145" t="s">
        <v>147</v>
      </c>
      <c r="B17" s="145" t="s">
        <v>151</v>
      </c>
      <c r="C17" s="148" t="s">
        <v>152</v>
      </c>
      <c r="D17" s="149" t="s">
        <v>149</v>
      </c>
      <c r="E17" s="149" t="s">
        <v>60</v>
      </c>
      <c r="F17" s="148" t="s">
        <v>152</v>
      </c>
      <c r="G17" s="144">
        <v>0.65</v>
      </c>
      <c r="H17" s="150">
        <v>0.65</v>
      </c>
      <c r="I17" s="165"/>
      <c r="J17" s="163"/>
      <c r="K17" s="163"/>
      <c r="L17" s="163"/>
      <c r="M17" s="163"/>
      <c r="N17" s="163"/>
      <c r="O17" s="163"/>
      <c r="P17" s="163"/>
      <c r="Q17" s="163"/>
      <c r="R17" s="163"/>
    </row>
    <row r="18" spans="1:18">
      <c r="A18" s="145" t="s">
        <v>147</v>
      </c>
      <c r="B18" s="145" t="s">
        <v>153</v>
      </c>
      <c r="C18" s="148" t="s">
        <v>154</v>
      </c>
      <c r="D18" s="149" t="s">
        <v>149</v>
      </c>
      <c r="E18" s="149" t="s">
        <v>136</v>
      </c>
      <c r="F18" s="148" t="s">
        <v>154</v>
      </c>
      <c r="G18" s="144">
        <v>0.35</v>
      </c>
      <c r="H18" s="150">
        <v>0.35</v>
      </c>
      <c r="I18" s="165"/>
      <c r="J18" s="163"/>
      <c r="K18" s="163"/>
      <c r="L18" s="163"/>
      <c r="M18" s="163"/>
      <c r="N18" s="163"/>
      <c r="O18" s="163"/>
      <c r="P18" s="163"/>
      <c r="Q18" s="163"/>
      <c r="R18" s="163"/>
    </row>
    <row r="19" spans="1:18">
      <c r="A19" s="145" t="s">
        <v>147</v>
      </c>
      <c r="B19" s="145" t="s">
        <v>155</v>
      </c>
      <c r="C19" s="148" t="s">
        <v>156</v>
      </c>
      <c r="D19" s="149" t="s">
        <v>149</v>
      </c>
      <c r="E19" s="149" t="s">
        <v>64</v>
      </c>
      <c r="F19" s="148" t="s">
        <v>156</v>
      </c>
      <c r="G19" s="144">
        <v>1.7</v>
      </c>
      <c r="H19" s="150">
        <v>1.7</v>
      </c>
      <c r="I19" s="165"/>
      <c r="J19" s="163"/>
      <c r="K19" s="163"/>
      <c r="L19" s="163"/>
      <c r="M19" s="163"/>
      <c r="N19" s="163"/>
      <c r="O19" s="163"/>
      <c r="P19" s="163"/>
      <c r="Q19" s="163"/>
      <c r="R19" s="163"/>
    </row>
    <row r="20" ht="24" spans="1:18">
      <c r="A20" s="145" t="s">
        <v>147</v>
      </c>
      <c r="B20" s="145" t="s">
        <v>157</v>
      </c>
      <c r="C20" s="148" t="s">
        <v>158</v>
      </c>
      <c r="D20" s="149" t="s">
        <v>149</v>
      </c>
      <c r="E20" s="149" t="s">
        <v>140</v>
      </c>
      <c r="F20" s="148" t="s">
        <v>159</v>
      </c>
      <c r="G20" s="144">
        <v>2.5</v>
      </c>
      <c r="H20" s="150">
        <v>2.5</v>
      </c>
      <c r="I20" s="165">
        <v>0.5</v>
      </c>
      <c r="J20" s="163"/>
      <c r="K20" s="163"/>
      <c r="L20" s="163"/>
      <c r="M20" s="163"/>
      <c r="N20" s="163"/>
      <c r="O20" s="163"/>
      <c r="P20" s="163"/>
      <c r="Q20" s="163"/>
      <c r="R20" s="163"/>
    </row>
    <row r="21" ht="24" spans="1:18">
      <c r="A21" s="145" t="s">
        <v>147</v>
      </c>
      <c r="B21" s="151" t="s">
        <v>160</v>
      </c>
      <c r="C21" s="148" t="s">
        <v>161</v>
      </c>
      <c r="D21" s="149" t="s">
        <v>149</v>
      </c>
      <c r="E21" s="149" t="s">
        <v>54</v>
      </c>
      <c r="F21" s="148" t="s">
        <v>150</v>
      </c>
      <c r="G21" s="144">
        <v>3.9</v>
      </c>
      <c r="H21" s="150">
        <v>3.9</v>
      </c>
      <c r="I21" s="165">
        <v>3.9</v>
      </c>
      <c r="J21" s="163"/>
      <c r="K21" s="163"/>
      <c r="L21" s="163"/>
      <c r="M21" s="163"/>
      <c r="N21" s="163"/>
      <c r="O21" s="163"/>
      <c r="P21" s="163"/>
      <c r="Q21" s="163"/>
      <c r="R21" s="163"/>
    </row>
    <row r="22" ht="24" spans="1:18">
      <c r="A22" s="145" t="s">
        <v>147</v>
      </c>
      <c r="B22" s="151">
        <v>99</v>
      </c>
      <c r="C22" s="148" t="s">
        <v>162</v>
      </c>
      <c r="D22" s="149" t="s">
        <v>149</v>
      </c>
      <c r="E22" s="149" t="s">
        <v>50</v>
      </c>
      <c r="F22" s="148" t="s">
        <v>162</v>
      </c>
      <c r="G22" s="152">
        <v>2.5</v>
      </c>
      <c r="H22" s="150">
        <v>2.5</v>
      </c>
      <c r="I22" s="165"/>
      <c r="J22" s="163"/>
      <c r="K22" s="163"/>
      <c r="L22" s="163"/>
      <c r="M22" s="163"/>
      <c r="N22" s="163"/>
      <c r="O22" s="163"/>
      <c r="P22" s="163"/>
      <c r="Q22" s="163"/>
      <c r="R22" s="163"/>
    </row>
    <row r="23" spans="1:18">
      <c r="A23" s="151">
        <v>303</v>
      </c>
      <c r="B23" s="151" t="s">
        <v>54</v>
      </c>
      <c r="C23" s="148" t="s">
        <v>163</v>
      </c>
      <c r="D23" s="149" t="s">
        <v>164</v>
      </c>
      <c r="E23" s="149" t="s">
        <v>48</v>
      </c>
      <c r="F23" s="148" t="s">
        <v>165</v>
      </c>
      <c r="G23" s="153">
        <v>8.5</v>
      </c>
      <c r="H23" s="150">
        <v>8.5</v>
      </c>
      <c r="I23" s="165">
        <v>8.5</v>
      </c>
      <c r="J23" s="163"/>
      <c r="K23" s="163"/>
      <c r="L23" s="163"/>
      <c r="M23" s="163"/>
      <c r="N23" s="163"/>
      <c r="O23" s="163"/>
      <c r="P23" s="163"/>
      <c r="Q23" s="163"/>
      <c r="R23" s="163"/>
    </row>
    <row r="24" spans="1:18">
      <c r="A24" s="151" t="s">
        <v>166</v>
      </c>
      <c r="B24" s="151" t="s">
        <v>60</v>
      </c>
      <c r="C24" s="148" t="s">
        <v>167</v>
      </c>
      <c r="D24" s="149" t="s">
        <v>164</v>
      </c>
      <c r="E24" s="149" t="s">
        <v>48</v>
      </c>
      <c r="F24" s="148" t="s">
        <v>165</v>
      </c>
      <c r="G24" s="144">
        <v>18</v>
      </c>
      <c r="H24" s="150">
        <v>18</v>
      </c>
      <c r="I24" s="165">
        <v>18</v>
      </c>
      <c r="J24" s="163"/>
      <c r="K24" s="163"/>
      <c r="L24" s="163"/>
      <c r="M24" s="163"/>
      <c r="N24" s="163"/>
      <c r="O24" s="163"/>
      <c r="P24" s="163"/>
      <c r="Q24" s="163"/>
      <c r="R24" s="163"/>
    </row>
    <row r="25" spans="1:18">
      <c r="A25" s="151" t="s">
        <v>166</v>
      </c>
      <c r="B25" s="151" t="s">
        <v>48</v>
      </c>
      <c r="C25" s="148" t="s">
        <v>168</v>
      </c>
      <c r="D25" s="149" t="s">
        <v>164</v>
      </c>
      <c r="E25" s="149" t="s">
        <v>54</v>
      </c>
      <c r="F25" s="148" t="s">
        <v>169</v>
      </c>
      <c r="G25" s="144">
        <v>4.3</v>
      </c>
      <c r="H25" s="150">
        <v>4.3</v>
      </c>
      <c r="I25" s="165">
        <v>4.3</v>
      </c>
      <c r="J25" s="163"/>
      <c r="K25" s="163"/>
      <c r="L25" s="163"/>
      <c r="M25" s="163"/>
      <c r="N25" s="163"/>
      <c r="O25" s="163"/>
      <c r="P25" s="163"/>
      <c r="Q25" s="163"/>
      <c r="R25" s="163"/>
    </row>
    <row r="26" ht="24" spans="1:18">
      <c r="A26" s="151"/>
      <c r="B26" s="151"/>
      <c r="C26" s="146" t="s">
        <v>62</v>
      </c>
      <c r="D26" s="149"/>
      <c r="E26" s="149"/>
      <c r="F26" s="148"/>
      <c r="G26" s="144">
        <f t="shared" ref="G26:I26" si="2">SUM(G27:G35)</f>
        <v>767.81</v>
      </c>
      <c r="H26" s="144">
        <f t="shared" si="2"/>
        <v>767.81</v>
      </c>
      <c r="I26" s="144">
        <f t="shared" si="2"/>
        <v>349.81</v>
      </c>
      <c r="J26" s="163"/>
      <c r="K26" s="163"/>
      <c r="L26" s="163"/>
      <c r="M26" s="163"/>
      <c r="N26" s="163"/>
      <c r="O26" s="163"/>
      <c r="P26" s="163"/>
      <c r="Q26" s="163"/>
      <c r="R26" s="163"/>
    </row>
    <row r="27" spans="1:18">
      <c r="A27" s="145" t="s">
        <v>132</v>
      </c>
      <c r="B27" s="145" t="s">
        <v>54</v>
      </c>
      <c r="C27" s="148" t="s">
        <v>133</v>
      </c>
      <c r="D27" s="149" t="s">
        <v>170</v>
      </c>
      <c r="E27" s="149" t="s">
        <v>54</v>
      </c>
      <c r="F27" s="148" t="s">
        <v>80</v>
      </c>
      <c r="G27" s="144">
        <v>343.6</v>
      </c>
      <c r="H27" s="150">
        <v>343.6</v>
      </c>
      <c r="I27" s="165">
        <v>303.6</v>
      </c>
      <c r="J27" s="163"/>
      <c r="K27" s="163"/>
      <c r="L27" s="163"/>
      <c r="M27" s="163"/>
      <c r="N27" s="163"/>
      <c r="O27" s="163"/>
      <c r="P27" s="163"/>
      <c r="Q27" s="163"/>
      <c r="R27" s="163"/>
    </row>
    <row r="28" spans="1:18">
      <c r="A28" s="145" t="s">
        <v>132</v>
      </c>
      <c r="B28" s="145" t="s">
        <v>60</v>
      </c>
      <c r="C28" s="148" t="s">
        <v>135</v>
      </c>
      <c r="D28" s="149" t="s">
        <v>170</v>
      </c>
      <c r="E28" s="149" t="s">
        <v>54</v>
      </c>
      <c r="F28" s="148" t="s">
        <v>80</v>
      </c>
      <c r="G28" s="144">
        <v>345.1</v>
      </c>
      <c r="H28" s="150">
        <v>345.1</v>
      </c>
      <c r="I28" s="165">
        <v>15.1</v>
      </c>
      <c r="J28" s="163"/>
      <c r="K28" s="163"/>
      <c r="L28" s="163"/>
      <c r="M28" s="163"/>
      <c r="N28" s="163"/>
      <c r="O28" s="163"/>
      <c r="P28" s="163"/>
      <c r="Q28" s="163"/>
      <c r="R28" s="163"/>
    </row>
    <row r="29" spans="1:18">
      <c r="A29" s="145" t="s">
        <v>132</v>
      </c>
      <c r="B29" s="145" t="s">
        <v>136</v>
      </c>
      <c r="C29" s="148" t="s">
        <v>137</v>
      </c>
      <c r="D29" s="149" t="s">
        <v>170</v>
      </c>
      <c r="E29" s="149" t="s">
        <v>54</v>
      </c>
      <c r="F29" s="148" t="s">
        <v>80</v>
      </c>
      <c r="G29" s="144">
        <v>48.9</v>
      </c>
      <c r="H29" s="150">
        <v>48.9</v>
      </c>
      <c r="I29" s="165">
        <v>0.9</v>
      </c>
      <c r="J29" s="163"/>
      <c r="K29" s="163"/>
      <c r="L29" s="163"/>
      <c r="M29" s="163"/>
      <c r="N29" s="163"/>
      <c r="O29" s="163"/>
      <c r="P29" s="163"/>
      <c r="Q29" s="163"/>
      <c r="R29" s="163"/>
    </row>
    <row r="30" ht="36" spans="1:18">
      <c r="A30" s="145" t="s">
        <v>132</v>
      </c>
      <c r="B30" s="145" t="s">
        <v>140</v>
      </c>
      <c r="C30" s="148" t="s">
        <v>141</v>
      </c>
      <c r="D30" s="149" t="s">
        <v>170</v>
      </c>
      <c r="E30" s="149" t="s">
        <v>54</v>
      </c>
      <c r="F30" s="148" t="s">
        <v>80</v>
      </c>
      <c r="G30" s="144">
        <v>0.9</v>
      </c>
      <c r="H30" s="150">
        <v>0.9</v>
      </c>
      <c r="I30" s="165">
        <v>0.9</v>
      </c>
      <c r="J30" s="163"/>
      <c r="K30" s="163"/>
      <c r="L30" s="163"/>
      <c r="M30" s="163"/>
      <c r="N30" s="163"/>
      <c r="O30" s="163"/>
      <c r="P30" s="163"/>
      <c r="Q30" s="163"/>
      <c r="R30" s="163"/>
    </row>
    <row r="31" ht="24" spans="1:18">
      <c r="A31" s="145" t="s">
        <v>132</v>
      </c>
      <c r="B31" s="151">
        <v>10</v>
      </c>
      <c r="C31" s="148" t="s">
        <v>144</v>
      </c>
      <c r="D31" s="149" t="s">
        <v>170</v>
      </c>
      <c r="E31" s="149" t="s">
        <v>54</v>
      </c>
      <c r="F31" s="148" t="s">
        <v>80</v>
      </c>
      <c r="G31" s="154">
        <v>0.4</v>
      </c>
      <c r="H31" s="150">
        <v>0.4</v>
      </c>
      <c r="I31" s="165">
        <v>0.4</v>
      </c>
      <c r="J31" s="163"/>
      <c r="K31" s="163"/>
      <c r="L31" s="163"/>
      <c r="M31" s="163"/>
      <c r="N31" s="163"/>
      <c r="O31" s="163"/>
      <c r="P31" s="163"/>
      <c r="Q31" s="163"/>
      <c r="R31" s="163"/>
    </row>
    <row r="32" ht="24" spans="1:18">
      <c r="A32" s="155" t="s">
        <v>132</v>
      </c>
      <c r="B32" s="156" t="s">
        <v>67</v>
      </c>
      <c r="C32" s="157" t="s">
        <v>145</v>
      </c>
      <c r="D32" s="158" t="s">
        <v>170</v>
      </c>
      <c r="E32" s="158" t="s">
        <v>54</v>
      </c>
      <c r="F32" s="157" t="s">
        <v>80</v>
      </c>
      <c r="G32" s="159">
        <v>0.11</v>
      </c>
      <c r="H32" s="160">
        <v>0.11</v>
      </c>
      <c r="I32" s="166">
        <v>0.11</v>
      </c>
      <c r="J32" s="167"/>
      <c r="K32" s="167"/>
      <c r="L32" s="167"/>
      <c r="M32" s="167"/>
      <c r="N32" s="167"/>
      <c r="O32" s="167"/>
      <c r="P32" s="167"/>
      <c r="Q32" s="167"/>
      <c r="R32" s="167"/>
    </row>
    <row r="33" spans="1:18">
      <c r="A33" s="145" t="s">
        <v>132</v>
      </c>
      <c r="B33" s="145" t="s">
        <v>146</v>
      </c>
      <c r="C33" s="148" t="s">
        <v>61</v>
      </c>
      <c r="D33" s="149" t="s">
        <v>170</v>
      </c>
      <c r="E33" s="149" t="s">
        <v>54</v>
      </c>
      <c r="F33" s="148" t="s">
        <v>80</v>
      </c>
      <c r="G33" s="161">
        <v>0.8</v>
      </c>
      <c r="H33" s="150">
        <v>0.8</v>
      </c>
      <c r="I33" s="165">
        <v>0.8</v>
      </c>
      <c r="J33" s="168"/>
      <c r="K33" s="168"/>
      <c r="L33" s="168"/>
      <c r="M33" s="168"/>
      <c r="N33" s="168"/>
      <c r="O33" s="168"/>
      <c r="P33" s="168"/>
      <c r="Q33" s="168"/>
      <c r="R33" s="168"/>
    </row>
    <row r="34" spans="1:18">
      <c r="A34" s="151">
        <v>302</v>
      </c>
      <c r="B34" s="151" t="s">
        <v>54</v>
      </c>
      <c r="C34" s="148" t="s">
        <v>148</v>
      </c>
      <c r="D34" s="149" t="s">
        <v>170</v>
      </c>
      <c r="E34" s="149" t="s">
        <v>60</v>
      </c>
      <c r="F34" s="148" t="s">
        <v>82</v>
      </c>
      <c r="G34" s="161">
        <v>0.2</v>
      </c>
      <c r="H34" s="150">
        <v>0.2</v>
      </c>
      <c r="I34" s="165">
        <v>0.2</v>
      </c>
      <c r="J34" s="168"/>
      <c r="K34" s="168"/>
      <c r="L34" s="168"/>
      <c r="M34" s="168"/>
      <c r="N34" s="168"/>
      <c r="O34" s="168"/>
      <c r="P34" s="168"/>
      <c r="Q34" s="168"/>
      <c r="R34" s="168"/>
    </row>
    <row r="35" spans="1:18">
      <c r="A35" s="151" t="s">
        <v>166</v>
      </c>
      <c r="B35" s="151" t="s">
        <v>60</v>
      </c>
      <c r="C35" s="148" t="s">
        <v>167</v>
      </c>
      <c r="D35" s="149" t="s">
        <v>164</v>
      </c>
      <c r="E35" s="149" t="s">
        <v>48</v>
      </c>
      <c r="F35" s="148" t="s">
        <v>165</v>
      </c>
      <c r="G35" s="161">
        <v>27.8</v>
      </c>
      <c r="H35" s="150">
        <v>27.8</v>
      </c>
      <c r="I35" s="165">
        <v>27.8</v>
      </c>
      <c r="J35" s="168"/>
      <c r="K35" s="168"/>
      <c r="L35" s="168"/>
      <c r="M35" s="168"/>
      <c r="N35" s="168"/>
      <c r="O35" s="168"/>
      <c r="P35" s="168"/>
      <c r="Q35" s="168"/>
      <c r="R35" s="168"/>
    </row>
    <row r="36" ht="36" spans="1:18">
      <c r="A36" s="145"/>
      <c r="B36" s="145"/>
      <c r="C36" s="146" t="s">
        <v>66</v>
      </c>
      <c r="D36" s="162"/>
      <c r="E36" s="162"/>
      <c r="F36" s="147"/>
      <c r="G36" s="161">
        <f t="shared" ref="G36:I36" si="3">SUM(G37:G57)</f>
        <v>934.05</v>
      </c>
      <c r="H36" s="161">
        <f t="shared" si="3"/>
        <v>934.05</v>
      </c>
      <c r="I36" s="161">
        <f t="shared" si="3"/>
        <v>934.05</v>
      </c>
      <c r="J36" s="168"/>
      <c r="K36" s="168"/>
      <c r="L36" s="168"/>
      <c r="M36" s="168"/>
      <c r="N36" s="168"/>
      <c r="O36" s="168"/>
      <c r="P36" s="168"/>
      <c r="Q36" s="168"/>
      <c r="R36" s="168"/>
    </row>
    <row r="37" spans="1:18">
      <c r="A37" s="145" t="s">
        <v>132</v>
      </c>
      <c r="B37" s="145" t="s">
        <v>54</v>
      </c>
      <c r="C37" s="148" t="s">
        <v>133</v>
      </c>
      <c r="D37" s="149" t="s">
        <v>170</v>
      </c>
      <c r="E37" s="149" t="s">
        <v>54</v>
      </c>
      <c r="F37" s="148" t="s">
        <v>80</v>
      </c>
      <c r="G37" s="161">
        <v>289.5</v>
      </c>
      <c r="H37" s="150">
        <v>289.5</v>
      </c>
      <c r="I37" s="165">
        <v>289.5</v>
      </c>
      <c r="J37" s="168"/>
      <c r="K37" s="168"/>
      <c r="L37" s="168"/>
      <c r="M37" s="168"/>
      <c r="N37" s="168"/>
      <c r="O37" s="168"/>
      <c r="P37" s="168"/>
      <c r="Q37" s="168"/>
      <c r="R37" s="168"/>
    </row>
    <row r="38" spans="1:18">
      <c r="A38" s="145" t="s">
        <v>132</v>
      </c>
      <c r="B38" s="145" t="s">
        <v>60</v>
      </c>
      <c r="C38" s="148" t="s">
        <v>135</v>
      </c>
      <c r="D38" s="149" t="s">
        <v>170</v>
      </c>
      <c r="E38" s="149" t="s">
        <v>54</v>
      </c>
      <c r="F38" s="148" t="s">
        <v>80</v>
      </c>
      <c r="G38" s="161">
        <v>133.4</v>
      </c>
      <c r="H38" s="150">
        <v>133.4</v>
      </c>
      <c r="I38" s="165">
        <v>133.4</v>
      </c>
      <c r="J38" s="168"/>
      <c r="K38" s="168"/>
      <c r="L38" s="168"/>
      <c r="M38" s="168"/>
      <c r="N38" s="168"/>
      <c r="O38" s="168"/>
      <c r="P38" s="168"/>
      <c r="Q38" s="168"/>
      <c r="R38" s="168"/>
    </row>
    <row r="39" spans="1:18">
      <c r="A39" s="145" t="s">
        <v>132</v>
      </c>
      <c r="B39" s="145" t="s">
        <v>136</v>
      </c>
      <c r="C39" s="148" t="s">
        <v>137</v>
      </c>
      <c r="D39" s="149" t="s">
        <v>170</v>
      </c>
      <c r="E39" s="149" t="s">
        <v>54</v>
      </c>
      <c r="F39" s="148" t="s">
        <v>80</v>
      </c>
      <c r="G39" s="161">
        <v>70.5</v>
      </c>
      <c r="H39" s="150">
        <v>70.5</v>
      </c>
      <c r="I39" s="165">
        <v>70.5</v>
      </c>
      <c r="J39" s="168"/>
      <c r="K39" s="168"/>
      <c r="L39" s="168"/>
      <c r="M39" s="168"/>
      <c r="N39" s="168"/>
      <c r="O39" s="168"/>
      <c r="P39" s="168"/>
      <c r="Q39" s="168"/>
      <c r="R39" s="168"/>
    </row>
    <row r="40" ht="36" spans="1:18">
      <c r="A40" s="145" t="s">
        <v>132</v>
      </c>
      <c r="B40" s="145" t="s">
        <v>140</v>
      </c>
      <c r="C40" s="148" t="s">
        <v>141</v>
      </c>
      <c r="D40" s="149" t="s">
        <v>170</v>
      </c>
      <c r="E40" s="149" t="s">
        <v>54</v>
      </c>
      <c r="F40" s="148" t="s">
        <v>80</v>
      </c>
      <c r="G40" s="161">
        <v>73.3</v>
      </c>
      <c r="H40" s="150">
        <v>73.3</v>
      </c>
      <c r="I40" s="165">
        <v>73.3</v>
      </c>
      <c r="J40" s="168"/>
      <c r="K40" s="168"/>
      <c r="L40" s="168"/>
      <c r="M40" s="168"/>
      <c r="N40" s="168"/>
      <c r="O40" s="168"/>
      <c r="P40" s="168"/>
      <c r="Q40" s="168"/>
      <c r="R40" s="168"/>
    </row>
    <row r="41" ht="24" spans="1:18">
      <c r="A41" s="145" t="s">
        <v>132</v>
      </c>
      <c r="B41" s="151">
        <v>10</v>
      </c>
      <c r="C41" s="148" t="s">
        <v>144</v>
      </c>
      <c r="D41" s="149" t="s">
        <v>170</v>
      </c>
      <c r="E41" s="149" t="s">
        <v>54</v>
      </c>
      <c r="F41" s="148" t="s">
        <v>80</v>
      </c>
      <c r="G41" s="161">
        <v>34.4</v>
      </c>
      <c r="H41" s="150">
        <v>34.4</v>
      </c>
      <c r="I41" s="165">
        <v>34.4</v>
      </c>
      <c r="J41" s="168"/>
      <c r="K41" s="168"/>
      <c r="L41" s="168"/>
      <c r="M41" s="168"/>
      <c r="N41" s="168"/>
      <c r="O41" s="168"/>
      <c r="P41" s="168"/>
      <c r="Q41" s="168"/>
      <c r="R41" s="168"/>
    </row>
    <row r="42" ht="24" spans="1:18">
      <c r="A42" s="145" t="s">
        <v>132</v>
      </c>
      <c r="B42" s="151" t="s">
        <v>67</v>
      </c>
      <c r="C42" s="148" t="s">
        <v>145</v>
      </c>
      <c r="D42" s="149" t="s">
        <v>170</v>
      </c>
      <c r="E42" s="149" t="s">
        <v>54</v>
      </c>
      <c r="F42" s="148" t="s">
        <v>80</v>
      </c>
      <c r="G42" s="161">
        <v>4.3</v>
      </c>
      <c r="H42" s="150">
        <v>4.3</v>
      </c>
      <c r="I42" s="165">
        <v>4.3</v>
      </c>
      <c r="J42" s="168"/>
      <c r="K42" s="168"/>
      <c r="L42" s="168"/>
      <c r="M42" s="168"/>
      <c r="N42" s="168"/>
      <c r="O42" s="168"/>
      <c r="P42" s="168"/>
      <c r="Q42" s="168"/>
      <c r="R42" s="168"/>
    </row>
    <row r="43" spans="1:18">
      <c r="A43" s="145" t="s">
        <v>132</v>
      </c>
      <c r="B43" s="145" t="s">
        <v>146</v>
      </c>
      <c r="C43" s="148" t="s">
        <v>61</v>
      </c>
      <c r="D43" s="149" t="s">
        <v>170</v>
      </c>
      <c r="E43" s="149" t="s">
        <v>54</v>
      </c>
      <c r="F43" s="148" t="s">
        <v>80</v>
      </c>
      <c r="G43" s="161">
        <v>55</v>
      </c>
      <c r="H43" s="150">
        <v>55</v>
      </c>
      <c r="I43" s="165">
        <v>55</v>
      </c>
      <c r="J43" s="168"/>
      <c r="K43" s="168"/>
      <c r="L43" s="168"/>
      <c r="M43" s="168"/>
      <c r="N43" s="168"/>
      <c r="O43" s="168"/>
      <c r="P43" s="168"/>
      <c r="Q43" s="168"/>
      <c r="R43" s="168"/>
    </row>
    <row r="44" ht="24" spans="1:18">
      <c r="A44" s="151">
        <v>301</v>
      </c>
      <c r="B44" s="151" t="s">
        <v>50</v>
      </c>
      <c r="C44" s="148" t="s">
        <v>171</v>
      </c>
      <c r="D44" s="149" t="s">
        <v>170</v>
      </c>
      <c r="E44" s="149" t="s">
        <v>54</v>
      </c>
      <c r="F44" s="148" t="s">
        <v>80</v>
      </c>
      <c r="G44" s="161">
        <v>65</v>
      </c>
      <c r="H44" s="150">
        <v>65</v>
      </c>
      <c r="I44" s="165">
        <v>65</v>
      </c>
      <c r="J44" s="168"/>
      <c r="K44" s="168"/>
      <c r="L44" s="168"/>
      <c r="M44" s="168"/>
      <c r="N44" s="168"/>
      <c r="O44" s="168"/>
      <c r="P44" s="168"/>
      <c r="Q44" s="168"/>
      <c r="R44" s="168"/>
    </row>
    <row r="45" spans="1:18">
      <c r="A45" s="145" t="s">
        <v>147</v>
      </c>
      <c r="B45" s="145" t="s">
        <v>54</v>
      </c>
      <c r="C45" s="148" t="s">
        <v>148</v>
      </c>
      <c r="D45" s="149" t="s">
        <v>170</v>
      </c>
      <c r="E45" s="149" t="s">
        <v>60</v>
      </c>
      <c r="F45" s="148" t="s">
        <v>82</v>
      </c>
      <c r="G45" s="161">
        <v>9</v>
      </c>
      <c r="H45" s="150">
        <v>9</v>
      </c>
      <c r="I45" s="165">
        <v>9</v>
      </c>
      <c r="J45" s="168"/>
      <c r="K45" s="168"/>
      <c r="L45" s="168"/>
      <c r="M45" s="168"/>
      <c r="N45" s="168"/>
      <c r="O45" s="168"/>
      <c r="P45" s="168"/>
      <c r="Q45" s="168"/>
      <c r="R45" s="168"/>
    </row>
    <row r="46" spans="1:18">
      <c r="A46" s="151" t="s">
        <v>147</v>
      </c>
      <c r="B46" s="151" t="s">
        <v>60</v>
      </c>
      <c r="C46" s="148" t="s">
        <v>172</v>
      </c>
      <c r="D46" s="149" t="s">
        <v>170</v>
      </c>
      <c r="E46" s="149" t="s">
        <v>60</v>
      </c>
      <c r="F46" s="148" t="s">
        <v>82</v>
      </c>
      <c r="G46" s="161">
        <v>10</v>
      </c>
      <c r="H46" s="150">
        <v>10</v>
      </c>
      <c r="I46" s="165">
        <v>10</v>
      </c>
      <c r="J46" s="168"/>
      <c r="K46" s="168"/>
      <c r="L46" s="168"/>
      <c r="M46" s="168"/>
      <c r="N46" s="168"/>
      <c r="O46" s="168"/>
      <c r="P46" s="168"/>
      <c r="Q46" s="168"/>
      <c r="R46" s="168"/>
    </row>
    <row r="47" spans="1:18">
      <c r="A47" s="151" t="s">
        <v>147</v>
      </c>
      <c r="B47" s="151" t="s">
        <v>48</v>
      </c>
      <c r="C47" s="148" t="s">
        <v>173</v>
      </c>
      <c r="D47" s="149" t="s">
        <v>170</v>
      </c>
      <c r="E47" s="149" t="s">
        <v>60</v>
      </c>
      <c r="F47" s="148" t="s">
        <v>82</v>
      </c>
      <c r="G47" s="161">
        <v>0.35</v>
      </c>
      <c r="H47" s="150">
        <v>0.35</v>
      </c>
      <c r="I47" s="165">
        <v>0.35</v>
      </c>
      <c r="J47" s="168"/>
      <c r="K47" s="168"/>
      <c r="L47" s="168"/>
      <c r="M47" s="168"/>
      <c r="N47" s="168"/>
      <c r="O47" s="168"/>
      <c r="P47" s="168"/>
      <c r="Q47" s="168"/>
      <c r="R47" s="168"/>
    </row>
    <row r="48" spans="1:18">
      <c r="A48" s="151" t="s">
        <v>147</v>
      </c>
      <c r="B48" s="151" t="s">
        <v>64</v>
      </c>
      <c r="C48" s="148" t="s">
        <v>174</v>
      </c>
      <c r="D48" s="149" t="s">
        <v>170</v>
      </c>
      <c r="E48" s="149" t="s">
        <v>60</v>
      </c>
      <c r="F48" s="148" t="s">
        <v>82</v>
      </c>
      <c r="G48" s="161">
        <v>6</v>
      </c>
      <c r="H48" s="150">
        <v>6</v>
      </c>
      <c r="I48" s="165">
        <v>6</v>
      </c>
      <c r="J48" s="168"/>
      <c r="K48" s="168"/>
      <c r="L48" s="168"/>
      <c r="M48" s="168"/>
      <c r="N48" s="168"/>
      <c r="O48" s="168"/>
      <c r="P48" s="168"/>
      <c r="Q48" s="168"/>
      <c r="R48" s="168"/>
    </row>
    <row r="49" spans="1:18">
      <c r="A49" s="151" t="s">
        <v>147</v>
      </c>
      <c r="B49" s="151" t="s">
        <v>138</v>
      </c>
      <c r="C49" s="148" t="s">
        <v>175</v>
      </c>
      <c r="D49" s="149" t="s">
        <v>170</v>
      </c>
      <c r="E49" s="149" t="s">
        <v>60</v>
      </c>
      <c r="F49" s="148" t="s">
        <v>82</v>
      </c>
      <c r="G49" s="161">
        <v>3</v>
      </c>
      <c r="H49" s="150">
        <v>3</v>
      </c>
      <c r="I49" s="165">
        <v>3</v>
      </c>
      <c r="J49" s="168"/>
      <c r="K49" s="168"/>
      <c r="L49" s="168"/>
      <c r="M49" s="168"/>
      <c r="N49" s="168"/>
      <c r="O49" s="168"/>
      <c r="P49" s="168"/>
      <c r="Q49" s="168"/>
      <c r="R49" s="168"/>
    </row>
    <row r="50" spans="1:18">
      <c r="A50" s="151" t="s">
        <v>147</v>
      </c>
      <c r="B50" s="151" t="s">
        <v>140</v>
      </c>
      <c r="C50" s="148" t="s">
        <v>176</v>
      </c>
      <c r="D50" s="149" t="s">
        <v>170</v>
      </c>
      <c r="E50" s="149" t="s">
        <v>60</v>
      </c>
      <c r="F50" s="148" t="s">
        <v>82</v>
      </c>
      <c r="G50" s="161">
        <v>3</v>
      </c>
      <c r="H50" s="150">
        <v>3</v>
      </c>
      <c r="I50" s="165">
        <v>3</v>
      </c>
      <c r="J50" s="168"/>
      <c r="K50" s="168"/>
      <c r="L50" s="168"/>
      <c r="M50" s="168"/>
      <c r="N50" s="168"/>
      <c r="O50" s="168"/>
      <c r="P50" s="168"/>
      <c r="Q50" s="168"/>
      <c r="R50" s="168"/>
    </row>
    <row r="51" spans="1:18">
      <c r="A51" s="151" t="s">
        <v>147</v>
      </c>
      <c r="B51" s="151" t="s">
        <v>53</v>
      </c>
      <c r="C51" s="148" t="s">
        <v>177</v>
      </c>
      <c r="D51" s="149" t="s">
        <v>170</v>
      </c>
      <c r="E51" s="149" t="s">
        <v>60</v>
      </c>
      <c r="F51" s="148" t="s">
        <v>82</v>
      </c>
      <c r="G51" s="161">
        <v>30</v>
      </c>
      <c r="H51" s="150">
        <v>30</v>
      </c>
      <c r="I51" s="165">
        <v>30</v>
      </c>
      <c r="J51" s="168"/>
      <c r="K51" s="168"/>
      <c r="L51" s="168"/>
      <c r="M51" s="168"/>
      <c r="N51" s="168"/>
      <c r="O51" s="168"/>
      <c r="P51" s="168"/>
      <c r="Q51" s="168"/>
      <c r="R51" s="168"/>
    </row>
    <row r="52" spans="1:18">
      <c r="A52" s="151" t="s">
        <v>147</v>
      </c>
      <c r="B52" s="151" t="s">
        <v>146</v>
      </c>
      <c r="C52" s="148" t="s">
        <v>178</v>
      </c>
      <c r="D52" s="149" t="s">
        <v>170</v>
      </c>
      <c r="E52" s="149" t="s">
        <v>60</v>
      </c>
      <c r="F52" s="148" t="s">
        <v>82</v>
      </c>
      <c r="G52" s="161">
        <v>20</v>
      </c>
      <c r="H52" s="150">
        <v>20</v>
      </c>
      <c r="I52" s="165">
        <v>20</v>
      </c>
      <c r="J52" s="168"/>
      <c r="K52" s="168"/>
      <c r="L52" s="168"/>
      <c r="M52" s="168"/>
      <c r="N52" s="168"/>
      <c r="O52" s="168"/>
      <c r="P52" s="168"/>
      <c r="Q52" s="168"/>
      <c r="R52" s="168"/>
    </row>
    <row r="53" spans="1:18">
      <c r="A53" s="151" t="s">
        <v>147</v>
      </c>
      <c r="B53" s="151" t="s">
        <v>179</v>
      </c>
      <c r="C53" s="148" t="s">
        <v>180</v>
      </c>
      <c r="D53" s="149" t="s">
        <v>170</v>
      </c>
      <c r="E53" s="149" t="s">
        <v>60</v>
      </c>
      <c r="F53" s="148" t="s">
        <v>82</v>
      </c>
      <c r="G53" s="161">
        <v>22</v>
      </c>
      <c r="H53" s="150">
        <v>22</v>
      </c>
      <c r="I53" s="165">
        <v>22</v>
      </c>
      <c r="J53" s="168"/>
      <c r="K53" s="168"/>
      <c r="L53" s="168"/>
      <c r="M53" s="168"/>
      <c r="N53" s="168"/>
      <c r="O53" s="168"/>
      <c r="P53" s="168"/>
      <c r="Q53" s="168"/>
      <c r="R53" s="168"/>
    </row>
    <row r="54" spans="1:18">
      <c r="A54" s="145" t="s">
        <v>147</v>
      </c>
      <c r="B54" s="151">
        <v>18</v>
      </c>
      <c r="C54" s="148" t="s">
        <v>181</v>
      </c>
      <c r="D54" s="149" t="s">
        <v>170</v>
      </c>
      <c r="E54" s="149" t="s">
        <v>60</v>
      </c>
      <c r="F54" s="148" t="s">
        <v>82</v>
      </c>
      <c r="G54" s="161">
        <v>35</v>
      </c>
      <c r="H54" s="150">
        <v>35</v>
      </c>
      <c r="I54" s="165">
        <v>35</v>
      </c>
      <c r="J54" s="168"/>
      <c r="K54" s="168"/>
      <c r="L54" s="168"/>
      <c r="M54" s="168"/>
      <c r="N54" s="168"/>
      <c r="O54" s="168"/>
      <c r="P54" s="168"/>
      <c r="Q54" s="168"/>
      <c r="R54" s="168"/>
    </row>
    <row r="55" ht="24" spans="1:18">
      <c r="A55" s="145" t="s">
        <v>147</v>
      </c>
      <c r="B55" s="145" t="s">
        <v>157</v>
      </c>
      <c r="C55" s="148" t="s">
        <v>158</v>
      </c>
      <c r="D55" s="149" t="s">
        <v>170</v>
      </c>
      <c r="E55" s="149" t="s">
        <v>60</v>
      </c>
      <c r="F55" s="148" t="s">
        <v>82</v>
      </c>
      <c r="G55" s="161">
        <v>25</v>
      </c>
      <c r="H55" s="150">
        <v>25</v>
      </c>
      <c r="I55" s="165">
        <v>25</v>
      </c>
      <c r="J55" s="168"/>
      <c r="K55" s="168"/>
      <c r="L55" s="168"/>
      <c r="M55" s="168"/>
      <c r="N55" s="168"/>
      <c r="O55" s="168"/>
      <c r="P55" s="168"/>
      <c r="Q55" s="168"/>
      <c r="R55" s="168"/>
    </row>
    <row r="56" ht="24" spans="1:18">
      <c r="A56" s="145" t="s">
        <v>147</v>
      </c>
      <c r="B56" s="151">
        <v>99</v>
      </c>
      <c r="C56" s="148" t="s">
        <v>162</v>
      </c>
      <c r="D56" s="149" t="s">
        <v>170</v>
      </c>
      <c r="E56" s="149" t="s">
        <v>60</v>
      </c>
      <c r="F56" s="148" t="s">
        <v>82</v>
      </c>
      <c r="G56" s="161">
        <v>40.8</v>
      </c>
      <c r="H56" s="150">
        <v>40.8</v>
      </c>
      <c r="I56" s="165">
        <v>40.8</v>
      </c>
      <c r="J56" s="168"/>
      <c r="K56" s="168"/>
      <c r="L56" s="168"/>
      <c r="M56" s="168"/>
      <c r="N56" s="168"/>
      <c r="O56" s="168"/>
      <c r="P56" s="168"/>
      <c r="Q56" s="168"/>
      <c r="R56" s="168"/>
    </row>
    <row r="57" spans="1:18">
      <c r="A57" s="151" t="s">
        <v>166</v>
      </c>
      <c r="B57" s="151" t="s">
        <v>60</v>
      </c>
      <c r="C57" s="148" t="s">
        <v>167</v>
      </c>
      <c r="D57" s="149" t="s">
        <v>164</v>
      </c>
      <c r="E57" s="149" t="s">
        <v>48</v>
      </c>
      <c r="F57" s="148" t="s">
        <v>165</v>
      </c>
      <c r="G57" s="161">
        <v>4.5</v>
      </c>
      <c r="H57" s="150">
        <v>4.5</v>
      </c>
      <c r="I57" s="165">
        <v>4.5</v>
      </c>
      <c r="J57" s="168"/>
      <c r="K57" s="168"/>
      <c r="L57" s="168"/>
      <c r="M57" s="168"/>
      <c r="N57" s="168"/>
      <c r="O57" s="168"/>
      <c r="P57" s="168"/>
      <c r="Q57" s="168"/>
      <c r="R57" s="168"/>
    </row>
    <row r="58" ht="36" spans="1:18">
      <c r="A58" s="145"/>
      <c r="B58" s="145"/>
      <c r="C58" s="146" t="s">
        <v>69</v>
      </c>
      <c r="D58" s="149"/>
      <c r="E58" s="149"/>
      <c r="F58" s="148"/>
      <c r="G58" s="161">
        <f>SUM(G59:G79)</f>
        <v>2008.7</v>
      </c>
      <c r="H58" s="161">
        <f>SUM(H59:H79)</f>
        <v>2008.7</v>
      </c>
      <c r="I58" s="161">
        <f>SUM(I59:I79)</f>
        <v>1998.7</v>
      </c>
      <c r="J58" s="168"/>
      <c r="K58" s="168"/>
      <c r="L58" s="168"/>
      <c r="M58" s="168"/>
      <c r="N58" s="168"/>
      <c r="O58" s="168"/>
      <c r="P58" s="168"/>
      <c r="Q58" s="168"/>
      <c r="R58" s="168"/>
    </row>
    <row r="59" spans="1:18">
      <c r="A59" s="145" t="s">
        <v>132</v>
      </c>
      <c r="B59" s="145" t="s">
        <v>54</v>
      </c>
      <c r="C59" s="148" t="s">
        <v>133</v>
      </c>
      <c r="D59" s="149" t="s">
        <v>170</v>
      </c>
      <c r="E59" s="149" t="s">
        <v>54</v>
      </c>
      <c r="F59" s="148" t="s">
        <v>80</v>
      </c>
      <c r="G59" s="161">
        <v>342.7</v>
      </c>
      <c r="H59" s="150">
        <v>342.7</v>
      </c>
      <c r="I59" s="165">
        <v>342.7</v>
      </c>
      <c r="J59" s="168"/>
      <c r="K59" s="168"/>
      <c r="L59" s="168"/>
      <c r="M59" s="168"/>
      <c r="N59" s="168"/>
      <c r="O59" s="168"/>
      <c r="P59" s="168"/>
      <c r="Q59" s="168"/>
      <c r="R59" s="168"/>
    </row>
    <row r="60" spans="1:18">
      <c r="A60" s="145" t="s">
        <v>132</v>
      </c>
      <c r="B60" s="145" t="s">
        <v>60</v>
      </c>
      <c r="C60" s="148" t="s">
        <v>135</v>
      </c>
      <c r="D60" s="149" t="s">
        <v>170</v>
      </c>
      <c r="E60" s="149" t="s">
        <v>54</v>
      </c>
      <c r="F60" s="148" t="s">
        <v>80</v>
      </c>
      <c r="G60" s="161">
        <v>152.4</v>
      </c>
      <c r="H60" s="150">
        <v>152.4</v>
      </c>
      <c r="I60" s="165">
        <v>152.4</v>
      </c>
      <c r="J60" s="168"/>
      <c r="K60" s="168"/>
      <c r="L60" s="168"/>
      <c r="M60" s="168"/>
      <c r="N60" s="168"/>
      <c r="O60" s="168"/>
      <c r="P60" s="168"/>
      <c r="Q60" s="168"/>
      <c r="R60" s="168"/>
    </row>
    <row r="61" spans="1:18">
      <c r="A61" s="145" t="s">
        <v>132</v>
      </c>
      <c r="B61" s="145" t="s">
        <v>136</v>
      </c>
      <c r="C61" s="148" t="s">
        <v>137</v>
      </c>
      <c r="D61" s="149" t="s">
        <v>170</v>
      </c>
      <c r="E61" s="149" t="s">
        <v>54</v>
      </c>
      <c r="F61" s="148" t="s">
        <v>80</v>
      </c>
      <c r="G61" s="161">
        <v>82.5</v>
      </c>
      <c r="H61" s="150">
        <v>82.5</v>
      </c>
      <c r="I61" s="165">
        <v>82.5</v>
      </c>
      <c r="J61" s="168"/>
      <c r="K61" s="168"/>
      <c r="L61" s="168"/>
      <c r="M61" s="168"/>
      <c r="N61" s="168"/>
      <c r="O61" s="168"/>
      <c r="P61" s="168"/>
      <c r="Q61" s="168"/>
      <c r="R61" s="168"/>
    </row>
    <row r="62" ht="36" spans="1:18">
      <c r="A62" s="145" t="s">
        <v>132</v>
      </c>
      <c r="B62" s="145" t="s">
        <v>140</v>
      </c>
      <c r="C62" s="148" t="s">
        <v>141</v>
      </c>
      <c r="D62" s="149" t="s">
        <v>170</v>
      </c>
      <c r="E62" s="149" t="s">
        <v>54</v>
      </c>
      <c r="F62" s="148" t="s">
        <v>80</v>
      </c>
      <c r="G62" s="161">
        <v>93.9</v>
      </c>
      <c r="H62" s="150">
        <v>93.9</v>
      </c>
      <c r="I62" s="165">
        <v>93.9</v>
      </c>
      <c r="J62" s="168"/>
      <c r="K62" s="168"/>
      <c r="L62" s="168"/>
      <c r="M62" s="168"/>
      <c r="N62" s="168"/>
      <c r="O62" s="168"/>
      <c r="P62" s="168"/>
      <c r="Q62" s="168"/>
      <c r="R62" s="168"/>
    </row>
    <row r="63" ht="24" spans="1:18">
      <c r="A63" s="145" t="s">
        <v>132</v>
      </c>
      <c r="B63" s="151">
        <v>10</v>
      </c>
      <c r="C63" s="148" t="s">
        <v>144</v>
      </c>
      <c r="D63" s="149" t="s">
        <v>170</v>
      </c>
      <c r="E63" s="149" t="s">
        <v>54</v>
      </c>
      <c r="F63" s="148" t="s">
        <v>80</v>
      </c>
      <c r="G63" s="161">
        <v>40.3</v>
      </c>
      <c r="H63" s="150">
        <v>40.3</v>
      </c>
      <c r="I63" s="165">
        <v>40.3</v>
      </c>
      <c r="J63" s="168"/>
      <c r="K63" s="168"/>
      <c r="L63" s="168"/>
      <c r="M63" s="168"/>
      <c r="N63" s="168"/>
      <c r="O63" s="168"/>
      <c r="P63" s="168"/>
      <c r="Q63" s="168"/>
      <c r="R63" s="168"/>
    </row>
    <row r="64" ht="24" spans="1:18">
      <c r="A64" s="145" t="s">
        <v>132</v>
      </c>
      <c r="B64" s="151" t="s">
        <v>67</v>
      </c>
      <c r="C64" s="148" t="s">
        <v>145</v>
      </c>
      <c r="D64" s="149" t="s">
        <v>170</v>
      </c>
      <c r="E64" s="149" t="s">
        <v>54</v>
      </c>
      <c r="F64" s="148" t="s">
        <v>80</v>
      </c>
      <c r="G64" s="161">
        <v>4.9</v>
      </c>
      <c r="H64" s="150">
        <v>4.9</v>
      </c>
      <c r="I64" s="165">
        <v>4.9</v>
      </c>
      <c r="J64" s="168"/>
      <c r="K64" s="168"/>
      <c r="L64" s="168"/>
      <c r="M64" s="168"/>
      <c r="N64" s="168"/>
      <c r="O64" s="168"/>
      <c r="P64" s="168"/>
      <c r="Q64" s="168"/>
      <c r="R64" s="168"/>
    </row>
    <row r="65" spans="1:18">
      <c r="A65" s="145" t="s">
        <v>132</v>
      </c>
      <c r="B65" s="145" t="s">
        <v>146</v>
      </c>
      <c r="C65" s="148" t="s">
        <v>61</v>
      </c>
      <c r="D65" s="149" t="s">
        <v>170</v>
      </c>
      <c r="E65" s="149" t="s">
        <v>54</v>
      </c>
      <c r="F65" s="148" t="s">
        <v>80</v>
      </c>
      <c r="G65" s="161">
        <v>64.4</v>
      </c>
      <c r="H65" s="150">
        <v>64.4</v>
      </c>
      <c r="I65" s="165">
        <v>64.4</v>
      </c>
      <c r="J65" s="168"/>
      <c r="K65" s="168"/>
      <c r="L65" s="168"/>
      <c r="M65" s="168"/>
      <c r="N65" s="168"/>
      <c r="O65" s="168"/>
      <c r="P65" s="168"/>
      <c r="Q65" s="168"/>
      <c r="R65" s="168"/>
    </row>
    <row r="66" spans="1:18">
      <c r="A66" s="145" t="s">
        <v>147</v>
      </c>
      <c r="B66" s="145" t="s">
        <v>54</v>
      </c>
      <c r="C66" s="148" t="s">
        <v>148</v>
      </c>
      <c r="D66" s="149" t="s">
        <v>170</v>
      </c>
      <c r="E66" s="149" t="s">
        <v>60</v>
      </c>
      <c r="F66" s="148" t="s">
        <v>82</v>
      </c>
      <c r="G66" s="161">
        <v>20.38</v>
      </c>
      <c r="H66" s="150">
        <v>20.38</v>
      </c>
      <c r="I66" s="165">
        <v>10.38</v>
      </c>
      <c r="J66" s="168"/>
      <c r="K66" s="168"/>
      <c r="L66" s="168"/>
      <c r="M66" s="168"/>
      <c r="N66" s="168"/>
      <c r="O66" s="168"/>
      <c r="P66" s="168"/>
      <c r="Q66" s="168"/>
      <c r="R66" s="168"/>
    </row>
    <row r="67" spans="1:18">
      <c r="A67" s="151" t="s">
        <v>147</v>
      </c>
      <c r="B67" s="151" t="s">
        <v>60</v>
      </c>
      <c r="C67" s="148" t="s">
        <v>172</v>
      </c>
      <c r="D67" s="149" t="s">
        <v>170</v>
      </c>
      <c r="E67" s="149" t="s">
        <v>60</v>
      </c>
      <c r="F67" s="148" t="s">
        <v>82</v>
      </c>
      <c r="G67" s="161">
        <v>1</v>
      </c>
      <c r="H67" s="150">
        <v>1</v>
      </c>
      <c r="I67" s="165">
        <v>1</v>
      </c>
      <c r="J67" s="168"/>
      <c r="K67" s="168"/>
      <c r="L67" s="168"/>
      <c r="M67" s="168"/>
      <c r="N67" s="168"/>
      <c r="O67" s="168"/>
      <c r="P67" s="168"/>
      <c r="Q67" s="168"/>
      <c r="R67" s="168"/>
    </row>
    <row r="68" spans="1:18">
      <c r="A68" s="151" t="s">
        <v>147</v>
      </c>
      <c r="B68" s="151" t="s">
        <v>48</v>
      </c>
      <c r="C68" s="148" t="s">
        <v>173</v>
      </c>
      <c r="D68" s="149" t="s">
        <v>170</v>
      </c>
      <c r="E68" s="149" t="s">
        <v>60</v>
      </c>
      <c r="F68" s="148" t="s">
        <v>82</v>
      </c>
      <c r="G68" s="161">
        <v>0.5</v>
      </c>
      <c r="H68" s="150">
        <v>0.5</v>
      </c>
      <c r="I68" s="165">
        <v>0.5</v>
      </c>
      <c r="J68" s="168"/>
      <c r="K68" s="168"/>
      <c r="L68" s="168"/>
      <c r="M68" s="168"/>
      <c r="N68" s="168"/>
      <c r="O68" s="168"/>
      <c r="P68" s="168"/>
      <c r="Q68" s="168"/>
      <c r="R68" s="168"/>
    </row>
    <row r="69" spans="1:18">
      <c r="A69" s="151" t="s">
        <v>147</v>
      </c>
      <c r="B69" s="151" t="s">
        <v>64</v>
      </c>
      <c r="C69" s="148" t="s">
        <v>174</v>
      </c>
      <c r="D69" s="149" t="s">
        <v>170</v>
      </c>
      <c r="E69" s="149" t="s">
        <v>60</v>
      </c>
      <c r="F69" s="148" t="s">
        <v>82</v>
      </c>
      <c r="G69" s="161">
        <v>1</v>
      </c>
      <c r="H69" s="150">
        <v>1</v>
      </c>
      <c r="I69" s="165">
        <v>1</v>
      </c>
      <c r="J69" s="168"/>
      <c r="K69" s="168"/>
      <c r="L69" s="168"/>
      <c r="M69" s="168"/>
      <c r="N69" s="168"/>
      <c r="O69" s="168"/>
      <c r="P69" s="168"/>
      <c r="Q69" s="168"/>
      <c r="R69" s="168"/>
    </row>
    <row r="70" spans="1:18">
      <c r="A70" s="151" t="s">
        <v>147</v>
      </c>
      <c r="B70" s="151" t="s">
        <v>138</v>
      </c>
      <c r="C70" s="148" t="s">
        <v>175</v>
      </c>
      <c r="D70" s="149" t="s">
        <v>170</v>
      </c>
      <c r="E70" s="149" t="s">
        <v>60</v>
      </c>
      <c r="F70" s="148" t="s">
        <v>82</v>
      </c>
      <c r="G70" s="161">
        <v>0.2</v>
      </c>
      <c r="H70" s="150">
        <v>0.2</v>
      </c>
      <c r="I70" s="165">
        <v>0.2</v>
      </c>
      <c r="J70" s="168"/>
      <c r="K70" s="168"/>
      <c r="L70" s="168"/>
      <c r="M70" s="168"/>
      <c r="N70" s="168"/>
      <c r="O70" s="168"/>
      <c r="P70" s="168"/>
      <c r="Q70" s="168"/>
      <c r="R70" s="168"/>
    </row>
    <row r="71" spans="1:18">
      <c r="A71" s="151" t="s">
        <v>147</v>
      </c>
      <c r="B71" s="151" t="s">
        <v>53</v>
      </c>
      <c r="C71" s="148" t="s">
        <v>177</v>
      </c>
      <c r="D71" s="149" t="s">
        <v>170</v>
      </c>
      <c r="E71" s="149" t="s">
        <v>60</v>
      </c>
      <c r="F71" s="148" t="s">
        <v>82</v>
      </c>
      <c r="G71" s="161">
        <v>3</v>
      </c>
      <c r="H71" s="150">
        <v>3</v>
      </c>
      <c r="I71" s="165">
        <v>3</v>
      </c>
      <c r="J71" s="168"/>
      <c r="K71" s="168"/>
      <c r="L71" s="168"/>
      <c r="M71" s="168"/>
      <c r="N71" s="168"/>
      <c r="O71" s="168"/>
      <c r="P71" s="168"/>
      <c r="Q71" s="168"/>
      <c r="R71" s="168"/>
    </row>
    <row r="72" spans="1:18">
      <c r="A72" s="151" t="s">
        <v>147</v>
      </c>
      <c r="B72" s="151" t="s">
        <v>146</v>
      </c>
      <c r="C72" s="148" t="s">
        <v>178</v>
      </c>
      <c r="D72" s="149" t="s">
        <v>170</v>
      </c>
      <c r="E72" s="149" t="s">
        <v>60</v>
      </c>
      <c r="F72" s="148" t="s">
        <v>82</v>
      </c>
      <c r="G72" s="161">
        <v>3</v>
      </c>
      <c r="H72" s="150">
        <v>3</v>
      </c>
      <c r="I72" s="165">
        <v>3</v>
      </c>
      <c r="J72" s="168"/>
      <c r="K72" s="168"/>
      <c r="L72" s="168"/>
      <c r="M72" s="168"/>
      <c r="N72" s="168"/>
      <c r="O72" s="168"/>
      <c r="P72" s="168"/>
      <c r="Q72" s="168"/>
      <c r="R72" s="168"/>
    </row>
    <row r="73" spans="1:18">
      <c r="A73" s="151" t="s">
        <v>147</v>
      </c>
      <c r="B73" s="151" t="s">
        <v>151</v>
      </c>
      <c r="C73" s="148" t="s">
        <v>152</v>
      </c>
      <c r="D73" s="149" t="s">
        <v>170</v>
      </c>
      <c r="E73" s="149" t="s">
        <v>60</v>
      </c>
      <c r="F73" s="148" t="s">
        <v>82</v>
      </c>
      <c r="G73" s="161">
        <v>0.18</v>
      </c>
      <c r="H73" s="150">
        <v>0.18</v>
      </c>
      <c r="I73" s="165">
        <v>0.18</v>
      </c>
      <c r="J73" s="168"/>
      <c r="K73" s="168"/>
      <c r="L73" s="168"/>
      <c r="M73" s="168"/>
      <c r="N73" s="168"/>
      <c r="O73" s="168"/>
      <c r="P73" s="168"/>
      <c r="Q73" s="168"/>
      <c r="R73" s="168"/>
    </row>
    <row r="74" spans="1:18">
      <c r="A74" s="145" t="s">
        <v>147</v>
      </c>
      <c r="B74" s="151" t="s">
        <v>153</v>
      </c>
      <c r="C74" s="148" t="s">
        <v>154</v>
      </c>
      <c r="D74" s="149" t="s">
        <v>170</v>
      </c>
      <c r="E74" s="149" t="s">
        <v>60</v>
      </c>
      <c r="F74" s="148" t="s">
        <v>82</v>
      </c>
      <c r="G74" s="161">
        <v>0.24</v>
      </c>
      <c r="H74" s="150">
        <v>0.24</v>
      </c>
      <c r="I74" s="165">
        <v>0.24</v>
      </c>
      <c r="J74" s="168"/>
      <c r="K74" s="168"/>
      <c r="L74" s="168"/>
      <c r="M74" s="168"/>
      <c r="N74" s="168"/>
      <c r="O74" s="168"/>
      <c r="P74" s="168"/>
      <c r="Q74" s="168"/>
      <c r="R74" s="168"/>
    </row>
    <row r="75" spans="1:18">
      <c r="A75" s="145" t="s">
        <v>147</v>
      </c>
      <c r="B75" s="151" t="s">
        <v>155</v>
      </c>
      <c r="C75" s="148" t="s">
        <v>156</v>
      </c>
      <c r="D75" s="149" t="s">
        <v>170</v>
      </c>
      <c r="E75" s="149" t="s">
        <v>60</v>
      </c>
      <c r="F75" s="148" t="s">
        <v>82</v>
      </c>
      <c r="G75" s="161">
        <v>0.18</v>
      </c>
      <c r="H75" s="150">
        <v>0.18</v>
      </c>
      <c r="I75" s="165">
        <v>0.18</v>
      </c>
      <c r="J75" s="168"/>
      <c r="K75" s="168"/>
      <c r="L75" s="168"/>
      <c r="M75" s="168"/>
      <c r="N75" s="168"/>
      <c r="O75" s="168"/>
      <c r="P75" s="168"/>
      <c r="Q75" s="168"/>
      <c r="R75" s="168"/>
    </row>
    <row r="76" ht="24" spans="1:18">
      <c r="A76" s="145" t="s">
        <v>147</v>
      </c>
      <c r="B76" s="145" t="s">
        <v>157</v>
      </c>
      <c r="C76" s="148" t="s">
        <v>158</v>
      </c>
      <c r="D76" s="149" t="s">
        <v>170</v>
      </c>
      <c r="E76" s="149" t="s">
        <v>60</v>
      </c>
      <c r="F76" s="148" t="s">
        <v>82</v>
      </c>
      <c r="G76" s="161">
        <v>3.2</v>
      </c>
      <c r="H76" s="150">
        <v>3.2</v>
      </c>
      <c r="I76" s="165">
        <v>3.2</v>
      </c>
      <c r="J76" s="168"/>
      <c r="K76" s="168"/>
      <c r="L76" s="168"/>
      <c r="M76" s="168"/>
      <c r="N76" s="168"/>
      <c r="O76" s="168"/>
      <c r="P76" s="168"/>
      <c r="Q76" s="168"/>
      <c r="R76" s="168"/>
    </row>
    <row r="77" ht="24" spans="1:18">
      <c r="A77" s="145" t="s">
        <v>147</v>
      </c>
      <c r="B77" s="151">
        <v>99</v>
      </c>
      <c r="C77" s="148" t="s">
        <v>162</v>
      </c>
      <c r="D77" s="149" t="s">
        <v>170</v>
      </c>
      <c r="E77" s="149" t="s">
        <v>60</v>
      </c>
      <c r="F77" s="148" t="s">
        <v>82</v>
      </c>
      <c r="G77" s="161">
        <v>2.72</v>
      </c>
      <c r="H77" s="150">
        <v>2.72</v>
      </c>
      <c r="I77" s="165">
        <v>2.72</v>
      </c>
      <c r="J77" s="168"/>
      <c r="K77" s="168"/>
      <c r="L77" s="168"/>
      <c r="M77" s="168"/>
      <c r="N77" s="168"/>
      <c r="O77" s="168"/>
      <c r="P77" s="168"/>
      <c r="Q77" s="168"/>
      <c r="R77" s="168"/>
    </row>
    <row r="78" spans="1:18">
      <c r="A78" s="145" t="s">
        <v>166</v>
      </c>
      <c r="B78" s="151" t="s">
        <v>60</v>
      </c>
      <c r="C78" s="148" t="s">
        <v>167</v>
      </c>
      <c r="D78" s="149" t="s">
        <v>164</v>
      </c>
      <c r="E78" s="149" t="s">
        <v>48</v>
      </c>
      <c r="F78" s="148" t="s">
        <v>165</v>
      </c>
      <c r="G78" s="161">
        <v>32</v>
      </c>
      <c r="H78" s="150">
        <v>32</v>
      </c>
      <c r="I78" s="165">
        <v>32</v>
      </c>
      <c r="J78" s="168"/>
      <c r="K78" s="168"/>
      <c r="L78" s="168"/>
      <c r="M78" s="168"/>
      <c r="N78" s="168"/>
      <c r="O78" s="168"/>
      <c r="P78" s="168"/>
      <c r="Q78" s="168"/>
      <c r="R78" s="168"/>
    </row>
    <row r="79" ht="21" customHeight="1" spans="1:18">
      <c r="A79" s="151">
        <v>312</v>
      </c>
      <c r="B79" s="151" t="s">
        <v>193</v>
      </c>
      <c r="C79" s="148" t="s">
        <v>194</v>
      </c>
      <c r="D79" s="149" t="s">
        <v>195</v>
      </c>
      <c r="E79" s="149" t="s">
        <v>54</v>
      </c>
      <c r="F79" s="148" t="s">
        <v>194</v>
      </c>
      <c r="G79" s="161">
        <v>1160</v>
      </c>
      <c r="H79" s="150">
        <v>1160</v>
      </c>
      <c r="I79" s="165">
        <v>1160</v>
      </c>
      <c r="J79" s="168"/>
      <c r="K79" s="168"/>
      <c r="L79" s="168"/>
      <c r="M79" s="168"/>
      <c r="N79" s="168"/>
      <c r="O79" s="168"/>
      <c r="P79" s="168"/>
      <c r="Q79" s="168"/>
      <c r="R79" s="168"/>
    </row>
    <row r="80" ht="36" spans="1:18">
      <c r="A80" s="145"/>
      <c r="B80" s="151"/>
      <c r="C80" s="146" t="s">
        <v>70</v>
      </c>
      <c r="D80" s="149"/>
      <c r="E80" s="149"/>
      <c r="F80" s="148"/>
      <c r="G80" s="161">
        <f>SUM(G81:G91)</f>
        <v>557.14</v>
      </c>
      <c r="H80" s="161">
        <f>SUM(H81:H91)</f>
        <v>557.14</v>
      </c>
      <c r="I80" s="161">
        <f>SUM(I81:I91)</f>
        <v>307.1</v>
      </c>
      <c r="J80" s="168"/>
      <c r="K80" s="168"/>
      <c r="L80" s="168"/>
      <c r="M80" s="168"/>
      <c r="N80" s="168"/>
      <c r="O80" s="168"/>
      <c r="P80" s="168"/>
      <c r="Q80" s="168"/>
      <c r="R80" s="168"/>
    </row>
    <row r="81" spans="1:18">
      <c r="A81" s="145" t="s">
        <v>132</v>
      </c>
      <c r="B81" s="145" t="s">
        <v>54</v>
      </c>
      <c r="C81" s="148" t="s">
        <v>133</v>
      </c>
      <c r="D81" s="149" t="s">
        <v>170</v>
      </c>
      <c r="E81" s="149" t="s">
        <v>54</v>
      </c>
      <c r="F81" s="148" t="s">
        <v>80</v>
      </c>
      <c r="G81" s="161">
        <v>162.98</v>
      </c>
      <c r="H81" s="150">
        <v>162.98</v>
      </c>
      <c r="I81" s="165">
        <v>54.96</v>
      </c>
      <c r="J81" s="168"/>
      <c r="K81" s="168"/>
      <c r="L81" s="168"/>
      <c r="M81" s="168"/>
      <c r="N81" s="168"/>
      <c r="O81" s="168"/>
      <c r="P81" s="168"/>
      <c r="Q81" s="168"/>
      <c r="R81" s="168"/>
    </row>
    <row r="82" spans="1:18">
      <c r="A82" s="145" t="s">
        <v>132</v>
      </c>
      <c r="B82" s="145" t="s">
        <v>60</v>
      </c>
      <c r="C82" s="148" t="s">
        <v>135</v>
      </c>
      <c r="D82" s="149" t="s">
        <v>170</v>
      </c>
      <c r="E82" s="149" t="s">
        <v>54</v>
      </c>
      <c r="F82" s="148" t="s">
        <v>80</v>
      </c>
      <c r="G82" s="161">
        <v>33.65</v>
      </c>
      <c r="H82" s="150">
        <v>33.65</v>
      </c>
      <c r="I82" s="165">
        <v>33.65</v>
      </c>
      <c r="J82" s="168"/>
      <c r="K82" s="168"/>
      <c r="L82" s="168"/>
      <c r="M82" s="168"/>
      <c r="N82" s="168"/>
      <c r="O82" s="168"/>
      <c r="P82" s="168"/>
      <c r="Q82" s="168"/>
      <c r="R82" s="168"/>
    </row>
    <row r="83" spans="1:18">
      <c r="A83" s="145" t="s">
        <v>132</v>
      </c>
      <c r="B83" s="145" t="s">
        <v>136</v>
      </c>
      <c r="C83" s="148" t="s">
        <v>137</v>
      </c>
      <c r="D83" s="149" t="s">
        <v>170</v>
      </c>
      <c r="E83" s="149" t="s">
        <v>54</v>
      </c>
      <c r="F83" s="148" t="s">
        <v>80</v>
      </c>
      <c r="G83" s="161">
        <v>50</v>
      </c>
      <c r="H83" s="150">
        <v>50</v>
      </c>
      <c r="I83" s="165">
        <v>50</v>
      </c>
      <c r="J83" s="168"/>
      <c r="K83" s="168"/>
      <c r="L83" s="168"/>
      <c r="M83" s="168"/>
      <c r="N83" s="168"/>
      <c r="O83" s="168"/>
      <c r="P83" s="168"/>
      <c r="Q83" s="168"/>
      <c r="R83" s="168"/>
    </row>
    <row r="84" ht="36" spans="1:18">
      <c r="A84" s="145" t="s">
        <v>132</v>
      </c>
      <c r="B84" s="145" t="s">
        <v>140</v>
      </c>
      <c r="C84" s="148" t="s">
        <v>141</v>
      </c>
      <c r="D84" s="149" t="s">
        <v>170</v>
      </c>
      <c r="E84" s="149" t="s">
        <v>54</v>
      </c>
      <c r="F84" s="148" t="s">
        <v>80</v>
      </c>
      <c r="G84" s="161">
        <v>43.89</v>
      </c>
      <c r="H84" s="150">
        <v>43.89</v>
      </c>
      <c r="I84" s="165">
        <v>43.89</v>
      </c>
      <c r="J84" s="168"/>
      <c r="K84" s="168"/>
      <c r="L84" s="168"/>
      <c r="M84" s="168"/>
      <c r="N84" s="168"/>
      <c r="O84" s="168"/>
      <c r="P84" s="168"/>
      <c r="Q84" s="168"/>
      <c r="R84" s="168"/>
    </row>
    <row r="85" ht="24" spans="1:18">
      <c r="A85" s="145" t="s">
        <v>132</v>
      </c>
      <c r="B85" s="151">
        <v>10</v>
      </c>
      <c r="C85" s="148" t="s">
        <v>144</v>
      </c>
      <c r="D85" s="149" t="s">
        <v>170</v>
      </c>
      <c r="E85" s="149" t="s">
        <v>54</v>
      </c>
      <c r="F85" s="148" t="s">
        <v>80</v>
      </c>
      <c r="G85" s="161">
        <v>20.19</v>
      </c>
      <c r="H85" s="150">
        <v>20.19</v>
      </c>
      <c r="I85" s="165">
        <v>20.19</v>
      </c>
      <c r="J85" s="168"/>
      <c r="K85" s="168"/>
      <c r="L85" s="168"/>
      <c r="M85" s="168"/>
      <c r="N85" s="168"/>
      <c r="O85" s="168"/>
      <c r="P85" s="168"/>
      <c r="Q85" s="168"/>
      <c r="R85" s="168"/>
    </row>
    <row r="86" spans="1:18">
      <c r="A86" s="145" t="s">
        <v>132</v>
      </c>
      <c r="B86" s="145" t="s">
        <v>146</v>
      </c>
      <c r="C86" s="148" t="s">
        <v>61</v>
      </c>
      <c r="D86" s="149" t="s">
        <v>170</v>
      </c>
      <c r="E86" s="149" t="s">
        <v>54</v>
      </c>
      <c r="F86" s="148" t="s">
        <v>80</v>
      </c>
      <c r="G86" s="161">
        <v>38.36</v>
      </c>
      <c r="H86" s="150">
        <v>38.36</v>
      </c>
      <c r="I86" s="165">
        <v>38.36</v>
      </c>
      <c r="J86" s="168"/>
      <c r="K86" s="168"/>
      <c r="L86" s="168"/>
      <c r="M86" s="168"/>
      <c r="N86" s="168"/>
      <c r="O86" s="168"/>
      <c r="P86" s="168"/>
      <c r="Q86" s="168"/>
      <c r="R86" s="168"/>
    </row>
    <row r="87" spans="1:18">
      <c r="A87" s="145" t="s">
        <v>147</v>
      </c>
      <c r="B87" s="145" t="s">
        <v>54</v>
      </c>
      <c r="C87" s="148" t="s">
        <v>148</v>
      </c>
      <c r="D87" s="149" t="s">
        <v>170</v>
      </c>
      <c r="E87" s="149" t="s">
        <v>60</v>
      </c>
      <c r="F87" s="148" t="s">
        <v>82</v>
      </c>
      <c r="G87" s="161">
        <v>4.55</v>
      </c>
      <c r="H87" s="150">
        <v>4.55</v>
      </c>
      <c r="I87" s="165">
        <v>4.55</v>
      </c>
      <c r="J87" s="168"/>
      <c r="K87" s="168"/>
      <c r="L87" s="168"/>
      <c r="M87" s="168"/>
      <c r="N87" s="168"/>
      <c r="O87" s="168"/>
      <c r="P87" s="168"/>
      <c r="Q87" s="168"/>
      <c r="R87" s="168"/>
    </row>
    <row r="88" spans="1:18">
      <c r="A88" s="151" t="s">
        <v>147</v>
      </c>
      <c r="B88" s="151" t="s">
        <v>48</v>
      </c>
      <c r="C88" s="148" t="s">
        <v>173</v>
      </c>
      <c r="D88" s="149" t="s">
        <v>170</v>
      </c>
      <c r="E88" s="149" t="s">
        <v>60</v>
      </c>
      <c r="F88" s="148" t="s">
        <v>82</v>
      </c>
      <c r="G88" s="161">
        <v>1.5</v>
      </c>
      <c r="H88" s="150">
        <v>1.5</v>
      </c>
      <c r="I88" s="165">
        <v>1.5</v>
      </c>
      <c r="J88" s="168"/>
      <c r="K88" s="168"/>
      <c r="L88" s="168"/>
      <c r="M88" s="168"/>
      <c r="N88" s="168"/>
      <c r="O88" s="168"/>
      <c r="P88" s="168"/>
      <c r="Q88" s="168"/>
      <c r="R88" s="168"/>
    </row>
    <row r="89" spans="1:18">
      <c r="A89" s="151" t="s">
        <v>147</v>
      </c>
      <c r="B89" s="151" t="s">
        <v>64</v>
      </c>
      <c r="C89" s="148" t="s">
        <v>174</v>
      </c>
      <c r="D89" s="149" t="s">
        <v>170</v>
      </c>
      <c r="E89" s="149" t="s">
        <v>60</v>
      </c>
      <c r="F89" s="148" t="s">
        <v>82</v>
      </c>
      <c r="G89" s="161">
        <v>2</v>
      </c>
      <c r="H89" s="150">
        <v>2</v>
      </c>
      <c r="I89" s="165">
        <v>2</v>
      </c>
      <c r="J89" s="168"/>
      <c r="K89" s="168"/>
      <c r="L89" s="168"/>
      <c r="M89" s="168"/>
      <c r="N89" s="168"/>
      <c r="O89" s="168"/>
      <c r="P89" s="168"/>
      <c r="Q89" s="168"/>
      <c r="R89" s="168"/>
    </row>
    <row r="90" ht="24" spans="1:18">
      <c r="A90" s="145" t="s">
        <v>147</v>
      </c>
      <c r="B90" s="145" t="s">
        <v>157</v>
      </c>
      <c r="C90" s="148" t="s">
        <v>158</v>
      </c>
      <c r="D90" s="149" t="s">
        <v>170</v>
      </c>
      <c r="E90" s="149" t="s">
        <v>60</v>
      </c>
      <c r="F90" s="148" t="s">
        <v>82</v>
      </c>
      <c r="G90" s="161">
        <v>2</v>
      </c>
      <c r="H90" s="150">
        <v>2</v>
      </c>
      <c r="I90" s="165">
        <v>2</v>
      </c>
      <c r="J90" s="168"/>
      <c r="K90" s="168"/>
      <c r="L90" s="168"/>
      <c r="M90" s="168"/>
      <c r="N90" s="168"/>
      <c r="O90" s="168"/>
      <c r="P90" s="168"/>
      <c r="Q90" s="168"/>
      <c r="R90" s="168"/>
    </row>
    <row r="91" ht="27" customHeight="1" spans="1:18">
      <c r="A91" s="151">
        <v>309</v>
      </c>
      <c r="B91" s="151" t="s">
        <v>48</v>
      </c>
      <c r="C91" s="148" t="s">
        <v>196</v>
      </c>
      <c r="D91" s="149" t="s">
        <v>197</v>
      </c>
      <c r="E91" s="149" t="s">
        <v>60</v>
      </c>
      <c r="F91" s="148" t="s">
        <v>196</v>
      </c>
      <c r="G91" s="161">
        <v>198.02</v>
      </c>
      <c r="H91" s="150">
        <v>198.02</v>
      </c>
      <c r="I91" s="165">
        <v>56</v>
      </c>
      <c r="J91" s="168"/>
      <c r="K91" s="168"/>
      <c r="L91" s="168"/>
      <c r="M91" s="168"/>
      <c r="N91" s="168"/>
      <c r="O91" s="168"/>
      <c r="P91" s="168"/>
      <c r="Q91" s="168"/>
      <c r="R91" s="168"/>
    </row>
    <row r="92" ht="24" spans="1:18">
      <c r="A92" s="145"/>
      <c r="B92" s="145"/>
      <c r="C92" s="146" t="s">
        <v>71</v>
      </c>
      <c r="D92" s="149"/>
      <c r="E92" s="149"/>
      <c r="F92" s="148"/>
      <c r="G92" s="161">
        <f t="shared" ref="G92:I92" si="4">SUM(G93:G105)</f>
        <v>103.4</v>
      </c>
      <c r="H92" s="161">
        <f t="shared" si="4"/>
        <v>103.4</v>
      </c>
      <c r="I92" s="161">
        <f t="shared" si="4"/>
        <v>103.4</v>
      </c>
      <c r="J92" s="168"/>
      <c r="K92" s="168"/>
      <c r="L92" s="168"/>
      <c r="M92" s="168"/>
      <c r="N92" s="168"/>
      <c r="O92" s="168"/>
      <c r="P92" s="168"/>
      <c r="Q92" s="168"/>
      <c r="R92" s="168"/>
    </row>
    <row r="93" spans="1:18">
      <c r="A93" s="145" t="s">
        <v>132</v>
      </c>
      <c r="B93" s="145" t="s">
        <v>54</v>
      </c>
      <c r="C93" s="148" t="s">
        <v>133</v>
      </c>
      <c r="D93" s="149" t="s">
        <v>170</v>
      </c>
      <c r="E93" s="149" t="s">
        <v>54</v>
      </c>
      <c r="F93" s="148" t="s">
        <v>80</v>
      </c>
      <c r="G93" s="161">
        <v>44.5</v>
      </c>
      <c r="H93" s="150">
        <v>44.5</v>
      </c>
      <c r="I93" s="165">
        <v>44.5</v>
      </c>
      <c r="J93" s="168"/>
      <c r="K93" s="168"/>
      <c r="L93" s="168"/>
      <c r="M93" s="168"/>
      <c r="N93" s="168"/>
      <c r="O93" s="168"/>
      <c r="P93" s="168"/>
      <c r="Q93" s="168"/>
      <c r="R93" s="168"/>
    </row>
    <row r="94" spans="1:18">
      <c r="A94" s="145" t="s">
        <v>132</v>
      </c>
      <c r="B94" s="145" t="s">
        <v>60</v>
      </c>
      <c r="C94" s="148" t="s">
        <v>135</v>
      </c>
      <c r="D94" s="149" t="s">
        <v>170</v>
      </c>
      <c r="E94" s="149" t="s">
        <v>54</v>
      </c>
      <c r="F94" s="148" t="s">
        <v>80</v>
      </c>
      <c r="G94" s="161">
        <v>20.3</v>
      </c>
      <c r="H94" s="150">
        <v>20.3</v>
      </c>
      <c r="I94" s="165">
        <v>20.3</v>
      </c>
      <c r="J94" s="168"/>
      <c r="K94" s="168"/>
      <c r="L94" s="168"/>
      <c r="M94" s="168"/>
      <c r="N94" s="168"/>
      <c r="O94" s="168"/>
      <c r="P94" s="168"/>
      <c r="Q94" s="168"/>
      <c r="R94" s="168"/>
    </row>
    <row r="95" spans="1:18">
      <c r="A95" s="145" t="s">
        <v>132</v>
      </c>
      <c r="B95" s="145" t="s">
        <v>136</v>
      </c>
      <c r="C95" s="148" t="s">
        <v>137</v>
      </c>
      <c r="D95" s="149" t="s">
        <v>170</v>
      </c>
      <c r="E95" s="149" t="s">
        <v>54</v>
      </c>
      <c r="F95" s="148" t="s">
        <v>80</v>
      </c>
      <c r="G95" s="161">
        <v>10.8</v>
      </c>
      <c r="H95" s="150">
        <v>10.8</v>
      </c>
      <c r="I95" s="165">
        <v>10.8</v>
      </c>
      <c r="J95" s="168"/>
      <c r="K95" s="168"/>
      <c r="L95" s="168"/>
      <c r="M95" s="168"/>
      <c r="N95" s="168"/>
      <c r="O95" s="168"/>
      <c r="P95" s="168"/>
      <c r="Q95" s="168"/>
      <c r="R95" s="168"/>
    </row>
    <row r="96" ht="36" spans="1:18">
      <c r="A96" s="145" t="s">
        <v>132</v>
      </c>
      <c r="B96" s="145" t="s">
        <v>140</v>
      </c>
      <c r="C96" s="148" t="s">
        <v>141</v>
      </c>
      <c r="D96" s="149" t="s">
        <v>170</v>
      </c>
      <c r="E96" s="149" t="s">
        <v>54</v>
      </c>
      <c r="F96" s="148" t="s">
        <v>80</v>
      </c>
      <c r="G96" s="161">
        <v>11.3</v>
      </c>
      <c r="H96" s="150">
        <v>11.3</v>
      </c>
      <c r="I96" s="165">
        <v>11.3</v>
      </c>
      <c r="J96" s="168"/>
      <c r="K96" s="168"/>
      <c r="L96" s="168"/>
      <c r="M96" s="168"/>
      <c r="N96" s="168"/>
      <c r="O96" s="168"/>
      <c r="P96" s="168"/>
      <c r="Q96" s="168"/>
      <c r="R96" s="168"/>
    </row>
    <row r="97" ht="24" spans="1:18">
      <c r="A97" s="145" t="s">
        <v>132</v>
      </c>
      <c r="B97" s="151">
        <v>10</v>
      </c>
      <c r="C97" s="148" t="s">
        <v>144</v>
      </c>
      <c r="D97" s="149" t="s">
        <v>170</v>
      </c>
      <c r="E97" s="149" t="s">
        <v>54</v>
      </c>
      <c r="F97" s="148" t="s">
        <v>80</v>
      </c>
      <c r="G97" s="161">
        <v>5.3</v>
      </c>
      <c r="H97" s="150">
        <v>5.3</v>
      </c>
      <c r="I97" s="165">
        <v>5.3</v>
      </c>
      <c r="J97" s="168"/>
      <c r="K97" s="168"/>
      <c r="L97" s="168"/>
      <c r="M97" s="168"/>
      <c r="N97" s="168"/>
      <c r="O97" s="168"/>
      <c r="P97" s="168"/>
      <c r="Q97" s="168"/>
      <c r="R97" s="168"/>
    </row>
    <row r="98" ht="24" spans="1:18">
      <c r="A98" s="145" t="s">
        <v>132</v>
      </c>
      <c r="B98" s="151" t="s">
        <v>67</v>
      </c>
      <c r="C98" s="148" t="s">
        <v>145</v>
      </c>
      <c r="D98" s="149" t="s">
        <v>170</v>
      </c>
      <c r="E98" s="149" t="s">
        <v>54</v>
      </c>
      <c r="F98" s="148" t="s">
        <v>80</v>
      </c>
      <c r="G98" s="161">
        <v>0.7</v>
      </c>
      <c r="H98" s="150">
        <v>0.7</v>
      </c>
      <c r="I98" s="165">
        <v>0.7</v>
      </c>
      <c r="J98" s="168"/>
      <c r="K98" s="168"/>
      <c r="L98" s="168"/>
      <c r="M98" s="168"/>
      <c r="N98" s="168"/>
      <c r="O98" s="168"/>
      <c r="P98" s="168"/>
      <c r="Q98" s="168"/>
      <c r="R98" s="168"/>
    </row>
    <row r="99" spans="1:18">
      <c r="A99" s="145" t="s">
        <v>132</v>
      </c>
      <c r="B99" s="145" t="s">
        <v>146</v>
      </c>
      <c r="C99" s="148" t="s">
        <v>61</v>
      </c>
      <c r="D99" s="149" t="s">
        <v>170</v>
      </c>
      <c r="E99" s="149" t="s">
        <v>54</v>
      </c>
      <c r="F99" s="148" t="s">
        <v>80</v>
      </c>
      <c r="G99" s="161">
        <v>8.5</v>
      </c>
      <c r="H99" s="150">
        <v>8.5</v>
      </c>
      <c r="I99" s="165">
        <v>8.5</v>
      </c>
      <c r="J99" s="168"/>
      <c r="K99" s="168"/>
      <c r="L99" s="168"/>
      <c r="M99" s="168"/>
      <c r="N99" s="168"/>
      <c r="O99" s="168"/>
      <c r="P99" s="168"/>
      <c r="Q99" s="168"/>
      <c r="R99" s="168"/>
    </row>
    <row r="100" spans="1:18">
      <c r="A100" s="145" t="s">
        <v>147</v>
      </c>
      <c r="B100" s="145" t="s">
        <v>54</v>
      </c>
      <c r="C100" s="148" t="s">
        <v>148</v>
      </c>
      <c r="D100" s="149" t="s">
        <v>170</v>
      </c>
      <c r="E100" s="149" t="s">
        <v>60</v>
      </c>
      <c r="F100" s="148" t="s">
        <v>82</v>
      </c>
      <c r="G100" s="161">
        <v>0.9</v>
      </c>
      <c r="H100" s="150">
        <v>0.9</v>
      </c>
      <c r="I100" s="165">
        <v>0.9</v>
      </c>
      <c r="J100" s="168"/>
      <c r="K100" s="168"/>
      <c r="L100" s="168"/>
      <c r="M100" s="168"/>
      <c r="N100" s="168"/>
      <c r="O100" s="168"/>
      <c r="P100" s="168"/>
      <c r="Q100" s="168"/>
      <c r="R100" s="168"/>
    </row>
    <row r="101" spans="1:18">
      <c r="A101" s="151" t="s">
        <v>147</v>
      </c>
      <c r="B101" s="151" t="s">
        <v>64</v>
      </c>
      <c r="C101" s="148" t="s">
        <v>174</v>
      </c>
      <c r="D101" s="149" t="s">
        <v>170</v>
      </c>
      <c r="E101" s="149" t="s">
        <v>60</v>
      </c>
      <c r="F101" s="148" t="s">
        <v>82</v>
      </c>
      <c r="G101" s="161">
        <v>0.3</v>
      </c>
      <c r="H101" s="150">
        <v>0.3</v>
      </c>
      <c r="I101" s="165">
        <v>0.3</v>
      </c>
      <c r="J101" s="168"/>
      <c r="K101" s="168"/>
      <c r="L101" s="168"/>
      <c r="M101" s="168"/>
      <c r="N101" s="168"/>
      <c r="O101" s="168"/>
      <c r="P101" s="168"/>
      <c r="Q101" s="168"/>
      <c r="R101" s="168"/>
    </row>
    <row r="102" spans="1:18">
      <c r="A102" s="151" t="s">
        <v>147</v>
      </c>
      <c r="B102" s="151" t="s">
        <v>138</v>
      </c>
      <c r="C102" s="148" t="s">
        <v>175</v>
      </c>
      <c r="D102" s="149" t="s">
        <v>170</v>
      </c>
      <c r="E102" s="149" t="s">
        <v>60</v>
      </c>
      <c r="F102" s="148" t="s">
        <v>82</v>
      </c>
      <c r="G102" s="161">
        <v>0.2</v>
      </c>
      <c r="H102" s="150">
        <v>0.2</v>
      </c>
      <c r="I102" s="165">
        <v>0.2</v>
      </c>
      <c r="J102" s="168"/>
      <c r="K102" s="168"/>
      <c r="L102" s="168"/>
      <c r="M102" s="168"/>
      <c r="N102" s="168"/>
      <c r="O102" s="168"/>
      <c r="P102" s="168"/>
      <c r="Q102" s="168"/>
      <c r="R102" s="168"/>
    </row>
    <row r="103" spans="1:18">
      <c r="A103" s="151" t="s">
        <v>147</v>
      </c>
      <c r="B103" s="151" t="s">
        <v>53</v>
      </c>
      <c r="C103" s="148" t="s">
        <v>177</v>
      </c>
      <c r="D103" s="149" t="s">
        <v>170</v>
      </c>
      <c r="E103" s="149" t="s">
        <v>60</v>
      </c>
      <c r="F103" s="148" t="s">
        <v>82</v>
      </c>
      <c r="G103" s="161">
        <v>0.2</v>
      </c>
      <c r="H103" s="150">
        <v>0.2</v>
      </c>
      <c r="I103" s="165">
        <v>0.2</v>
      </c>
      <c r="J103" s="168"/>
      <c r="K103" s="168"/>
      <c r="L103" s="168"/>
      <c r="M103" s="168"/>
      <c r="N103" s="168"/>
      <c r="O103" s="168"/>
      <c r="P103" s="168"/>
      <c r="Q103" s="168"/>
      <c r="R103" s="168"/>
    </row>
    <row r="104" ht="24" spans="1:18">
      <c r="A104" s="145" t="s">
        <v>147</v>
      </c>
      <c r="B104" s="145" t="s">
        <v>157</v>
      </c>
      <c r="C104" s="148" t="s">
        <v>158</v>
      </c>
      <c r="D104" s="149" t="s">
        <v>170</v>
      </c>
      <c r="E104" s="149" t="s">
        <v>60</v>
      </c>
      <c r="F104" s="148" t="s">
        <v>82</v>
      </c>
      <c r="G104" s="161">
        <v>0.3</v>
      </c>
      <c r="H104" s="150">
        <v>0.3</v>
      </c>
      <c r="I104" s="165">
        <v>0.3</v>
      </c>
      <c r="J104" s="168"/>
      <c r="K104" s="168"/>
      <c r="L104" s="168"/>
      <c r="M104" s="168"/>
      <c r="N104" s="168"/>
      <c r="O104" s="168"/>
      <c r="P104" s="168"/>
      <c r="Q104" s="168"/>
      <c r="R104" s="168"/>
    </row>
    <row r="105" ht="24" spans="1:18">
      <c r="A105" s="145" t="s">
        <v>147</v>
      </c>
      <c r="B105" s="151">
        <v>99</v>
      </c>
      <c r="C105" s="148" t="s">
        <v>162</v>
      </c>
      <c r="D105" s="149" t="s">
        <v>170</v>
      </c>
      <c r="E105" s="149" t="s">
        <v>60</v>
      </c>
      <c r="F105" s="148" t="s">
        <v>82</v>
      </c>
      <c r="G105" s="161">
        <v>0.1</v>
      </c>
      <c r="H105" s="150">
        <v>0.1</v>
      </c>
      <c r="I105" s="165">
        <v>0.1</v>
      </c>
      <c r="J105" s="168"/>
      <c r="K105" s="168"/>
      <c r="L105" s="168"/>
      <c r="M105" s="168"/>
      <c r="N105" s="168"/>
      <c r="O105" s="168"/>
      <c r="P105" s="168"/>
      <c r="Q105" s="168"/>
      <c r="R105" s="168"/>
    </row>
  </sheetData>
  <mergeCells count="17">
    <mergeCell ref="A1:R1"/>
    <mergeCell ref="A2:R2"/>
    <mergeCell ref="A3:C3"/>
    <mergeCell ref="Q3:R3"/>
    <mergeCell ref="A4:C4"/>
    <mergeCell ref="D4:F4"/>
    <mergeCell ref="H4:I4"/>
    <mergeCell ref="G4:G5"/>
    <mergeCell ref="J4:J5"/>
    <mergeCell ref="K4:K5"/>
    <mergeCell ref="L4:L5"/>
    <mergeCell ref="M4:M5"/>
    <mergeCell ref="N4:N5"/>
    <mergeCell ref="O4:O5"/>
    <mergeCell ref="P4:P5"/>
    <mergeCell ref="Q4:Q5"/>
    <mergeCell ref="R4:R5"/>
  </mergeCells>
  <pageMargins left="0.554861111111111" right="0.554861111111111" top="0.802777777777778" bottom="0.60625" header="0.5" footer="0.5"/>
  <pageSetup paperSize="9" orientation="landscape"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36"/>
  <sheetViews>
    <sheetView showGridLines="0" showZeros="0" workbookViewId="0">
      <selection activeCell="A3" sqref="A3"/>
    </sheetView>
  </sheetViews>
  <sheetFormatPr defaultColWidth="8.9" defaultRowHeight="14.25" outlineLevelCol="2"/>
  <cols>
    <col min="1" max="1" width="55.4" style="127" customWidth="1"/>
    <col min="2" max="2" width="51.7" style="127" customWidth="1"/>
    <col min="3" max="3" width="27" style="127" customWidth="1"/>
    <col min="4" max="32" width="9" style="127"/>
    <col min="33" max="16384" width="8.9" style="127"/>
  </cols>
  <sheetData>
    <row r="1" spans="2:2">
      <c r="B1" s="128" t="s">
        <v>198</v>
      </c>
    </row>
    <row r="2" s="125" customFormat="1" ht="42" customHeight="1" spans="1:3">
      <c r="A2" s="129" t="s">
        <v>199</v>
      </c>
      <c r="B2" s="129"/>
      <c r="C2" s="130"/>
    </row>
    <row r="3" ht="15" customHeight="1" spans="1:2">
      <c r="A3" s="87" t="s">
        <v>2</v>
      </c>
      <c r="B3" s="131" t="s">
        <v>200</v>
      </c>
    </row>
    <row r="4" s="126" customFormat="1" ht="19.95" customHeight="1" spans="1:3">
      <c r="A4" s="132" t="s">
        <v>201</v>
      </c>
      <c r="B4" s="133" t="s">
        <v>202</v>
      </c>
      <c r="C4" s="127"/>
    </row>
    <row r="5" s="126" customFormat="1" ht="19.95" customHeight="1" spans="1:3">
      <c r="A5" s="134" t="s">
        <v>203</v>
      </c>
      <c r="B5" s="135">
        <f>SUM(B6:B8)</f>
        <v>34.88</v>
      </c>
      <c r="C5" s="127"/>
    </row>
    <row r="6" s="126" customFormat="1" ht="19.95" customHeight="1" spans="1:3">
      <c r="A6" s="136" t="s">
        <v>204</v>
      </c>
      <c r="B6" s="137" t="s">
        <v>205</v>
      </c>
      <c r="C6" s="127"/>
    </row>
    <row r="7" s="126" customFormat="1" ht="19.95" customHeight="1" spans="1:3">
      <c r="A7" s="136" t="s">
        <v>206</v>
      </c>
      <c r="B7" s="135">
        <v>1.88</v>
      </c>
      <c r="C7" s="127"/>
    </row>
    <row r="8" s="126" customFormat="1" ht="19.95" customHeight="1" spans="1:3">
      <c r="A8" s="136" t="s">
        <v>207</v>
      </c>
      <c r="B8" s="135">
        <v>33</v>
      </c>
      <c r="C8" s="127"/>
    </row>
    <row r="9" s="126" customFormat="1" ht="19.95" customHeight="1" spans="1:3">
      <c r="A9" s="136" t="s">
        <v>208</v>
      </c>
      <c r="B9" s="135">
        <v>33</v>
      </c>
      <c r="C9" s="127"/>
    </row>
    <row r="10" s="126" customFormat="1" ht="19.95" customHeight="1" spans="1:3">
      <c r="A10" s="136" t="s">
        <v>209</v>
      </c>
      <c r="B10" s="137" t="s">
        <v>205</v>
      </c>
      <c r="C10" s="127"/>
    </row>
    <row r="11" s="126" customFormat="1" ht="6" customHeight="1" spans="1:3">
      <c r="A11" s="53"/>
      <c r="B11" s="53"/>
      <c r="C11" s="127"/>
    </row>
    <row r="12" s="126" customFormat="1" ht="78" customHeight="1" spans="1:3">
      <c r="A12" s="138" t="s">
        <v>210</v>
      </c>
      <c r="B12" s="138"/>
      <c r="C12" s="127"/>
    </row>
    <row r="13" s="126" customFormat="1" customHeight="1" spans="1:3">
      <c r="A13" s="127"/>
      <c r="B13" s="127"/>
      <c r="C13" s="127"/>
    </row>
    <row r="14" s="126" customFormat="1" customHeight="1" spans="1:3">
      <c r="A14" s="127"/>
      <c r="B14" s="127"/>
      <c r="C14" s="127"/>
    </row>
    <row r="15" s="126" customFormat="1" customHeight="1" spans="1:3">
      <c r="A15" s="127"/>
      <c r="B15" s="127"/>
      <c r="C15" s="127"/>
    </row>
    <row r="16" s="126" customFormat="1" customHeight="1" spans="1:3">
      <c r="A16" s="127"/>
      <c r="B16" s="127"/>
      <c r="C16" s="127"/>
    </row>
    <row r="17" s="126" customFormat="1" customHeight="1" spans="1:3">
      <c r="A17" s="127"/>
      <c r="B17" s="127"/>
      <c r="C17" s="127"/>
    </row>
    <row r="18" s="126" customFormat="1" customHeight="1"/>
    <row r="19" s="126" customFormat="1" customHeight="1"/>
    <row r="20" s="126" customFormat="1" customHeight="1"/>
    <row r="21" s="126" customFormat="1" customHeight="1"/>
    <row r="22" s="126" customFormat="1" customHeight="1"/>
    <row r="23" s="126" customFormat="1" customHeight="1"/>
    <row r="24" s="126" customFormat="1" customHeight="1"/>
    <row r="25" s="126" customFormat="1" customHeight="1"/>
    <row r="26" s="126" customFormat="1" customHeight="1"/>
    <row r="27" s="126" customFormat="1" customHeight="1"/>
    <row r="28" s="126" customFormat="1" customHeight="1"/>
    <row r="29" s="126" customFormat="1" customHeight="1"/>
    <row r="30" s="126" customFormat="1" customHeight="1"/>
    <row r="31" s="126" customFormat="1" customHeight="1"/>
    <row r="32" s="126" customFormat="1" customHeight="1"/>
    <row r="33" s="126" customFormat="1" customHeight="1" spans="1:3">
      <c r="A33" s="127"/>
      <c r="B33" s="127"/>
      <c r="C33" s="127"/>
    </row>
    <row r="34" s="126" customFormat="1" customHeight="1" spans="1:3">
      <c r="A34" s="127"/>
      <c r="B34" s="127"/>
      <c r="C34" s="127"/>
    </row>
    <row r="35" s="126" customFormat="1" customHeight="1" spans="1:3">
      <c r="A35" s="127"/>
      <c r="B35" s="127"/>
      <c r="C35" s="127"/>
    </row>
    <row r="36" s="126" customFormat="1" customHeight="1" spans="1:3">
      <c r="A36" s="127"/>
      <c r="B36" s="127"/>
      <c r="C36" s="127"/>
    </row>
  </sheetData>
  <mergeCells count="2">
    <mergeCell ref="A2:B2"/>
    <mergeCell ref="A12:B12"/>
  </mergeCells>
  <printOptions horizontalCentered="1"/>
  <pageMargins left="1.22013888888889" right="1.45625" top="1.0625" bottom="1.0625" header="0.507638888888889" footer="0.507638888888889"/>
  <pageSetup paperSize="9"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0"/>
  <sheetViews>
    <sheetView showGridLines="0" showZeros="0" workbookViewId="0">
      <selection activeCell="A17" sqref="A17:N17"/>
    </sheetView>
  </sheetViews>
  <sheetFormatPr defaultColWidth="7" defaultRowHeight="11.25"/>
  <cols>
    <col min="1" max="2" width="3.4" style="80" customWidth="1"/>
    <col min="3" max="3" width="3.6" style="80" customWidth="1"/>
    <col min="4" max="4" width="8.4" style="80" customWidth="1"/>
    <col min="5" max="5" width="18.6" style="80" customWidth="1"/>
    <col min="6" max="6" width="10.2" style="80" customWidth="1"/>
    <col min="7" max="10" width="10.6" style="80" customWidth="1"/>
    <col min="11" max="11" width="10.7" style="80" customWidth="1"/>
    <col min="12" max="12" width="7.2" style="80" customWidth="1"/>
    <col min="13" max="13" width="7" style="80"/>
    <col min="14" max="14" width="4.7" style="80" customWidth="1"/>
    <col min="15" max="16384" width="7" style="80"/>
  </cols>
  <sheetData>
    <row r="1" s="116" customFormat="1" ht="12" spans="11:11">
      <c r="K1" s="83" t="s">
        <v>211</v>
      </c>
    </row>
    <row r="2" ht="42" customHeight="1" spans="1:12">
      <c r="A2" s="118" t="s">
        <v>212</v>
      </c>
      <c r="B2" s="118"/>
      <c r="C2" s="118"/>
      <c r="D2" s="118"/>
      <c r="E2" s="118"/>
      <c r="F2" s="118"/>
      <c r="G2" s="118"/>
      <c r="H2" s="118"/>
      <c r="I2" s="118"/>
      <c r="J2" s="118"/>
      <c r="K2" s="118"/>
      <c r="L2" s="118"/>
    </row>
    <row r="3" ht="15" customHeight="1" spans="1:13">
      <c r="A3" s="87" t="s">
        <v>2</v>
      </c>
      <c r="B3" s="87"/>
      <c r="C3" s="87"/>
      <c r="D3" s="87"/>
      <c r="E3" s="87"/>
      <c r="F3" s="119"/>
      <c r="G3" s="88"/>
      <c r="H3" s="88"/>
      <c r="I3" s="88"/>
      <c r="J3" s="88"/>
      <c r="K3" s="88"/>
      <c r="L3" s="110" t="s">
        <v>3</v>
      </c>
      <c r="M3" s="110"/>
    </row>
    <row r="4" s="81" customFormat="1" ht="16.5" customHeight="1" spans="1:14">
      <c r="A4" s="89" t="s">
        <v>76</v>
      </c>
      <c r="B4" s="90"/>
      <c r="C4" s="91"/>
      <c r="D4" s="92" t="s">
        <v>39</v>
      </c>
      <c r="E4" s="103" t="s">
        <v>77</v>
      </c>
      <c r="F4" s="93" t="s">
        <v>41</v>
      </c>
      <c r="G4" s="94" t="s">
        <v>78</v>
      </c>
      <c r="H4" s="94"/>
      <c r="I4" s="94"/>
      <c r="J4" s="94"/>
      <c r="K4" s="94"/>
      <c r="L4" s="94" t="s">
        <v>79</v>
      </c>
      <c r="M4" s="94"/>
      <c r="N4" s="94"/>
    </row>
    <row r="5" s="81" customFormat="1" ht="14.25" customHeight="1" spans="1:14">
      <c r="A5" s="120" t="s">
        <v>42</v>
      </c>
      <c r="B5" s="102" t="s">
        <v>43</v>
      </c>
      <c r="C5" s="102" t="s">
        <v>44</v>
      </c>
      <c r="D5" s="97"/>
      <c r="E5" s="103"/>
      <c r="F5" s="93"/>
      <c r="G5" s="93" t="s">
        <v>18</v>
      </c>
      <c r="H5" s="93" t="s">
        <v>80</v>
      </c>
      <c r="I5" s="123" t="s">
        <v>81</v>
      </c>
      <c r="J5" s="123" t="s">
        <v>82</v>
      </c>
      <c r="K5" s="93" t="s">
        <v>83</v>
      </c>
      <c r="L5" s="93" t="s">
        <v>18</v>
      </c>
      <c r="M5" s="93" t="s">
        <v>84</v>
      </c>
      <c r="N5" s="93" t="s">
        <v>85</v>
      </c>
    </row>
    <row r="6" s="81" customFormat="1" ht="37.5" customHeight="1" spans="1:14">
      <c r="A6" s="120"/>
      <c r="B6" s="102"/>
      <c r="C6" s="102"/>
      <c r="D6" s="99"/>
      <c r="E6" s="103"/>
      <c r="F6" s="93"/>
      <c r="G6" s="93"/>
      <c r="H6" s="93"/>
      <c r="I6" s="123"/>
      <c r="J6" s="123"/>
      <c r="K6" s="93"/>
      <c r="L6" s="93"/>
      <c r="M6" s="93"/>
      <c r="N6" s="93"/>
    </row>
    <row r="7" s="81" customFormat="1" ht="20.1" customHeight="1" spans="1:14">
      <c r="A7" s="101" t="s">
        <v>45</v>
      </c>
      <c r="B7" s="102" t="s">
        <v>45</v>
      </c>
      <c r="C7" s="102" t="s">
        <v>45</v>
      </c>
      <c r="D7" s="102"/>
      <c r="E7" s="102" t="s">
        <v>45</v>
      </c>
      <c r="F7" s="103">
        <v>1</v>
      </c>
      <c r="G7" s="103">
        <v>2</v>
      </c>
      <c r="H7" s="103">
        <v>3</v>
      </c>
      <c r="I7" s="103">
        <v>4</v>
      </c>
      <c r="J7" s="103">
        <v>5</v>
      </c>
      <c r="K7" s="103">
        <v>6</v>
      </c>
      <c r="L7" s="103">
        <v>7</v>
      </c>
      <c r="M7" s="103">
        <v>8</v>
      </c>
      <c r="N7" s="103">
        <v>9</v>
      </c>
    </row>
    <row r="8" s="81" customFormat="1" ht="20.1" customHeight="1" spans="1:14">
      <c r="A8" s="101"/>
      <c r="B8" s="102"/>
      <c r="C8" s="102"/>
      <c r="D8" s="102"/>
      <c r="E8" s="102"/>
      <c r="F8" s="103" t="s">
        <v>213</v>
      </c>
      <c r="G8" s="103"/>
      <c r="H8" s="103"/>
      <c r="I8" s="103"/>
      <c r="J8" s="103"/>
      <c r="K8" s="103"/>
      <c r="L8" s="103"/>
      <c r="M8" s="103"/>
      <c r="N8" s="103"/>
    </row>
    <row r="9" s="81" customFormat="1" ht="20.1" customHeight="1" spans="1:14">
      <c r="A9" s="101"/>
      <c r="B9" s="102"/>
      <c r="C9" s="102"/>
      <c r="D9" s="102"/>
      <c r="E9" s="102"/>
      <c r="F9" s="103"/>
      <c r="G9" s="103"/>
      <c r="H9" s="103"/>
      <c r="I9" s="103"/>
      <c r="J9" s="103"/>
      <c r="K9" s="103"/>
      <c r="L9" s="103"/>
      <c r="M9" s="103"/>
      <c r="N9" s="103"/>
    </row>
    <row r="10" s="81" customFormat="1" ht="20.1" customHeight="1" spans="1:14">
      <c r="A10" s="101"/>
      <c r="B10" s="102"/>
      <c r="C10" s="102"/>
      <c r="D10" s="102"/>
      <c r="E10" s="102"/>
      <c r="F10" s="103"/>
      <c r="G10" s="103"/>
      <c r="H10" s="103"/>
      <c r="I10" s="103"/>
      <c r="J10" s="103"/>
      <c r="K10" s="103"/>
      <c r="L10" s="103"/>
      <c r="M10" s="103"/>
      <c r="N10" s="103"/>
    </row>
    <row r="11" s="81" customFormat="1" ht="20.1" customHeight="1" spans="1:14">
      <c r="A11" s="101"/>
      <c r="B11" s="102"/>
      <c r="C11" s="102"/>
      <c r="D11" s="102"/>
      <c r="E11" s="102"/>
      <c r="F11" s="103"/>
      <c r="G11" s="103"/>
      <c r="H11" s="103"/>
      <c r="I11" s="103"/>
      <c r="J11" s="103"/>
      <c r="K11" s="103"/>
      <c r="L11" s="103"/>
      <c r="M11" s="103"/>
      <c r="N11" s="103"/>
    </row>
    <row r="12" s="81" customFormat="1" ht="20.1" customHeight="1" spans="1:14">
      <c r="A12" s="101"/>
      <c r="B12" s="102"/>
      <c r="C12" s="102"/>
      <c r="D12" s="102"/>
      <c r="E12" s="102"/>
      <c r="F12" s="103"/>
      <c r="G12" s="103"/>
      <c r="H12" s="103"/>
      <c r="I12" s="103"/>
      <c r="J12" s="103"/>
      <c r="K12" s="103"/>
      <c r="L12" s="103"/>
      <c r="M12" s="103"/>
      <c r="N12" s="103"/>
    </row>
    <row r="13" s="81" customFormat="1" ht="20.1" customHeight="1" spans="1:14">
      <c r="A13" s="101"/>
      <c r="B13" s="102"/>
      <c r="C13" s="102"/>
      <c r="D13" s="102"/>
      <c r="E13" s="102"/>
      <c r="F13" s="103"/>
      <c r="G13" s="103"/>
      <c r="H13" s="103"/>
      <c r="I13" s="103"/>
      <c r="J13" s="103"/>
      <c r="K13" s="103"/>
      <c r="L13" s="103"/>
      <c r="M13" s="103"/>
      <c r="N13" s="103"/>
    </row>
    <row r="14" s="81" customFormat="1" ht="20.1" customHeight="1" spans="1:14">
      <c r="A14" s="101"/>
      <c r="B14" s="102"/>
      <c r="C14" s="102"/>
      <c r="D14" s="102"/>
      <c r="E14" s="102"/>
      <c r="F14" s="103"/>
      <c r="G14" s="103"/>
      <c r="H14" s="103"/>
      <c r="I14" s="103"/>
      <c r="J14" s="103"/>
      <c r="K14" s="103"/>
      <c r="L14" s="103"/>
      <c r="M14" s="103"/>
      <c r="N14" s="103"/>
    </row>
    <row r="15" s="81" customFormat="1" ht="20.1" customHeight="1" spans="1:14">
      <c r="A15" s="101"/>
      <c r="B15" s="102"/>
      <c r="C15" s="102"/>
      <c r="D15" s="102"/>
      <c r="E15" s="102"/>
      <c r="F15" s="103"/>
      <c r="G15" s="103"/>
      <c r="H15" s="103"/>
      <c r="I15" s="103"/>
      <c r="J15" s="103"/>
      <c r="K15" s="103"/>
      <c r="L15" s="103"/>
      <c r="M15" s="103"/>
      <c r="N15" s="103"/>
    </row>
    <row r="16" s="81" customFormat="1" ht="20.1" customHeight="1" spans="1:14">
      <c r="A16" s="104"/>
      <c r="B16" s="105"/>
      <c r="C16" s="105"/>
      <c r="D16" s="105"/>
      <c r="E16" s="106"/>
      <c r="F16" s="107"/>
      <c r="G16" s="107"/>
      <c r="H16" s="107"/>
      <c r="I16" s="107"/>
      <c r="J16" s="107"/>
      <c r="K16" s="107"/>
      <c r="L16" s="107"/>
      <c r="M16" s="124"/>
      <c r="N16" s="124"/>
    </row>
    <row r="17" s="117" customFormat="1" ht="14.25" spans="1:14">
      <c r="A17" s="121" t="s">
        <v>214</v>
      </c>
      <c r="B17" s="121"/>
      <c r="C17" s="121"/>
      <c r="D17" s="121"/>
      <c r="E17" s="121"/>
      <c r="F17" s="121"/>
      <c r="G17" s="121"/>
      <c r="H17" s="121"/>
      <c r="I17" s="121"/>
      <c r="J17" s="121"/>
      <c r="K17" s="121"/>
      <c r="L17" s="121"/>
      <c r="M17" s="121"/>
      <c r="N17" s="121"/>
    </row>
    <row r="18" s="117" customFormat="1" ht="14.25" spans="1:12">
      <c r="A18" s="80"/>
      <c r="B18" s="122"/>
      <c r="C18" s="122"/>
      <c r="D18" s="122"/>
      <c r="E18" s="122"/>
      <c r="F18" s="122"/>
      <c r="G18" s="122"/>
      <c r="H18" s="122"/>
      <c r="I18" s="122"/>
      <c r="J18" s="122"/>
      <c r="K18" s="122"/>
      <c r="L18" s="122"/>
    </row>
    <row r="19" s="117" customFormat="1" ht="14.25" spans="1:12">
      <c r="A19" s="122"/>
      <c r="B19" s="122"/>
      <c r="C19" s="122"/>
      <c r="D19" s="122"/>
      <c r="E19" s="122"/>
      <c r="F19" s="122"/>
      <c r="G19" s="122"/>
      <c r="H19" s="122"/>
      <c r="I19" s="122"/>
      <c r="J19" s="122"/>
      <c r="K19" s="122"/>
      <c r="L19" s="122"/>
    </row>
    <row r="20" s="117" customFormat="1" ht="14.25" spans="1:12">
      <c r="A20" s="122"/>
      <c r="B20" s="122"/>
      <c r="C20" s="122"/>
      <c r="D20" s="122"/>
      <c r="E20" s="122"/>
      <c r="F20" s="122"/>
      <c r="G20" s="122"/>
      <c r="H20" s="122"/>
      <c r="I20" s="122"/>
      <c r="J20" s="122"/>
      <c r="K20" s="122"/>
      <c r="L20" s="122"/>
    </row>
    <row r="21" s="117" customFormat="1" ht="14.25" spans="1:12">
      <c r="A21" s="122"/>
      <c r="B21" s="122"/>
      <c r="C21" s="122"/>
      <c r="D21" s="122"/>
      <c r="E21" s="122"/>
      <c r="F21" s="122"/>
      <c r="G21" s="122"/>
      <c r="H21" s="122"/>
      <c r="I21" s="122"/>
      <c r="J21" s="122"/>
      <c r="K21" s="122"/>
      <c r="L21" s="122"/>
    </row>
    <row r="22" s="117" customFormat="1" ht="14.25"/>
    <row r="23" s="117" customFormat="1" ht="14.25"/>
    <row r="24" s="117" customFormat="1" ht="14.25"/>
    <row r="25" s="117" customFormat="1" ht="14.25"/>
    <row r="26" s="117" customFormat="1" ht="14.25"/>
    <row r="27" s="117" customFormat="1" ht="14.25"/>
    <row r="28" s="117" customFormat="1" ht="14.25"/>
    <row r="29" s="117" customFormat="1" ht="14.25"/>
    <row r="30" s="117" customFormat="1" ht="14.25"/>
    <row r="31" s="117" customFormat="1" ht="14.25"/>
    <row r="32" s="117" customFormat="1" ht="14.25"/>
    <row r="33" s="117" customFormat="1" ht="14.25"/>
    <row r="34" s="117" customFormat="1" ht="14.25"/>
    <row r="35" s="117" customFormat="1" ht="14.25"/>
    <row r="36" s="117" customFormat="1" ht="14.25"/>
    <row r="37" s="117" customFormat="1" ht="14.25"/>
    <row r="38" s="117" customFormat="1" ht="14.25"/>
    <row r="39" s="117" customFormat="1" ht="14.25"/>
    <row r="40" s="117" customFormat="1" ht="14.25"/>
  </sheetData>
  <mergeCells count="21">
    <mergeCell ref="A2:L2"/>
    <mergeCell ref="A3:E3"/>
    <mergeCell ref="L3:M3"/>
    <mergeCell ref="A4:C4"/>
    <mergeCell ref="G4:K4"/>
    <mergeCell ref="L4:N4"/>
    <mergeCell ref="A17:N17"/>
    <mergeCell ref="A5:A6"/>
    <mergeCell ref="B5:B6"/>
    <mergeCell ref="C5:C6"/>
    <mergeCell ref="D4:D6"/>
    <mergeCell ref="E4:E6"/>
    <mergeCell ref="F4:F6"/>
    <mergeCell ref="G5:G6"/>
    <mergeCell ref="H5:H6"/>
    <mergeCell ref="I5:I6"/>
    <mergeCell ref="J5:J6"/>
    <mergeCell ref="K5:K6"/>
    <mergeCell ref="L5:L6"/>
    <mergeCell ref="M5:M6"/>
    <mergeCell ref="N5:N6"/>
  </mergeCells>
  <pageMargins left="0.629861111111111" right="0.472222222222222" top="1.0625" bottom="1.0625" header="0.511805555555556" footer="0.511805555555556"/>
  <pageSetup paperSize="9" orientation="landscape"/>
  <headerFooter alignWithMargins="0"/>
</worksheet>
</file>

<file path=docProps/app.xml><?xml version="1.0" encoding="utf-8"?>
<Properties xmlns="http://schemas.openxmlformats.org/officeDocument/2006/extended-properties" xmlns:vt="http://schemas.openxmlformats.org/officeDocument/2006/docPropsVTypes">
  <Company>Microsoft</Company>
  <Application>Microsoft Excel</Application>
  <HeadingPairs>
    <vt:vector size="2" baseType="variant">
      <vt:variant>
        <vt:lpstr>工作表</vt:lpstr>
      </vt:variant>
      <vt:variant>
        <vt:i4>14</vt:i4>
      </vt:variant>
    </vt:vector>
  </HeadingPairs>
  <TitlesOfParts>
    <vt:vector size="14" baseType="lpstr">
      <vt:lpstr>1部门收支总体情况表</vt:lpstr>
      <vt:lpstr>2部门收入总体情况表</vt:lpstr>
      <vt:lpstr>3部门支出总体情况表</vt:lpstr>
      <vt:lpstr>4财政拨款收支总体情况表</vt:lpstr>
      <vt:lpstr>5一般公共预算支出情况表</vt:lpstr>
      <vt:lpstr>6一般公共预算基本支出情况表</vt:lpstr>
      <vt:lpstr>6-1支出经济汇总表</vt:lpstr>
      <vt:lpstr>7一般公共预算“三公”经费支出情况表</vt:lpstr>
      <vt:lpstr>8政府性基金预算支出情况表</vt:lpstr>
      <vt:lpstr>9国有资本经营预算收支表</vt:lpstr>
      <vt:lpstr>整体绩效表</vt:lpstr>
      <vt:lpstr>项目绩效申报表</vt:lpstr>
      <vt:lpstr>项目绩效申报表 (2)</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Administrator</cp:lastModifiedBy>
  <dcterms:created xsi:type="dcterms:W3CDTF">2021-02-20T15:33:00Z</dcterms:created>
  <dcterms:modified xsi:type="dcterms:W3CDTF">2022-09-21T01:59:14Z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2052-11.1.0.12358</vt:lpwstr>
  </property>
  <property fmtid="{D5CDD505-2E9C-101B-9397-08002B2CF9AE}" pid="3" name="EDOID">
    <vt:i4>68024</vt:i4>
  </property>
  <property fmtid="{D5CDD505-2E9C-101B-9397-08002B2CF9AE}" pid="4" name="KSORubyTemplateID">
    <vt:lpwstr>10</vt:lpwstr>
  </property>
  <property fmtid="{D5CDD505-2E9C-101B-9397-08002B2CF9AE}" pid="5" name="ICV">
    <vt:lpwstr>5EFA66FA71AE433AB4280D4406FFBD7C</vt:lpwstr>
  </property>
</Properties>
</file>