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495" windowHeight="9930"/>
  </bookViews>
  <sheets>
    <sheet name="产业表" sheetId="5" r:id="rId1"/>
  </sheets>
  <definedNames>
    <definedName name="_xlnm._FilterDatabase" localSheetId="0" hidden="1">产业表!$A$4:$L$153</definedName>
  </definedNames>
  <calcPr calcId="144525"/>
</workbook>
</file>

<file path=xl/sharedStrings.xml><?xml version="1.0" encoding="utf-8"?>
<sst xmlns="http://schemas.openxmlformats.org/spreadsheetml/2006/main" count="412">
  <si>
    <t>附件1</t>
  </si>
  <si>
    <t>宜阳县2018年统筹整合财政涉农资金使用计划统计表  （产业发展类）</t>
  </si>
  <si>
    <t>项目类别</t>
  </si>
  <si>
    <t>序号</t>
  </si>
  <si>
    <t>项目名称</t>
  </si>
  <si>
    <t>资金
额度
（万元）</t>
  </si>
  <si>
    <t>主要建设内容</t>
  </si>
  <si>
    <t>实施地点</t>
  </si>
  <si>
    <t>计划开工时间</t>
  </si>
  <si>
    <t>计划竣工时间</t>
  </si>
  <si>
    <t>覆盖贫困人口</t>
  </si>
  <si>
    <t>行业主管单位</t>
  </si>
  <si>
    <t>实施单位及责任人</t>
  </si>
  <si>
    <t>备注</t>
  </si>
  <si>
    <t>总计</t>
  </si>
  <si>
    <t>特色种植补贴项目</t>
  </si>
  <si>
    <t>小计</t>
  </si>
  <si>
    <t>花果山乡连翘种植项目</t>
  </si>
  <si>
    <t>连翘种植88亩等</t>
  </si>
  <si>
    <t>穆册村
关庄村
玉皇庙村
刘秀沟村</t>
  </si>
  <si>
    <t>农业局</t>
  </si>
  <si>
    <t>花果山乡政府
张耀敏</t>
  </si>
  <si>
    <t>上观乡杏树洼村
水蜜桃种植项目</t>
  </si>
  <si>
    <t>种植236亩水蜜桃，并套种花生，按照种植水蜜桃和花生亩数进行直接补贴。</t>
  </si>
  <si>
    <t>上观乡
杏树洼村</t>
  </si>
  <si>
    <t>上观乡政府
张明明</t>
  </si>
  <si>
    <t>上观乡西王沟村
水蜜桃种植项目</t>
  </si>
  <si>
    <t>种植179亩水蜜桃，并套种花生，按照种植水蜜桃和花生亩数进行直接补贴。</t>
  </si>
  <si>
    <t>上观乡
西王沟村</t>
  </si>
  <si>
    <t>上观乡三岔沟村
水蜜桃种植项目</t>
  </si>
  <si>
    <t>种植192.5亩水蜜桃，并套种花生，按照种植水蜜桃和花生亩数进行直接补贴。</t>
  </si>
  <si>
    <t>上观乡
三岔沟村</t>
  </si>
  <si>
    <t>上观乡水蜜桃种植项目</t>
  </si>
  <si>
    <t>种植水蜜桃87亩，并套种花生，按照种植水蜜桃和花生亩数进行直接补贴。</t>
  </si>
  <si>
    <t>上观乡</t>
  </si>
  <si>
    <t>上观乡三岔沟村金丝瓜种植项目</t>
  </si>
  <si>
    <t>种植金丝瓜65.4亩，带动22户贫困户。</t>
  </si>
  <si>
    <t>盐镇乡综合种植到户增收</t>
  </si>
  <si>
    <t>涉及贫困户1240户，补贴资金372万元。</t>
  </si>
  <si>
    <t>盐镇乡</t>
  </si>
  <si>
    <t>盐镇乡政府
何贵涛</t>
  </si>
  <si>
    <t>白杨镇高油酸花生种植项目</t>
  </si>
  <si>
    <t>高油酸花生种植3600亩，带动1200户贫困户。</t>
  </si>
  <si>
    <t>白杨镇</t>
  </si>
  <si>
    <t>白杨镇政府
常国锋</t>
  </si>
  <si>
    <t>柳泉镇三星有机农业科技有限公司黄秋葵种植到户增收入股分红项目</t>
  </si>
  <si>
    <t>依托洛阳三星有机农业科技有限公司，以贫困户到户增收资金5000元/户入股，每年保底分红600元，连分三年。</t>
  </si>
  <si>
    <t>柳泉镇
于村村
沙子沟村</t>
  </si>
  <si>
    <t>柳泉镇政府
张静国</t>
  </si>
  <si>
    <t>柳泉镇河北村望春花圃花卉种植到户增收入股分红项目</t>
  </si>
  <si>
    <t>依托望春花圃在河北村的花卉种植基地，以贫困户到户增收资金5000元/户入股，每年保底分红600元/户，连分三年。</t>
  </si>
  <si>
    <t>柳泉镇
河北村</t>
  </si>
  <si>
    <t>柳泉镇元村村到户增收入股分红项目</t>
  </si>
  <si>
    <t>依托北国风光在元村村的钙梅种植基地，以贫困户到户增收资金5000元/户入股，每年保底分红600元/户，连分三年。</t>
  </si>
  <si>
    <t>柳泉镇
元村村</t>
  </si>
  <si>
    <t>柳泉镇曹坪村、丁湾村依托满园春农业科技有限公司到户增收入股分红项目</t>
  </si>
  <si>
    <t>依托满园春农业科技有限公司，以贫困户到户增收资金5000元/户入股，每年保底分红600元/户，连分三年。</t>
  </si>
  <si>
    <t>柳泉镇
曹坪村
丁湾村</t>
  </si>
  <si>
    <t>韩城镇艾草种植产业扶贫项目</t>
  </si>
  <si>
    <t>在韩城镇下连村种植艾草85亩，带动17户贫困户，每户种植艾草5亩左右，每户补贴1000元。</t>
  </si>
  <si>
    <t>韩城镇
下连村</t>
  </si>
  <si>
    <t>韩城镇政府
王国杰</t>
  </si>
  <si>
    <t>锦屏镇苗木种植产业扶贫项目</t>
  </si>
  <si>
    <t>投入资金100万元发展苗木种植100亩，带动100户增收，申请到户增收资金50万元，采取入股分红模式，每户每年分红600元，连分3年。</t>
  </si>
  <si>
    <t>锦屏镇</t>
  </si>
  <si>
    <t>林业局</t>
  </si>
  <si>
    <t>锦屏镇党委
李忠杰</t>
  </si>
  <si>
    <t>锦屏镇马窑村花椒深加工产业扶贫项目</t>
  </si>
  <si>
    <t>依托马窑花椒深加工基地，带动周边50户贫困户，采取到户增收入股分红模式，保底年分红600元。</t>
  </si>
  <si>
    <t>锦屏镇
马窑村</t>
  </si>
  <si>
    <t>锦屏镇南营村药材种植产业扶贫项目</t>
  </si>
  <si>
    <t>种植鸡冠花129亩带动60户增收</t>
  </si>
  <si>
    <t>锦屏镇
南营村</t>
  </si>
  <si>
    <t>锦屏镇山底村香菇种植产业扶贫项目</t>
  </si>
  <si>
    <t>发展香菇种植带动36户增收</t>
  </si>
  <si>
    <t>锦屏镇
山底村</t>
  </si>
  <si>
    <t>发展苗木种植100亩带动50户增收</t>
  </si>
  <si>
    <t>锦屏镇艾草种植产业扶贫项目</t>
  </si>
  <si>
    <t>4个村发展艾草种植97亩带动47户增收</t>
  </si>
  <si>
    <t>锦屏镇花生种植产业扶贫项目</t>
  </si>
  <si>
    <t>发展花生种植180亩带动91户增收</t>
  </si>
  <si>
    <t>锦屏镇中山衫种植产业扶贫项目</t>
  </si>
  <si>
    <t>发展中山杉种植40亩带动40户增收</t>
  </si>
  <si>
    <t>锦屏镇梨种植产业扶贫项目</t>
  </si>
  <si>
    <t>发展梨种植130亩带动130户增收</t>
  </si>
  <si>
    <t>香鹿山镇上韩艾草种植到户增收项目</t>
  </si>
  <si>
    <t>种植艾叶100亩，带动10户贫困户。</t>
  </si>
  <si>
    <t>香鹿山镇上韩村</t>
  </si>
  <si>
    <t>香鹿山镇政府
田武伟</t>
  </si>
  <si>
    <t>赵保镇马河村艾叶种植项目</t>
  </si>
  <si>
    <t>种植艾叶559.7亩，每亩补贴900元。</t>
  </si>
  <si>
    <t>赵保镇
马河村</t>
  </si>
  <si>
    <t>赵保镇政府
冯战伟</t>
  </si>
  <si>
    <t>赵保镇西赵村艾叶种植项目</t>
  </si>
  <si>
    <t>种植艾叶291.1亩，每亩补贴900元。</t>
  </si>
  <si>
    <t>赵保镇
西赵村</t>
  </si>
  <si>
    <t>赵保镇温庄村中草药种植项目</t>
  </si>
  <si>
    <t>种植中药材158亩，每亩补贴1000元。</t>
  </si>
  <si>
    <t>赵保镇
温庄村</t>
  </si>
  <si>
    <t>董王庄乡艾蒿种植项目</t>
  </si>
  <si>
    <t>总投资156.6万元，每亩补贴900元，涉及全乡20个行政村417户贫困户。</t>
  </si>
  <si>
    <t>董王庄乡</t>
  </si>
  <si>
    <t>董王庄乡政府
于晓辉</t>
  </si>
  <si>
    <t>董王庄乡油菜种植项目</t>
  </si>
  <si>
    <t>全乡20个行政村874户贫困户种植油菜1379.3亩，按照300元每亩进行补贴。</t>
  </si>
  <si>
    <t>董王庄乡花椒种植项目</t>
  </si>
  <si>
    <t>全乡20个行政村476户贫困户种植花椒，按照400元每亩进行补贴。</t>
  </si>
  <si>
    <t>董王庄乡中药材种植项目</t>
  </si>
  <si>
    <t>全乡20个行政村486户贫困户种植红参、苦参、板蓝根、连翘、黄凤等中药材，按照900元每亩进行补贴。</t>
  </si>
  <si>
    <t>三乡镇油菜种植项目</t>
  </si>
  <si>
    <t>在河西村、仁村、后院、后寨、西柏坡、西村、上庄等7个村种植优质油菜2000亩，带动109户贫困户种植。每亩按300元进行补贴到户。</t>
  </si>
  <si>
    <t>三乡镇
7个村</t>
  </si>
  <si>
    <t>三乡镇政府
张洛宜</t>
  </si>
  <si>
    <t>三乡镇公路沿线川区大蒜等生态农业建设项目</t>
  </si>
  <si>
    <t>在南村、东阳等9个村种植大蒜364.28亩，带动贫困户278户。</t>
  </si>
  <si>
    <t>三乡镇
8个村</t>
  </si>
  <si>
    <t>韩城镇洛阳润玛牧业有限公司到户增收项目</t>
  </si>
  <si>
    <t>依托洛阳润玛牧业有限公司，以南驿村45户贫困户到户增收资金入股分红，每年保底分红600元。</t>
  </si>
  <si>
    <t>韩城镇
南驿村</t>
  </si>
  <si>
    <t>张坞镇宜阳新天地种植农民专业合作社项目</t>
  </si>
  <si>
    <t>种植花椒350亩，带动茶沟、庞沟两个非贫困村33户贫困户进行入股分红，每户申请扶贫资金6000元，年固定分红800元。</t>
  </si>
  <si>
    <t>张坞镇</t>
  </si>
  <si>
    <t>张坞镇政府
姚强</t>
  </si>
  <si>
    <t>高村镇辣椒种植
产业扶贫项目</t>
  </si>
  <si>
    <t>发展辣椒种植254.5亩，每亩补贴500元，最高补贴5000元。</t>
  </si>
  <si>
    <t>高村镇</t>
  </si>
  <si>
    <t xml:space="preserve">高村镇政府
胡逢魁 </t>
  </si>
  <si>
    <t>高村镇花生种植
产业扶贫项目</t>
  </si>
  <si>
    <t>发展花生种植175亩，每亩补贴500元，最高补贴5000元。</t>
  </si>
  <si>
    <t>高村镇烟叶种植
产业扶贫项目</t>
  </si>
  <si>
    <t>发展烟叶种植2738.7亩，每亩补贴600元，最高补贴5000元。</t>
  </si>
  <si>
    <t>2018.01</t>
  </si>
  <si>
    <t>高村镇西瓜种植
产业扶贫项目</t>
  </si>
  <si>
    <t>发展西瓜种植694.4亩，每亩补贴500元，最高补贴5000元。</t>
  </si>
  <si>
    <t>赵保镇艾叶种植
到户增收项目</t>
  </si>
  <si>
    <t>在东赵、南窑、史庄等9个村种植艾叶404.7亩，每亩补贴900元。</t>
  </si>
  <si>
    <t>赵保镇
9个村</t>
  </si>
  <si>
    <t>赵保镇花椒植
到户增收项目</t>
  </si>
  <si>
    <t>在东赵村、田沟村、单村3个村种植花椒529亩，每亩补贴400元。</t>
  </si>
  <si>
    <t>赵保镇
3个村</t>
  </si>
  <si>
    <t>赵保镇中草药
种植项目</t>
  </si>
  <si>
    <t>种植防风中药材137.7亩，每亩补贴1000元。</t>
  </si>
  <si>
    <t>赵保镇</t>
  </si>
  <si>
    <t>赵保镇二道沟村
花生产业发展项目</t>
  </si>
  <si>
    <t>种植花生464亩，每亩补贴500元。</t>
  </si>
  <si>
    <t>赵保镇
二道沟村</t>
  </si>
  <si>
    <t>赵保镇温庄村花生产业发展项目</t>
  </si>
  <si>
    <t>种植花生137亩，每亩补贴500元。</t>
  </si>
  <si>
    <t>赵保镇赵庄村花生产业发展项目</t>
  </si>
  <si>
    <t>种植花生75亩，每亩补贴500元。</t>
  </si>
  <si>
    <t>赵保镇
赵庄村</t>
  </si>
  <si>
    <t>赵保镇西赵村花生产业发展项目</t>
  </si>
  <si>
    <t>种植花生607亩，每亩补贴500元。</t>
  </si>
  <si>
    <t>赵保镇马河村花生产业发展项目</t>
  </si>
  <si>
    <t>种植花生1575亩，每亩补贴500元。</t>
  </si>
  <si>
    <t>赵保镇花生产业发展项目</t>
  </si>
  <si>
    <t>种植花生818亩，每亩补贴500元。</t>
  </si>
  <si>
    <t>莲庄镇种植产业项目</t>
  </si>
  <si>
    <t>种植艾草、花椒、花生等经济作物3164.24亩。</t>
  </si>
  <si>
    <t>莲庄镇</t>
  </si>
  <si>
    <t>莲庄镇政府
张筠</t>
  </si>
  <si>
    <t>莲庄镇苗木花卉种植项目</t>
  </si>
  <si>
    <t>依托北国风光生态园林科技开发有限公司，采取入股分红的模式，贫困户每户以5000元到户增收资金入股，每年保底分红600元。</t>
  </si>
  <si>
    <t>上观乡花生种植产业扶贫项目</t>
  </si>
  <si>
    <t>109户贫困户种植花生820亩</t>
  </si>
  <si>
    <t>上观乡烟叶种植产业扶贫项目</t>
  </si>
  <si>
    <t>17户贫困户种植烟叶280亩</t>
  </si>
  <si>
    <t>花果山乡碾沟村艾草种植项目</t>
  </si>
  <si>
    <t>带动碾沟村20户贫困户发展种植36.5亩艾草，预计产量4745斤，每亩补贴标准900元，计3.285万元。</t>
  </si>
  <si>
    <t>花果山乡碾沟村</t>
  </si>
  <si>
    <t>花果山乡政府张耀敏</t>
  </si>
  <si>
    <t>韩城镇九五鹿源产业扶贫项目</t>
  </si>
  <si>
    <t>以韩城镇九五鹿源科技有限公司为依托，贫困户以入股分红模式参与，每年每户保底分红600元，连分三年，共带动463户贫困户。</t>
  </si>
  <si>
    <t>韩城镇</t>
  </si>
  <si>
    <t>畜牧局</t>
  </si>
  <si>
    <t>韩城镇洛阳远大农牧科技有限公司产业扶贫项目</t>
  </si>
  <si>
    <t>以韩城镇洛阳远大农牧为依托，贫困户以入股分红模式参与，每年每户保底分红600元，连分三年，共带动512户贫困户</t>
  </si>
  <si>
    <r>
      <rPr>
        <sz val="10"/>
        <color theme="1"/>
        <rFont val="仿宋_GB2312"/>
        <charset val="134"/>
      </rPr>
      <t>韩城镇</t>
    </r>
    <r>
      <rPr>
        <sz val="10"/>
        <color theme="1"/>
        <rFont val="宋体"/>
        <charset val="134"/>
      </rPr>
      <t>犇</t>
    </r>
    <r>
      <rPr>
        <sz val="10"/>
        <color theme="1"/>
        <rFont val="仿宋_GB2312"/>
        <charset val="134"/>
      </rPr>
      <t>博牧业产业扶贫项目</t>
    </r>
  </si>
  <si>
    <r>
      <rPr>
        <sz val="10"/>
        <rFont val="仿宋_GB2312"/>
        <charset val="134"/>
      </rPr>
      <t>以韩城镇</t>
    </r>
    <r>
      <rPr>
        <sz val="10"/>
        <rFont val="宋体"/>
        <charset val="134"/>
      </rPr>
      <t>犇</t>
    </r>
    <r>
      <rPr>
        <sz val="10"/>
        <rFont val="仿宋_GB2312"/>
        <charset val="134"/>
      </rPr>
      <t>博牧业为依托，贫困户以入股分红模式参与，每年每户保底分红600元，连分三年，共带动26户贫困户</t>
    </r>
  </si>
  <si>
    <t>韩城镇下连村软籽石榴种植产业扶贫项目</t>
  </si>
  <si>
    <t>以合作社为依托，贫困户以入股分红模式参与，每年每户保底分红600元，连分三年，共带动30户贫困户。</t>
  </si>
  <si>
    <t>韩城镇福昌村五叶大艾种植产业扶贫项目</t>
  </si>
  <si>
    <t>在韩城镇福昌村发展五叶大艾种植185亩。</t>
  </si>
  <si>
    <t>韩城镇
福昌村</t>
  </si>
  <si>
    <t>韩城镇迷迭香种植产业扶贫项目</t>
  </si>
  <si>
    <t>在全镇范围内发展迷迭香种植1153.3亩。</t>
  </si>
  <si>
    <t>韩城镇花椒种植产业扶贫项目</t>
  </si>
  <si>
    <t>种植花椒65.9亩</t>
  </si>
  <si>
    <t>韩城镇花生种植产业扶贫项目</t>
  </si>
  <si>
    <t>在全镇范围内发展花生种植1653.48亩。</t>
  </si>
  <si>
    <t>韩城镇西瓜种植产业扶贫项目</t>
  </si>
  <si>
    <t>在12个村发展西瓜种植141.2亩</t>
  </si>
  <si>
    <t>韩城镇大蒜种植产业扶贫项目</t>
  </si>
  <si>
    <t>在川区5个村发展大蒜种植49.24亩。</t>
  </si>
  <si>
    <t>韩城镇中药种植产业扶贫项目</t>
  </si>
  <si>
    <t>在3个村种植中药材27.4亩</t>
  </si>
  <si>
    <t>在3个村种植艾草30.5亩</t>
  </si>
  <si>
    <t>韩城镇黑杂粮种植产业扶贫项目</t>
  </si>
  <si>
    <t>在4个村种植黑杂粮268.5亩。</t>
  </si>
  <si>
    <t>韩城镇果树种植产业扶贫项目</t>
  </si>
  <si>
    <t>果树种植11.5亩</t>
  </si>
  <si>
    <t>韩城镇蔬菜大棚种植产业扶贫项目</t>
  </si>
  <si>
    <t>发展大棚蔬菜种植18.5亩</t>
  </si>
  <si>
    <t>韩城镇油菜种植产业扶贫项目</t>
  </si>
  <si>
    <t>种植油菜48.5亩</t>
  </si>
  <si>
    <t>韩城镇朝天椒种植产业扶贫项目</t>
  </si>
  <si>
    <t>种植朝天椒80.5亩</t>
  </si>
  <si>
    <t>樊村镇中药材种植项目</t>
  </si>
  <si>
    <t>发展中药材种植2912.9亩</t>
  </si>
  <si>
    <t>樊村镇</t>
  </si>
  <si>
    <t>樊村镇政府
牛新乐</t>
  </si>
  <si>
    <t>樊村镇花生种植项目</t>
  </si>
  <si>
    <t>发展花生种植2626.6亩</t>
  </si>
  <si>
    <t>樊村镇油菜种植项目</t>
  </si>
  <si>
    <t>发展油菜种植663.25亩</t>
  </si>
  <si>
    <t>莲庄镇温棚蔬菜种植到户增收项目</t>
  </si>
  <si>
    <t>新发展温棚蔬菜种植14个，其中涧河村10个、上涧村3个、红旗村1个，每户10000万到户增收资金，采取直接扶持办法，通过“一卡通”发放到户。</t>
  </si>
  <si>
    <t>柳泉镇龙潭村黄秋葵种植产业基地建设项目</t>
  </si>
  <si>
    <t>建设黄秋葵种植大棚30个，建设基地围栏、大门及其他附属设施，建设灌溉机井2眼及管网配套等。</t>
  </si>
  <si>
    <t>柳泉镇
龙潭村</t>
  </si>
  <si>
    <t>樊村镇马道村食用菌种植大棚建设项目</t>
  </si>
  <si>
    <t>新建1200平方食用菌种植大棚</t>
  </si>
  <si>
    <t>樊村镇
马道村</t>
  </si>
  <si>
    <t>樊村镇铁炉村食用菌种植大棚建设项目</t>
  </si>
  <si>
    <t>新建2400平方食用菌种植大棚</t>
  </si>
  <si>
    <t>樊村镇
铁炉村</t>
  </si>
  <si>
    <t>董王庄乡前村村大棚建设项目</t>
  </si>
  <si>
    <t>新发展蔬菜种植农户7家</t>
  </si>
  <si>
    <t>董王庄乡
前村村</t>
  </si>
  <si>
    <t>白杨镇陡沟村蔬菜大棚项目</t>
  </si>
  <si>
    <t>建设蔬菜大棚20个，作为村集体产业，发展村集体经济，同时带动20户贫困户参与承包、务工，实现增收。</t>
  </si>
  <si>
    <t>白杨镇
陡沟村</t>
  </si>
  <si>
    <t>白杨镇石垛村蔬菜大棚项目</t>
  </si>
  <si>
    <t>建设蔬菜大棚20个，作为村集体产业，发展村集体经济，同时带动21户贫困户参与承包、务工，实现增收。</t>
  </si>
  <si>
    <t>白杨镇
石垛村</t>
  </si>
  <si>
    <t>特色养殖补贴项目</t>
  </si>
  <si>
    <t>上观乡肉牛散养扶贫产业项目</t>
  </si>
  <si>
    <t>17户贫困户散养肉牛17头，每户补贴8000元。</t>
  </si>
  <si>
    <t>锦屏镇肉猪养殖产业扶贫项目</t>
  </si>
  <si>
    <t>3个村养殖肉猪53头带动6户增收</t>
  </si>
  <si>
    <t xml:space="preserve">锦屏镇党委
李忠杰 </t>
  </si>
  <si>
    <t>董王庄乡综合养殖项目</t>
  </si>
  <si>
    <t>发展牛、猪、羊等养殖贫困户80户，养殖生猪151头、肉牛100头、羊276只、肉鸡2500
只。</t>
  </si>
  <si>
    <t>张坞镇养殖项目</t>
  </si>
  <si>
    <t>在通阳村、上龙村、竹溪村等16个非贫困村实施养牛、养羊、养猪等养殖到户增收项目，带动75户贫困户。</t>
  </si>
  <si>
    <t>张坞镇
通阳村
上龙村
竹溪村</t>
  </si>
  <si>
    <t>张坞镇白河土蜂养殖场土蜂养殖项目</t>
  </si>
  <si>
    <t>依托白河土蜂养殖场带动21户贫困户入股分红，每年保底分红600元。</t>
  </si>
  <si>
    <t>张坞镇孔雀养殖项目</t>
  </si>
  <si>
    <t>依托洛阳蓝凤养殖有限公司，为59贫困户每户发放4只孔雀，公司负责回收孔雀产品。或进行入股分红，保底分红每年1000元。</t>
  </si>
  <si>
    <t>张坞镇新农人农牧有限公司黑猪养殖项目</t>
  </si>
  <si>
    <t>依托洛阳新农人农牧有限公司，带动29户贫困户入股分红，每年保底分红600元。</t>
  </si>
  <si>
    <t>张坞镇顺发养鸡场项目</t>
  </si>
  <si>
    <t>养鸡24000只，带动31户贫困户入股分红，每户申请财政资金5000元，年固定分红600
元。</t>
  </si>
  <si>
    <t>高村镇北王养牛项目</t>
  </si>
  <si>
    <t>养殖22头肉牛</t>
  </si>
  <si>
    <t>高村镇
北王村</t>
  </si>
  <si>
    <t>高村镇政府
胡逢魁</t>
  </si>
  <si>
    <t>高村镇温村养牛项目</t>
  </si>
  <si>
    <t>养殖50头肉牛</t>
  </si>
  <si>
    <t>高村镇
温村村</t>
  </si>
  <si>
    <t>高村镇养牛到户增收</t>
  </si>
  <si>
    <t>养殖76头肉牛</t>
  </si>
  <si>
    <t xml:space="preserve">高村乡政府
胡逢魁 </t>
  </si>
  <si>
    <t>盐镇乡养殖到户增收</t>
  </si>
  <si>
    <t>涉及贫困户65户（养牛33户、养羊12户、养猪20户),补贴资金49.5万元。</t>
  </si>
  <si>
    <t>柳泉镇龙潭等4个村养殖到户增收项目</t>
  </si>
  <si>
    <t>在龙潭村、于村村、沙子沟村、实施贫困户散户养殖猪、牛、羊、鸡等到户增收项目，带动贫困户66户。</t>
  </si>
  <si>
    <t>柳泉镇
龙潭村
于村村
沙子沟村
黑沟村</t>
  </si>
  <si>
    <t>柳泉镇众氏农业养猪到户增收入股分红项目</t>
  </si>
  <si>
    <t>依托众氏养殖专业合作社，以贫困户到户增收资金5000元/户入股，每年保底分红600元，连分三年。</t>
  </si>
  <si>
    <t>柳泉镇
尹村村</t>
  </si>
  <si>
    <t>柳泉镇明飞养殖专业合作社带动沙漠村、赵沟村、纸房村、毛沟村到户增收入股分红项目</t>
  </si>
  <si>
    <t>依托明飞养殖专业合作社，以贫困户到户增收资金5000元/户入股，每年保底分红600元，连分三年。</t>
  </si>
  <si>
    <t>柳泉镇
沙漠村
赵沟村
纸房村
毛沟村</t>
  </si>
  <si>
    <t>柳泉镇洛宜养牛场到户增收入股分红项目（五树村）</t>
  </si>
  <si>
    <t>依托洛宜养牛场，以贫困户到户增收资金5000元/户入股，每年保底分红600元，连分三年。</t>
  </si>
  <si>
    <t>柳泉镇
五树村</t>
  </si>
  <si>
    <t>柳泉镇英武村、上于村黑猪养殖到户增收入股分红项目</t>
  </si>
  <si>
    <t>依托德营农牧科技有限公司，以贫困户到户增收资金5000元/户入股，每年保底分红600元/户，连分三年。</t>
  </si>
  <si>
    <t>柳泉镇
英武村
上于村
贺沟村</t>
  </si>
  <si>
    <t>香鹿山镇叶庄村养猪到户增收项目</t>
  </si>
  <si>
    <t>新建215头生猪养殖场，带动4户。</t>
  </si>
  <si>
    <t>香鹿山镇叶庄村</t>
  </si>
  <si>
    <t>香鹿山镇政府田武伟</t>
  </si>
  <si>
    <t>赵保镇西赵养牛到户增收项目</t>
  </si>
  <si>
    <t>养牛50头，每头补贴5000元</t>
  </si>
  <si>
    <t>赵保镇马河村养牛到户增收项目</t>
  </si>
  <si>
    <t>养牛90头，每头补贴5000元。</t>
  </si>
  <si>
    <t>莲庄镇综合养殖到户增收项目</t>
  </si>
  <si>
    <t>莲庄镇11个村，发展猪、牛、羊等养殖项目，每户5000元到户增收资金，采取直接扶持办法，通过“一卡通”发放到
户。</t>
  </si>
  <si>
    <t>莲庄镇
11个村</t>
  </si>
  <si>
    <t>上观乡好贤沟村肉牛养殖项目</t>
  </si>
  <si>
    <t>鼓励贫困户发展肉牛养殖，每户补贴8000元，用于牛舍改建。购买肉牛，带动21户。</t>
  </si>
  <si>
    <t>上观乡
好贤沟村</t>
  </si>
  <si>
    <t>花果山乡肉牛养殖到户增收项目</t>
  </si>
  <si>
    <t>鼓励贫困户发展肉牛养殖，每户补贴5000元，带动40户。</t>
  </si>
  <si>
    <t>花果山乡花山村</t>
  </si>
  <si>
    <t>韩城镇畜牧养殖到户增收项目</t>
  </si>
  <si>
    <t>全镇19个行政村80户贫困户养牛195头、养猪405头、养羊462只、养驴3头等，每户补贴5000元。</t>
  </si>
  <si>
    <t>董王庄乡肉牛养殖项目</t>
  </si>
  <si>
    <t>全乡20个行政村168户贫困户养殖肉牛237头、养羊776只，养猪356头等。</t>
  </si>
  <si>
    <t>锦屏镇肉羊养殖产业扶贫项目</t>
  </si>
  <si>
    <t>5个村养殖肉羊140头带动14户增收</t>
  </si>
  <si>
    <t>锦屏镇肉牛养殖产业扶贫项目</t>
  </si>
  <si>
    <t>6个村养殖肉牛16头带动16户增收</t>
  </si>
  <si>
    <t>三乡镇滩涂农业综合开发项目</t>
  </si>
  <si>
    <t>参与企业入股分红带贫、提供务工岗位</t>
  </si>
  <si>
    <t>三乡镇</t>
  </si>
  <si>
    <t>张坞镇程子村集体经济引导资金鸽棚建设项目</t>
  </si>
  <si>
    <t>该项目由程子村申请集体经济引导资金30万元，建设1栋长54米、宽9米的鸽舍及其附属物，租赁给洛阳众荣养鸽有限公司，每年收取租金3万元。</t>
  </si>
  <si>
    <t>张坞镇
程子村</t>
  </si>
  <si>
    <t>县委农办</t>
  </si>
  <si>
    <t>张坞镇程屋村集体经济引导资金鸽棚建设项目</t>
  </si>
  <si>
    <t>该项目由程屋村申请集体经济引导资金30万元，建设1栋长54米、宽9米的鸽舍及其附属物，租赁给洛阳众荣养鸽有限公司，每年收取租金3万元。</t>
  </si>
  <si>
    <t>张坞镇
程屋村</t>
  </si>
  <si>
    <t>张坞镇下龙村集体经济引导资金鸽棚建设项目</t>
  </si>
  <si>
    <t>该项目由下龙村申请集体经济引导资金30万元，建设1栋长54米、宽9米的鸽舍及其附属物，租赁给洛阳众荣养鸽有限公司，每年收取租金3万元。</t>
  </si>
  <si>
    <t>张坞镇
下龙村</t>
  </si>
  <si>
    <t>张坞镇七峪村集体经济引导资金鸽棚建设项目</t>
  </si>
  <si>
    <t>该项目由七峪村申请集体经济引导资金30万元，建设1栋长54米、宽9米的鸽舍及其附属物，租赁给洛阳众荣养鸽有限公司，每年收取租金3万元。</t>
  </si>
  <si>
    <t>张坞镇
七峪村</t>
  </si>
  <si>
    <t>车间扶贫</t>
  </si>
  <si>
    <t>盐镇乡6个村级
扶贫车间</t>
  </si>
  <si>
    <t>申报6个村资金24.2万元，设计面积125.10平方米，建成后用工规模260人。</t>
  </si>
  <si>
    <t>投资促进中心</t>
  </si>
  <si>
    <t>柳泉镇扶贫车间建设项目</t>
  </si>
  <si>
    <t>新建扶贫车间143平方米</t>
  </si>
  <si>
    <t>柳泉镇</t>
  </si>
  <si>
    <t>赵保镇东赵村服装加工车间项目</t>
  </si>
  <si>
    <r>
      <rPr>
        <sz val="10"/>
        <rFont val="仿宋_GB2312"/>
        <charset val="134"/>
      </rPr>
      <t>改建服装加工车间1000</t>
    </r>
    <r>
      <rPr>
        <sz val="10"/>
        <rFont val="宋体"/>
        <charset val="134"/>
      </rPr>
      <t>平方米</t>
    </r>
    <r>
      <rPr>
        <sz val="10"/>
        <rFont val="仿宋_GB2312"/>
        <charset val="134"/>
      </rPr>
      <t>，安排就业50人。</t>
    </r>
  </si>
  <si>
    <t>赵保镇
东赵村</t>
  </si>
  <si>
    <t>樊村镇扶贫车间项目</t>
  </si>
  <si>
    <t>新建7个村2100平米钢构扶贫车间</t>
  </si>
  <si>
    <t>樊村镇沙坡村扶贫车间</t>
  </si>
  <si>
    <t>新建300平米钢构扶贫车间</t>
  </si>
  <si>
    <t>樊村镇
沙坡村</t>
  </si>
  <si>
    <t>花果山乡扶贫产业园</t>
  </si>
  <si>
    <r>
      <rPr>
        <sz val="10"/>
        <rFont val="仿宋_GB2312"/>
        <charset val="134"/>
      </rPr>
      <t>新建厂房650</t>
    </r>
    <r>
      <rPr>
        <sz val="10"/>
        <rFont val="宋体"/>
        <charset val="134"/>
      </rPr>
      <t>平方米</t>
    </r>
    <r>
      <rPr>
        <sz val="10"/>
        <rFont val="仿宋_GB2312"/>
        <charset val="134"/>
      </rPr>
      <t>，配套水电、大门、围墙等。</t>
    </r>
  </si>
  <si>
    <t>花果山乡</t>
  </si>
  <si>
    <t>三乡镇东阳村扶贫车间项目</t>
  </si>
  <si>
    <t>新建600平方米，安排就业80人。</t>
  </si>
  <si>
    <t>三乡镇
东阳村</t>
  </si>
  <si>
    <t>韩城镇手工小加工到户增收项目</t>
  </si>
  <si>
    <t>在官东村、福昌村发展手工小加工作坊7户，贫困户加工，收货商统一收购模式，每户补贴10000元。</t>
  </si>
  <si>
    <t>韩城镇
官东村
福昌村</t>
  </si>
  <si>
    <t>宜阳县县级扶贫产业基地</t>
  </si>
  <si>
    <t>购置生产设备</t>
  </si>
  <si>
    <t>县产业集聚区</t>
  </si>
  <si>
    <t>投资促进中心
耿占武</t>
  </si>
  <si>
    <t>董王庄乡服装项目扶贫产业园</t>
  </si>
  <si>
    <t>新建厂房648平方米，职工宿舍204.57平方米，仓库及会议室211.65平方米，办公室145.8平方米，厕所及其他。</t>
  </si>
  <si>
    <t>盐镇乡扶贫产业园项目</t>
  </si>
  <si>
    <t>申报资金958.86万元，设计面积6400平方米，建成后用工规模800人。</t>
  </si>
  <si>
    <t>盐镇乡
盐镇村</t>
  </si>
  <si>
    <t>张坞镇扶贫产业园</t>
  </si>
  <si>
    <t>在岳社村新建1793平方米厂房，建设配套设施。</t>
  </si>
  <si>
    <t>白杨镇扶贫产业园</t>
  </si>
  <si>
    <t>建设车间2座1500平方米，完善消防、电力、排水渠、院墙、道路、厕所等配套设施。</t>
  </si>
  <si>
    <t>白杨镇
三区村</t>
  </si>
  <si>
    <t>柳泉镇来料加工中心产业园建设</t>
  </si>
  <si>
    <t>新建来料加工产业园2300平方米</t>
  </si>
  <si>
    <t>高村镇石村产业园</t>
  </si>
  <si>
    <t>新建2栋6400平方米扶贫车间</t>
  </si>
  <si>
    <t>高村乡</t>
  </si>
  <si>
    <t>高村镇政府
胡丰魁</t>
  </si>
  <si>
    <t>赵保镇西赵村皮球加工产业园</t>
  </si>
  <si>
    <t>新建皮球加工标准化厂房5000平方米，配套办公用房、消防等设施。</t>
  </si>
  <si>
    <t>樊村镇灵活就业扶贫产业园</t>
  </si>
  <si>
    <t>总投资200万元，在樊村镇灵活就业扶贫产业园内购置生产线1条，由莱客实业有限公司管理，每年按照所占股份分红，增加集体经济收入。</t>
  </si>
  <si>
    <t>白杨镇东庄村扶贫产业园续建项目</t>
  </si>
  <si>
    <t>建设消防、电力、排水渠、院墙、道路、厕所等配套设施。</t>
  </si>
  <si>
    <t>白杨镇
东庄村</t>
  </si>
  <si>
    <t>莲庄镇扶贫产业园</t>
  </si>
  <si>
    <t>建设标准化厂房2800平方米及附属设施。</t>
  </si>
  <si>
    <t>韩城镇官东村扶贫产业园建设项目</t>
  </si>
  <si>
    <t>新建厂房1130平方米，办公及宿舍850平方米，硬化水泥地坪1190平方米，变压器、配电房、门卫房、大门、厕所等配套设施。</t>
  </si>
  <si>
    <t>韩城镇
官东村</t>
  </si>
  <si>
    <t>韩城镇西关村扶贫产业园建设项目</t>
  </si>
  <si>
    <t>新建厂房3000平方米，宿舍、厕所、大门、地坪硬化、门卫房等。</t>
  </si>
  <si>
    <t>韩城镇
西关村</t>
  </si>
  <si>
    <t>韩城镇迷迭香扶贫产业园项目</t>
  </si>
  <si>
    <t>新建收购用厂房800平方米，办公用房540平方米，硬化收购厂地坪5000平方米。</t>
  </si>
  <si>
    <t>花果山乡花山村橡子深加工项目</t>
  </si>
  <si>
    <t>利用村集体引导资金30万元建设，修建厂区900平方米、厂房200平方米和橡子淀粉生产机器设备，以及前期生产投入所需资金。项目实施后带动101户、331人增收。</t>
  </si>
  <si>
    <t>花果山乡
花山村</t>
  </si>
  <si>
    <t>金融扶贫项目</t>
  </si>
  <si>
    <t>小额贷款贴息项目</t>
  </si>
  <si>
    <t>500户小额贷款贴息</t>
  </si>
  <si>
    <t>金融办</t>
  </si>
  <si>
    <t>金融办
赵毅波</t>
  </si>
  <si>
    <t>产业化贷款贴息</t>
  </si>
  <si>
    <t>2%年化利率贴息</t>
  </si>
  <si>
    <t>乡村旅游项目</t>
  </si>
  <si>
    <t>花果山乡穆册村
改建农家宾馆</t>
  </si>
  <si>
    <t>利用2家现有住房改建农家宾馆，每户改造标准房间3间以上，日接待游客能力10人以上。</t>
  </si>
  <si>
    <t>花果山乡穆册村
关庄村</t>
  </si>
  <si>
    <t>旅游局</t>
  </si>
  <si>
    <t>光伏扶贫项目</t>
  </si>
  <si>
    <t>分布式村级光伏扶贫电站</t>
  </si>
  <si>
    <t>建设305个村级分布式光伏电站</t>
  </si>
  <si>
    <t>各乡（镇）</t>
  </si>
  <si>
    <t>发改委</t>
  </si>
  <si>
    <t>发改委
闫良</t>
  </si>
  <si>
    <t>易地搬迁光伏扶贫电站</t>
  </si>
  <si>
    <t>建设5个2.135MW光伏电站</t>
  </si>
  <si>
    <t>香鹿山镇
盐镇乡</t>
  </si>
  <si>
    <t>集中式光伏扶贫电站</t>
  </si>
  <si>
    <t>建设15MW光伏电站一个</t>
  </si>
  <si>
    <t>柳泉镇十字路村光伏发电项目</t>
  </si>
  <si>
    <t>建设20KW光伏电站</t>
  </si>
  <si>
    <t>柳泉镇
十字路村</t>
  </si>
</sst>
</file>

<file path=xl/styles.xml><?xml version="1.0" encoding="utf-8"?>
<styleSheet xmlns="http://schemas.openxmlformats.org/spreadsheetml/2006/main">
  <numFmts count="5">
    <numFmt numFmtId="41" formatCode="_ * #,##0_ ;_ * \-#,##0_ ;_ * &quot;-&quot;_ ;_ @_ "/>
    <numFmt numFmtId="43" formatCode="_ * #,##0.00_ ;_ * \-#,##0.00_ ;_ * &quot;-&quot;??_ ;_ @_ "/>
    <numFmt numFmtId="42" formatCode="_ &quot;￥&quot;* #,##0_ ;_ &quot;￥&quot;* \-#,##0_ ;_ &quot;￥&quot;* &quot;-&quot;_ ;_ @_ "/>
    <numFmt numFmtId="44" formatCode="_ &quot;￥&quot;* #,##0.00_ ;_ &quot;￥&quot;* \-#,##0.00_ ;_ &quot;￥&quot;* &quot;-&quot;??_ ;_ @_ "/>
    <numFmt numFmtId="176" formatCode="0.0;[Red]0.0"/>
  </numFmts>
  <fonts count="31">
    <font>
      <sz val="11"/>
      <color theme="1"/>
      <name val="宋体"/>
      <charset val="134"/>
      <scheme val="minor"/>
    </font>
    <font>
      <sz val="14"/>
      <color theme="1"/>
      <name val="宋体"/>
      <charset val="134"/>
      <scheme val="minor"/>
    </font>
    <font>
      <sz val="10"/>
      <color theme="1"/>
      <name val="宋体"/>
      <charset val="134"/>
      <scheme val="minor"/>
    </font>
    <font>
      <sz val="16"/>
      <name val="黑体"/>
      <charset val="134"/>
    </font>
    <font>
      <sz val="14"/>
      <name val="宋体"/>
      <charset val="134"/>
      <scheme val="minor"/>
    </font>
    <font>
      <sz val="22"/>
      <name val="方正小标宋简体"/>
      <charset val="134"/>
    </font>
    <font>
      <sz val="10"/>
      <color theme="1"/>
      <name val="黑体"/>
      <charset val="134"/>
    </font>
    <font>
      <sz val="10"/>
      <color theme="1"/>
      <name val="仿宋_GB2312"/>
      <charset val="134"/>
    </font>
    <font>
      <sz val="10"/>
      <name val="仿宋_GB2312"/>
      <charset val="134"/>
    </font>
    <font>
      <sz val="11"/>
      <color theme="0"/>
      <name val="宋体"/>
      <charset val="0"/>
      <scheme val="minor"/>
    </font>
    <font>
      <sz val="11"/>
      <color rgb="FF006100"/>
      <name val="宋体"/>
      <charset val="0"/>
      <scheme val="minor"/>
    </font>
    <font>
      <sz val="11"/>
      <color rgb="FFFF0000"/>
      <name val="宋体"/>
      <charset val="0"/>
      <scheme val="minor"/>
    </font>
    <font>
      <b/>
      <sz val="11"/>
      <color rgb="FF3F3F3F"/>
      <name val="宋体"/>
      <charset val="0"/>
      <scheme val="minor"/>
    </font>
    <font>
      <b/>
      <sz val="18"/>
      <color theme="3"/>
      <name val="宋体"/>
      <charset val="134"/>
      <scheme val="minor"/>
    </font>
    <font>
      <sz val="11"/>
      <color rgb="FF9C0006"/>
      <name val="宋体"/>
      <charset val="0"/>
      <scheme val="minor"/>
    </font>
    <font>
      <sz val="12"/>
      <name val="宋体"/>
      <charset val="134"/>
    </font>
    <font>
      <b/>
      <sz val="11"/>
      <color rgb="FFFFFFFF"/>
      <name val="宋体"/>
      <charset val="0"/>
      <scheme val="minor"/>
    </font>
    <font>
      <sz val="11"/>
      <color theme="1"/>
      <name val="宋体"/>
      <charset val="0"/>
      <scheme val="minor"/>
    </font>
    <font>
      <sz val="11"/>
      <color rgb="FFFA7D00"/>
      <name val="宋体"/>
      <charset val="0"/>
      <scheme val="minor"/>
    </font>
    <font>
      <sz val="11"/>
      <color rgb="FF3F3F76"/>
      <name val="宋体"/>
      <charset val="0"/>
      <scheme val="minor"/>
    </font>
    <font>
      <b/>
      <sz val="11"/>
      <color theme="1"/>
      <name val="宋体"/>
      <charset val="0"/>
      <scheme val="minor"/>
    </font>
    <font>
      <u/>
      <sz val="11"/>
      <color rgb="FF0000FF"/>
      <name val="宋体"/>
      <charset val="0"/>
      <scheme val="minor"/>
    </font>
    <font>
      <sz val="11"/>
      <color rgb="FF9C6500"/>
      <name val="宋体"/>
      <charset val="0"/>
      <scheme val="minor"/>
    </font>
    <font>
      <b/>
      <sz val="11"/>
      <color rgb="FFFA7D00"/>
      <name val="宋体"/>
      <charset val="0"/>
      <scheme val="minor"/>
    </font>
    <font>
      <i/>
      <sz val="11"/>
      <color rgb="FF7F7F7F"/>
      <name val="宋体"/>
      <charset val="0"/>
      <scheme val="minor"/>
    </font>
    <font>
      <u/>
      <sz val="11"/>
      <color rgb="FF800080"/>
      <name val="宋体"/>
      <charset val="0"/>
      <scheme val="minor"/>
    </font>
    <font>
      <b/>
      <sz val="11"/>
      <color theme="3"/>
      <name val="宋体"/>
      <charset val="134"/>
      <scheme val="minor"/>
    </font>
    <font>
      <b/>
      <sz val="15"/>
      <color theme="3"/>
      <name val="宋体"/>
      <charset val="134"/>
      <scheme val="minor"/>
    </font>
    <font>
      <b/>
      <sz val="13"/>
      <color theme="3"/>
      <name val="宋体"/>
      <charset val="134"/>
      <scheme val="minor"/>
    </font>
    <font>
      <sz val="10"/>
      <color theme="1"/>
      <name val="宋体"/>
      <charset val="134"/>
    </font>
    <font>
      <sz val="10"/>
      <name val="宋体"/>
      <charset val="134"/>
    </font>
  </fonts>
  <fills count="33">
    <fill>
      <patternFill patternType="none"/>
    </fill>
    <fill>
      <patternFill patternType="gray125"/>
    </fill>
    <fill>
      <patternFill patternType="solid">
        <fgColor theme="7"/>
        <bgColor indexed="64"/>
      </patternFill>
    </fill>
    <fill>
      <patternFill patternType="solid">
        <fgColor rgb="FFC6EFCE"/>
        <bgColor indexed="64"/>
      </patternFill>
    </fill>
    <fill>
      <patternFill patternType="solid">
        <fgColor rgb="FFF2F2F2"/>
        <bgColor indexed="64"/>
      </patternFill>
    </fill>
    <fill>
      <patternFill patternType="solid">
        <fgColor rgb="FFFFC7CE"/>
        <bgColor indexed="64"/>
      </patternFill>
    </fill>
    <fill>
      <patternFill patternType="solid">
        <fgColor theme="4"/>
        <bgColor indexed="64"/>
      </patternFill>
    </fill>
    <fill>
      <patternFill patternType="solid">
        <fgColor rgb="FFA5A5A5"/>
        <bgColor indexed="64"/>
      </patternFill>
    </fill>
    <fill>
      <patternFill patternType="solid">
        <fgColor theme="4" tint="0.799981688894314"/>
        <bgColor indexed="64"/>
      </patternFill>
    </fill>
    <fill>
      <patternFill patternType="solid">
        <fgColor theme="6" tint="0.599993896298105"/>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399975585192419"/>
        <bgColor indexed="64"/>
      </patternFill>
    </fill>
    <fill>
      <patternFill patternType="solid">
        <fgColor rgb="FFFFEB9C"/>
        <bgColor indexed="64"/>
      </patternFill>
    </fill>
    <fill>
      <patternFill patternType="solid">
        <fgColor rgb="FFFFFFCC"/>
        <bgColor indexed="64"/>
      </patternFill>
    </fill>
    <fill>
      <patternFill patternType="solid">
        <fgColor theme="5" tint="0.399975585192419"/>
        <bgColor indexed="64"/>
      </patternFill>
    </fill>
    <fill>
      <patternFill patternType="solid">
        <fgColor theme="9" tint="0.799981688894314"/>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theme="5"/>
        <bgColor indexed="64"/>
      </patternFill>
    </fill>
    <fill>
      <patternFill patternType="solid">
        <fgColor theme="9" tint="0.599993896298105"/>
        <bgColor indexed="64"/>
      </patternFill>
    </fill>
    <fill>
      <patternFill patternType="solid">
        <fgColor theme="8" tint="0.799981688894314"/>
        <bgColor indexed="64"/>
      </patternFill>
    </fill>
    <fill>
      <patternFill patternType="solid">
        <fgColor theme="9"/>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9" tint="0.399975585192419"/>
        <bgColor indexed="64"/>
      </patternFill>
    </fill>
    <fill>
      <patternFill patternType="solid">
        <fgColor theme="8" tint="0.599993896298105"/>
        <bgColor indexed="64"/>
      </patternFill>
    </fill>
    <fill>
      <patternFill patternType="solid">
        <fgColor theme="8"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s>
  <cellStyleXfs count="52">
    <xf numFmtId="0" fontId="0" fillId="0" borderId="0">
      <alignment vertical="center"/>
    </xf>
    <xf numFmtId="42" fontId="0" fillId="0" borderId="0" applyFont="0" applyFill="0" applyBorder="0" applyAlignment="0" applyProtection="0">
      <alignment vertical="center"/>
    </xf>
    <xf numFmtId="0" fontId="17" fillId="10" borderId="0" applyNumberFormat="0" applyBorder="0" applyAlignment="0" applyProtection="0">
      <alignment vertical="center"/>
    </xf>
    <xf numFmtId="0" fontId="19" fillId="11"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7" fillId="9" borderId="0" applyNumberFormat="0" applyBorder="0" applyAlignment="0" applyProtection="0">
      <alignment vertical="center"/>
    </xf>
    <xf numFmtId="0" fontId="14" fillId="5" borderId="0" applyNumberFormat="0" applyBorder="0" applyAlignment="0" applyProtection="0">
      <alignment vertical="center"/>
    </xf>
    <xf numFmtId="43" fontId="0" fillId="0" borderId="0" applyFont="0" applyFill="0" applyBorder="0" applyAlignment="0" applyProtection="0">
      <alignment vertical="center"/>
    </xf>
    <xf numFmtId="0" fontId="9" fillId="12" borderId="0" applyNumberFormat="0" applyBorder="0" applyAlignment="0" applyProtection="0">
      <alignment vertical="center"/>
    </xf>
    <xf numFmtId="0" fontId="21" fillId="0" borderId="0" applyNumberFormat="0" applyFill="0" applyBorder="0" applyAlignment="0" applyProtection="0">
      <alignment vertical="center"/>
    </xf>
    <xf numFmtId="9" fontId="0" fillId="0" borderId="0" applyFont="0" applyFill="0" applyBorder="0" applyAlignment="0" applyProtection="0">
      <alignment vertical="center"/>
    </xf>
    <xf numFmtId="0" fontId="25" fillId="0" borderId="0" applyNumberFormat="0" applyFill="0" applyBorder="0" applyAlignment="0" applyProtection="0">
      <alignment vertical="center"/>
    </xf>
    <xf numFmtId="0" fontId="0" fillId="14" borderId="8" applyNumberFormat="0" applyFont="0" applyAlignment="0" applyProtection="0">
      <alignment vertical="center"/>
    </xf>
    <xf numFmtId="0" fontId="9" fillId="15" borderId="0" applyNumberFormat="0" applyBorder="0" applyAlignment="0" applyProtection="0">
      <alignment vertical="center"/>
    </xf>
    <xf numFmtId="0" fontId="26"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7" fillId="0" borderId="9" applyNumberFormat="0" applyFill="0" applyAlignment="0" applyProtection="0">
      <alignment vertical="center"/>
    </xf>
    <xf numFmtId="0" fontId="28" fillId="0" borderId="9" applyNumberFormat="0" applyFill="0" applyAlignment="0" applyProtection="0">
      <alignment vertical="center"/>
    </xf>
    <xf numFmtId="0" fontId="9" fillId="17" borderId="0" applyNumberFormat="0" applyBorder="0" applyAlignment="0" applyProtection="0">
      <alignment vertical="center"/>
    </xf>
    <xf numFmtId="0" fontId="26" fillId="0" borderId="10" applyNumberFormat="0" applyFill="0" applyAlignment="0" applyProtection="0">
      <alignment vertical="center"/>
    </xf>
    <xf numFmtId="0" fontId="9" fillId="18" borderId="0" applyNumberFormat="0" applyBorder="0" applyAlignment="0" applyProtection="0">
      <alignment vertical="center"/>
    </xf>
    <xf numFmtId="0" fontId="12" fillId="4" borderId="3" applyNumberFormat="0" applyAlignment="0" applyProtection="0">
      <alignment vertical="center"/>
    </xf>
    <xf numFmtId="0" fontId="23" fillId="4" borderId="6" applyNumberFormat="0" applyAlignment="0" applyProtection="0">
      <alignment vertical="center"/>
    </xf>
    <xf numFmtId="0" fontId="16" fillId="7" borderId="4" applyNumberFormat="0" applyAlignment="0" applyProtection="0">
      <alignment vertical="center"/>
    </xf>
    <xf numFmtId="0" fontId="17" fillId="16" borderId="0" applyNumberFormat="0" applyBorder="0" applyAlignment="0" applyProtection="0">
      <alignment vertical="center"/>
    </xf>
    <xf numFmtId="0" fontId="9" fillId="19" borderId="0" applyNumberFormat="0" applyBorder="0" applyAlignment="0" applyProtection="0">
      <alignment vertical="center"/>
    </xf>
    <xf numFmtId="0" fontId="18" fillId="0" borderId="5" applyNumberFormat="0" applyFill="0" applyAlignment="0" applyProtection="0">
      <alignment vertical="center"/>
    </xf>
    <xf numFmtId="0" fontId="20" fillId="0" borderId="7" applyNumberFormat="0" applyFill="0" applyAlignment="0" applyProtection="0">
      <alignment vertical="center"/>
    </xf>
    <xf numFmtId="0" fontId="10" fillId="3" borderId="0" applyNumberFormat="0" applyBorder="0" applyAlignment="0" applyProtection="0">
      <alignment vertical="center"/>
    </xf>
    <xf numFmtId="0" fontId="22" fillId="13" borderId="0" applyNumberFormat="0" applyBorder="0" applyAlignment="0" applyProtection="0">
      <alignment vertical="center"/>
    </xf>
    <xf numFmtId="0" fontId="17" fillId="21" borderId="0" applyNumberFormat="0" applyBorder="0" applyAlignment="0" applyProtection="0">
      <alignment vertical="center"/>
    </xf>
    <xf numFmtId="0" fontId="9" fillId="6" borderId="0" applyNumberFormat="0" applyBorder="0" applyAlignment="0" applyProtection="0">
      <alignment vertical="center"/>
    </xf>
    <xf numFmtId="0" fontId="17" fillId="8" borderId="0" applyNumberFormat="0" applyBorder="0" applyAlignment="0" applyProtection="0">
      <alignment vertical="center"/>
    </xf>
    <xf numFmtId="0" fontId="17"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9" fillId="26" borderId="0" applyNumberFormat="0" applyBorder="0" applyAlignment="0" applyProtection="0">
      <alignment vertical="center"/>
    </xf>
    <xf numFmtId="0" fontId="9" fillId="2" borderId="0" applyNumberFormat="0" applyBorder="0" applyAlignment="0" applyProtection="0">
      <alignment vertical="center"/>
    </xf>
    <xf numFmtId="0" fontId="17" fillId="27" borderId="0" applyNumberFormat="0" applyBorder="0" applyAlignment="0" applyProtection="0">
      <alignment vertical="center"/>
    </xf>
    <xf numFmtId="0" fontId="17" fillId="28" borderId="0" applyNumberFormat="0" applyBorder="0" applyAlignment="0" applyProtection="0">
      <alignment vertical="center"/>
    </xf>
    <xf numFmtId="0" fontId="9" fillId="29" borderId="0" applyNumberFormat="0" applyBorder="0" applyAlignment="0" applyProtection="0">
      <alignment vertical="center"/>
    </xf>
    <xf numFmtId="0" fontId="17" fillId="31" borderId="0" applyNumberFormat="0" applyBorder="0" applyAlignment="0" applyProtection="0">
      <alignment vertical="center"/>
    </xf>
    <xf numFmtId="0" fontId="9" fillId="32" borderId="0" applyNumberFormat="0" applyBorder="0" applyAlignment="0" applyProtection="0">
      <alignment vertical="center"/>
    </xf>
    <xf numFmtId="0" fontId="9" fillId="22" borderId="0" applyNumberFormat="0" applyBorder="0" applyAlignment="0" applyProtection="0">
      <alignment vertical="center"/>
    </xf>
    <xf numFmtId="0" fontId="17" fillId="20" borderId="0" applyNumberFormat="0" applyBorder="0" applyAlignment="0" applyProtection="0">
      <alignment vertical="center"/>
    </xf>
    <xf numFmtId="0" fontId="9" fillId="30" borderId="0" applyNumberFormat="0" applyBorder="0" applyAlignment="0" applyProtection="0">
      <alignment vertical="center"/>
    </xf>
    <xf numFmtId="0" fontId="0" fillId="0" borderId="0"/>
    <xf numFmtId="0" fontId="15" fillId="0" borderId="0"/>
    <xf numFmtId="0" fontId="15" fillId="0" borderId="0"/>
  </cellStyleXfs>
  <cellXfs count="33">
    <xf numFmtId="0" fontId="0" fillId="0" borderId="0" xfId="0">
      <alignment vertical="center"/>
    </xf>
    <xf numFmtId="0" fontId="1" fillId="0" borderId="0" xfId="0" applyFont="1" applyFill="1" applyAlignment="1">
      <alignment horizontal="center" vertical="center"/>
    </xf>
    <xf numFmtId="0" fontId="2" fillId="0" borderId="0" xfId="0" applyFont="1" applyFill="1" applyAlignment="1">
      <alignment horizontal="center" vertical="center"/>
    </xf>
    <xf numFmtId="0" fontId="2" fillId="0" borderId="0" xfId="0" applyFont="1" applyFill="1" applyAlignment="1">
      <alignment horizontal="center" vertical="center" wrapText="1"/>
    </xf>
    <xf numFmtId="0" fontId="2" fillId="0" borderId="0" xfId="0" applyFont="1" applyFill="1" applyAlignment="1">
      <alignment horizontal="left" vertical="center"/>
    </xf>
    <xf numFmtId="0" fontId="3" fillId="0" borderId="0" xfId="49" applyFont="1" applyFill="1" applyBorder="1" applyAlignment="1">
      <alignment horizontal="left"/>
    </xf>
    <xf numFmtId="0" fontId="4" fillId="0" borderId="0" xfId="49" applyFont="1" applyFill="1" applyBorder="1" applyAlignment="1">
      <alignment horizontal="center"/>
    </xf>
    <xf numFmtId="0" fontId="4" fillId="0" borderId="0" xfId="49" applyFont="1" applyFill="1" applyBorder="1" applyAlignment="1">
      <alignment horizontal="left"/>
    </xf>
    <xf numFmtId="0" fontId="5" fillId="0" borderId="0" xfId="49" applyFont="1" applyFill="1" applyBorder="1" applyAlignment="1">
      <alignment horizontal="center" vertical="center"/>
    </xf>
    <xf numFmtId="0" fontId="5" fillId="0" borderId="0" xfId="49" applyFont="1" applyFill="1" applyBorder="1" applyAlignment="1">
      <alignment horizontal="left" vertical="center"/>
    </xf>
    <xf numFmtId="0" fontId="4" fillId="0" borderId="0" xfId="49" applyFont="1" applyFill="1" applyBorder="1" applyAlignment="1">
      <alignment horizontal="center" vertical="center"/>
    </xf>
    <xf numFmtId="0" fontId="4" fillId="0" borderId="0" xfId="49" applyFont="1" applyFill="1" applyBorder="1" applyAlignment="1">
      <alignment horizontal="left" vertical="center"/>
    </xf>
    <xf numFmtId="0" fontId="6" fillId="0" borderId="1" xfId="49" applyFont="1" applyFill="1" applyBorder="1" applyAlignment="1">
      <alignment horizontal="center" vertical="center" wrapText="1"/>
    </xf>
    <xf numFmtId="0" fontId="7" fillId="0" borderId="1" xfId="49" applyFont="1" applyFill="1" applyBorder="1" applyAlignment="1">
      <alignment horizontal="center" vertical="center" wrapText="1"/>
    </xf>
    <xf numFmtId="0" fontId="7" fillId="0" borderId="1" xfId="49" applyFont="1" applyFill="1" applyBorder="1" applyAlignment="1">
      <alignment horizontal="left" vertical="center" wrapText="1"/>
    </xf>
    <xf numFmtId="0" fontId="7" fillId="0" borderId="1" xfId="51" applyFont="1" applyFill="1" applyBorder="1" applyAlignment="1">
      <alignment horizontal="center" vertical="center" wrapText="1"/>
    </xf>
    <xf numFmtId="0" fontId="7" fillId="0" borderId="1" xfId="51" applyFont="1" applyFill="1" applyBorder="1" applyAlignment="1">
      <alignment horizontal="left" vertical="center" wrapText="1"/>
    </xf>
    <xf numFmtId="0" fontId="7" fillId="0" borderId="1" xfId="0" applyFont="1" applyFill="1" applyBorder="1" applyAlignment="1">
      <alignment horizontal="center" vertical="center"/>
    </xf>
    <xf numFmtId="0" fontId="7" fillId="0" borderId="1" xfId="0" applyFont="1" applyFill="1" applyBorder="1" applyAlignment="1">
      <alignment horizontal="left" vertical="center"/>
    </xf>
    <xf numFmtId="0" fontId="8" fillId="0" borderId="1" xfId="0" applyFont="1" applyFill="1" applyBorder="1" applyAlignment="1">
      <alignment horizontal="center" vertical="center"/>
    </xf>
    <xf numFmtId="0" fontId="8" fillId="0" borderId="1" xfId="0" applyFont="1" applyFill="1" applyBorder="1" applyAlignment="1">
      <alignment horizontal="left" vertical="center" wrapText="1"/>
    </xf>
    <xf numFmtId="0" fontId="8" fillId="0" borderId="1" xfId="0"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176" fontId="8" fillId="0" borderId="1" xfId="0" applyNumberFormat="1" applyFont="1" applyFill="1" applyBorder="1" applyAlignment="1">
      <alignment horizontal="center" vertical="center" wrapText="1"/>
    </xf>
    <xf numFmtId="0" fontId="8" fillId="0" borderId="1" xfId="0" applyNumberFormat="1" applyFont="1" applyFill="1" applyBorder="1" applyAlignment="1">
      <alignment horizontal="center" vertical="center"/>
    </xf>
    <xf numFmtId="0" fontId="4" fillId="0" borderId="2" xfId="49" applyFont="1" applyFill="1" applyBorder="1" applyAlignment="1">
      <alignment horizontal="center" vertical="center"/>
    </xf>
    <xf numFmtId="0" fontId="7" fillId="0" borderId="1" xfId="0" applyFont="1" applyFill="1" applyBorder="1" applyAlignment="1">
      <alignment horizontal="center" vertical="center" wrapText="1"/>
    </xf>
    <xf numFmtId="0" fontId="8" fillId="0" borderId="1" xfId="51" applyFont="1" applyFill="1" applyBorder="1" applyAlignment="1">
      <alignment horizontal="left" vertical="center" wrapText="1"/>
    </xf>
    <xf numFmtId="0" fontId="8" fillId="0" borderId="1" xfId="0" applyNumberFormat="1" applyFont="1" applyFill="1" applyBorder="1" applyAlignment="1">
      <alignment horizontal="left" vertical="center" wrapText="1"/>
    </xf>
    <xf numFmtId="0" fontId="8" fillId="0" borderId="1" xfId="0" applyNumberFormat="1" applyFont="1" applyFill="1" applyBorder="1" applyAlignment="1">
      <alignment horizontal="center" vertical="center" wrapText="1"/>
    </xf>
    <xf numFmtId="0" fontId="7" fillId="0" borderId="1" xfId="0" applyFont="1" applyFill="1" applyBorder="1" applyAlignment="1">
      <alignment horizontal="left" vertical="center" wrapText="1"/>
    </xf>
    <xf numFmtId="0" fontId="7" fillId="0" borderId="0" xfId="0" applyFont="1" applyFill="1" applyAlignment="1">
      <alignment horizontal="center" vertical="center"/>
    </xf>
    <xf numFmtId="0" fontId="7" fillId="0" borderId="0" xfId="0" applyFont="1" applyFill="1" applyAlignment="1">
      <alignment horizontal="left" vertical="center"/>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4" xfId="49"/>
    <cellStyle name="常规 7" xfId="50"/>
    <cellStyle name="常规_Sheet1"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64"/>
  <sheetViews>
    <sheetView tabSelected="1" workbookViewId="0">
      <pane ySplit="5" topLeftCell="A117" activePane="bottomLeft" state="frozen"/>
      <selection/>
      <selection pane="bottomLeft" activeCell="E119" sqref="E119"/>
    </sheetView>
  </sheetViews>
  <sheetFormatPr defaultColWidth="9" defaultRowHeight="12"/>
  <cols>
    <col min="1" max="1" width="15.875" style="2" customWidth="1"/>
    <col min="2" max="2" width="9.75" style="2" customWidth="1"/>
    <col min="3" max="3" width="15.375" style="4" customWidth="1"/>
    <col min="4" max="4" width="9" style="2" customWidth="1"/>
    <col min="5" max="5" width="23.75" style="4" customWidth="1"/>
    <col min="6" max="6" width="8.5" style="2" customWidth="1"/>
    <col min="7" max="7" width="8.875" style="2" customWidth="1"/>
    <col min="8" max="8" width="8.5" style="2" customWidth="1"/>
    <col min="9" max="9" width="9.375" style="2" customWidth="1"/>
    <col min="10" max="10" width="8.25" style="2" customWidth="1"/>
    <col min="11" max="11" width="12" style="2" customWidth="1"/>
    <col min="12" max="12" width="3.625" style="2" customWidth="1"/>
    <col min="13" max="16384" width="9" style="2"/>
  </cols>
  <sheetData>
    <row r="1" s="1" customFormat="1" ht="20.25" spans="1:12">
      <c r="A1" s="5" t="s">
        <v>0</v>
      </c>
      <c r="B1" s="5"/>
      <c r="C1" s="5"/>
      <c r="D1" s="6"/>
      <c r="E1" s="7"/>
      <c r="F1" s="6"/>
      <c r="G1" s="6"/>
      <c r="H1" s="6"/>
      <c r="I1" s="6"/>
      <c r="J1" s="6"/>
      <c r="K1" s="6"/>
      <c r="L1" s="6"/>
    </row>
    <row r="2" s="1" customFormat="1" ht="28.5" spans="1:12">
      <c r="A2" s="8" t="s">
        <v>1</v>
      </c>
      <c r="B2" s="8"/>
      <c r="C2" s="9"/>
      <c r="D2" s="8"/>
      <c r="E2" s="9"/>
      <c r="F2" s="8"/>
      <c r="G2" s="8"/>
      <c r="H2" s="8"/>
      <c r="I2" s="8"/>
      <c r="J2" s="8"/>
      <c r="K2" s="8"/>
      <c r="L2" s="8"/>
    </row>
    <row r="3" s="1" customFormat="1" ht="18.75" spans="1:12">
      <c r="A3" s="10"/>
      <c r="B3" s="10"/>
      <c r="C3" s="11"/>
      <c r="D3" s="10"/>
      <c r="E3" s="11"/>
      <c r="F3" s="10"/>
      <c r="G3" s="10"/>
      <c r="H3" s="10"/>
      <c r="I3" s="10"/>
      <c r="J3" s="25"/>
      <c r="K3" s="25"/>
      <c r="L3" s="25"/>
    </row>
    <row r="4" ht="24" customHeight="1" spans="1:12">
      <c r="A4" s="12" t="s">
        <v>2</v>
      </c>
      <c r="B4" s="12" t="s">
        <v>3</v>
      </c>
      <c r="C4" s="12" t="s">
        <v>4</v>
      </c>
      <c r="D4" s="12" t="s">
        <v>5</v>
      </c>
      <c r="E4" s="12" t="s">
        <v>6</v>
      </c>
      <c r="F4" s="12" t="s">
        <v>7</v>
      </c>
      <c r="G4" s="12" t="s">
        <v>8</v>
      </c>
      <c r="H4" s="12" t="s">
        <v>9</v>
      </c>
      <c r="I4" s="12" t="s">
        <v>10</v>
      </c>
      <c r="J4" s="12" t="s">
        <v>11</v>
      </c>
      <c r="K4" s="12" t="s">
        <v>12</v>
      </c>
      <c r="L4" s="12" t="s">
        <v>13</v>
      </c>
    </row>
    <row r="5" ht="24" customHeight="1" spans="1:12">
      <c r="A5" s="12"/>
      <c r="B5" s="12"/>
      <c r="C5" s="12"/>
      <c r="D5" s="12"/>
      <c r="E5" s="12"/>
      <c r="F5" s="12"/>
      <c r="G5" s="12"/>
      <c r="H5" s="12"/>
      <c r="I5" s="12"/>
      <c r="J5" s="12"/>
      <c r="K5" s="12"/>
      <c r="L5" s="12"/>
    </row>
    <row r="6" ht="24" customHeight="1" spans="1:12">
      <c r="A6" s="13"/>
      <c r="B6" s="13">
        <f>B7+B87+B120+B144+B147+B149</f>
        <v>141</v>
      </c>
      <c r="C6" s="13" t="s">
        <v>14</v>
      </c>
      <c r="D6" s="13">
        <f>D7+D87+D120+D147+D149+1200</f>
        <v>24210.1061</v>
      </c>
      <c r="E6" s="14"/>
      <c r="F6" s="13"/>
      <c r="G6" s="13"/>
      <c r="H6" s="13"/>
      <c r="I6" s="13">
        <f>SUM(I7,I87,I120,I144,I147,I149)</f>
        <v>42462</v>
      </c>
      <c r="J6" s="13"/>
      <c r="K6" s="13"/>
      <c r="L6" s="13"/>
    </row>
    <row r="7" s="2" customFormat="1" ht="27" customHeight="1" spans="1:12">
      <c r="A7" s="15" t="s">
        <v>15</v>
      </c>
      <c r="B7" s="15">
        <v>79</v>
      </c>
      <c r="C7" s="15" t="s">
        <v>16</v>
      </c>
      <c r="D7" s="15">
        <f>SUM(D8:D86)</f>
        <v>7771.3315</v>
      </c>
      <c r="E7" s="16"/>
      <c r="F7" s="15"/>
      <c r="G7" s="15"/>
      <c r="H7" s="15"/>
      <c r="I7" s="15">
        <f>SUM(I8:I86)</f>
        <v>27449</v>
      </c>
      <c r="J7" s="15"/>
      <c r="K7" s="15"/>
      <c r="L7" s="15"/>
    </row>
    <row r="8" ht="48" spans="1:12">
      <c r="A8" s="17"/>
      <c r="B8" s="17">
        <v>1</v>
      </c>
      <c r="C8" s="16" t="s">
        <v>17</v>
      </c>
      <c r="D8" s="15">
        <v>25.024</v>
      </c>
      <c r="E8" s="18" t="s">
        <v>18</v>
      </c>
      <c r="F8" s="15" t="s">
        <v>19</v>
      </c>
      <c r="G8" s="19">
        <v>2017.11</v>
      </c>
      <c r="H8" s="19">
        <v>2018.09</v>
      </c>
      <c r="I8" s="19">
        <v>369</v>
      </c>
      <c r="J8" s="15" t="s">
        <v>20</v>
      </c>
      <c r="K8" s="15" t="s">
        <v>21</v>
      </c>
      <c r="L8" s="17"/>
    </row>
    <row r="9" ht="48" customHeight="1" spans="1:12">
      <c r="A9" s="17"/>
      <c r="B9" s="17">
        <v>2</v>
      </c>
      <c r="C9" s="16" t="s">
        <v>22</v>
      </c>
      <c r="D9" s="15">
        <v>33.04</v>
      </c>
      <c r="E9" s="20" t="s">
        <v>23</v>
      </c>
      <c r="F9" s="21" t="s">
        <v>24</v>
      </c>
      <c r="G9" s="19">
        <v>2018.01</v>
      </c>
      <c r="H9" s="19">
        <v>2018.06</v>
      </c>
      <c r="I9" s="15">
        <v>152</v>
      </c>
      <c r="J9" s="15" t="s">
        <v>20</v>
      </c>
      <c r="K9" s="15" t="s">
        <v>25</v>
      </c>
      <c r="L9" s="17"/>
    </row>
    <row r="10" ht="47" customHeight="1" spans="1:12">
      <c r="A10" s="17"/>
      <c r="B10" s="17">
        <v>3</v>
      </c>
      <c r="C10" s="16" t="s">
        <v>26</v>
      </c>
      <c r="D10" s="15">
        <v>25.06</v>
      </c>
      <c r="E10" s="20" t="s">
        <v>27</v>
      </c>
      <c r="F10" s="21" t="s">
        <v>28</v>
      </c>
      <c r="G10" s="19">
        <v>2018.01</v>
      </c>
      <c r="H10" s="19">
        <v>2018.06</v>
      </c>
      <c r="I10" s="15">
        <v>126</v>
      </c>
      <c r="J10" s="15" t="s">
        <v>20</v>
      </c>
      <c r="K10" s="15" t="s">
        <v>25</v>
      </c>
      <c r="L10" s="17"/>
    </row>
    <row r="11" ht="50" customHeight="1" spans="1:12">
      <c r="A11" s="17"/>
      <c r="B11" s="17">
        <v>4</v>
      </c>
      <c r="C11" s="16" t="s">
        <v>29</v>
      </c>
      <c r="D11" s="15">
        <v>26.95</v>
      </c>
      <c r="E11" s="20" t="s">
        <v>30</v>
      </c>
      <c r="F11" s="21" t="s">
        <v>31</v>
      </c>
      <c r="G11" s="19">
        <v>2018.01</v>
      </c>
      <c r="H11" s="19">
        <v>2018.06</v>
      </c>
      <c r="I11" s="15">
        <v>125</v>
      </c>
      <c r="J11" s="15" t="s">
        <v>20</v>
      </c>
      <c r="K11" s="15" t="s">
        <v>25</v>
      </c>
      <c r="L11" s="17"/>
    </row>
    <row r="12" ht="46" customHeight="1" spans="1:12">
      <c r="A12" s="17"/>
      <c r="B12" s="17">
        <v>5</v>
      </c>
      <c r="C12" s="16" t="s">
        <v>32</v>
      </c>
      <c r="D12" s="15">
        <v>12.18</v>
      </c>
      <c r="E12" s="20" t="s">
        <v>33</v>
      </c>
      <c r="F12" s="21" t="s">
        <v>34</v>
      </c>
      <c r="G12" s="19">
        <v>2018.01</v>
      </c>
      <c r="H12" s="19">
        <v>2018.03</v>
      </c>
      <c r="I12" s="15">
        <v>85</v>
      </c>
      <c r="J12" s="15" t="s">
        <v>20</v>
      </c>
      <c r="K12" s="15" t="s">
        <v>25</v>
      </c>
      <c r="L12" s="17"/>
    </row>
    <row r="13" ht="34" customHeight="1" spans="1:12">
      <c r="A13" s="17"/>
      <c r="B13" s="17">
        <v>6</v>
      </c>
      <c r="C13" s="16" t="s">
        <v>35</v>
      </c>
      <c r="D13" s="15">
        <v>1.962</v>
      </c>
      <c r="E13" s="20" t="s">
        <v>36</v>
      </c>
      <c r="F13" s="21" t="s">
        <v>31</v>
      </c>
      <c r="G13" s="19">
        <v>2018.01</v>
      </c>
      <c r="H13" s="19">
        <v>2018.03</v>
      </c>
      <c r="I13" s="15">
        <v>85</v>
      </c>
      <c r="J13" s="15" t="s">
        <v>20</v>
      </c>
      <c r="K13" s="15" t="s">
        <v>25</v>
      </c>
      <c r="L13" s="17"/>
    </row>
    <row r="14" ht="33" customHeight="1" spans="1:12">
      <c r="A14" s="17"/>
      <c r="B14" s="17">
        <v>7</v>
      </c>
      <c r="C14" s="16" t="s">
        <v>37</v>
      </c>
      <c r="D14" s="15">
        <v>372</v>
      </c>
      <c r="E14" s="20" t="s">
        <v>38</v>
      </c>
      <c r="F14" s="21" t="s">
        <v>39</v>
      </c>
      <c r="G14" s="19">
        <v>2018.01</v>
      </c>
      <c r="H14" s="19">
        <v>2018.03</v>
      </c>
      <c r="I14" s="15">
        <v>4340</v>
      </c>
      <c r="J14" s="15" t="s">
        <v>20</v>
      </c>
      <c r="K14" s="15" t="s">
        <v>40</v>
      </c>
      <c r="L14" s="17"/>
    </row>
    <row r="15" ht="33" customHeight="1" spans="1:12">
      <c r="A15" s="17"/>
      <c r="B15" s="17">
        <v>8</v>
      </c>
      <c r="C15" s="16" t="s">
        <v>41</v>
      </c>
      <c r="D15" s="15">
        <v>200</v>
      </c>
      <c r="E15" s="20" t="s">
        <v>42</v>
      </c>
      <c r="F15" s="21" t="s">
        <v>43</v>
      </c>
      <c r="G15" s="19">
        <v>2018.01</v>
      </c>
      <c r="H15" s="19">
        <v>2018.09</v>
      </c>
      <c r="I15" s="15">
        <v>1200</v>
      </c>
      <c r="J15" s="15" t="s">
        <v>20</v>
      </c>
      <c r="K15" s="15" t="s">
        <v>44</v>
      </c>
      <c r="L15" s="17"/>
    </row>
    <row r="16" ht="78" customHeight="1" spans="1:12">
      <c r="A16" s="17"/>
      <c r="B16" s="17">
        <v>9</v>
      </c>
      <c r="C16" s="16" t="s">
        <v>45</v>
      </c>
      <c r="D16" s="15">
        <v>28.5</v>
      </c>
      <c r="E16" s="20" t="s">
        <v>46</v>
      </c>
      <c r="F16" s="21" t="s">
        <v>47</v>
      </c>
      <c r="G16" s="19">
        <v>2018.01</v>
      </c>
      <c r="H16" s="19">
        <v>2018.02</v>
      </c>
      <c r="I16" s="15">
        <v>166</v>
      </c>
      <c r="J16" s="15" t="s">
        <v>20</v>
      </c>
      <c r="K16" s="15" t="s">
        <v>48</v>
      </c>
      <c r="L16" s="17"/>
    </row>
    <row r="17" ht="63" customHeight="1" spans="1:12">
      <c r="A17" s="17"/>
      <c r="B17" s="17">
        <v>10</v>
      </c>
      <c r="C17" s="16" t="s">
        <v>49</v>
      </c>
      <c r="D17" s="15">
        <v>14</v>
      </c>
      <c r="E17" s="20" t="s">
        <v>50</v>
      </c>
      <c r="F17" s="21" t="s">
        <v>51</v>
      </c>
      <c r="G17" s="19">
        <v>2018.01</v>
      </c>
      <c r="H17" s="19">
        <v>2018.02</v>
      </c>
      <c r="I17" s="15">
        <v>90</v>
      </c>
      <c r="J17" s="15" t="s">
        <v>20</v>
      </c>
      <c r="K17" s="15" t="s">
        <v>48</v>
      </c>
      <c r="L17" s="17"/>
    </row>
    <row r="18" ht="63" customHeight="1" spans="1:12">
      <c r="A18" s="17"/>
      <c r="B18" s="17">
        <v>11</v>
      </c>
      <c r="C18" s="16" t="s">
        <v>52</v>
      </c>
      <c r="D18" s="15">
        <v>21.5</v>
      </c>
      <c r="E18" s="20" t="s">
        <v>53</v>
      </c>
      <c r="F18" s="21" t="s">
        <v>54</v>
      </c>
      <c r="G18" s="19">
        <v>2018.01</v>
      </c>
      <c r="H18" s="19">
        <v>2018.02</v>
      </c>
      <c r="I18" s="15">
        <v>155</v>
      </c>
      <c r="J18" s="15" t="s">
        <v>20</v>
      </c>
      <c r="K18" s="15" t="s">
        <v>48</v>
      </c>
      <c r="L18" s="17"/>
    </row>
    <row r="19" ht="63" customHeight="1" spans="1:12">
      <c r="A19" s="17"/>
      <c r="B19" s="17">
        <v>12</v>
      </c>
      <c r="C19" s="16" t="s">
        <v>55</v>
      </c>
      <c r="D19" s="15">
        <v>28.5</v>
      </c>
      <c r="E19" s="20" t="s">
        <v>56</v>
      </c>
      <c r="F19" s="21" t="s">
        <v>57</v>
      </c>
      <c r="G19" s="19">
        <v>2018.01</v>
      </c>
      <c r="H19" s="19">
        <v>2018.02</v>
      </c>
      <c r="I19" s="15">
        <v>248</v>
      </c>
      <c r="J19" s="15" t="s">
        <v>20</v>
      </c>
      <c r="K19" s="15" t="s">
        <v>48</v>
      </c>
      <c r="L19" s="17"/>
    </row>
    <row r="20" ht="48" spans="1:12">
      <c r="A20" s="17"/>
      <c r="B20" s="17">
        <v>13</v>
      </c>
      <c r="C20" s="16" t="s">
        <v>58</v>
      </c>
      <c r="D20" s="15">
        <v>8.5</v>
      </c>
      <c r="E20" s="20" t="s">
        <v>59</v>
      </c>
      <c r="F20" s="21" t="s">
        <v>60</v>
      </c>
      <c r="G20" s="19">
        <v>2017.12</v>
      </c>
      <c r="H20" s="19">
        <v>2018.06</v>
      </c>
      <c r="I20" s="15">
        <v>70</v>
      </c>
      <c r="J20" s="15" t="s">
        <v>20</v>
      </c>
      <c r="K20" s="15" t="s">
        <v>61</v>
      </c>
      <c r="L20" s="17"/>
    </row>
    <row r="21" ht="77" customHeight="1" spans="1:12">
      <c r="A21" s="17"/>
      <c r="B21" s="17">
        <v>14</v>
      </c>
      <c r="C21" s="16" t="s">
        <v>62</v>
      </c>
      <c r="D21" s="15">
        <v>50</v>
      </c>
      <c r="E21" s="20" t="s">
        <v>63</v>
      </c>
      <c r="F21" s="21" t="s">
        <v>64</v>
      </c>
      <c r="G21" s="19">
        <v>2018.02</v>
      </c>
      <c r="H21" s="19">
        <v>2018.04</v>
      </c>
      <c r="I21" s="15">
        <v>350</v>
      </c>
      <c r="J21" s="15" t="s">
        <v>65</v>
      </c>
      <c r="K21" s="15" t="s">
        <v>66</v>
      </c>
      <c r="L21" s="17"/>
    </row>
    <row r="22" ht="59" customHeight="1" spans="1:12">
      <c r="A22" s="17"/>
      <c r="B22" s="17">
        <v>15</v>
      </c>
      <c r="C22" s="16" t="s">
        <v>67</v>
      </c>
      <c r="D22" s="15">
        <v>25</v>
      </c>
      <c r="E22" s="20" t="s">
        <v>68</v>
      </c>
      <c r="F22" s="21" t="s">
        <v>69</v>
      </c>
      <c r="G22" s="19">
        <v>2017.12</v>
      </c>
      <c r="H22" s="19">
        <v>2018.03</v>
      </c>
      <c r="I22" s="15">
        <v>175</v>
      </c>
      <c r="J22" s="15" t="s">
        <v>65</v>
      </c>
      <c r="K22" s="15" t="s">
        <v>66</v>
      </c>
      <c r="L22" s="17"/>
    </row>
    <row r="23" ht="33.75" customHeight="1" spans="1:12">
      <c r="A23" s="17"/>
      <c r="B23" s="17">
        <v>16</v>
      </c>
      <c r="C23" s="16" t="s">
        <v>70</v>
      </c>
      <c r="D23" s="15">
        <v>12.9</v>
      </c>
      <c r="E23" s="20" t="s">
        <v>71</v>
      </c>
      <c r="F23" s="21" t="s">
        <v>72</v>
      </c>
      <c r="G23" s="19">
        <v>2017.12</v>
      </c>
      <c r="H23" s="19">
        <v>2018.06</v>
      </c>
      <c r="I23" s="15">
        <v>210</v>
      </c>
      <c r="J23" s="21" t="s">
        <v>20</v>
      </c>
      <c r="K23" s="15" t="s">
        <v>66</v>
      </c>
      <c r="L23" s="17"/>
    </row>
    <row r="24" ht="33.75" customHeight="1" spans="1:12">
      <c r="A24" s="17"/>
      <c r="B24" s="17">
        <v>17</v>
      </c>
      <c r="C24" s="16" t="s">
        <v>73</v>
      </c>
      <c r="D24" s="15">
        <v>18</v>
      </c>
      <c r="E24" s="20" t="s">
        <v>74</v>
      </c>
      <c r="F24" s="21" t="s">
        <v>75</v>
      </c>
      <c r="G24" s="19">
        <v>2018.04</v>
      </c>
      <c r="H24" s="19">
        <v>2018.12</v>
      </c>
      <c r="I24" s="15">
        <v>126</v>
      </c>
      <c r="J24" s="21" t="s">
        <v>20</v>
      </c>
      <c r="K24" s="15" t="s">
        <v>66</v>
      </c>
      <c r="L24" s="17"/>
    </row>
    <row r="25" ht="33.75" customHeight="1" spans="1:12">
      <c r="A25" s="17"/>
      <c r="B25" s="17">
        <v>18</v>
      </c>
      <c r="C25" s="16" t="s">
        <v>62</v>
      </c>
      <c r="D25" s="15">
        <v>50</v>
      </c>
      <c r="E25" s="20" t="s">
        <v>76</v>
      </c>
      <c r="F25" s="21" t="s">
        <v>64</v>
      </c>
      <c r="G25" s="19">
        <v>2017.12</v>
      </c>
      <c r="H25" s="19">
        <v>2018.06</v>
      </c>
      <c r="I25" s="15">
        <v>60</v>
      </c>
      <c r="J25" s="21" t="s">
        <v>20</v>
      </c>
      <c r="K25" s="15" t="s">
        <v>66</v>
      </c>
      <c r="L25" s="17"/>
    </row>
    <row r="26" ht="33.75" customHeight="1" spans="1:12">
      <c r="A26" s="17"/>
      <c r="B26" s="17">
        <v>19</v>
      </c>
      <c r="C26" s="16" t="s">
        <v>77</v>
      </c>
      <c r="D26" s="15">
        <v>9.7</v>
      </c>
      <c r="E26" s="20" t="s">
        <v>78</v>
      </c>
      <c r="F26" s="21" t="s">
        <v>64</v>
      </c>
      <c r="G26" s="19">
        <v>2017.12</v>
      </c>
      <c r="H26" s="19">
        <v>2018.01</v>
      </c>
      <c r="I26" s="15">
        <v>47</v>
      </c>
      <c r="J26" s="21" t="s">
        <v>20</v>
      </c>
      <c r="K26" s="15" t="s">
        <v>66</v>
      </c>
      <c r="L26" s="17"/>
    </row>
    <row r="27" ht="33.75" customHeight="1" spans="1:12">
      <c r="A27" s="17"/>
      <c r="B27" s="17">
        <v>20</v>
      </c>
      <c r="C27" s="16" t="s">
        <v>79</v>
      </c>
      <c r="D27" s="15">
        <v>9</v>
      </c>
      <c r="E27" s="20" t="s">
        <v>80</v>
      </c>
      <c r="F27" s="21" t="s">
        <v>64</v>
      </c>
      <c r="G27" s="19">
        <v>2017.04</v>
      </c>
      <c r="H27" s="19">
        <v>2018.01</v>
      </c>
      <c r="I27" s="15">
        <v>91</v>
      </c>
      <c r="J27" s="21" t="s">
        <v>20</v>
      </c>
      <c r="K27" s="15" t="s">
        <v>66</v>
      </c>
      <c r="L27" s="17"/>
    </row>
    <row r="28" ht="33.75" customHeight="1" spans="1:12">
      <c r="A28" s="17"/>
      <c r="B28" s="17">
        <v>21</v>
      </c>
      <c r="C28" s="16" t="s">
        <v>81</v>
      </c>
      <c r="D28" s="15">
        <v>20</v>
      </c>
      <c r="E28" s="20" t="s">
        <v>82</v>
      </c>
      <c r="F28" s="21" t="s">
        <v>64</v>
      </c>
      <c r="G28" s="19">
        <v>2017.04</v>
      </c>
      <c r="H28" s="19">
        <v>2018.3</v>
      </c>
      <c r="I28" s="15">
        <v>40</v>
      </c>
      <c r="J28" s="21" t="s">
        <v>65</v>
      </c>
      <c r="K28" s="15" t="s">
        <v>66</v>
      </c>
      <c r="L28" s="17"/>
    </row>
    <row r="29" ht="33.75" customHeight="1" spans="1:12">
      <c r="A29" s="17"/>
      <c r="B29" s="17">
        <v>22</v>
      </c>
      <c r="C29" s="16" t="s">
        <v>83</v>
      </c>
      <c r="D29" s="15">
        <v>65</v>
      </c>
      <c r="E29" s="20" t="s">
        <v>84</v>
      </c>
      <c r="F29" s="21" t="s">
        <v>64</v>
      </c>
      <c r="G29" s="19">
        <v>2017.12</v>
      </c>
      <c r="H29" s="19">
        <v>2018.12</v>
      </c>
      <c r="I29" s="15">
        <v>130</v>
      </c>
      <c r="J29" s="21" t="s">
        <v>65</v>
      </c>
      <c r="K29" s="15" t="s">
        <v>66</v>
      </c>
      <c r="L29" s="17"/>
    </row>
    <row r="30" ht="24" spans="1:12">
      <c r="A30" s="17"/>
      <c r="B30" s="17">
        <v>23</v>
      </c>
      <c r="C30" s="16" t="s">
        <v>85</v>
      </c>
      <c r="D30" s="15">
        <v>9</v>
      </c>
      <c r="E30" s="20" t="s">
        <v>86</v>
      </c>
      <c r="F30" s="21" t="s">
        <v>87</v>
      </c>
      <c r="G30" s="19">
        <v>2018.01</v>
      </c>
      <c r="H30" s="19">
        <v>2018.03</v>
      </c>
      <c r="I30" s="15">
        <v>62</v>
      </c>
      <c r="J30" s="15" t="s">
        <v>20</v>
      </c>
      <c r="K30" s="15" t="s">
        <v>88</v>
      </c>
      <c r="L30" s="17"/>
    </row>
    <row r="31" ht="24" spans="1:12">
      <c r="A31" s="17"/>
      <c r="B31" s="17">
        <v>24</v>
      </c>
      <c r="C31" s="16" t="s">
        <v>89</v>
      </c>
      <c r="D31" s="15">
        <v>50.373</v>
      </c>
      <c r="E31" s="20" t="s">
        <v>90</v>
      </c>
      <c r="F31" s="21" t="s">
        <v>91</v>
      </c>
      <c r="G31" s="19">
        <v>2018.03</v>
      </c>
      <c r="H31" s="19">
        <v>2018.05</v>
      </c>
      <c r="I31" s="15">
        <v>897</v>
      </c>
      <c r="J31" s="15" t="s">
        <v>20</v>
      </c>
      <c r="K31" s="15" t="s">
        <v>92</v>
      </c>
      <c r="L31" s="17"/>
    </row>
    <row r="32" ht="24" spans="1:12">
      <c r="A32" s="17"/>
      <c r="B32" s="17">
        <v>25</v>
      </c>
      <c r="C32" s="16" t="s">
        <v>93</v>
      </c>
      <c r="D32" s="15">
        <v>26.199</v>
      </c>
      <c r="E32" s="20" t="s">
        <v>94</v>
      </c>
      <c r="F32" s="21" t="s">
        <v>95</v>
      </c>
      <c r="G32" s="19">
        <v>2018.03</v>
      </c>
      <c r="H32" s="19">
        <v>2018.05</v>
      </c>
      <c r="I32" s="15">
        <v>356</v>
      </c>
      <c r="J32" s="15" t="s">
        <v>20</v>
      </c>
      <c r="K32" s="15" t="s">
        <v>92</v>
      </c>
      <c r="L32" s="17"/>
    </row>
    <row r="33" ht="24" spans="1:12">
      <c r="A33" s="17"/>
      <c r="B33" s="17">
        <v>26</v>
      </c>
      <c r="C33" s="16" t="s">
        <v>96</v>
      </c>
      <c r="D33" s="15">
        <v>15.8</v>
      </c>
      <c r="E33" s="20" t="s">
        <v>97</v>
      </c>
      <c r="F33" s="21" t="s">
        <v>98</v>
      </c>
      <c r="G33" s="19">
        <v>2018.03</v>
      </c>
      <c r="H33" s="19">
        <v>2018.05</v>
      </c>
      <c r="I33" s="15">
        <v>126</v>
      </c>
      <c r="J33" s="15" t="s">
        <v>20</v>
      </c>
      <c r="K33" s="15" t="s">
        <v>92</v>
      </c>
      <c r="L33" s="17"/>
    </row>
    <row r="34" ht="41" customHeight="1" spans="1:12">
      <c r="A34" s="17"/>
      <c r="B34" s="17">
        <v>27</v>
      </c>
      <c r="C34" s="16" t="s">
        <v>99</v>
      </c>
      <c r="D34" s="15">
        <v>78.3</v>
      </c>
      <c r="E34" s="20" t="s">
        <v>100</v>
      </c>
      <c r="F34" s="21" t="s">
        <v>101</v>
      </c>
      <c r="G34" s="19">
        <v>2018.01</v>
      </c>
      <c r="H34" s="19">
        <v>2018.08</v>
      </c>
      <c r="I34" s="15">
        <v>1815</v>
      </c>
      <c r="J34" s="15" t="s">
        <v>20</v>
      </c>
      <c r="K34" s="15" t="s">
        <v>102</v>
      </c>
      <c r="L34" s="17"/>
    </row>
    <row r="35" ht="45" customHeight="1" spans="1:12">
      <c r="A35" s="17"/>
      <c r="B35" s="17">
        <v>28</v>
      </c>
      <c r="C35" s="16" t="s">
        <v>103</v>
      </c>
      <c r="D35" s="15">
        <v>41.379</v>
      </c>
      <c r="E35" s="20" t="s">
        <v>104</v>
      </c>
      <c r="F35" s="21" t="s">
        <v>101</v>
      </c>
      <c r="G35" s="19">
        <v>2017.1</v>
      </c>
      <c r="H35" s="19">
        <v>2018.06</v>
      </c>
      <c r="I35" s="15">
        <v>3772</v>
      </c>
      <c r="J35" s="15" t="s">
        <v>20</v>
      </c>
      <c r="K35" s="15" t="s">
        <v>102</v>
      </c>
      <c r="L35" s="17"/>
    </row>
    <row r="36" ht="40" customHeight="1" spans="1:12">
      <c r="A36" s="17"/>
      <c r="B36" s="17">
        <v>29</v>
      </c>
      <c r="C36" s="16" t="s">
        <v>105</v>
      </c>
      <c r="D36" s="15">
        <v>36.448</v>
      </c>
      <c r="E36" s="20" t="s">
        <v>106</v>
      </c>
      <c r="F36" s="21" t="s">
        <v>101</v>
      </c>
      <c r="G36" s="19">
        <v>2018.01</v>
      </c>
      <c r="H36" s="19">
        <v>2018.06</v>
      </c>
      <c r="I36" s="15">
        <v>1731</v>
      </c>
      <c r="J36" s="15" t="s">
        <v>65</v>
      </c>
      <c r="K36" s="15" t="s">
        <v>102</v>
      </c>
      <c r="L36" s="17"/>
    </row>
    <row r="37" ht="59" customHeight="1" spans="1:12">
      <c r="A37" s="17"/>
      <c r="B37" s="17">
        <v>30</v>
      </c>
      <c r="C37" s="16" t="s">
        <v>107</v>
      </c>
      <c r="D37" s="15">
        <v>76.791</v>
      </c>
      <c r="E37" s="20" t="s">
        <v>108</v>
      </c>
      <c r="F37" s="21" t="s">
        <v>101</v>
      </c>
      <c r="G37" s="19">
        <v>2018.01</v>
      </c>
      <c r="H37" s="19">
        <v>2018.06</v>
      </c>
      <c r="I37" s="15">
        <v>1653</v>
      </c>
      <c r="J37" s="15" t="s">
        <v>20</v>
      </c>
      <c r="K37" s="15" t="s">
        <v>102</v>
      </c>
      <c r="L37" s="17"/>
    </row>
    <row r="38" ht="60" spans="1:12">
      <c r="A38" s="17"/>
      <c r="B38" s="17">
        <v>31</v>
      </c>
      <c r="C38" s="16" t="s">
        <v>109</v>
      </c>
      <c r="D38" s="15">
        <v>11</v>
      </c>
      <c r="E38" s="20" t="s">
        <v>110</v>
      </c>
      <c r="F38" s="21" t="s">
        <v>111</v>
      </c>
      <c r="G38" s="19">
        <v>2017.01</v>
      </c>
      <c r="H38" s="19">
        <v>2018.05</v>
      </c>
      <c r="I38" s="15">
        <v>435</v>
      </c>
      <c r="J38" s="15" t="s">
        <v>20</v>
      </c>
      <c r="K38" s="15" t="s">
        <v>112</v>
      </c>
      <c r="L38" s="17"/>
    </row>
    <row r="39" ht="56" customHeight="1" spans="1:12">
      <c r="A39" s="17"/>
      <c r="B39" s="17">
        <v>32</v>
      </c>
      <c r="C39" s="16" t="s">
        <v>113</v>
      </c>
      <c r="D39" s="15">
        <v>53</v>
      </c>
      <c r="E39" s="20" t="s">
        <v>114</v>
      </c>
      <c r="F39" s="21" t="s">
        <v>115</v>
      </c>
      <c r="G39" s="19">
        <v>2017.01</v>
      </c>
      <c r="H39" s="19">
        <v>2018.05</v>
      </c>
      <c r="I39" s="15">
        <v>1082</v>
      </c>
      <c r="J39" s="15" t="s">
        <v>20</v>
      </c>
      <c r="K39" s="15" t="s">
        <v>112</v>
      </c>
      <c r="L39" s="17"/>
    </row>
    <row r="40" ht="50" customHeight="1" spans="1:12">
      <c r="A40" s="17"/>
      <c r="B40" s="17">
        <v>33</v>
      </c>
      <c r="C40" s="16" t="s">
        <v>116</v>
      </c>
      <c r="D40" s="15">
        <v>23</v>
      </c>
      <c r="E40" s="20" t="s">
        <v>117</v>
      </c>
      <c r="F40" s="21" t="s">
        <v>118</v>
      </c>
      <c r="G40" s="19">
        <v>2017.12</v>
      </c>
      <c r="H40" s="19">
        <v>2018.01</v>
      </c>
      <c r="I40" s="15">
        <v>154</v>
      </c>
      <c r="J40" s="15" t="s">
        <v>20</v>
      </c>
      <c r="K40" s="15" t="s">
        <v>61</v>
      </c>
      <c r="L40" s="17"/>
    </row>
    <row r="41" ht="72" customHeight="1" spans="1:12">
      <c r="A41" s="17"/>
      <c r="B41" s="17">
        <v>34</v>
      </c>
      <c r="C41" s="20" t="s">
        <v>119</v>
      </c>
      <c r="D41" s="21">
        <v>19.8</v>
      </c>
      <c r="E41" s="20" t="s">
        <v>120</v>
      </c>
      <c r="F41" s="21" t="s">
        <v>121</v>
      </c>
      <c r="G41" s="22">
        <v>2018.01</v>
      </c>
      <c r="H41" s="19">
        <v>2018.04</v>
      </c>
      <c r="I41" s="21">
        <v>33</v>
      </c>
      <c r="J41" s="21" t="s">
        <v>65</v>
      </c>
      <c r="K41" s="21" t="s">
        <v>122</v>
      </c>
      <c r="L41" s="17"/>
    </row>
    <row r="42" ht="39" customHeight="1" spans="1:12">
      <c r="A42" s="17"/>
      <c r="B42" s="17">
        <v>35</v>
      </c>
      <c r="C42" s="20" t="s">
        <v>123</v>
      </c>
      <c r="D42" s="21">
        <v>12.7</v>
      </c>
      <c r="E42" s="20" t="s">
        <v>124</v>
      </c>
      <c r="F42" s="21" t="s">
        <v>125</v>
      </c>
      <c r="G42" s="23">
        <v>2018.01</v>
      </c>
      <c r="H42" s="19">
        <v>2018.11</v>
      </c>
      <c r="I42" s="21">
        <v>60</v>
      </c>
      <c r="J42" s="21" t="s">
        <v>20</v>
      </c>
      <c r="K42" s="21" t="s">
        <v>126</v>
      </c>
      <c r="L42" s="21"/>
    </row>
    <row r="43" ht="24" spans="1:12">
      <c r="A43" s="17"/>
      <c r="B43" s="17">
        <v>36</v>
      </c>
      <c r="C43" s="20" t="s">
        <v>127</v>
      </c>
      <c r="D43" s="21">
        <v>8.75</v>
      </c>
      <c r="E43" s="20" t="s">
        <v>128</v>
      </c>
      <c r="F43" s="21" t="s">
        <v>125</v>
      </c>
      <c r="G43" s="22">
        <v>2018.01</v>
      </c>
      <c r="H43" s="19">
        <v>2018.11</v>
      </c>
      <c r="I43" s="21">
        <v>50</v>
      </c>
      <c r="J43" s="21" t="s">
        <v>20</v>
      </c>
      <c r="K43" s="21" t="s">
        <v>126</v>
      </c>
      <c r="L43" s="21"/>
    </row>
    <row r="44" ht="36" spans="1:12">
      <c r="A44" s="17"/>
      <c r="B44" s="17">
        <v>37</v>
      </c>
      <c r="C44" s="20" t="s">
        <v>129</v>
      </c>
      <c r="D44" s="21">
        <v>122.05</v>
      </c>
      <c r="E44" s="20" t="s">
        <v>130</v>
      </c>
      <c r="F44" s="21" t="s">
        <v>125</v>
      </c>
      <c r="G44" s="22" t="s">
        <v>131</v>
      </c>
      <c r="H44" s="19">
        <v>2018.11</v>
      </c>
      <c r="I44" s="21">
        <v>326</v>
      </c>
      <c r="J44" s="21" t="s">
        <v>20</v>
      </c>
      <c r="K44" s="21" t="s">
        <v>126</v>
      </c>
      <c r="L44" s="21"/>
    </row>
    <row r="45" ht="36" spans="1:12">
      <c r="A45" s="17"/>
      <c r="B45" s="17">
        <v>38</v>
      </c>
      <c r="C45" s="16" t="s">
        <v>132</v>
      </c>
      <c r="D45" s="15">
        <v>48.6</v>
      </c>
      <c r="E45" s="20" t="s">
        <v>133</v>
      </c>
      <c r="F45" s="21" t="s">
        <v>125</v>
      </c>
      <c r="G45" s="23">
        <v>2018.01</v>
      </c>
      <c r="H45" s="19">
        <v>2018.08</v>
      </c>
      <c r="I45" s="15">
        <v>106</v>
      </c>
      <c r="J45" s="21" t="s">
        <v>20</v>
      </c>
      <c r="K45" s="21" t="s">
        <v>126</v>
      </c>
      <c r="L45" s="17"/>
    </row>
    <row r="46" ht="36" spans="1:12">
      <c r="A46" s="17"/>
      <c r="B46" s="17">
        <v>39</v>
      </c>
      <c r="C46" s="16" t="s">
        <v>134</v>
      </c>
      <c r="D46" s="15">
        <v>36.423</v>
      </c>
      <c r="E46" s="20" t="s">
        <v>135</v>
      </c>
      <c r="F46" s="21" t="s">
        <v>136</v>
      </c>
      <c r="G46" s="19">
        <v>2018.01</v>
      </c>
      <c r="H46" s="19">
        <v>2018.05</v>
      </c>
      <c r="I46" s="15">
        <v>445</v>
      </c>
      <c r="J46" s="15" t="s">
        <v>20</v>
      </c>
      <c r="K46" s="15" t="s">
        <v>92</v>
      </c>
      <c r="L46" s="17"/>
    </row>
    <row r="47" ht="40" customHeight="1" spans="1:12">
      <c r="A47" s="17"/>
      <c r="B47" s="17">
        <v>40</v>
      </c>
      <c r="C47" s="16" t="s">
        <v>137</v>
      </c>
      <c r="D47" s="15">
        <v>21.16</v>
      </c>
      <c r="E47" s="20" t="s">
        <v>138</v>
      </c>
      <c r="F47" s="21" t="s">
        <v>139</v>
      </c>
      <c r="G47" s="19">
        <v>2018.03</v>
      </c>
      <c r="H47" s="19">
        <v>2018.05</v>
      </c>
      <c r="I47" s="15">
        <v>270</v>
      </c>
      <c r="J47" s="15" t="s">
        <v>65</v>
      </c>
      <c r="K47" s="15" t="s">
        <v>92</v>
      </c>
      <c r="L47" s="17"/>
    </row>
    <row r="48" ht="35" customHeight="1" spans="1:12">
      <c r="A48" s="17"/>
      <c r="B48" s="17">
        <v>41</v>
      </c>
      <c r="C48" s="16" t="s">
        <v>140</v>
      </c>
      <c r="D48" s="15">
        <v>13.77</v>
      </c>
      <c r="E48" s="20" t="s">
        <v>141</v>
      </c>
      <c r="F48" s="21" t="s">
        <v>142</v>
      </c>
      <c r="G48" s="19">
        <v>2018.03</v>
      </c>
      <c r="H48" s="19">
        <v>2018.05</v>
      </c>
      <c r="I48" s="15">
        <v>119</v>
      </c>
      <c r="J48" s="15" t="s">
        <v>20</v>
      </c>
      <c r="K48" s="15" t="s">
        <v>92</v>
      </c>
      <c r="L48" s="17"/>
    </row>
    <row r="49" ht="29" customHeight="1" spans="1:12">
      <c r="A49" s="17"/>
      <c r="B49" s="17">
        <v>42</v>
      </c>
      <c r="C49" s="16" t="s">
        <v>143</v>
      </c>
      <c r="D49" s="15">
        <v>23.2</v>
      </c>
      <c r="E49" s="20" t="s">
        <v>144</v>
      </c>
      <c r="F49" s="21" t="s">
        <v>145</v>
      </c>
      <c r="G49" s="19">
        <v>2018.03</v>
      </c>
      <c r="H49" s="24">
        <v>2018.11</v>
      </c>
      <c r="I49" s="15">
        <v>98</v>
      </c>
      <c r="J49" s="15" t="s">
        <v>20</v>
      </c>
      <c r="K49" s="15" t="s">
        <v>92</v>
      </c>
      <c r="L49" s="17"/>
    </row>
    <row r="50" ht="33" customHeight="1" spans="1:12">
      <c r="A50" s="17"/>
      <c r="B50" s="17">
        <v>43</v>
      </c>
      <c r="C50" s="16" t="s">
        <v>146</v>
      </c>
      <c r="D50" s="15">
        <v>6.85</v>
      </c>
      <c r="E50" s="20" t="s">
        <v>147</v>
      </c>
      <c r="F50" s="21" t="s">
        <v>98</v>
      </c>
      <c r="G50" s="19">
        <v>2018.03</v>
      </c>
      <c r="H50" s="24">
        <v>2018.11</v>
      </c>
      <c r="I50" s="15">
        <v>35</v>
      </c>
      <c r="J50" s="15" t="s">
        <v>20</v>
      </c>
      <c r="K50" s="15" t="s">
        <v>92</v>
      </c>
      <c r="L50" s="17"/>
    </row>
    <row r="51" ht="27" customHeight="1" spans="1:12">
      <c r="A51" s="17"/>
      <c r="B51" s="17">
        <v>44</v>
      </c>
      <c r="C51" s="16" t="s">
        <v>148</v>
      </c>
      <c r="D51" s="15">
        <v>3.75</v>
      </c>
      <c r="E51" s="20" t="s">
        <v>149</v>
      </c>
      <c r="F51" s="21" t="s">
        <v>150</v>
      </c>
      <c r="G51" s="19">
        <v>2018.03</v>
      </c>
      <c r="H51" s="24">
        <v>2018.11</v>
      </c>
      <c r="I51" s="15">
        <v>26</v>
      </c>
      <c r="J51" s="15" t="s">
        <v>20</v>
      </c>
      <c r="K51" s="15" t="s">
        <v>92</v>
      </c>
      <c r="L51" s="17"/>
    </row>
    <row r="52" ht="30" customHeight="1" spans="1:12">
      <c r="A52" s="17"/>
      <c r="B52" s="17">
        <v>45</v>
      </c>
      <c r="C52" s="16" t="s">
        <v>151</v>
      </c>
      <c r="D52" s="15">
        <v>30.35</v>
      </c>
      <c r="E52" s="20" t="s">
        <v>152</v>
      </c>
      <c r="F52" s="21" t="s">
        <v>95</v>
      </c>
      <c r="G52" s="19">
        <v>2018.03</v>
      </c>
      <c r="H52" s="24">
        <v>2018.11</v>
      </c>
      <c r="I52" s="15">
        <v>189</v>
      </c>
      <c r="J52" s="15" t="s">
        <v>20</v>
      </c>
      <c r="K52" s="15" t="s">
        <v>92</v>
      </c>
      <c r="L52" s="17"/>
    </row>
    <row r="53" ht="33" customHeight="1" spans="1:12">
      <c r="A53" s="17"/>
      <c r="B53" s="17">
        <v>46</v>
      </c>
      <c r="C53" s="16" t="s">
        <v>153</v>
      </c>
      <c r="D53" s="15">
        <v>78.75</v>
      </c>
      <c r="E53" s="20" t="s">
        <v>154</v>
      </c>
      <c r="F53" s="21" t="s">
        <v>91</v>
      </c>
      <c r="G53" s="19">
        <v>2018.03</v>
      </c>
      <c r="H53" s="24">
        <v>2018.11</v>
      </c>
      <c r="I53" s="15">
        <v>510</v>
      </c>
      <c r="J53" s="15" t="s">
        <v>20</v>
      </c>
      <c r="K53" s="15" t="s">
        <v>92</v>
      </c>
      <c r="L53" s="17"/>
    </row>
    <row r="54" ht="29" customHeight="1" spans="1:12">
      <c r="A54" s="17"/>
      <c r="B54" s="17">
        <v>47</v>
      </c>
      <c r="C54" s="16" t="s">
        <v>155</v>
      </c>
      <c r="D54" s="15">
        <v>40.9</v>
      </c>
      <c r="E54" s="20" t="s">
        <v>156</v>
      </c>
      <c r="F54" s="21" t="s">
        <v>142</v>
      </c>
      <c r="G54" s="19">
        <v>2018.03</v>
      </c>
      <c r="H54" s="24">
        <v>2018.11</v>
      </c>
      <c r="I54" s="15">
        <v>219</v>
      </c>
      <c r="J54" s="15" t="s">
        <v>20</v>
      </c>
      <c r="K54" s="15" t="s">
        <v>92</v>
      </c>
      <c r="L54" s="17"/>
    </row>
    <row r="55" ht="38.25" customHeight="1" spans="1:12">
      <c r="A55" s="17"/>
      <c r="B55" s="17">
        <v>48</v>
      </c>
      <c r="C55" s="16" t="s">
        <v>157</v>
      </c>
      <c r="D55" s="15">
        <v>179.6185</v>
      </c>
      <c r="E55" s="20" t="s">
        <v>158</v>
      </c>
      <c r="F55" s="21" t="s">
        <v>159</v>
      </c>
      <c r="G55" s="19">
        <v>2018.01</v>
      </c>
      <c r="H55" s="19">
        <v>2018.09</v>
      </c>
      <c r="I55" s="15">
        <v>365</v>
      </c>
      <c r="J55" s="15" t="s">
        <v>20</v>
      </c>
      <c r="K55" s="15" t="s">
        <v>160</v>
      </c>
      <c r="L55" s="17"/>
    </row>
    <row r="56" ht="72" customHeight="1" spans="1:12">
      <c r="A56" s="17"/>
      <c r="B56" s="17">
        <v>49</v>
      </c>
      <c r="C56" s="16" t="s">
        <v>161</v>
      </c>
      <c r="D56" s="15">
        <v>51.5</v>
      </c>
      <c r="E56" s="20" t="s">
        <v>162</v>
      </c>
      <c r="F56" s="21" t="s">
        <v>159</v>
      </c>
      <c r="G56" s="19">
        <v>2018.01</v>
      </c>
      <c r="H56" s="19">
        <v>2018.04</v>
      </c>
      <c r="I56" s="15">
        <v>103</v>
      </c>
      <c r="J56" s="15" t="s">
        <v>65</v>
      </c>
      <c r="K56" s="15" t="s">
        <v>160</v>
      </c>
      <c r="L56" s="17"/>
    </row>
    <row r="57" ht="27" customHeight="1" spans="1:12">
      <c r="A57" s="17"/>
      <c r="B57" s="17">
        <v>50</v>
      </c>
      <c r="C57" s="16" t="s">
        <v>163</v>
      </c>
      <c r="D57" s="15">
        <v>41</v>
      </c>
      <c r="E57" s="20" t="s">
        <v>164</v>
      </c>
      <c r="F57" s="21" t="s">
        <v>34</v>
      </c>
      <c r="G57" s="19">
        <v>2018.01</v>
      </c>
      <c r="H57" s="19">
        <v>2018.01</v>
      </c>
      <c r="I57" s="15">
        <v>109</v>
      </c>
      <c r="J57" s="15" t="s">
        <v>20</v>
      </c>
      <c r="K57" s="15" t="s">
        <v>25</v>
      </c>
      <c r="L57" s="17"/>
    </row>
    <row r="58" ht="24" spans="1:12">
      <c r="A58" s="17"/>
      <c r="B58" s="17">
        <v>51</v>
      </c>
      <c r="C58" s="16" t="s">
        <v>165</v>
      </c>
      <c r="D58" s="15">
        <v>16.8</v>
      </c>
      <c r="E58" s="20" t="s">
        <v>166</v>
      </c>
      <c r="F58" s="21" t="s">
        <v>34</v>
      </c>
      <c r="G58" s="19">
        <v>2018.01</v>
      </c>
      <c r="H58" s="19">
        <v>2018.11</v>
      </c>
      <c r="I58" s="15">
        <v>17</v>
      </c>
      <c r="J58" s="15" t="s">
        <v>20</v>
      </c>
      <c r="K58" s="15" t="s">
        <v>25</v>
      </c>
      <c r="L58" s="17"/>
    </row>
    <row r="59" ht="54" customHeight="1" spans="1:12">
      <c r="A59" s="17"/>
      <c r="B59" s="17">
        <v>52</v>
      </c>
      <c r="C59" s="16" t="s">
        <v>167</v>
      </c>
      <c r="D59" s="15">
        <v>3.285</v>
      </c>
      <c r="E59" s="20" t="s">
        <v>168</v>
      </c>
      <c r="F59" s="21" t="s">
        <v>169</v>
      </c>
      <c r="G59" s="19">
        <v>2018.01</v>
      </c>
      <c r="H59" s="19">
        <v>2018.06</v>
      </c>
      <c r="I59" s="15">
        <v>20</v>
      </c>
      <c r="J59" s="15" t="s">
        <v>20</v>
      </c>
      <c r="K59" s="15" t="s">
        <v>170</v>
      </c>
      <c r="L59" s="17"/>
    </row>
    <row r="60" ht="75" customHeight="1" spans="1:12">
      <c r="A60" s="17"/>
      <c r="B60" s="17">
        <v>53</v>
      </c>
      <c r="C60" s="16" t="s">
        <v>171</v>
      </c>
      <c r="D60" s="15">
        <v>231.5</v>
      </c>
      <c r="E60" s="20" t="s">
        <v>172</v>
      </c>
      <c r="F60" s="21" t="s">
        <v>173</v>
      </c>
      <c r="G60" s="19">
        <v>2018.01</v>
      </c>
      <c r="H60" s="19">
        <v>2018.05</v>
      </c>
      <c r="I60" s="15">
        <v>463</v>
      </c>
      <c r="J60" s="15" t="s">
        <v>174</v>
      </c>
      <c r="K60" s="15" t="s">
        <v>61</v>
      </c>
      <c r="L60" s="17"/>
    </row>
    <row r="61" ht="60" spans="1:12">
      <c r="A61" s="17"/>
      <c r="B61" s="17">
        <v>54</v>
      </c>
      <c r="C61" s="16" t="s">
        <v>175</v>
      </c>
      <c r="D61" s="15">
        <v>256</v>
      </c>
      <c r="E61" s="20" t="s">
        <v>176</v>
      </c>
      <c r="F61" s="21" t="s">
        <v>173</v>
      </c>
      <c r="G61" s="19">
        <v>2018.01</v>
      </c>
      <c r="H61" s="19">
        <v>2018.05</v>
      </c>
      <c r="I61" s="15">
        <v>512</v>
      </c>
      <c r="J61" s="15" t="s">
        <v>174</v>
      </c>
      <c r="K61" s="15" t="s">
        <v>61</v>
      </c>
      <c r="L61" s="17"/>
    </row>
    <row r="62" ht="48" spans="1:12">
      <c r="A62" s="17"/>
      <c r="B62" s="17">
        <v>55</v>
      </c>
      <c r="C62" s="16" t="s">
        <v>177</v>
      </c>
      <c r="D62" s="15">
        <v>13</v>
      </c>
      <c r="E62" s="20" t="s">
        <v>178</v>
      </c>
      <c r="F62" s="21" t="s">
        <v>173</v>
      </c>
      <c r="G62" s="19">
        <v>2018.01</v>
      </c>
      <c r="H62" s="19">
        <v>2018.05</v>
      </c>
      <c r="I62" s="15">
        <v>26</v>
      </c>
      <c r="J62" s="15" t="s">
        <v>174</v>
      </c>
      <c r="K62" s="15" t="s">
        <v>61</v>
      </c>
      <c r="L62" s="17"/>
    </row>
    <row r="63" ht="48" spans="1:12">
      <c r="A63" s="17"/>
      <c r="B63" s="17">
        <v>56</v>
      </c>
      <c r="C63" s="16" t="s">
        <v>179</v>
      </c>
      <c r="D63" s="15">
        <v>15</v>
      </c>
      <c r="E63" s="20" t="s">
        <v>180</v>
      </c>
      <c r="F63" s="21" t="s">
        <v>60</v>
      </c>
      <c r="G63" s="19">
        <v>2018.01</v>
      </c>
      <c r="H63" s="19">
        <v>2018.05</v>
      </c>
      <c r="I63" s="15">
        <v>30</v>
      </c>
      <c r="J63" s="15" t="s">
        <v>20</v>
      </c>
      <c r="K63" s="15" t="s">
        <v>61</v>
      </c>
      <c r="L63" s="17"/>
    </row>
    <row r="64" ht="36" spans="1:12">
      <c r="A64" s="17"/>
      <c r="B64" s="17">
        <v>57</v>
      </c>
      <c r="C64" s="16" t="s">
        <v>181</v>
      </c>
      <c r="D64" s="15">
        <v>18.5</v>
      </c>
      <c r="E64" s="20" t="s">
        <v>182</v>
      </c>
      <c r="F64" s="21" t="s">
        <v>183</v>
      </c>
      <c r="G64" s="19">
        <v>2018.01</v>
      </c>
      <c r="H64" s="19">
        <v>2018.06</v>
      </c>
      <c r="I64" s="15">
        <v>50</v>
      </c>
      <c r="J64" s="15" t="s">
        <v>20</v>
      </c>
      <c r="K64" s="15" t="s">
        <v>61</v>
      </c>
      <c r="L64" s="17"/>
    </row>
    <row r="65" ht="24" spans="1:12">
      <c r="A65" s="17"/>
      <c r="B65" s="17">
        <v>58</v>
      </c>
      <c r="C65" s="16" t="s">
        <v>184</v>
      </c>
      <c r="D65" s="15">
        <v>95.98</v>
      </c>
      <c r="E65" s="20" t="s">
        <v>185</v>
      </c>
      <c r="F65" s="21" t="s">
        <v>173</v>
      </c>
      <c r="G65" s="19">
        <v>2018.01</v>
      </c>
      <c r="H65" s="19">
        <v>2018.05</v>
      </c>
      <c r="I65" s="15">
        <v>312</v>
      </c>
      <c r="J65" s="15" t="s">
        <v>20</v>
      </c>
      <c r="K65" s="15" t="s">
        <v>61</v>
      </c>
      <c r="L65" s="17"/>
    </row>
    <row r="66" ht="24" spans="1:12">
      <c r="A66" s="17"/>
      <c r="B66" s="17">
        <v>59</v>
      </c>
      <c r="C66" s="16" t="s">
        <v>186</v>
      </c>
      <c r="D66" s="15">
        <v>3.295</v>
      </c>
      <c r="E66" s="20" t="s">
        <v>187</v>
      </c>
      <c r="F66" s="21" t="s">
        <v>173</v>
      </c>
      <c r="G66" s="19">
        <v>2018.01</v>
      </c>
      <c r="H66" s="19">
        <v>2018.05</v>
      </c>
      <c r="I66" s="15">
        <v>23</v>
      </c>
      <c r="J66" s="15" t="s">
        <v>20</v>
      </c>
      <c r="K66" s="15" t="s">
        <v>61</v>
      </c>
      <c r="L66" s="17"/>
    </row>
    <row r="67" ht="24" spans="1:12">
      <c r="A67" s="17"/>
      <c r="B67" s="17">
        <v>60</v>
      </c>
      <c r="C67" s="16" t="s">
        <v>188</v>
      </c>
      <c r="D67" s="15">
        <v>82.474</v>
      </c>
      <c r="E67" s="20" t="s">
        <v>189</v>
      </c>
      <c r="F67" s="21" t="s">
        <v>173</v>
      </c>
      <c r="G67" s="19">
        <v>2018.01</v>
      </c>
      <c r="H67" s="19">
        <v>2018.05</v>
      </c>
      <c r="I67" s="15">
        <v>415</v>
      </c>
      <c r="J67" s="15" t="s">
        <v>20</v>
      </c>
      <c r="K67" s="15" t="s">
        <v>61</v>
      </c>
      <c r="L67" s="17"/>
    </row>
    <row r="68" ht="24" spans="1:12">
      <c r="A68" s="17"/>
      <c r="B68" s="17">
        <v>61</v>
      </c>
      <c r="C68" s="16" t="s">
        <v>190</v>
      </c>
      <c r="D68" s="15">
        <v>7.05</v>
      </c>
      <c r="E68" s="20" t="s">
        <v>191</v>
      </c>
      <c r="F68" s="21" t="s">
        <v>173</v>
      </c>
      <c r="G68" s="19">
        <v>2018.01</v>
      </c>
      <c r="H68" s="19">
        <v>2018.05</v>
      </c>
      <c r="I68" s="15">
        <v>52</v>
      </c>
      <c r="J68" s="15" t="s">
        <v>20</v>
      </c>
      <c r="K68" s="15" t="s">
        <v>61</v>
      </c>
      <c r="L68" s="17"/>
    </row>
    <row r="69" ht="24" spans="1:12">
      <c r="A69" s="17"/>
      <c r="B69" s="17">
        <v>62</v>
      </c>
      <c r="C69" s="16" t="s">
        <v>192</v>
      </c>
      <c r="D69" s="15">
        <v>5.936</v>
      </c>
      <c r="E69" s="20" t="s">
        <v>193</v>
      </c>
      <c r="F69" s="21" t="s">
        <v>173</v>
      </c>
      <c r="G69" s="19">
        <v>2018.01</v>
      </c>
      <c r="H69" s="19">
        <v>2018.05</v>
      </c>
      <c r="I69" s="15">
        <v>27</v>
      </c>
      <c r="J69" s="15" t="s">
        <v>20</v>
      </c>
      <c r="K69" s="15" t="s">
        <v>61</v>
      </c>
      <c r="L69" s="17"/>
    </row>
    <row r="70" ht="24" spans="1:12">
      <c r="A70" s="17"/>
      <c r="B70" s="17">
        <v>63</v>
      </c>
      <c r="C70" s="16" t="s">
        <v>194</v>
      </c>
      <c r="D70" s="15">
        <v>2.24</v>
      </c>
      <c r="E70" s="20" t="s">
        <v>195</v>
      </c>
      <c r="F70" s="21" t="s">
        <v>173</v>
      </c>
      <c r="G70" s="19">
        <v>2018.01</v>
      </c>
      <c r="H70" s="19">
        <v>2018.05</v>
      </c>
      <c r="I70" s="15">
        <v>12</v>
      </c>
      <c r="J70" s="15" t="s">
        <v>20</v>
      </c>
      <c r="K70" s="15" t="s">
        <v>61</v>
      </c>
      <c r="L70" s="17"/>
    </row>
    <row r="71" ht="24" spans="1:12">
      <c r="A71" s="17"/>
      <c r="B71" s="17">
        <v>64</v>
      </c>
      <c r="C71" s="16" t="s">
        <v>58</v>
      </c>
      <c r="D71" s="15">
        <v>2.45</v>
      </c>
      <c r="E71" s="20" t="s">
        <v>196</v>
      </c>
      <c r="F71" s="21" t="s">
        <v>173</v>
      </c>
      <c r="G71" s="19">
        <v>2018.01</v>
      </c>
      <c r="H71" s="19">
        <v>2018.05</v>
      </c>
      <c r="I71" s="15">
        <v>16</v>
      </c>
      <c r="J71" s="15" t="s">
        <v>20</v>
      </c>
      <c r="K71" s="15" t="s">
        <v>61</v>
      </c>
      <c r="L71" s="17"/>
    </row>
    <row r="72" ht="24" spans="1:12">
      <c r="A72" s="17"/>
      <c r="B72" s="17">
        <v>65</v>
      </c>
      <c r="C72" s="16" t="s">
        <v>197</v>
      </c>
      <c r="D72" s="15">
        <v>17.269</v>
      </c>
      <c r="E72" s="20" t="s">
        <v>198</v>
      </c>
      <c r="F72" s="21" t="s">
        <v>173</v>
      </c>
      <c r="G72" s="19">
        <v>2018.01</v>
      </c>
      <c r="H72" s="19">
        <v>2018.05</v>
      </c>
      <c r="I72" s="15">
        <v>95</v>
      </c>
      <c r="J72" s="15" t="s">
        <v>20</v>
      </c>
      <c r="K72" s="15" t="s">
        <v>61</v>
      </c>
      <c r="L72" s="17"/>
    </row>
    <row r="73" ht="24" spans="1:12">
      <c r="A73" s="17"/>
      <c r="B73" s="17">
        <v>66</v>
      </c>
      <c r="C73" s="16" t="s">
        <v>199</v>
      </c>
      <c r="D73" s="15">
        <v>1.5</v>
      </c>
      <c r="E73" s="20" t="s">
        <v>200</v>
      </c>
      <c r="F73" s="21" t="s">
        <v>173</v>
      </c>
      <c r="G73" s="19">
        <v>2018.01</v>
      </c>
      <c r="H73" s="19">
        <v>2018.05</v>
      </c>
      <c r="I73" s="15">
        <v>6</v>
      </c>
      <c r="J73" s="15" t="s">
        <v>20</v>
      </c>
      <c r="K73" s="15" t="s">
        <v>61</v>
      </c>
      <c r="L73" s="17"/>
    </row>
    <row r="74" ht="24" spans="1:12">
      <c r="A74" s="17"/>
      <c r="B74" s="17">
        <v>67</v>
      </c>
      <c r="C74" s="16" t="s">
        <v>201</v>
      </c>
      <c r="D74" s="15">
        <v>2.5</v>
      </c>
      <c r="E74" s="20" t="s">
        <v>202</v>
      </c>
      <c r="F74" s="21" t="s">
        <v>173</v>
      </c>
      <c r="G74" s="19">
        <v>2018.01</v>
      </c>
      <c r="H74" s="19">
        <v>2018.05</v>
      </c>
      <c r="I74" s="15">
        <v>12</v>
      </c>
      <c r="J74" s="15" t="s">
        <v>20</v>
      </c>
      <c r="K74" s="15" t="s">
        <v>61</v>
      </c>
      <c r="L74" s="17"/>
    </row>
    <row r="75" ht="24" spans="1:12">
      <c r="A75" s="17"/>
      <c r="B75" s="17">
        <v>68</v>
      </c>
      <c r="C75" s="16" t="s">
        <v>203</v>
      </c>
      <c r="D75" s="15">
        <v>1.94</v>
      </c>
      <c r="E75" s="20" t="s">
        <v>204</v>
      </c>
      <c r="F75" s="21" t="s">
        <v>173</v>
      </c>
      <c r="G75" s="19">
        <v>2018.01</v>
      </c>
      <c r="H75" s="19">
        <v>2018.05</v>
      </c>
      <c r="I75" s="15">
        <v>13</v>
      </c>
      <c r="J75" s="15" t="s">
        <v>20</v>
      </c>
      <c r="K75" s="15" t="s">
        <v>61</v>
      </c>
      <c r="L75" s="17"/>
    </row>
    <row r="76" ht="24" spans="1:12">
      <c r="A76" s="17"/>
      <c r="B76" s="17">
        <v>69</v>
      </c>
      <c r="C76" s="16" t="s">
        <v>205</v>
      </c>
      <c r="D76" s="15">
        <v>4025</v>
      </c>
      <c r="E76" s="20" t="s">
        <v>206</v>
      </c>
      <c r="F76" s="21" t="s">
        <v>173</v>
      </c>
      <c r="G76" s="19">
        <v>2018.01</v>
      </c>
      <c r="H76" s="19">
        <v>2018.05</v>
      </c>
      <c r="I76" s="15">
        <v>26</v>
      </c>
      <c r="J76" s="15" t="s">
        <v>20</v>
      </c>
      <c r="K76" s="15" t="s">
        <v>61</v>
      </c>
      <c r="L76" s="17"/>
    </row>
    <row r="77" ht="24" spans="1:12">
      <c r="A77" s="17"/>
      <c r="B77" s="17">
        <v>70</v>
      </c>
      <c r="C77" s="16" t="s">
        <v>207</v>
      </c>
      <c r="D77" s="15">
        <v>291.29</v>
      </c>
      <c r="E77" s="20" t="s">
        <v>208</v>
      </c>
      <c r="F77" s="21" t="s">
        <v>209</v>
      </c>
      <c r="G77" s="19">
        <v>2018.01</v>
      </c>
      <c r="H77" s="19">
        <v>2018.05</v>
      </c>
      <c r="I77" s="15">
        <v>450</v>
      </c>
      <c r="J77" s="15" t="s">
        <v>20</v>
      </c>
      <c r="K77" s="15" t="s">
        <v>210</v>
      </c>
      <c r="L77" s="17"/>
    </row>
    <row r="78" ht="29" customHeight="1" spans="1:12">
      <c r="A78" s="17"/>
      <c r="B78" s="17">
        <v>71</v>
      </c>
      <c r="C78" s="16" t="s">
        <v>211</v>
      </c>
      <c r="D78" s="15">
        <v>131.23</v>
      </c>
      <c r="E78" s="20" t="s">
        <v>212</v>
      </c>
      <c r="F78" s="21" t="s">
        <v>209</v>
      </c>
      <c r="G78" s="19">
        <v>2018.01</v>
      </c>
      <c r="H78" s="19">
        <v>2018.05</v>
      </c>
      <c r="I78" s="15">
        <v>510</v>
      </c>
      <c r="J78" s="15" t="s">
        <v>20</v>
      </c>
      <c r="K78" s="15" t="s">
        <v>210</v>
      </c>
      <c r="L78" s="17"/>
    </row>
    <row r="79" ht="28" customHeight="1" spans="1:12">
      <c r="A79" s="17"/>
      <c r="B79" s="17">
        <v>72</v>
      </c>
      <c r="C79" s="16" t="s">
        <v>213</v>
      </c>
      <c r="D79" s="15">
        <v>26.915</v>
      </c>
      <c r="E79" s="20" t="s">
        <v>214</v>
      </c>
      <c r="F79" s="21" t="s">
        <v>209</v>
      </c>
      <c r="G79" s="19">
        <v>2018.01</v>
      </c>
      <c r="H79" s="19">
        <v>2018.05</v>
      </c>
      <c r="I79" s="15">
        <v>116</v>
      </c>
      <c r="J79" s="15" t="s">
        <v>20</v>
      </c>
      <c r="K79" s="15" t="s">
        <v>210</v>
      </c>
      <c r="L79" s="17"/>
    </row>
    <row r="80" ht="86" customHeight="1" spans="1:12">
      <c r="A80" s="17"/>
      <c r="B80" s="17">
        <v>73</v>
      </c>
      <c r="C80" s="16" t="s">
        <v>215</v>
      </c>
      <c r="D80" s="15">
        <v>12</v>
      </c>
      <c r="E80" s="20" t="s">
        <v>216</v>
      </c>
      <c r="F80" s="21" t="s">
        <v>159</v>
      </c>
      <c r="G80" s="19">
        <v>2018.01</v>
      </c>
      <c r="H80" s="19">
        <v>2018.03</v>
      </c>
      <c r="I80" s="15">
        <v>57</v>
      </c>
      <c r="J80" s="15" t="s">
        <v>20</v>
      </c>
      <c r="K80" s="15" t="s">
        <v>160</v>
      </c>
      <c r="L80" s="17"/>
    </row>
    <row r="81" s="2" customFormat="1" ht="64" customHeight="1" spans="1:12">
      <c r="A81" s="17"/>
      <c r="B81" s="17">
        <v>74</v>
      </c>
      <c r="C81" s="16" t="s">
        <v>217</v>
      </c>
      <c r="D81" s="15">
        <v>135</v>
      </c>
      <c r="E81" s="20" t="s">
        <v>218</v>
      </c>
      <c r="F81" s="21" t="s">
        <v>219</v>
      </c>
      <c r="G81" s="19">
        <v>2018.01</v>
      </c>
      <c r="H81" s="19">
        <v>2018.05</v>
      </c>
      <c r="I81" s="15">
        <v>103</v>
      </c>
      <c r="J81" s="15" t="s">
        <v>20</v>
      </c>
      <c r="K81" s="15" t="s">
        <v>48</v>
      </c>
      <c r="L81" s="17"/>
    </row>
    <row r="82" s="2" customFormat="1" ht="36" spans="1:12">
      <c r="A82" s="17"/>
      <c r="B82" s="17">
        <v>75</v>
      </c>
      <c r="C82" s="16" t="s">
        <v>220</v>
      </c>
      <c r="D82" s="15">
        <v>10.8</v>
      </c>
      <c r="E82" s="20" t="s">
        <v>221</v>
      </c>
      <c r="F82" s="21" t="s">
        <v>222</v>
      </c>
      <c r="G82" s="19">
        <v>2018.01</v>
      </c>
      <c r="H82" s="19">
        <v>2018.05</v>
      </c>
      <c r="I82" s="15">
        <v>100</v>
      </c>
      <c r="J82" s="15" t="s">
        <v>20</v>
      </c>
      <c r="K82" s="15" t="s">
        <v>210</v>
      </c>
      <c r="L82" s="17"/>
    </row>
    <row r="83" s="2" customFormat="1" ht="36" spans="1:12">
      <c r="A83" s="17"/>
      <c r="B83" s="17">
        <v>76</v>
      </c>
      <c r="C83" s="16" t="s">
        <v>223</v>
      </c>
      <c r="D83" s="15">
        <v>21.6</v>
      </c>
      <c r="E83" s="20" t="s">
        <v>224</v>
      </c>
      <c r="F83" s="21" t="s">
        <v>225</v>
      </c>
      <c r="G83" s="19">
        <v>2018.01</v>
      </c>
      <c r="H83" s="19">
        <v>2018.05</v>
      </c>
      <c r="I83" s="15">
        <v>213</v>
      </c>
      <c r="J83" s="15" t="s">
        <v>20</v>
      </c>
      <c r="K83" s="15" t="s">
        <v>210</v>
      </c>
      <c r="L83" s="17"/>
    </row>
    <row r="84" s="2" customFormat="1" ht="24" spans="1:12">
      <c r="A84" s="17"/>
      <c r="B84" s="17">
        <v>77</v>
      </c>
      <c r="C84" s="16" t="s">
        <v>226</v>
      </c>
      <c r="D84" s="15">
        <v>3.5</v>
      </c>
      <c r="E84" s="20" t="s">
        <v>227</v>
      </c>
      <c r="F84" s="21" t="s">
        <v>228</v>
      </c>
      <c r="G84" s="19">
        <v>2017.09</v>
      </c>
      <c r="H84" s="19">
        <v>2018.02</v>
      </c>
      <c r="I84" s="15">
        <v>33</v>
      </c>
      <c r="J84" s="15" t="s">
        <v>20</v>
      </c>
      <c r="K84" s="15" t="s">
        <v>102</v>
      </c>
      <c r="L84" s="17"/>
    </row>
    <row r="85" s="2" customFormat="1" ht="60" customHeight="1" spans="1:12">
      <c r="A85" s="17"/>
      <c r="B85" s="17">
        <v>78</v>
      </c>
      <c r="C85" s="16" t="s">
        <v>229</v>
      </c>
      <c r="D85" s="15">
        <v>60</v>
      </c>
      <c r="E85" s="20" t="s">
        <v>230</v>
      </c>
      <c r="F85" s="21" t="s">
        <v>231</v>
      </c>
      <c r="G85" s="19">
        <v>2017.12</v>
      </c>
      <c r="H85" s="19">
        <v>2017.12</v>
      </c>
      <c r="I85" s="15">
        <v>77</v>
      </c>
      <c r="J85" s="15" t="s">
        <v>20</v>
      </c>
      <c r="K85" s="15" t="s">
        <v>44</v>
      </c>
      <c r="L85" s="17"/>
    </row>
    <row r="86" s="2" customFormat="1" ht="61" customHeight="1" spans="1:12">
      <c r="A86" s="17"/>
      <c r="B86" s="17">
        <v>79</v>
      </c>
      <c r="C86" s="16" t="s">
        <v>232</v>
      </c>
      <c r="D86" s="15">
        <v>60</v>
      </c>
      <c r="E86" s="20" t="s">
        <v>233</v>
      </c>
      <c r="F86" s="21" t="s">
        <v>234</v>
      </c>
      <c r="G86" s="19">
        <v>2018.01</v>
      </c>
      <c r="H86" s="21">
        <v>2018.03</v>
      </c>
      <c r="I86" s="15">
        <v>77</v>
      </c>
      <c r="J86" s="15" t="s">
        <v>20</v>
      </c>
      <c r="K86" s="15" t="s">
        <v>44</v>
      </c>
      <c r="L86" s="17"/>
    </row>
    <row r="87" s="2" customFormat="1" ht="33.75" customHeight="1" spans="1:12">
      <c r="A87" s="15" t="s">
        <v>235</v>
      </c>
      <c r="B87" s="15">
        <v>32</v>
      </c>
      <c r="C87" s="16" t="s">
        <v>16</v>
      </c>
      <c r="D87" s="15">
        <f>SUM(D88:D119)</f>
        <v>905.45</v>
      </c>
      <c r="E87" s="16"/>
      <c r="F87" s="15"/>
      <c r="G87" s="15"/>
      <c r="H87" s="15"/>
      <c r="I87" s="15">
        <f>SUM(I88:I119)</f>
        <v>4922</v>
      </c>
      <c r="J87" s="15"/>
      <c r="K87" s="15"/>
      <c r="L87" s="15"/>
    </row>
    <row r="88" ht="36" customHeight="1" spans="1:12">
      <c r="A88" s="17"/>
      <c r="B88" s="17">
        <v>1</v>
      </c>
      <c r="C88" s="16" t="s">
        <v>236</v>
      </c>
      <c r="D88" s="15">
        <v>13.6</v>
      </c>
      <c r="E88" s="20" t="s">
        <v>237</v>
      </c>
      <c r="F88" s="21" t="s">
        <v>34</v>
      </c>
      <c r="G88" s="19">
        <v>2018.01</v>
      </c>
      <c r="H88" s="19">
        <v>2018.06</v>
      </c>
      <c r="I88" s="15">
        <v>23</v>
      </c>
      <c r="J88" s="15" t="s">
        <v>174</v>
      </c>
      <c r="K88" s="15" t="s">
        <v>25</v>
      </c>
      <c r="L88" s="17"/>
    </row>
    <row r="89" ht="24" spans="1:12">
      <c r="A89" s="17"/>
      <c r="B89" s="17">
        <v>2</v>
      </c>
      <c r="C89" s="16" t="s">
        <v>238</v>
      </c>
      <c r="D89" s="15">
        <v>2.65</v>
      </c>
      <c r="E89" s="20" t="s">
        <v>239</v>
      </c>
      <c r="F89" s="21" t="s">
        <v>64</v>
      </c>
      <c r="G89" s="19">
        <v>2017.12</v>
      </c>
      <c r="H89" s="19">
        <v>2018.06</v>
      </c>
      <c r="I89" s="15">
        <v>6</v>
      </c>
      <c r="J89" s="21" t="s">
        <v>174</v>
      </c>
      <c r="K89" s="21" t="s">
        <v>240</v>
      </c>
      <c r="L89" s="17"/>
    </row>
    <row r="90" ht="52" customHeight="1" spans="1:12">
      <c r="A90" s="17"/>
      <c r="B90" s="17">
        <v>3</v>
      </c>
      <c r="C90" s="16" t="s">
        <v>241</v>
      </c>
      <c r="D90" s="15">
        <v>40</v>
      </c>
      <c r="E90" s="20" t="s">
        <v>242</v>
      </c>
      <c r="F90" s="21" t="s">
        <v>101</v>
      </c>
      <c r="G90" s="19">
        <v>2018.01</v>
      </c>
      <c r="H90" s="19">
        <v>2018.07</v>
      </c>
      <c r="I90" s="15">
        <v>80</v>
      </c>
      <c r="J90" s="15" t="s">
        <v>174</v>
      </c>
      <c r="K90" s="15" t="s">
        <v>102</v>
      </c>
      <c r="L90" s="17"/>
    </row>
    <row r="91" ht="62" customHeight="1" spans="1:12">
      <c r="A91" s="17"/>
      <c r="B91" s="17">
        <v>4</v>
      </c>
      <c r="C91" s="16" t="s">
        <v>243</v>
      </c>
      <c r="D91" s="15">
        <v>55.5</v>
      </c>
      <c r="E91" s="20" t="s">
        <v>244</v>
      </c>
      <c r="F91" s="21" t="s">
        <v>245</v>
      </c>
      <c r="G91" s="19">
        <v>2018.01</v>
      </c>
      <c r="H91" s="19">
        <v>2018.02</v>
      </c>
      <c r="I91" s="15">
        <v>388</v>
      </c>
      <c r="J91" s="15" t="s">
        <v>174</v>
      </c>
      <c r="K91" s="15" t="s">
        <v>122</v>
      </c>
      <c r="L91" s="17"/>
    </row>
    <row r="92" ht="41" customHeight="1" spans="1:12">
      <c r="A92" s="17"/>
      <c r="B92" s="17">
        <v>5</v>
      </c>
      <c r="C92" s="16" t="s">
        <v>246</v>
      </c>
      <c r="D92" s="15">
        <v>10.5</v>
      </c>
      <c r="E92" s="20" t="s">
        <v>247</v>
      </c>
      <c r="F92" s="21" t="s">
        <v>121</v>
      </c>
      <c r="G92" s="19">
        <v>2018.01</v>
      </c>
      <c r="H92" s="19">
        <v>2018.02</v>
      </c>
      <c r="I92" s="15">
        <v>80</v>
      </c>
      <c r="J92" s="21" t="s">
        <v>174</v>
      </c>
      <c r="K92" s="15" t="s">
        <v>122</v>
      </c>
      <c r="L92" s="17"/>
    </row>
    <row r="93" ht="72" customHeight="1" spans="1:12">
      <c r="A93" s="17"/>
      <c r="B93" s="17">
        <v>6</v>
      </c>
      <c r="C93" s="16" t="s">
        <v>248</v>
      </c>
      <c r="D93" s="15">
        <v>35.4</v>
      </c>
      <c r="E93" s="20" t="s">
        <v>249</v>
      </c>
      <c r="F93" s="21" t="s">
        <v>121</v>
      </c>
      <c r="G93" s="19">
        <v>2018.01</v>
      </c>
      <c r="H93" s="19">
        <v>2018.02</v>
      </c>
      <c r="I93" s="15">
        <v>228</v>
      </c>
      <c r="J93" s="21" t="s">
        <v>174</v>
      </c>
      <c r="K93" s="15" t="s">
        <v>122</v>
      </c>
      <c r="L93" s="17"/>
    </row>
    <row r="94" ht="53" customHeight="1" spans="1:12">
      <c r="A94" s="17"/>
      <c r="B94" s="17">
        <v>7</v>
      </c>
      <c r="C94" s="20" t="s">
        <v>250</v>
      </c>
      <c r="D94" s="21">
        <v>14.5</v>
      </c>
      <c r="E94" s="20" t="s">
        <v>251</v>
      </c>
      <c r="F94" s="21" t="s">
        <v>121</v>
      </c>
      <c r="G94" s="23">
        <v>2018.01</v>
      </c>
      <c r="H94" s="19">
        <v>2018.04</v>
      </c>
      <c r="I94" s="21">
        <v>89</v>
      </c>
      <c r="J94" s="21" t="s">
        <v>174</v>
      </c>
      <c r="K94" s="15" t="s">
        <v>122</v>
      </c>
      <c r="L94" s="17"/>
    </row>
    <row r="95" ht="53" customHeight="1" spans="1:12">
      <c r="A95" s="17"/>
      <c r="B95" s="17">
        <v>8</v>
      </c>
      <c r="C95" s="20" t="s">
        <v>252</v>
      </c>
      <c r="D95" s="21">
        <v>15.5</v>
      </c>
      <c r="E95" s="20" t="s">
        <v>253</v>
      </c>
      <c r="F95" s="21" t="s">
        <v>121</v>
      </c>
      <c r="G95" s="23">
        <v>2018.01</v>
      </c>
      <c r="H95" s="19">
        <v>2018.04</v>
      </c>
      <c r="I95" s="21">
        <v>31</v>
      </c>
      <c r="J95" s="21" t="s">
        <v>174</v>
      </c>
      <c r="K95" s="15" t="s">
        <v>122</v>
      </c>
      <c r="L95" s="17"/>
    </row>
    <row r="96" ht="24" spans="1:12">
      <c r="A96" s="17"/>
      <c r="B96" s="17">
        <v>9</v>
      </c>
      <c r="C96" s="16" t="s">
        <v>254</v>
      </c>
      <c r="D96" s="15">
        <v>6</v>
      </c>
      <c r="E96" s="20" t="s">
        <v>255</v>
      </c>
      <c r="F96" s="21" t="s">
        <v>256</v>
      </c>
      <c r="G96" s="19">
        <v>2018.01</v>
      </c>
      <c r="H96" s="19">
        <v>2018.05</v>
      </c>
      <c r="I96" s="15">
        <v>48</v>
      </c>
      <c r="J96" s="15" t="s">
        <v>174</v>
      </c>
      <c r="K96" s="15" t="s">
        <v>257</v>
      </c>
      <c r="L96" s="17"/>
    </row>
    <row r="97" ht="24" spans="1:12">
      <c r="A97" s="17"/>
      <c r="B97" s="17">
        <v>10</v>
      </c>
      <c r="C97" s="16" t="s">
        <v>258</v>
      </c>
      <c r="D97" s="15">
        <v>20</v>
      </c>
      <c r="E97" s="20" t="s">
        <v>259</v>
      </c>
      <c r="F97" s="21" t="s">
        <v>260</v>
      </c>
      <c r="G97" s="19">
        <v>2018.01</v>
      </c>
      <c r="H97" s="19">
        <v>2018.05</v>
      </c>
      <c r="I97" s="15">
        <v>165</v>
      </c>
      <c r="J97" s="15" t="s">
        <v>174</v>
      </c>
      <c r="K97" s="15" t="s">
        <v>257</v>
      </c>
      <c r="L97" s="17"/>
    </row>
    <row r="98" ht="24" spans="1:12">
      <c r="A98" s="17"/>
      <c r="B98" s="17">
        <v>11</v>
      </c>
      <c r="C98" s="20" t="s">
        <v>261</v>
      </c>
      <c r="D98" s="21">
        <v>30.5</v>
      </c>
      <c r="E98" s="20" t="s">
        <v>262</v>
      </c>
      <c r="F98" s="21" t="s">
        <v>125</v>
      </c>
      <c r="G98" s="23">
        <v>2018.01</v>
      </c>
      <c r="H98" s="19">
        <v>2018.05</v>
      </c>
      <c r="I98" s="21">
        <v>219</v>
      </c>
      <c r="J98" s="21" t="s">
        <v>174</v>
      </c>
      <c r="K98" s="21" t="s">
        <v>263</v>
      </c>
      <c r="L98" s="21"/>
    </row>
    <row r="99" ht="45" customHeight="1" spans="1:12">
      <c r="A99" s="17"/>
      <c r="B99" s="17">
        <v>12</v>
      </c>
      <c r="C99" s="16" t="s">
        <v>264</v>
      </c>
      <c r="D99" s="15">
        <v>49.5</v>
      </c>
      <c r="E99" s="20" t="s">
        <v>265</v>
      </c>
      <c r="F99" s="21" t="s">
        <v>39</v>
      </c>
      <c r="G99" s="19">
        <v>2018.01</v>
      </c>
      <c r="H99" s="19">
        <v>2018.03</v>
      </c>
      <c r="I99" s="15">
        <v>275</v>
      </c>
      <c r="J99" s="15" t="s">
        <v>174</v>
      </c>
      <c r="K99" s="15" t="s">
        <v>40</v>
      </c>
      <c r="L99" s="17"/>
    </row>
    <row r="100" ht="63" customHeight="1" spans="1:12">
      <c r="A100" s="17"/>
      <c r="B100" s="17">
        <v>13</v>
      </c>
      <c r="C100" s="16" t="s">
        <v>266</v>
      </c>
      <c r="D100" s="15">
        <v>34</v>
      </c>
      <c r="E100" s="20" t="s">
        <v>267</v>
      </c>
      <c r="F100" s="21" t="s">
        <v>268</v>
      </c>
      <c r="G100" s="19">
        <v>2018.01</v>
      </c>
      <c r="H100" s="19">
        <v>2018.02</v>
      </c>
      <c r="I100" s="15">
        <v>259</v>
      </c>
      <c r="J100" s="15" t="s">
        <v>174</v>
      </c>
      <c r="K100" s="15" t="s">
        <v>48</v>
      </c>
      <c r="L100" s="17"/>
    </row>
    <row r="101" ht="60" customHeight="1" spans="1:12">
      <c r="A101" s="17"/>
      <c r="B101" s="17">
        <v>14</v>
      </c>
      <c r="C101" s="16" t="s">
        <v>269</v>
      </c>
      <c r="D101" s="15">
        <v>15</v>
      </c>
      <c r="E101" s="20" t="s">
        <v>270</v>
      </c>
      <c r="F101" s="21" t="s">
        <v>271</v>
      </c>
      <c r="G101" s="19">
        <v>2018.01</v>
      </c>
      <c r="H101" s="19">
        <v>2018.02</v>
      </c>
      <c r="I101" s="15">
        <v>150</v>
      </c>
      <c r="J101" s="15" t="s">
        <v>174</v>
      </c>
      <c r="K101" s="15" t="s">
        <v>48</v>
      </c>
      <c r="L101" s="17"/>
    </row>
    <row r="102" ht="72" customHeight="1" spans="1:12">
      <c r="A102" s="17"/>
      <c r="B102" s="17">
        <v>15</v>
      </c>
      <c r="C102" s="16" t="s">
        <v>272</v>
      </c>
      <c r="D102" s="15">
        <v>17.5</v>
      </c>
      <c r="E102" s="20" t="s">
        <v>273</v>
      </c>
      <c r="F102" s="21" t="s">
        <v>274</v>
      </c>
      <c r="G102" s="19">
        <v>2018.01</v>
      </c>
      <c r="H102" s="19">
        <v>2018.02</v>
      </c>
      <c r="I102" s="15">
        <v>123</v>
      </c>
      <c r="J102" s="15" t="s">
        <v>174</v>
      </c>
      <c r="K102" s="15" t="s">
        <v>48</v>
      </c>
      <c r="L102" s="17"/>
    </row>
    <row r="103" ht="64" customHeight="1" spans="1:12">
      <c r="A103" s="17"/>
      <c r="B103" s="17">
        <v>16</v>
      </c>
      <c r="C103" s="16" t="s">
        <v>275</v>
      </c>
      <c r="D103" s="15">
        <v>19.5</v>
      </c>
      <c r="E103" s="20" t="s">
        <v>276</v>
      </c>
      <c r="F103" s="21" t="s">
        <v>277</v>
      </c>
      <c r="G103" s="19">
        <v>2018.01</v>
      </c>
      <c r="H103" s="19">
        <v>2018.02</v>
      </c>
      <c r="I103" s="15">
        <v>144</v>
      </c>
      <c r="J103" s="15" t="s">
        <v>174</v>
      </c>
      <c r="K103" s="15" t="s">
        <v>48</v>
      </c>
      <c r="L103" s="17"/>
    </row>
    <row r="104" ht="59" customHeight="1" spans="1:12">
      <c r="A104" s="17"/>
      <c r="B104" s="17">
        <v>17</v>
      </c>
      <c r="C104" s="16" t="s">
        <v>278</v>
      </c>
      <c r="D104" s="15">
        <v>29</v>
      </c>
      <c r="E104" s="20" t="s">
        <v>279</v>
      </c>
      <c r="F104" s="21" t="s">
        <v>280</v>
      </c>
      <c r="G104" s="19">
        <v>2018.01</v>
      </c>
      <c r="H104" s="19">
        <v>2018.02</v>
      </c>
      <c r="I104" s="15">
        <v>260</v>
      </c>
      <c r="J104" s="15" t="s">
        <v>174</v>
      </c>
      <c r="K104" s="15" t="s">
        <v>48</v>
      </c>
      <c r="L104" s="17"/>
    </row>
    <row r="105" ht="24" spans="1:12">
      <c r="A105" s="17"/>
      <c r="B105" s="17">
        <v>18</v>
      </c>
      <c r="C105" s="16" t="s">
        <v>281</v>
      </c>
      <c r="D105" s="15">
        <v>2</v>
      </c>
      <c r="E105" s="20" t="s">
        <v>282</v>
      </c>
      <c r="F105" s="21" t="s">
        <v>283</v>
      </c>
      <c r="G105" s="19">
        <v>2018.01</v>
      </c>
      <c r="H105" s="19">
        <v>2018.03</v>
      </c>
      <c r="I105" s="15">
        <v>14</v>
      </c>
      <c r="J105" s="15" t="s">
        <v>174</v>
      </c>
      <c r="K105" s="15" t="s">
        <v>284</v>
      </c>
      <c r="L105" s="17"/>
    </row>
    <row r="106" ht="24" spans="1:12">
      <c r="A106" s="17"/>
      <c r="B106" s="17">
        <v>19</v>
      </c>
      <c r="C106" s="16" t="s">
        <v>285</v>
      </c>
      <c r="D106" s="15">
        <v>25</v>
      </c>
      <c r="E106" s="20" t="s">
        <v>286</v>
      </c>
      <c r="F106" s="21" t="s">
        <v>95</v>
      </c>
      <c r="G106" s="19">
        <v>2018.03</v>
      </c>
      <c r="H106" s="19">
        <v>2018.05</v>
      </c>
      <c r="I106" s="15">
        <v>106</v>
      </c>
      <c r="J106" s="15" t="s">
        <v>174</v>
      </c>
      <c r="K106" s="15" t="s">
        <v>92</v>
      </c>
      <c r="L106" s="17"/>
    </row>
    <row r="107" ht="24" spans="1:12">
      <c r="A107" s="17"/>
      <c r="B107" s="17">
        <v>20</v>
      </c>
      <c r="C107" s="16" t="s">
        <v>287</v>
      </c>
      <c r="D107" s="15">
        <v>45</v>
      </c>
      <c r="E107" s="20" t="s">
        <v>288</v>
      </c>
      <c r="F107" s="21" t="s">
        <v>91</v>
      </c>
      <c r="G107" s="19">
        <v>2018.03</v>
      </c>
      <c r="H107" s="19">
        <v>2018.05</v>
      </c>
      <c r="I107" s="15">
        <v>427</v>
      </c>
      <c r="J107" s="15" t="s">
        <v>174</v>
      </c>
      <c r="K107" s="15" t="s">
        <v>92</v>
      </c>
      <c r="L107" s="17"/>
    </row>
    <row r="108" ht="63" customHeight="1" spans="1:12">
      <c r="A108" s="17"/>
      <c r="B108" s="17">
        <v>21</v>
      </c>
      <c r="C108" s="16" t="s">
        <v>289</v>
      </c>
      <c r="D108" s="15">
        <v>18.5</v>
      </c>
      <c r="E108" s="20" t="s">
        <v>290</v>
      </c>
      <c r="F108" s="21" t="s">
        <v>291</v>
      </c>
      <c r="G108" s="19">
        <v>2018.01</v>
      </c>
      <c r="H108" s="19">
        <v>2018.03</v>
      </c>
      <c r="I108" s="15">
        <v>146</v>
      </c>
      <c r="J108" s="15" t="s">
        <v>174</v>
      </c>
      <c r="K108" s="15" t="s">
        <v>160</v>
      </c>
      <c r="L108" s="17"/>
    </row>
    <row r="109" ht="51" customHeight="1" spans="1:12">
      <c r="A109" s="17"/>
      <c r="B109" s="17">
        <v>22</v>
      </c>
      <c r="C109" s="16" t="s">
        <v>292</v>
      </c>
      <c r="D109" s="15">
        <v>16.8</v>
      </c>
      <c r="E109" s="20" t="s">
        <v>293</v>
      </c>
      <c r="F109" s="21" t="s">
        <v>294</v>
      </c>
      <c r="G109" s="19">
        <v>2018.01</v>
      </c>
      <c r="H109" s="19">
        <v>2018.03</v>
      </c>
      <c r="I109" s="15">
        <v>61</v>
      </c>
      <c r="J109" s="15" t="s">
        <v>174</v>
      </c>
      <c r="K109" s="15" t="s">
        <v>25</v>
      </c>
      <c r="L109" s="17"/>
    </row>
    <row r="110" ht="24" spans="1:12">
      <c r="A110" s="17"/>
      <c r="B110" s="17">
        <v>23</v>
      </c>
      <c r="C110" s="16" t="s">
        <v>295</v>
      </c>
      <c r="D110" s="15">
        <v>20</v>
      </c>
      <c r="E110" s="20" t="s">
        <v>296</v>
      </c>
      <c r="F110" s="21" t="s">
        <v>297</v>
      </c>
      <c r="G110" s="19">
        <v>2018.01</v>
      </c>
      <c r="H110" s="19">
        <v>2018.06</v>
      </c>
      <c r="I110" s="15">
        <v>120</v>
      </c>
      <c r="J110" s="15" t="s">
        <v>174</v>
      </c>
      <c r="K110" s="15" t="s">
        <v>21</v>
      </c>
      <c r="L110" s="17"/>
    </row>
    <row r="111" ht="50" customHeight="1" spans="1:12">
      <c r="A111" s="17"/>
      <c r="B111" s="17">
        <v>24</v>
      </c>
      <c r="C111" s="16" t="s">
        <v>298</v>
      </c>
      <c r="D111" s="15">
        <v>40</v>
      </c>
      <c r="E111" s="20" t="s">
        <v>299</v>
      </c>
      <c r="F111" s="21" t="s">
        <v>173</v>
      </c>
      <c r="G111" s="19">
        <v>2017.12</v>
      </c>
      <c r="H111" s="19">
        <v>2018.01</v>
      </c>
      <c r="I111" s="15">
        <v>304</v>
      </c>
      <c r="J111" s="15" t="s">
        <v>174</v>
      </c>
      <c r="K111" s="15" t="s">
        <v>61</v>
      </c>
      <c r="L111" s="17"/>
    </row>
    <row r="112" ht="48" customHeight="1" spans="1:12">
      <c r="A112" s="17"/>
      <c r="B112" s="17">
        <v>25</v>
      </c>
      <c r="C112" s="16" t="s">
        <v>300</v>
      </c>
      <c r="D112" s="15">
        <v>74.5</v>
      </c>
      <c r="E112" s="20" t="s">
        <v>301</v>
      </c>
      <c r="F112" s="21" t="s">
        <v>101</v>
      </c>
      <c r="G112" s="19">
        <v>2018.01</v>
      </c>
      <c r="H112" s="19">
        <v>2018.03</v>
      </c>
      <c r="I112" s="15">
        <v>632</v>
      </c>
      <c r="J112" s="15" t="s">
        <v>174</v>
      </c>
      <c r="K112" s="15" t="s">
        <v>102</v>
      </c>
      <c r="L112" s="17"/>
    </row>
    <row r="113" s="2" customFormat="1" ht="24" customHeight="1" spans="1:12">
      <c r="A113" s="17"/>
      <c r="B113" s="17">
        <v>26</v>
      </c>
      <c r="C113" s="16" t="s">
        <v>302</v>
      </c>
      <c r="D113" s="21">
        <v>7</v>
      </c>
      <c r="E113" s="20" t="s">
        <v>303</v>
      </c>
      <c r="F113" s="21" t="s">
        <v>64</v>
      </c>
      <c r="G113" s="19">
        <v>2018.01</v>
      </c>
      <c r="H113" s="19">
        <v>2018.05</v>
      </c>
      <c r="I113" s="15">
        <v>14</v>
      </c>
      <c r="J113" s="15" t="s">
        <v>174</v>
      </c>
      <c r="K113" s="15" t="s">
        <v>66</v>
      </c>
      <c r="L113" s="17"/>
    </row>
    <row r="114" ht="24" spans="1:12">
      <c r="A114" s="17"/>
      <c r="B114" s="17">
        <v>27</v>
      </c>
      <c r="C114" s="16" t="s">
        <v>304</v>
      </c>
      <c r="D114" s="21">
        <v>8</v>
      </c>
      <c r="E114" s="20" t="s">
        <v>305</v>
      </c>
      <c r="F114" s="21" t="s">
        <v>64</v>
      </c>
      <c r="G114" s="19">
        <v>2018.01</v>
      </c>
      <c r="H114" s="19">
        <v>2018.05</v>
      </c>
      <c r="I114" s="15">
        <v>16</v>
      </c>
      <c r="J114" s="15" t="s">
        <v>174</v>
      </c>
      <c r="K114" s="15" t="s">
        <v>66</v>
      </c>
      <c r="L114" s="17"/>
    </row>
    <row r="115" ht="24" spans="1:12">
      <c r="A115" s="17"/>
      <c r="B115" s="17">
        <v>28</v>
      </c>
      <c r="C115" s="16" t="s">
        <v>306</v>
      </c>
      <c r="D115" s="15">
        <v>120</v>
      </c>
      <c r="E115" s="20" t="s">
        <v>307</v>
      </c>
      <c r="F115" s="21" t="s">
        <v>308</v>
      </c>
      <c r="G115" s="19">
        <v>2017.05</v>
      </c>
      <c r="H115" s="19">
        <v>2018.02</v>
      </c>
      <c r="I115" s="15">
        <v>514</v>
      </c>
      <c r="J115" s="15" t="s">
        <v>20</v>
      </c>
      <c r="K115" s="15" t="s">
        <v>21</v>
      </c>
      <c r="L115" s="17"/>
    </row>
    <row r="116" ht="75" customHeight="1" spans="1:12">
      <c r="A116" s="17"/>
      <c r="B116" s="17">
        <v>29</v>
      </c>
      <c r="C116" s="16" t="s">
        <v>309</v>
      </c>
      <c r="D116" s="26">
        <v>30</v>
      </c>
      <c r="E116" s="27" t="s">
        <v>310</v>
      </c>
      <c r="F116" s="15" t="s">
        <v>311</v>
      </c>
      <c r="G116" s="19">
        <v>2018.01</v>
      </c>
      <c r="H116" s="19">
        <v>2018.05</v>
      </c>
      <c r="I116" s="26">
        <v>0</v>
      </c>
      <c r="J116" s="26" t="s">
        <v>312</v>
      </c>
      <c r="K116" s="21" t="s">
        <v>122</v>
      </c>
      <c r="L116" s="13"/>
    </row>
    <row r="117" ht="75" customHeight="1" spans="1:12">
      <c r="A117" s="17"/>
      <c r="B117" s="17">
        <v>30</v>
      </c>
      <c r="C117" s="16" t="s">
        <v>313</v>
      </c>
      <c r="D117" s="26">
        <v>30</v>
      </c>
      <c r="E117" s="27" t="s">
        <v>314</v>
      </c>
      <c r="F117" s="15" t="s">
        <v>315</v>
      </c>
      <c r="G117" s="19">
        <v>2018.01</v>
      </c>
      <c r="H117" s="19">
        <v>2018.05</v>
      </c>
      <c r="I117" s="26">
        <v>0</v>
      </c>
      <c r="J117" s="26" t="s">
        <v>312</v>
      </c>
      <c r="K117" s="21" t="s">
        <v>122</v>
      </c>
      <c r="L117" s="17"/>
    </row>
    <row r="118" ht="78" customHeight="1" spans="1:12">
      <c r="A118" s="17"/>
      <c r="B118" s="17">
        <v>31</v>
      </c>
      <c r="C118" s="16" t="s">
        <v>316</v>
      </c>
      <c r="D118" s="26">
        <v>30</v>
      </c>
      <c r="E118" s="27" t="s">
        <v>317</v>
      </c>
      <c r="F118" s="15" t="s">
        <v>318</v>
      </c>
      <c r="G118" s="19">
        <v>2018.01</v>
      </c>
      <c r="H118" s="19">
        <v>2018.05</v>
      </c>
      <c r="I118" s="26">
        <v>0</v>
      </c>
      <c r="J118" s="26" t="s">
        <v>312</v>
      </c>
      <c r="K118" s="21" t="s">
        <v>122</v>
      </c>
      <c r="L118" s="17"/>
    </row>
    <row r="119" ht="76" customHeight="1" spans="1:12">
      <c r="A119" s="17"/>
      <c r="B119" s="17">
        <v>32</v>
      </c>
      <c r="C119" s="16" t="s">
        <v>319</v>
      </c>
      <c r="D119" s="26">
        <v>30</v>
      </c>
      <c r="E119" s="27" t="s">
        <v>320</v>
      </c>
      <c r="F119" s="15" t="s">
        <v>321</v>
      </c>
      <c r="G119" s="19">
        <v>2018.01</v>
      </c>
      <c r="H119" s="19">
        <v>2018.05</v>
      </c>
      <c r="I119" s="26">
        <v>0</v>
      </c>
      <c r="J119" s="26" t="s">
        <v>312</v>
      </c>
      <c r="K119" s="21" t="s">
        <v>122</v>
      </c>
      <c r="L119" s="17"/>
    </row>
    <row r="120" s="2" customFormat="1" ht="29" customHeight="1" spans="1:12">
      <c r="A120" s="15" t="s">
        <v>322</v>
      </c>
      <c r="B120" s="15">
        <v>23</v>
      </c>
      <c r="C120" s="16" t="s">
        <v>16</v>
      </c>
      <c r="D120" s="15">
        <f>SUM(D121:D143)</f>
        <v>5799.3246</v>
      </c>
      <c r="E120" s="16"/>
      <c r="F120" s="15"/>
      <c r="G120" s="15"/>
      <c r="H120" s="15"/>
      <c r="I120" s="15">
        <f>SUM(I121:I143)</f>
        <v>3035</v>
      </c>
      <c r="J120" s="15"/>
      <c r="K120" s="15"/>
      <c r="L120" s="15"/>
    </row>
    <row r="121" ht="52" customHeight="1" spans="1:12">
      <c r="A121" s="17"/>
      <c r="B121" s="17">
        <v>1</v>
      </c>
      <c r="C121" s="16" t="s">
        <v>323</v>
      </c>
      <c r="D121" s="15">
        <v>24.2</v>
      </c>
      <c r="E121" s="28" t="s">
        <v>324</v>
      </c>
      <c r="F121" s="29" t="s">
        <v>39</v>
      </c>
      <c r="G121" s="24">
        <v>2018.01</v>
      </c>
      <c r="H121" s="24">
        <v>2018.04</v>
      </c>
      <c r="I121" s="15">
        <v>400</v>
      </c>
      <c r="J121" s="15" t="s">
        <v>325</v>
      </c>
      <c r="K121" s="15" t="s">
        <v>40</v>
      </c>
      <c r="L121" s="17"/>
    </row>
    <row r="122" s="2" customFormat="1" ht="24" spans="1:12">
      <c r="A122" s="17"/>
      <c r="B122" s="17">
        <v>2</v>
      </c>
      <c r="C122" s="16" t="s">
        <v>326</v>
      </c>
      <c r="D122" s="15">
        <v>7.15</v>
      </c>
      <c r="E122" s="20" t="s">
        <v>327</v>
      </c>
      <c r="F122" s="21" t="s">
        <v>328</v>
      </c>
      <c r="G122" s="19">
        <v>2018.01</v>
      </c>
      <c r="H122" s="19">
        <v>2018.02</v>
      </c>
      <c r="I122" s="15">
        <v>25</v>
      </c>
      <c r="J122" s="15" t="s">
        <v>312</v>
      </c>
      <c r="K122" s="15" t="s">
        <v>48</v>
      </c>
      <c r="L122" s="17"/>
    </row>
    <row r="123" ht="36" customHeight="1" spans="1:12">
      <c r="A123" s="17"/>
      <c r="B123" s="17">
        <v>3</v>
      </c>
      <c r="C123" s="16" t="s">
        <v>329</v>
      </c>
      <c r="D123" s="15">
        <v>21.77</v>
      </c>
      <c r="E123" s="20" t="s">
        <v>330</v>
      </c>
      <c r="F123" s="21" t="s">
        <v>331</v>
      </c>
      <c r="G123" s="19">
        <v>2018.01</v>
      </c>
      <c r="H123" s="19">
        <v>2018.02</v>
      </c>
      <c r="I123" s="15">
        <v>98</v>
      </c>
      <c r="J123" s="15" t="s">
        <v>325</v>
      </c>
      <c r="K123" s="15" t="s">
        <v>92</v>
      </c>
      <c r="L123" s="17"/>
    </row>
    <row r="124" ht="33" customHeight="1" spans="1:12">
      <c r="A124" s="17"/>
      <c r="B124" s="17">
        <v>4</v>
      </c>
      <c r="C124" s="16" t="s">
        <v>332</v>
      </c>
      <c r="D124" s="15">
        <v>105</v>
      </c>
      <c r="E124" s="28" t="s">
        <v>333</v>
      </c>
      <c r="F124" s="29" t="s">
        <v>209</v>
      </c>
      <c r="G124" s="24">
        <v>2018.01</v>
      </c>
      <c r="H124" s="24">
        <v>2018.03</v>
      </c>
      <c r="I124" s="15">
        <v>42</v>
      </c>
      <c r="J124" s="15" t="s">
        <v>325</v>
      </c>
      <c r="K124" s="15" t="s">
        <v>210</v>
      </c>
      <c r="L124" s="17"/>
    </row>
    <row r="125" s="2" customFormat="1" ht="24" customHeight="1" spans="1:12">
      <c r="A125" s="17"/>
      <c r="B125" s="17">
        <v>5</v>
      </c>
      <c r="C125" s="16" t="s">
        <v>334</v>
      </c>
      <c r="D125" s="15">
        <v>15</v>
      </c>
      <c r="E125" s="20" t="s">
        <v>335</v>
      </c>
      <c r="F125" s="21" t="s">
        <v>336</v>
      </c>
      <c r="G125" s="19">
        <v>2017.12</v>
      </c>
      <c r="H125" s="19">
        <v>2018.01</v>
      </c>
      <c r="I125" s="15">
        <v>20</v>
      </c>
      <c r="J125" s="15" t="s">
        <v>325</v>
      </c>
      <c r="K125" s="15" t="s">
        <v>210</v>
      </c>
      <c r="L125" s="17"/>
    </row>
    <row r="126" s="2" customFormat="1" ht="35" customHeight="1" spans="1:12">
      <c r="A126" s="17"/>
      <c r="B126" s="17">
        <v>6</v>
      </c>
      <c r="C126" s="20" t="s">
        <v>337</v>
      </c>
      <c r="D126" s="21">
        <v>156.8</v>
      </c>
      <c r="E126" s="20" t="s">
        <v>338</v>
      </c>
      <c r="F126" s="21" t="s">
        <v>339</v>
      </c>
      <c r="G126" s="19">
        <v>2018.01</v>
      </c>
      <c r="H126" s="19">
        <v>2018.08</v>
      </c>
      <c r="I126" s="15">
        <v>247</v>
      </c>
      <c r="J126" s="21" t="s">
        <v>312</v>
      </c>
      <c r="K126" s="21" t="s">
        <v>21</v>
      </c>
      <c r="L126" s="17"/>
    </row>
    <row r="127" s="2" customFormat="1" ht="29" customHeight="1" spans="1:12">
      <c r="A127" s="17"/>
      <c r="B127" s="17">
        <v>7</v>
      </c>
      <c r="C127" s="20" t="s">
        <v>340</v>
      </c>
      <c r="D127" s="21">
        <v>30</v>
      </c>
      <c r="E127" s="20" t="s">
        <v>341</v>
      </c>
      <c r="F127" s="21" t="s">
        <v>342</v>
      </c>
      <c r="G127" s="19">
        <v>2018.01</v>
      </c>
      <c r="H127" s="19">
        <v>2018.05</v>
      </c>
      <c r="I127" s="15">
        <v>80</v>
      </c>
      <c r="J127" s="21" t="s">
        <v>312</v>
      </c>
      <c r="K127" s="21" t="s">
        <v>112</v>
      </c>
      <c r="L127" s="17"/>
    </row>
    <row r="128" s="2" customFormat="1" ht="56" customHeight="1" spans="1:12">
      <c r="A128" s="17"/>
      <c r="B128" s="17">
        <v>8</v>
      </c>
      <c r="C128" s="16" t="s">
        <v>343</v>
      </c>
      <c r="D128" s="15">
        <v>7</v>
      </c>
      <c r="E128" s="20" t="s">
        <v>344</v>
      </c>
      <c r="F128" s="21" t="s">
        <v>345</v>
      </c>
      <c r="G128" s="19">
        <v>2017.12</v>
      </c>
      <c r="H128" s="19">
        <v>2018.01</v>
      </c>
      <c r="I128" s="15">
        <v>26</v>
      </c>
      <c r="J128" s="15" t="s">
        <v>325</v>
      </c>
      <c r="K128" s="15" t="s">
        <v>21</v>
      </c>
      <c r="L128" s="17"/>
    </row>
    <row r="129" s="2" customFormat="1" ht="27" customHeight="1" spans="1:12">
      <c r="A129" s="17"/>
      <c r="B129" s="17">
        <v>9</v>
      </c>
      <c r="C129" s="16" t="s">
        <v>346</v>
      </c>
      <c r="D129" s="15">
        <v>500</v>
      </c>
      <c r="E129" s="18" t="s">
        <v>347</v>
      </c>
      <c r="F129" s="16" t="s">
        <v>348</v>
      </c>
      <c r="G129" s="17">
        <v>2018.01</v>
      </c>
      <c r="H129" s="17">
        <v>2018.05</v>
      </c>
      <c r="I129" s="15">
        <v>14</v>
      </c>
      <c r="J129" s="15" t="s">
        <v>325</v>
      </c>
      <c r="K129" s="15" t="s">
        <v>349</v>
      </c>
      <c r="L129" s="17"/>
    </row>
    <row r="130" s="2" customFormat="1" ht="66" customHeight="1" spans="1:12">
      <c r="A130" s="17"/>
      <c r="B130" s="17">
        <v>10</v>
      </c>
      <c r="C130" s="16" t="s">
        <v>350</v>
      </c>
      <c r="D130" s="15">
        <v>230</v>
      </c>
      <c r="E130" s="20" t="s">
        <v>351</v>
      </c>
      <c r="F130" s="21" t="s">
        <v>101</v>
      </c>
      <c r="G130" s="21">
        <v>2018.01</v>
      </c>
      <c r="H130" s="21">
        <v>2018.06</v>
      </c>
      <c r="I130" s="15">
        <v>106</v>
      </c>
      <c r="J130" s="15" t="s">
        <v>325</v>
      </c>
      <c r="K130" s="15" t="s">
        <v>102</v>
      </c>
      <c r="L130" s="17"/>
    </row>
    <row r="131" s="2" customFormat="1" ht="44" customHeight="1" spans="1:12">
      <c r="A131" s="17"/>
      <c r="B131" s="17">
        <v>11</v>
      </c>
      <c r="C131" s="16" t="s">
        <v>352</v>
      </c>
      <c r="D131" s="15">
        <v>958.8546</v>
      </c>
      <c r="E131" s="20" t="s">
        <v>353</v>
      </c>
      <c r="F131" s="21" t="s">
        <v>354</v>
      </c>
      <c r="G131" s="19">
        <v>2018.01</v>
      </c>
      <c r="H131" s="19">
        <v>2018.04</v>
      </c>
      <c r="I131" s="15">
        <v>400</v>
      </c>
      <c r="J131" s="15" t="s">
        <v>325</v>
      </c>
      <c r="K131" s="15" t="s">
        <v>40</v>
      </c>
      <c r="L131" s="17"/>
    </row>
    <row r="132" s="2" customFormat="1" ht="30" customHeight="1" spans="1:12">
      <c r="A132" s="17"/>
      <c r="B132" s="17">
        <v>12</v>
      </c>
      <c r="C132" s="16" t="s">
        <v>355</v>
      </c>
      <c r="D132" s="15">
        <v>185</v>
      </c>
      <c r="E132" s="20" t="s">
        <v>356</v>
      </c>
      <c r="F132" s="21" t="s">
        <v>121</v>
      </c>
      <c r="G132" s="19">
        <v>2018.02</v>
      </c>
      <c r="H132" s="19">
        <v>2018.03</v>
      </c>
      <c r="I132" s="15">
        <v>200</v>
      </c>
      <c r="J132" s="15" t="s">
        <v>325</v>
      </c>
      <c r="K132" s="15" t="s">
        <v>122</v>
      </c>
      <c r="L132" s="17"/>
    </row>
    <row r="133" s="3" customFormat="1" ht="53" customHeight="1" spans="1:12">
      <c r="A133" s="17"/>
      <c r="B133" s="17">
        <v>13</v>
      </c>
      <c r="C133" s="16" t="s">
        <v>357</v>
      </c>
      <c r="D133" s="15">
        <v>400</v>
      </c>
      <c r="E133" s="20" t="s">
        <v>358</v>
      </c>
      <c r="F133" s="21" t="s">
        <v>359</v>
      </c>
      <c r="G133" s="19">
        <v>2018.01</v>
      </c>
      <c r="H133" s="21">
        <v>2018.03</v>
      </c>
      <c r="I133" s="15">
        <v>420</v>
      </c>
      <c r="J133" s="15" t="s">
        <v>325</v>
      </c>
      <c r="K133" s="15" t="s">
        <v>44</v>
      </c>
      <c r="L133" s="17"/>
    </row>
    <row r="134" s="3" customFormat="1" ht="26.25" customHeight="1" spans="1:12">
      <c r="A134" s="17"/>
      <c r="B134" s="17">
        <v>14</v>
      </c>
      <c r="C134" s="16" t="s">
        <v>360</v>
      </c>
      <c r="D134" s="15">
        <v>531.99</v>
      </c>
      <c r="E134" s="20" t="s">
        <v>361</v>
      </c>
      <c r="F134" s="21" t="s">
        <v>328</v>
      </c>
      <c r="G134" s="19">
        <v>2018.02</v>
      </c>
      <c r="H134" s="19">
        <v>2018.06</v>
      </c>
      <c r="I134" s="15">
        <v>120</v>
      </c>
      <c r="J134" s="15" t="s">
        <v>325</v>
      </c>
      <c r="K134" s="15" t="s">
        <v>48</v>
      </c>
      <c r="L134" s="17"/>
    </row>
    <row r="135" s="3" customFormat="1" ht="26.25" customHeight="1" spans="1:12">
      <c r="A135" s="17"/>
      <c r="B135" s="17">
        <v>15</v>
      </c>
      <c r="C135" s="16" t="s">
        <v>362</v>
      </c>
      <c r="D135" s="15">
        <v>700</v>
      </c>
      <c r="E135" s="20" t="s">
        <v>363</v>
      </c>
      <c r="F135" s="21" t="s">
        <v>364</v>
      </c>
      <c r="G135" s="19">
        <v>2018.02</v>
      </c>
      <c r="H135" s="19">
        <v>2018.08</v>
      </c>
      <c r="I135" s="15">
        <v>120</v>
      </c>
      <c r="J135" s="15" t="s">
        <v>325</v>
      </c>
      <c r="K135" s="15" t="s">
        <v>365</v>
      </c>
      <c r="L135" s="17"/>
    </row>
    <row r="136" s="3" customFormat="1" ht="44" customHeight="1" spans="1:12">
      <c r="A136" s="17"/>
      <c r="B136" s="17">
        <v>16</v>
      </c>
      <c r="C136" s="16" t="s">
        <v>366</v>
      </c>
      <c r="D136" s="15">
        <v>629.56</v>
      </c>
      <c r="E136" s="20" t="s">
        <v>367</v>
      </c>
      <c r="F136" s="21" t="s">
        <v>95</v>
      </c>
      <c r="G136" s="19">
        <v>2018.01</v>
      </c>
      <c r="H136" s="19">
        <v>2018.05</v>
      </c>
      <c r="I136" s="15">
        <v>37</v>
      </c>
      <c r="J136" s="15" t="s">
        <v>325</v>
      </c>
      <c r="K136" s="15" t="s">
        <v>92</v>
      </c>
      <c r="L136" s="17"/>
    </row>
    <row r="137" ht="83" customHeight="1" spans="1:12">
      <c r="A137" s="17"/>
      <c r="B137" s="17">
        <v>17</v>
      </c>
      <c r="C137" s="16" t="s">
        <v>368</v>
      </c>
      <c r="D137" s="15">
        <v>200</v>
      </c>
      <c r="E137" s="20" t="s">
        <v>369</v>
      </c>
      <c r="F137" s="21" t="s">
        <v>209</v>
      </c>
      <c r="G137" s="19">
        <v>2018.01</v>
      </c>
      <c r="H137" s="19">
        <v>2018.03</v>
      </c>
      <c r="I137" s="15">
        <v>36</v>
      </c>
      <c r="J137" s="15" t="s">
        <v>325</v>
      </c>
      <c r="K137" s="15" t="s">
        <v>210</v>
      </c>
      <c r="L137" s="17"/>
    </row>
    <row r="138" ht="43" customHeight="1" spans="1:12">
      <c r="A138" s="17"/>
      <c r="B138" s="17">
        <v>18</v>
      </c>
      <c r="C138" s="16" t="s">
        <v>370</v>
      </c>
      <c r="D138" s="15">
        <v>35</v>
      </c>
      <c r="E138" s="20" t="s">
        <v>371</v>
      </c>
      <c r="F138" s="21" t="s">
        <v>372</v>
      </c>
      <c r="G138" s="19">
        <v>2017.12</v>
      </c>
      <c r="H138" s="19">
        <v>2017.12</v>
      </c>
      <c r="I138" s="15">
        <v>40</v>
      </c>
      <c r="J138" s="15" t="s">
        <v>325</v>
      </c>
      <c r="K138" s="15" t="s">
        <v>44</v>
      </c>
      <c r="L138" s="17"/>
    </row>
    <row r="139" ht="30" customHeight="1" spans="1:12">
      <c r="A139" s="17"/>
      <c r="B139" s="17">
        <v>19</v>
      </c>
      <c r="C139" s="20" t="s">
        <v>373</v>
      </c>
      <c r="D139" s="21">
        <v>300</v>
      </c>
      <c r="E139" s="20" t="s">
        <v>374</v>
      </c>
      <c r="F139" s="21" t="s">
        <v>159</v>
      </c>
      <c r="G139" s="19">
        <v>2018.01</v>
      </c>
      <c r="H139" s="19">
        <v>2018.05</v>
      </c>
      <c r="I139" s="15">
        <v>150</v>
      </c>
      <c r="J139" s="15" t="s">
        <v>325</v>
      </c>
      <c r="K139" s="21" t="s">
        <v>160</v>
      </c>
      <c r="L139" s="17"/>
    </row>
    <row r="140" s="2" customFormat="1" ht="66" customHeight="1" spans="1:12">
      <c r="A140" s="17"/>
      <c r="B140" s="17">
        <v>20</v>
      </c>
      <c r="C140" s="20" t="s">
        <v>375</v>
      </c>
      <c r="D140" s="21">
        <v>230</v>
      </c>
      <c r="E140" s="20" t="s">
        <v>376</v>
      </c>
      <c r="F140" s="21" t="s">
        <v>377</v>
      </c>
      <c r="G140" s="19">
        <v>2018.01</v>
      </c>
      <c r="H140" s="19">
        <v>2018.05</v>
      </c>
      <c r="I140" s="15">
        <v>100</v>
      </c>
      <c r="J140" s="15" t="s">
        <v>325</v>
      </c>
      <c r="K140" s="21" t="s">
        <v>61</v>
      </c>
      <c r="L140" s="13"/>
    </row>
    <row r="141" s="2" customFormat="1" ht="42" customHeight="1" spans="1:12">
      <c r="A141" s="17"/>
      <c r="B141" s="17">
        <v>21</v>
      </c>
      <c r="C141" s="20" t="s">
        <v>378</v>
      </c>
      <c r="D141" s="21">
        <v>300</v>
      </c>
      <c r="E141" s="20" t="s">
        <v>379</v>
      </c>
      <c r="F141" s="21" t="s">
        <v>380</v>
      </c>
      <c r="G141" s="19">
        <v>2018.01</v>
      </c>
      <c r="H141" s="19">
        <v>2018.05</v>
      </c>
      <c r="I141" s="15">
        <v>200</v>
      </c>
      <c r="J141" s="15" t="s">
        <v>325</v>
      </c>
      <c r="K141" s="21" t="s">
        <v>61</v>
      </c>
      <c r="L141" s="17"/>
    </row>
    <row r="142" s="2" customFormat="1" ht="36" spans="1:12">
      <c r="A142" s="17"/>
      <c r="B142" s="17">
        <v>22</v>
      </c>
      <c r="C142" s="20" t="s">
        <v>381</v>
      </c>
      <c r="D142" s="21">
        <v>202</v>
      </c>
      <c r="E142" s="20" t="s">
        <v>382</v>
      </c>
      <c r="F142" s="21" t="s">
        <v>173</v>
      </c>
      <c r="G142" s="19">
        <v>2018.01</v>
      </c>
      <c r="H142" s="19">
        <v>2018.05</v>
      </c>
      <c r="I142" s="15">
        <v>100</v>
      </c>
      <c r="J142" s="15" t="s">
        <v>325</v>
      </c>
      <c r="K142" s="21" t="s">
        <v>61</v>
      </c>
      <c r="L142" s="17"/>
    </row>
    <row r="143" s="2" customFormat="1" ht="92" customHeight="1" spans="1:12">
      <c r="A143" s="17"/>
      <c r="B143" s="17">
        <v>23</v>
      </c>
      <c r="C143" s="16" t="s">
        <v>383</v>
      </c>
      <c r="D143" s="15">
        <v>30</v>
      </c>
      <c r="E143" s="20" t="s">
        <v>384</v>
      </c>
      <c r="F143" s="21" t="s">
        <v>385</v>
      </c>
      <c r="G143" s="19">
        <v>2018.01</v>
      </c>
      <c r="H143" s="19">
        <v>2018.07</v>
      </c>
      <c r="I143" s="15">
        <v>54</v>
      </c>
      <c r="J143" s="15" t="s">
        <v>325</v>
      </c>
      <c r="K143" s="15" t="s">
        <v>170</v>
      </c>
      <c r="L143" s="13"/>
    </row>
    <row r="144" s="2" customFormat="1" ht="24" customHeight="1" spans="1:12">
      <c r="A144" s="15" t="s">
        <v>386</v>
      </c>
      <c r="B144" s="15">
        <v>2</v>
      </c>
      <c r="C144" s="16" t="s">
        <v>16</v>
      </c>
      <c r="D144" s="15">
        <v>1200</v>
      </c>
      <c r="E144" s="16"/>
      <c r="F144" s="15"/>
      <c r="G144" s="15"/>
      <c r="H144" s="15"/>
      <c r="I144" s="15">
        <f>SUM(I145:I146)</f>
        <v>229</v>
      </c>
      <c r="J144" s="15"/>
      <c r="K144" s="15"/>
      <c r="L144" s="15"/>
    </row>
    <row r="145" s="2" customFormat="1" ht="24" spans="1:12">
      <c r="A145" s="17"/>
      <c r="B145" s="17">
        <v>1</v>
      </c>
      <c r="C145" s="16" t="s">
        <v>387</v>
      </c>
      <c r="D145" s="15">
        <v>200</v>
      </c>
      <c r="E145" s="18" t="s">
        <v>388</v>
      </c>
      <c r="F145" s="15"/>
      <c r="G145" s="17">
        <v>2018.01</v>
      </c>
      <c r="H145" s="17">
        <v>2018.12</v>
      </c>
      <c r="I145" s="15">
        <v>89</v>
      </c>
      <c r="J145" s="15" t="s">
        <v>389</v>
      </c>
      <c r="K145" s="15" t="s">
        <v>390</v>
      </c>
      <c r="L145" s="17"/>
    </row>
    <row r="146" s="2" customFormat="1" ht="24" spans="1:12">
      <c r="A146" s="17"/>
      <c r="B146" s="17">
        <v>2</v>
      </c>
      <c r="C146" s="16" t="s">
        <v>391</v>
      </c>
      <c r="D146" s="15">
        <v>1000</v>
      </c>
      <c r="E146" s="18" t="s">
        <v>392</v>
      </c>
      <c r="F146" s="15"/>
      <c r="G146" s="17">
        <v>2019.01</v>
      </c>
      <c r="H146" s="17">
        <v>2019.12</v>
      </c>
      <c r="I146" s="15">
        <v>140</v>
      </c>
      <c r="J146" s="15" t="s">
        <v>389</v>
      </c>
      <c r="K146" s="15" t="s">
        <v>390</v>
      </c>
      <c r="L146" s="17"/>
    </row>
    <row r="147" s="2" customFormat="1" ht="24" customHeight="1" spans="1:12">
      <c r="A147" s="15" t="s">
        <v>393</v>
      </c>
      <c r="B147" s="15">
        <v>1</v>
      </c>
      <c r="C147" s="16" t="s">
        <v>16</v>
      </c>
      <c r="D147" s="15">
        <f>SUM(D148)</f>
        <v>2</v>
      </c>
      <c r="E147" s="16"/>
      <c r="F147" s="15"/>
      <c r="G147" s="15"/>
      <c r="H147" s="15"/>
      <c r="I147" s="15">
        <f>SUM(I148)</f>
        <v>7</v>
      </c>
      <c r="J147" s="15"/>
      <c r="K147" s="15"/>
      <c r="L147" s="15"/>
    </row>
    <row r="148" ht="48" spans="1:12">
      <c r="A148" s="17"/>
      <c r="B148" s="17">
        <v>1</v>
      </c>
      <c r="C148" s="16" t="s">
        <v>394</v>
      </c>
      <c r="D148" s="15">
        <v>2</v>
      </c>
      <c r="E148" s="20" t="s">
        <v>395</v>
      </c>
      <c r="F148" s="21" t="s">
        <v>396</v>
      </c>
      <c r="G148" s="19">
        <v>2018.01</v>
      </c>
      <c r="H148" s="19">
        <v>2018.06</v>
      </c>
      <c r="I148" s="15">
        <v>7</v>
      </c>
      <c r="J148" s="15" t="s">
        <v>397</v>
      </c>
      <c r="K148" s="15" t="s">
        <v>170</v>
      </c>
      <c r="L148" s="17"/>
    </row>
    <row r="149" s="2" customFormat="1" ht="24" customHeight="1" spans="1:12">
      <c r="A149" s="15" t="s">
        <v>398</v>
      </c>
      <c r="B149" s="15">
        <v>4</v>
      </c>
      <c r="C149" s="16" t="s">
        <v>16</v>
      </c>
      <c r="D149" s="15">
        <f>SUM(D150:D153)</f>
        <v>8532</v>
      </c>
      <c r="E149" s="16"/>
      <c r="F149" s="15"/>
      <c r="G149" s="15"/>
      <c r="H149" s="15"/>
      <c r="I149" s="15">
        <f>SUM(I150:I153)</f>
        <v>6820</v>
      </c>
      <c r="J149" s="15"/>
      <c r="K149" s="15"/>
      <c r="L149" s="15"/>
    </row>
    <row r="150" s="2" customFormat="1" ht="24" spans="1:12">
      <c r="A150" s="17"/>
      <c r="B150" s="17">
        <v>1</v>
      </c>
      <c r="C150" s="16" t="s">
        <v>399</v>
      </c>
      <c r="D150" s="15">
        <v>5000</v>
      </c>
      <c r="E150" s="30" t="s">
        <v>400</v>
      </c>
      <c r="F150" s="21" t="s">
        <v>401</v>
      </c>
      <c r="G150" s="17"/>
      <c r="H150" s="17"/>
      <c r="I150" s="15">
        <v>4574</v>
      </c>
      <c r="J150" s="15" t="s">
        <v>402</v>
      </c>
      <c r="K150" s="15" t="s">
        <v>403</v>
      </c>
      <c r="L150" s="17"/>
    </row>
    <row r="151" s="2" customFormat="1" ht="24" spans="1:12">
      <c r="A151" s="17"/>
      <c r="B151" s="17">
        <v>2</v>
      </c>
      <c r="C151" s="16" t="s">
        <v>404</v>
      </c>
      <c r="D151" s="15">
        <v>1708</v>
      </c>
      <c r="E151" s="18" t="s">
        <v>405</v>
      </c>
      <c r="F151" s="15" t="s">
        <v>406</v>
      </c>
      <c r="G151" s="17"/>
      <c r="H151" s="17"/>
      <c r="I151" s="17">
        <v>731</v>
      </c>
      <c r="J151" s="15" t="s">
        <v>402</v>
      </c>
      <c r="K151" s="15" t="s">
        <v>403</v>
      </c>
      <c r="L151" s="26"/>
    </row>
    <row r="152" s="2" customFormat="1" ht="25" customHeight="1" spans="1:12">
      <c r="A152" s="17"/>
      <c r="B152" s="17">
        <v>3</v>
      </c>
      <c r="C152" s="16" t="s">
        <v>407</v>
      </c>
      <c r="D152" s="15">
        <v>1800</v>
      </c>
      <c r="E152" s="18" t="s">
        <v>408</v>
      </c>
      <c r="F152" s="15" t="s">
        <v>101</v>
      </c>
      <c r="G152" s="17"/>
      <c r="H152" s="17"/>
      <c r="I152" s="17">
        <v>1200</v>
      </c>
      <c r="J152" s="15" t="s">
        <v>402</v>
      </c>
      <c r="K152" s="15" t="s">
        <v>403</v>
      </c>
      <c r="L152" s="26"/>
    </row>
    <row r="153" s="2" customFormat="1" ht="31" customHeight="1" spans="1:12">
      <c r="A153" s="17"/>
      <c r="B153" s="17">
        <v>4</v>
      </c>
      <c r="C153" s="16" t="s">
        <v>409</v>
      </c>
      <c r="D153" s="15">
        <v>24</v>
      </c>
      <c r="E153" s="18" t="s">
        <v>410</v>
      </c>
      <c r="F153" s="15" t="s">
        <v>411</v>
      </c>
      <c r="G153" s="17"/>
      <c r="H153" s="17"/>
      <c r="I153" s="17">
        <v>315</v>
      </c>
      <c r="J153" s="15" t="s">
        <v>402</v>
      </c>
      <c r="K153" s="15" t="s">
        <v>48</v>
      </c>
      <c r="L153" s="26"/>
    </row>
    <row r="154" spans="1:12">
      <c r="A154" s="31"/>
      <c r="B154" s="31"/>
      <c r="C154" s="32"/>
      <c r="D154" s="31"/>
      <c r="E154" s="32"/>
      <c r="F154" s="31"/>
      <c r="G154" s="31"/>
      <c r="H154" s="31"/>
      <c r="I154" s="31"/>
      <c r="J154" s="31"/>
      <c r="K154" s="31"/>
      <c r="L154" s="31"/>
    </row>
    <row r="155" spans="1:12">
      <c r="A155" s="31"/>
      <c r="B155" s="31"/>
      <c r="C155" s="32"/>
      <c r="D155" s="31"/>
      <c r="E155" s="32"/>
      <c r="F155" s="31"/>
      <c r="G155" s="31"/>
      <c r="H155" s="31"/>
      <c r="I155" s="31"/>
      <c r="J155" s="31"/>
      <c r="K155" s="31"/>
      <c r="L155" s="31"/>
    </row>
    <row r="156" spans="1:12">
      <c r="A156" s="31"/>
      <c r="B156" s="31"/>
      <c r="C156" s="32"/>
      <c r="D156" s="31"/>
      <c r="E156" s="32"/>
      <c r="F156" s="31"/>
      <c r="G156" s="31"/>
      <c r="H156" s="31"/>
      <c r="I156" s="31"/>
      <c r="J156" s="31"/>
      <c r="K156" s="31"/>
      <c r="L156" s="31"/>
    </row>
    <row r="157" spans="1:12">
      <c r="A157" s="31"/>
      <c r="B157" s="31"/>
      <c r="C157" s="32"/>
      <c r="D157" s="31"/>
      <c r="E157" s="32"/>
      <c r="F157" s="31"/>
      <c r="G157" s="31"/>
      <c r="H157" s="31"/>
      <c r="I157" s="31"/>
      <c r="J157" s="31"/>
      <c r="K157" s="31"/>
      <c r="L157" s="31"/>
    </row>
    <row r="158" spans="1:12">
      <c r="A158" s="31"/>
      <c r="B158" s="31"/>
      <c r="C158" s="32"/>
      <c r="D158" s="31"/>
      <c r="E158" s="32"/>
      <c r="F158" s="31"/>
      <c r="G158" s="31"/>
      <c r="H158" s="31"/>
      <c r="I158" s="31"/>
      <c r="J158" s="31"/>
      <c r="K158" s="31"/>
      <c r="L158" s="31"/>
    </row>
    <row r="159" spans="1:12">
      <c r="A159" s="31"/>
      <c r="B159" s="31"/>
      <c r="C159" s="32"/>
      <c r="D159" s="31"/>
      <c r="E159" s="32"/>
      <c r="F159" s="31"/>
      <c r="G159" s="31"/>
      <c r="H159" s="31"/>
      <c r="I159" s="31"/>
      <c r="J159" s="31"/>
      <c r="K159" s="31"/>
      <c r="L159" s="31"/>
    </row>
    <row r="160" spans="1:12">
      <c r="A160" s="31"/>
      <c r="B160" s="31"/>
      <c r="C160" s="32"/>
      <c r="D160" s="31"/>
      <c r="E160" s="32"/>
      <c r="F160" s="31"/>
      <c r="G160" s="31"/>
      <c r="H160" s="31"/>
      <c r="I160" s="31"/>
      <c r="J160" s="31"/>
      <c r="K160" s="31"/>
      <c r="L160" s="31"/>
    </row>
    <row r="161" spans="1:12">
      <c r="A161" s="31"/>
      <c r="B161" s="31"/>
      <c r="C161" s="32"/>
      <c r="D161" s="31"/>
      <c r="E161" s="32"/>
      <c r="F161" s="31"/>
      <c r="G161" s="31"/>
      <c r="H161" s="31"/>
      <c r="I161" s="31"/>
      <c r="J161" s="31"/>
      <c r="K161" s="31"/>
      <c r="L161" s="31"/>
    </row>
    <row r="162" spans="1:12">
      <c r="A162" s="31"/>
      <c r="B162" s="31"/>
      <c r="C162" s="32"/>
      <c r="D162" s="31"/>
      <c r="E162" s="32"/>
      <c r="F162" s="31"/>
      <c r="G162" s="31"/>
      <c r="H162" s="31"/>
      <c r="I162" s="31"/>
      <c r="J162" s="31"/>
      <c r="K162" s="31"/>
      <c r="L162" s="31"/>
    </row>
    <row r="163" spans="1:12">
      <c r="A163" s="31"/>
      <c r="B163" s="31"/>
      <c r="C163" s="32"/>
      <c r="D163" s="31"/>
      <c r="E163" s="32"/>
      <c r="F163" s="31"/>
      <c r="G163" s="31"/>
      <c r="H163" s="31"/>
      <c r="I163" s="31"/>
      <c r="J163" s="31"/>
      <c r="K163" s="31"/>
      <c r="L163" s="31"/>
    </row>
    <row r="164" spans="1:12">
      <c r="A164" s="31"/>
      <c r="B164" s="31"/>
      <c r="C164" s="32"/>
      <c r="D164" s="31"/>
      <c r="E164" s="32"/>
      <c r="F164" s="31"/>
      <c r="G164" s="31"/>
      <c r="H164" s="31"/>
      <c r="I164" s="31"/>
      <c r="J164" s="31"/>
      <c r="K164" s="31"/>
      <c r="L164" s="31"/>
    </row>
  </sheetData>
  <autoFilter ref="A4:L153">
    <extLst/>
  </autoFilter>
  <mergeCells count="15">
    <mergeCell ref="A1:C1"/>
    <mergeCell ref="A2:L2"/>
    <mergeCell ref="J3:L3"/>
    <mergeCell ref="A4:A5"/>
    <mergeCell ref="B4:B5"/>
    <mergeCell ref="C4:C5"/>
    <mergeCell ref="D4:D5"/>
    <mergeCell ref="E4:E5"/>
    <mergeCell ref="F4:F5"/>
    <mergeCell ref="G4:G5"/>
    <mergeCell ref="H4:H5"/>
    <mergeCell ref="I4:I5"/>
    <mergeCell ref="J4:J5"/>
    <mergeCell ref="K4:K5"/>
    <mergeCell ref="L4:L5"/>
  </mergeCells>
  <pageMargins left="0.700694444444445" right="0.700694444444445" top="0.751388888888889" bottom="0.751388888888889" header="0.297916666666667" footer="0.297916666666667"/>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产业表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洪恺</cp:lastModifiedBy>
  <dcterms:created xsi:type="dcterms:W3CDTF">2018-01-16T13:35:00Z</dcterms:created>
  <cp:lastPrinted>2018-01-16T17:48:00Z</cp:lastPrinted>
  <dcterms:modified xsi:type="dcterms:W3CDTF">2018-04-14T04:07:10Z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2052-10.1.0.7224</vt:lpwstr>
  </property>
</Properties>
</file>