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4.9定稿" sheetId="5" r:id="rId1"/>
  </sheets>
  <calcPr calcId="144525"/>
</workbook>
</file>

<file path=xl/sharedStrings.xml><?xml version="1.0" encoding="utf-8"?>
<sst xmlns="http://schemas.openxmlformats.org/spreadsheetml/2006/main" count="100">
  <si>
    <t>附件2</t>
  </si>
  <si>
    <t>宜阳县2018年统筹整合财政涉农资金使用计划统计表  （公共服务类）</t>
  </si>
  <si>
    <t>项目
类别</t>
  </si>
  <si>
    <t>序号</t>
  </si>
  <si>
    <t>项目名称</t>
  </si>
  <si>
    <t>资金
额度
（万元）</t>
  </si>
  <si>
    <t>主要建设内容</t>
  </si>
  <si>
    <t>实施地点</t>
  </si>
  <si>
    <t>计划开工时间</t>
  </si>
  <si>
    <t>计划竣工时间</t>
  </si>
  <si>
    <t>受益
人口</t>
  </si>
  <si>
    <t>行业主管单位</t>
  </si>
  <si>
    <t>实施单位及
责任人</t>
  </si>
  <si>
    <t>备注</t>
  </si>
  <si>
    <t>总计</t>
  </si>
  <si>
    <t>医疗卫生</t>
  </si>
  <si>
    <t>小计</t>
  </si>
  <si>
    <t>2018年贫困人口医疗救助项目</t>
  </si>
  <si>
    <r>
      <t>解决</t>
    </r>
    <r>
      <rPr>
        <sz val="10"/>
        <color theme="1"/>
        <rFont val="Times New Roman"/>
        <charset val="134"/>
      </rPr>
      <t>2018</t>
    </r>
    <r>
      <rPr>
        <sz val="10"/>
        <color theme="1"/>
        <rFont val="仿宋_GB2312"/>
        <charset val="134"/>
      </rPr>
      <t>年贫困患者住院补助</t>
    </r>
  </si>
  <si>
    <t>卫计委</t>
  </si>
  <si>
    <r>
      <rPr>
        <sz val="10"/>
        <color theme="1"/>
        <rFont val="Times New Roman"/>
        <charset val="134"/>
      </rPr>
      <t>卫计委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_GB2312"/>
        <charset val="134"/>
      </rPr>
      <t>徐留汉</t>
    </r>
  </si>
  <si>
    <t>贫困人口门诊统筹项目</t>
  </si>
  <si>
    <t>按照《宜阳县贫困人口门诊统筹实施方案》（宜脱贫组〔2018〕18号）规定，为全县贫困人口71670人解决门诊统筹补偿，门诊统筹筹资标准为每人每年100元。</t>
  </si>
  <si>
    <t>卫计委
徐留汉</t>
  </si>
  <si>
    <t>爱心保健箱</t>
  </si>
  <si>
    <t>对全县建档立卡的贫困户每户发放一个健康扶贫爱心小药箱</t>
  </si>
  <si>
    <t>危房改造</t>
  </si>
  <si>
    <t>2018年危房改造补助</t>
  </si>
  <si>
    <t>15个乡（镇）1585户贫困户危房改造</t>
  </si>
  <si>
    <t>各乡（镇）</t>
  </si>
  <si>
    <t>住建局</t>
  </si>
  <si>
    <r>
      <rPr>
        <sz val="10"/>
        <rFont val="仿宋_GB2312"/>
        <charset val="134"/>
      </rPr>
      <t>各乡（镇）</t>
    </r>
    <r>
      <rPr>
        <sz val="10"/>
        <color theme="1"/>
        <rFont val="仿宋_GB2312"/>
        <charset val="134"/>
      </rPr>
      <t xml:space="preserve">
乡（镇）长</t>
    </r>
  </si>
  <si>
    <t>特殊救助</t>
  </si>
  <si>
    <t>贫困重度残疾人集中托养中心建设项目</t>
  </si>
  <si>
    <t>10个乡（镇）建设贫困重度残疾人集中托养中心</t>
  </si>
  <si>
    <t>民政局</t>
  </si>
  <si>
    <t>香鹿山镇贫困重度残疾人集中托养中心建设项目缺口资金</t>
  </si>
  <si>
    <t>续建重度残疾人集中托养中心建设项目</t>
  </si>
  <si>
    <t>香鹿山镇
敬老院</t>
  </si>
  <si>
    <t>香鹿山镇政府
田武伟</t>
  </si>
  <si>
    <r>
      <rPr>
        <sz val="10"/>
        <color theme="1"/>
        <rFont val="仿宋_GB2312"/>
        <charset val="134"/>
      </rPr>
      <t>香鹿山镇贫困重度残疾人集中托养中心</t>
    </r>
    <r>
      <rPr>
        <sz val="10"/>
        <rFont val="仿宋_GB2312"/>
        <charset val="134"/>
      </rPr>
      <t>9—12月份运营费</t>
    </r>
  </si>
  <si>
    <t>托养人员补贴、护理人员补贴等</t>
  </si>
  <si>
    <t>香鹿山镇政府田武伟</t>
  </si>
  <si>
    <t>韩城镇贫困重度残疾人集中托养中心入住托养人员经费</t>
  </si>
  <si>
    <t>韩城镇</t>
  </si>
  <si>
    <t>民政局
宋茂欣</t>
  </si>
  <si>
    <t>孝心基金</t>
  </si>
  <si>
    <t>15个乡（镇）1.2万名老人</t>
  </si>
  <si>
    <t>文明办</t>
  </si>
  <si>
    <t>各乡（镇）
乡（镇）长</t>
  </si>
  <si>
    <t>村级综合性文化服务中心</t>
  </si>
  <si>
    <t>农村综合性文化服务中心建设补助资金</t>
  </si>
  <si>
    <t>新建，改建村级文化广场、舞台等</t>
  </si>
  <si>
    <t>全县</t>
  </si>
  <si>
    <t>文化局</t>
  </si>
  <si>
    <t>文化局
张少停</t>
  </si>
  <si>
    <t>韩城镇秦王村广场建设项目</t>
  </si>
  <si>
    <t>新建广场1500平方米，新建简易舞台18米×8米×0.8米一座。</t>
  </si>
  <si>
    <t>韩城镇
秦王村</t>
  </si>
  <si>
    <t>赵保镇政府
冯战伟</t>
  </si>
  <si>
    <t>赵保镇西赵村党群文化服务中心广场建设项目</t>
  </si>
  <si>
    <t>新建广场3000平方米，0.18米厚。</t>
  </si>
  <si>
    <t>赵保镇
西赵村</t>
  </si>
  <si>
    <t>白杨镇陡沟村文化活动室</t>
  </si>
  <si>
    <t>改建100平米活动室</t>
  </si>
  <si>
    <t>白杨镇
陡沟村</t>
  </si>
  <si>
    <r>
      <rPr>
        <sz val="10"/>
        <rFont val="仿宋_GB2312"/>
        <charset val="134"/>
      </rPr>
      <t>白杨镇政府
常国锋</t>
    </r>
    <r>
      <rPr>
        <sz val="10"/>
        <color theme="1"/>
        <rFont val="仿宋_GB2312"/>
        <charset val="134"/>
      </rPr>
      <t xml:space="preserve"> </t>
    </r>
  </si>
  <si>
    <t>教育扶贫</t>
  </si>
  <si>
    <t>县财政兜底资助保教费、生活费</t>
  </si>
  <si>
    <t>教体局</t>
  </si>
  <si>
    <t>教体局
徐明</t>
  </si>
  <si>
    <t>营养餐改善</t>
  </si>
  <si>
    <t>县财政兜底贫困户寄宿生生活补助</t>
  </si>
  <si>
    <t>县财政兜底子资助学费、住宿费</t>
  </si>
  <si>
    <t>生活补助</t>
  </si>
  <si>
    <t>县财政兜底资助免学费</t>
  </si>
  <si>
    <t>转移就业培训项目</t>
  </si>
  <si>
    <t>贫困劳动力畜牧养殖技术培训生活补贴</t>
  </si>
  <si>
    <t>对有养殖意愿的贫困劳动力集中办班技术培训583人，发放生活补贴。</t>
  </si>
  <si>
    <t>畜牧局</t>
  </si>
  <si>
    <r>
      <rPr>
        <sz val="10"/>
        <color theme="1"/>
        <rFont val="仿宋_GB2312"/>
        <charset val="134"/>
      </rPr>
      <t>畜牧局</t>
    </r>
    <r>
      <rPr>
        <sz val="10"/>
        <rFont val="仿宋_GB2312"/>
        <charset val="134"/>
      </rPr>
      <t xml:space="preserve">
黄改锁</t>
    </r>
  </si>
  <si>
    <r>
      <rPr>
        <sz val="10"/>
        <rFont val="Times New Roman"/>
        <charset val="134"/>
      </rPr>
      <t>2017</t>
    </r>
    <r>
      <rPr>
        <sz val="10"/>
        <rFont val="仿宋_GB2312"/>
        <charset val="134"/>
      </rPr>
      <t>年度春季雨露计划全日制中高等职业教育漏发人员补助资金</t>
    </r>
  </si>
  <si>
    <r>
      <t>为</t>
    </r>
    <r>
      <rPr>
        <sz val="10"/>
        <rFont val="Times New Roman"/>
        <charset val="134"/>
      </rPr>
      <t>79</t>
    </r>
    <r>
      <rPr>
        <sz val="10"/>
        <rFont val="仿宋_GB2312"/>
        <charset val="134"/>
      </rPr>
      <t>名漏发人员发放</t>
    </r>
    <r>
      <rPr>
        <sz val="10"/>
        <rFont val="Times New Roman"/>
        <charset val="134"/>
      </rPr>
      <t>2017</t>
    </r>
    <r>
      <rPr>
        <sz val="10"/>
        <rFont val="仿宋_GB2312"/>
        <charset val="134"/>
      </rPr>
      <t>年度春季雨露计划全日制中高等职业教育补助资金，补助标准每生</t>
    </r>
    <r>
      <rPr>
        <sz val="10"/>
        <rFont val="Times New Roman"/>
        <charset val="134"/>
      </rPr>
      <t xml:space="preserve">1000
</t>
    </r>
    <r>
      <rPr>
        <sz val="10"/>
        <rFont val="仿宋_GB2312"/>
        <charset val="134"/>
      </rPr>
      <t>元。</t>
    </r>
  </si>
  <si>
    <t>扶贫办</t>
  </si>
  <si>
    <t>扶贫办
李辉</t>
  </si>
  <si>
    <r>
      <rPr>
        <sz val="10"/>
        <rFont val="Times New Roman"/>
        <charset val="134"/>
      </rPr>
      <t>2017</t>
    </r>
    <r>
      <rPr>
        <sz val="10"/>
        <rFont val="仿宋_GB2312"/>
        <charset val="134"/>
      </rPr>
      <t>年度雨露计划短期技能培训项目</t>
    </r>
  </si>
  <si>
    <r>
      <rPr>
        <sz val="10"/>
        <rFont val="Times New Roman"/>
        <charset val="134"/>
      </rPr>
      <t>2017</t>
    </r>
    <r>
      <rPr>
        <sz val="10"/>
        <rFont val="仿宋_GB2312"/>
        <charset val="134"/>
      </rPr>
      <t>年度雨露计划短期技能培训贫困群众</t>
    </r>
    <r>
      <rPr>
        <sz val="10"/>
        <rFont val="Times New Roman"/>
        <charset val="134"/>
      </rPr>
      <t>733</t>
    </r>
    <r>
      <rPr>
        <sz val="10"/>
        <rFont val="仿宋_GB2312"/>
        <charset val="134"/>
      </rPr>
      <t>人，其中：取得Ａ类工种</t>
    </r>
    <r>
      <rPr>
        <sz val="10"/>
        <rFont val="Times New Roman"/>
        <charset val="134"/>
      </rPr>
      <t>62</t>
    </r>
    <r>
      <rPr>
        <sz val="10"/>
        <rFont val="仿宋_GB2312"/>
        <charset val="134"/>
      </rPr>
      <t>人，补助标准</t>
    </r>
    <r>
      <rPr>
        <sz val="10"/>
        <rFont val="Times New Roman"/>
        <charset val="134"/>
      </rPr>
      <t>2000</t>
    </r>
    <r>
      <rPr>
        <sz val="10"/>
        <rFont val="仿宋_GB2312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仿宋_GB2312"/>
        <charset val="134"/>
      </rPr>
      <t>人；取得Ｂ类工种</t>
    </r>
    <r>
      <rPr>
        <sz val="10"/>
        <rFont val="Times New Roman"/>
        <charset val="134"/>
      </rPr>
      <t>109</t>
    </r>
    <r>
      <rPr>
        <sz val="10"/>
        <rFont val="仿宋_GB2312"/>
        <charset val="134"/>
      </rPr>
      <t>人，补助标准</t>
    </r>
    <r>
      <rPr>
        <sz val="10"/>
        <rFont val="Times New Roman"/>
        <charset val="134"/>
      </rPr>
      <t>1800</t>
    </r>
    <r>
      <rPr>
        <sz val="10"/>
        <rFont val="仿宋_GB2312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仿宋_GB2312"/>
        <charset val="134"/>
      </rPr>
      <t>人；取得Ｃ类工种</t>
    </r>
    <r>
      <rPr>
        <sz val="10"/>
        <rFont val="Times New Roman"/>
        <charset val="134"/>
      </rPr>
      <t>562</t>
    </r>
    <r>
      <rPr>
        <sz val="10"/>
        <rFont val="仿宋_GB2312"/>
        <charset val="134"/>
      </rPr>
      <t>人，补助标准</t>
    </r>
    <r>
      <rPr>
        <sz val="10"/>
        <rFont val="Times New Roman"/>
        <charset val="134"/>
      </rPr>
      <t>1500</t>
    </r>
    <r>
      <rPr>
        <sz val="10"/>
        <rFont val="仿宋_GB2312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仿宋_GB2312"/>
        <charset val="134"/>
      </rPr>
      <t>人。</t>
    </r>
  </si>
  <si>
    <r>
      <rPr>
        <sz val="10"/>
        <rFont val="Times New Roman"/>
        <charset val="134"/>
      </rPr>
      <t>2017</t>
    </r>
    <r>
      <rPr>
        <sz val="10"/>
        <rFont val="仿宋_GB2312"/>
        <charset val="134"/>
      </rPr>
      <t>年秋季雨露计划职业教育补贴</t>
    </r>
  </si>
  <si>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经全国扶贫开发信息系统业务管理子系统及教育部、人力资源和社会保障部的中、高等职业教育学籍管理系统核对，</t>
    </r>
    <r>
      <rPr>
        <sz val="10"/>
        <rFont val="Times New Roman"/>
        <charset val="134"/>
      </rPr>
      <t>828</t>
    </r>
    <r>
      <rPr>
        <sz val="10"/>
        <rFont val="仿宋_GB2312"/>
        <charset val="134"/>
      </rPr>
      <t>人符合雨露计划职业教育补助条件，每人发放补助</t>
    </r>
    <r>
      <rPr>
        <sz val="10"/>
        <rFont val="Times New Roman"/>
        <charset val="134"/>
      </rPr>
      <t>1000</t>
    </r>
    <r>
      <rPr>
        <sz val="10"/>
        <rFont val="仿宋_GB2312"/>
        <charset val="134"/>
      </rPr>
      <t>元。</t>
    </r>
    <r>
      <rPr>
        <sz val="10"/>
        <rFont val="Times New Roman"/>
        <charset val="134"/>
      </rPr>
      <t xml:space="preserve"> </t>
    </r>
  </si>
  <si>
    <r>
      <rPr>
        <sz val="10"/>
        <color theme="1"/>
        <rFont val="Times New Roman"/>
        <charset val="134"/>
      </rPr>
      <t>2017</t>
    </r>
    <r>
      <rPr>
        <sz val="10"/>
        <color theme="1"/>
        <rFont val="仿宋_GB2312"/>
        <charset val="134"/>
      </rPr>
      <t>年扶贫创业致富带头人培训工程</t>
    </r>
  </si>
  <si>
    <t>由县技工学校组织实施扶贫创业致富带头人培训两期，对全县88个贫困村116名培训对象进行了培训。按照《宜阳县扶贫开发办公室关于印发&lt;宜阳县扶贫创业致富带头人培训工程工作方案&gt;的通知》规定，培训费用每人不超过1000元的标准，由县扶贫办直接拨付给培训网点，培训学员不承担任何费用。</t>
  </si>
  <si>
    <t>技工学校</t>
  </si>
  <si>
    <t>2017.12</t>
  </si>
  <si>
    <t>职业培训生活补贴</t>
  </si>
  <si>
    <t>贫困户技能培训补贴,预计培训3000人，预计培训补贴90万元。</t>
  </si>
  <si>
    <t>人社局</t>
  </si>
  <si>
    <t>人社局
陈世俊</t>
  </si>
  <si>
    <t>转移就业</t>
  </si>
  <si>
    <t>外出务工交通补贴</t>
  </si>
  <si>
    <r>
      <rPr>
        <sz val="10"/>
        <rFont val="Times New Roman"/>
        <charset val="134"/>
      </rPr>
      <t>3000</t>
    </r>
    <r>
      <rPr>
        <sz val="10"/>
        <rFont val="仿宋_GB2312"/>
        <charset val="134"/>
      </rPr>
      <t>人，每人每年报销两次，每年不超过</t>
    </r>
    <r>
      <rPr>
        <sz val="10"/>
        <rFont val="Times New Roman"/>
        <charset val="134"/>
      </rPr>
      <t>300</t>
    </r>
    <r>
      <rPr>
        <sz val="10"/>
        <rFont val="仿宋_GB2312"/>
        <charset val="134"/>
      </rPr>
      <t>元。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</si>
</sst>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00_ "/>
  </numFmts>
  <fonts count="4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name val="方正小标宋简体"/>
      <charset val="134"/>
    </font>
    <font>
      <b/>
      <sz val="18"/>
      <name val="宋体"/>
      <charset val="134"/>
    </font>
    <font>
      <sz val="10"/>
      <color theme="1"/>
      <name val="黑体"/>
      <charset val="134"/>
    </font>
    <font>
      <b/>
      <sz val="10"/>
      <color theme="1"/>
      <name val="Times New Roman"/>
      <charset val="134"/>
    </font>
    <font>
      <sz val="10"/>
      <color theme="1"/>
      <name val="仿宋_GB2312"/>
      <charset val="134"/>
    </font>
    <font>
      <b/>
      <sz val="10"/>
      <color theme="1"/>
      <name val="仿宋_GB2312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color indexed="8"/>
      <name val="仿宋_GB2312"/>
      <charset val="134"/>
    </font>
    <font>
      <sz val="10"/>
      <name val="Times New Roman"/>
      <charset val="134"/>
    </font>
    <font>
      <sz val="10"/>
      <name val="仿宋_GB2312"/>
      <charset val="134"/>
    </font>
    <font>
      <sz val="10"/>
      <color rgb="FF000000"/>
      <name val="Times New Roman"/>
      <charset val="134"/>
    </font>
    <font>
      <sz val="9"/>
      <name val="Times New Roman"/>
      <charset val="134"/>
    </font>
    <font>
      <sz val="9"/>
      <color rgb="FF000000"/>
      <name val="Times New Roman"/>
      <charset val="134"/>
    </font>
    <font>
      <sz val="9"/>
      <name val="仿宋_GB2312"/>
      <charset val="134"/>
    </font>
    <font>
      <sz val="9"/>
      <color indexed="8"/>
      <name val="Times New Roman"/>
      <charset val="134"/>
    </font>
    <font>
      <sz val="10"/>
      <name val="宋体"/>
      <charset val="134"/>
    </font>
    <font>
      <sz val="11"/>
      <color theme="1"/>
      <name val="Times New Roman"/>
      <charset val="134"/>
    </font>
    <font>
      <b/>
      <sz val="11"/>
      <name val="宋体"/>
      <charset val="134"/>
    </font>
    <font>
      <sz val="9"/>
      <color theme="1"/>
      <name val="宋体"/>
      <charset val="134"/>
    </font>
    <font>
      <sz val="9"/>
      <color theme="1"/>
      <name val="仿宋_GB2312"/>
      <charset val="134"/>
    </font>
    <font>
      <sz val="10"/>
      <color indexed="8"/>
      <name val="Times New Roman"/>
      <charset val="134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Tahoma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0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29" fillId="0" borderId="0"/>
    <xf numFmtId="0" fontId="28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/>
    <xf numFmtId="0" fontId="24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7" fillId="17" borderId="10" applyNumberFormat="0" applyAlignment="0" applyProtection="0">
      <alignment vertical="center"/>
    </xf>
    <xf numFmtId="0" fontId="40" fillId="17" borderId="7" applyNumberFormat="0" applyAlignment="0" applyProtection="0">
      <alignment vertical="center"/>
    </xf>
    <xf numFmtId="0" fontId="41" fillId="19" borderId="12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5" fillId="0" borderId="0"/>
    <xf numFmtId="0" fontId="4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9" fillId="0" borderId="0"/>
    <xf numFmtId="0" fontId="25" fillId="0" borderId="0"/>
    <xf numFmtId="0" fontId="25" fillId="0" borderId="0"/>
  </cellStyleXfs>
  <cellXfs count="7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62" applyFont="1" applyFill="1" applyBorder="1" applyAlignment="1">
      <alignment horizontal="center" vertical="center"/>
    </xf>
    <xf numFmtId="0" fontId="2" fillId="0" borderId="0" xfId="62" applyFont="1" applyFill="1" applyBorder="1" applyAlignment="1">
      <alignment horizontal="left" vertical="center"/>
    </xf>
    <xf numFmtId="0" fontId="3" fillId="0" borderId="0" xfId="62" applyFont="1" applyFill="1" applyBorder="1" applyAlignment="1">
      <alignment horizontal="center" vertical="center"/>
    </xf>
    <xf numFmtId="0" fontId="3" fillId="0" borderId="0" xfId="62" applyFont="1" applyFill="1" applyBorder="1" applyAlignment="1">
      <alignment horizontal="left" vertical="center"/>
    </xf>
    <xf numFmtId="0" fontId="4" fillId="0" borderId="1" xfId="62" applyFont="1" applyFill="1" applyBorder="1" applyAlignment="1">
      <alignment horizontal="center" vertical="center" wrapText="1"/>
    </xf>
    <xf numFmtId="0" fontId="5" fillId="0" borderId="1" xfId="62" applyFont="1" applyFill="1" applyBorder="1" applyAlignment="1">
      <alignment horizontal="center" vertical="center" wrapText="1"/>
    </xf>
    <xf numFmtId="0" fontId="5" fillId="0" borderId="1" xfId="62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1" xfId="62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65" applyFont="1" applyFill="1" applyBorder="1" applyAlignment="1">
      <alignment horizontal="left" vertical="center" wrapText="1"/>
    </xf>
    <xf numFmtId="0" fontId="8" fillId="0" borderId="1" xfId="65" applyFont="1" applyFill="1" applyBorder="1" applyAlignment="1">
      <alignment horizontal="center" vertical="center" wrapText="1"/>
    </xf>
    <xf numFmtId="0" fontId="9" fillId="0" borderId="1" xfId="65" applyFont="1" applyFill="1" applyBorder="1" applyAlignment="1">
      <alignment horizontal="left" vertical="center" wrapText="1"/>
    </xf>
    <xf numFmtId="0" fontId="6" fillId="0" borderId="1" xfId="65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62" applyFont="1" applyFill="1" applyBorder="1" applyAlignment="1">
      <alignment horizontal="left" vertical="center" wrapText="1"/>
    </xf>
    <xf numFmtId="0" fontId="12" fillId="0" borderId="1" xfId="62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62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1" fillId="0" borderId="1" xfId="62" applyNumberFormat="1" applyFont="1" applyFill="1" applyBorder="1" applyAlignment="1">
      <alignment horizontal="center" vertical="center" wrapText="1"/>
    </xf>
    <xf numFmtId="0" fontId="8" fillId="0" borderId="1" xfId="62" applyFont="1" applyFill="1" applyBorder="1" applyAlignment="1">
      <alignment horizontal="center" vertical="center" wrapText="1"/>
    </xf>
    <xf numFmtId="0" fontId="6" fillId="0" borderId="1" xfId="64" applyFont="1" applyFill="1" applyBorder="1" applyAlignment="1">
      <alignment horizontal="left" vertical="center" wrapText="1"/>
    </xf>
    <xf numFmtId="0" fontId="6" fillId="0" borderId="1" xfId="64" applyFont="1" applyFill="1" applyBorder="1" applyAlignment="1">
      <alignment horizontal="center" vertical="center" wrapText="1"/>
    </xf>
    <xf numFmtId="0" fontId="8" fillId="0" borderId="1" xfId="62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8" fillId="0" borderId="1" xfId="64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 wrapText="1"/>
    </xf>
    <xf numFmtId="0" fontId="14" fillId="0" borderId="1" xfId="62" applyNumberFormat="1" applyFont="1" applyFill="1" applyBorder="1" applyAlignment="1">
      <alignment horizontal="center" vertical="center" wrapText="1"/>
    </xf>
    <xf numFmtId="0" fontId="16" fillId="0" borderId="1" xfId="62" applyNumberFormat="1" applyFont="1" applyFill="1" applyBorder="1" applyAlignment="1">
      <alignment horizontal="left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65" applyFont="1" applyFill="1" applyBorder="1" applyAlignment="1">
      <alignment horizontal="left" vertical="center" wrapText="1"/>
    </xf>
    <xf numFmtId="0" fontId="11" fillId="0" borderId="1" xfId="62" applyFont="1" applyFill="1" applyBorder="1" applyAlignment="1">
      <alignment horizontal="left" vertical="center" wrapText="1"/>
    </xf>
    <xf numFmtId="0" fontId="18" fillId="0" borderId="1" xfId="62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49" fontId="11" fillId="0" borderId="1" xfId="62" applyNumberFormat="1" applyFont="1" applyFill="1" applyBorder="1" applyAlignment="1">
      <alignment horizontal="center" vertical="center" wrapText="1"/>
    </xf>
    <xf numFmtId="0" fontId="6" fillId="0" borderId="1" xfId="62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9" fillId="0" borderId="0" xfId="0" applyFont="1" applyFill="1">
      <alignment vertical="center"/>
    </xf>
    <xf numFmtId="0" fontId="20" fillId="0" borderId="5" xfId="62" applyFont="1" applyFill="1" applyBorder="1" applyAlignment="1">
      <alignment horizontal="center" vertical="center"/>
    </xf>
    <xf numFmtId="0" fontId="21" fillId="0" borderId="1" xfId="65" applyFont="1" applyFill="1" applyBorder="1" applyAlignment="1">
      <alignment horizontal="center" vertical="center" wrapText="1"/>
    </xf>
    <xf numFmtId="0" fontId="22" fillId="0" borderId="1" xfId="65" applyFont="1" applyFill="1" applyBorder="1" applyAlignment="1">
      <alignment horizontal="center" vertical="center" wrapText="1"/>
    </xf>
    <xf numFmtId="0" fontId="16" fillId="0" borderId="1" xfId="62" applyFont="1" applyFill="1" applyBorder="1" applyAlignment="1">
      <alignment horizontal="center" vertical="center" wrapText="1"/>
    </xf>
    <xf numFmtId="0" fontId="19" fillId="0" borderId="1" xfId="0" applyFont="1" applyFill="1" applyBorder="1">
      <alignment vertical="center"/>
    </xf>
    <xf numFmtId="0" fontId="2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6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常规 21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常规 3 4" xfId="51"/>
    <cellStyle name="强调文字颜色 6" xfId="52" builtinId="49"/>
    <cellStyle name="40% - 强调文字颜色 6" xfId="53" builtinId="51"/>
    <cellStyle name="60% - 强调文字颜色 6" xfId="54" builtinId="52"/>
    <cellStyle name="常规 15" xfId="55"/>
    <cellStyle name="常规 18" xfId="56"/>
    <cellStyle name="常规 23" xfId="57"/>
    <cellStyle name="常规 22" xfId="58"/>
    <cellStyle name="常规 3" xfId="59"/>
    <cellStyle name="常规 3 5" xfId="60"/>
    <cellStyle name="常规 3 9" xfId="61"/>
    <cellStyle name="常规 4" xfId="62"/>
    <cellStyle name="常规 5" xfId="63"/>
    <cellStyle name="常规 7" xfId="64"/>
    <cellStyle name="常规_Sheet1" xfId="6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"/>
  <sheetViews>
    <sheetView tabSelected="1" topLeftCell="A34" workbookViewId="0">
      <selection activeCell="F33" sqref="F33"/>
    </sheetView>
  </sheetViews>
  <sheetFormatPr defaultColWidth="9" defaultRowHeight="13.5"/>
  <cols>
    <col min="1" max="1" width="8.75" style="1" customWidth="1"/>
    <col min="2" max="2" width="4.625" style="1" customWidth="1"/>
    <col min="3" max="3" width="25.25" style="2" customWidth="1"/>
    <col min="4" max="4" width="8.375" style="1" customWidth="1"/>
    <col min="5" max="5" width="39.875" style="2" customWidth="1"/>
    <col min="6" max="6" width="9.5" style="3" customWidth="1"/>
    <col min="7" max="7" width="8.5" style="1" customWidth="1"/>
    <col min="8" max="9" width="7.625" style="1" customWidth="1"/>
    <col min="10" max="10" width="5.875" style="1" customWidth="1"/>
    <col min="11" max="11" width="11.5" style="1" customWidth="1"/>
    <col min="12" max="12" width="4" style="1" customWidth="1"/>
    <col min="13" max="16384" width="9" style="1"/>
  </cols>
  <sheetData>
    <row r="1" ht="30" customHeight="1" spans="1:2">
      <c r="A1" s="4" t="s">
        <v>0</v>
      </c>
      <c r="B1" s="4"/>
    </row>
    <row r="2" ht="26.25" spans="1:12">
      <c r="A2" s="5" t="s">
        <v>1</v>
      </c>
      <c r="B2" s="5"/>
      <c r="C2" s="6"/>
      <c r="D2" s="5"/>
      <c r="E2" s="6"/>
      <c r="F2" s="5"/>
      <c r="G2" s="5"/>
      <c r="H2" s="5"/>
      <c r="I2" s="5"/>
      <c r="J2" s="5"/>
      <c r="K2" s="5"/>
      <c r="L2" s="5"/>
    </row>
    <row r="3" ht="22" customHeight="1" spans="1:12">
      <c r="A3" s="7"/>
      <c r="B3" s="7"/>
      <c r="C3" s="8"/>
      <c r="D3" s="7"/>
      <c r="E3" s="8"/>
      <c r="F3" s="7"/>
      <c r="G3" s="7"/>
      <c r="H3" s="7"/>
      <c r="I3" s="7"/>
      <c r="J3" s="63"/>
      <c r="K3" s="63"/>
      <c r="L3" s="63"/>
    </row>
    <row r="4" ht="36" customHeight="1" spans="1:12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</row>
    <row r="5" ht="23" customHeight="1" spans="1:12">
      <c r="A5" s="10" t="s">
        <v>14</v>
      </c>
      <c r="B5" s="10"/>
      <c r="C5" s="10">
        <v>26</v>
      </c>
      <c r="D5" s="10">
        <f>D6+D12+D18+D23+D30+D37+D10</f>
        <v>7481.0106</v>
      </c>
      <c r="E5" s="11"/>
      <c r="F5" s="10"/>
      <c r="G5" s="10"/>
      <c r="H5" s="10"/>
      <c r="I5" s="10"/>
      <c r="J5" s="10"/>
      <c r="K5" s="10"/>
      <c r="L5" s="10"/>
    </row>
    <row r="6" ht="25" customHeight="1" spans="1:12">
      <c r="A6" s="12" t="s">
        <v>15</v>
      </c>
      <c r="B6" s="13" t="s">
        <v>16</v>
      </c>
      <c r="C6" s="13">
        <v>3</v>
      </c>
      <c r="D6" s="10">
        <f>SUM(D7,D8,D9)</f>
        <v>2534.01</v>
      </c>
      <c r="E6" s="11"/>
      <c r="F6" s="10"/>
      <c r="G6" s="10"/>
      <c r="H6" s="10"/>
      <c r="I6" s="10"/>
      <c r="J6" s="10"/>
      <c r="K6" s="10"/>
      <c r="L6" s="10"/>
    </row>
    <row r="7" ht="24.75" spans="1:12">
      <c r="A7" s="14"/>
      <c r="B7" s="15">
        <v>1</v>
      </c>
      <c r="C7" s="16" t="s">
        <v>17</v>
      </c>
      <c r="D7" s="17">
        <v>1700</v>
      </c>
      <c r="E7" s="18" t="s">
        <v>18</v>
      </c>
      <c r="F7" s="17"/>
      <c r="G7" s="17">
        <v>2018.01</v>
      </c>
      <c r="H7" s="17">
        <v>2018.12</v>
      </c>
      <c r="I7" s="17">
        <v>71670</v>
      </c>
      <c r="J7" s="64" t="s">
        <v>19</v>
      </c>
      <c r="K7" s="17" t="s">
        <v>20</v>
      </c>
      <c r="L7" s="17"/>
    </row>
    <row r="8" ht="53" customHeight="1" spans="1:12">
      <c r="A8" s="14"/>
      <c r="B8" s="15">
        <v>2</v>
      </c>
      <c r="C8" s="16" t="s">
        <v>21</v>
      </c>
      <c r="D8" s="17">
        <v>716.7</v>
      </c>
      <c r="E8" s="16" t="s">
        <v>22</v>
      </c>
      <c r="F8" s="19"/>
      <c r="G8" s="17">
        <v>2018.01</v>
      </c>
      <c r="H8" s="17">
        <v>2018.12</v>
      </c>
      <c r="I8" s="17">
        <v>71670</v>
      </c>
      <c r="J8" s="65" t="s">
        <v>19</v>
      </c>
      <c r="K8" s="19" t="s">
        <v>23</v>
      </c>
      <c r="L8" s="17"/>
    </row>
    <row r="9" ht="31" customHeight="1" spans="1:12">
      <c r="A9" s="20"/>
      <c r="B9" s="15">
        <v>3</v>
      </c>
      <c r="C9" s="16" t="s">
        <v>24</v>
      </c>
      <c r="D9" s="17">
        <v>117.31</v>
      </c>
      <c r="E9" s="16" t="s">
        <v>25</v>
      </c>
      <c r="F9" s="19"/>
      <c r="G9" s="17">
        <v>2018.01</v>
      </c>
      <c r="H9" s="17">
        <v>2018.05</v>
      </c>
      <c r="I9" s="17">
        <v>71670</v>
      </c>
      <c r="J9" s="65" t="s">
        <v>19</v>
      </c>
      <c r="K9" s="19" t="s">
        <v>23</v>
      </c>
      <c r="L9" s="17"/>
    </row>
    <row r="10" ht="21" customHeight="1" spans="1:12">
      <c r="A10" s="21" t="s">
        <v>26</v>
      </c>
      <c r="B10" s="15" t="s">
        <v>16</v>
      </c>
      <c r="C10" s="19">
        <v>1</v>
      </c>
      <c r="D10" s="17">
        <v>1746</v>
      </c>
      <c r="E10" s="16"/>
      <c r="F10" s="19"/>
      <c r="G10" s="17"/>
      <c r="H10" s="17"/>
      <c r="I10" s="17"/>
      <c r="J10" s="65"/>
      <c r="K10" s="19"/>
      <c r="L10" s="17"/>
    </row>
    <row r="11" ht="24" spans="1:12">
      <c r="A11" s="22"/>
      <c r="B11" s="15">
        <v>1</v>
      </c>
      <c r="C11" s="16" t="s">
        <v>27</v>
      </c>
      <c r="D11" s="17">
        <v>1746</v>
      </c>
      <c r="E11" s="16" t="s">
        <v>28</v>
      </c>
      <c r="F11" s="19" t="s">
        <v>29</v>
      </c>
      <c r="G11" s="17">
        <v>2018.01</v>
      </c>
      <c r="H11" s="17">
        <v>2018.05</v>
      </c>
      <c r="I11" s="17">
        <v>4538</v>
      </c>
      <c r="J11" s="66" t="s">
        <v>30</v>
      </c>
      <c r="K11" s="26" t="s">
        <v>31</v>
      </c>
      <c r="L11" s="17"/>
    </row>
    <row r="12" ht="25" customHeight="1" spans="1:12">
      <c r="A12" s="23" t="s">
        <v>32</v>
      </c>
      <c r="B12" s="15" t="s">
        <v>16</v>
      </c>
      <c r="C12" s="16">
        <v>5</v>
      </c>
      <c r="D12" s="17">
        <f>D13+D14+D15+D16+D17</f>
        <v>579.47</v>
      </c>
      <c r="E12" s="16"/>
      <c r="F12" s="19"/>
      <c r="G12" s="17"/>
      <c r="H12" s="17"/>
      <c r="I12" s="17"/>
      <c r="J12" s="66"/>
      <c r="K12" s="25"/>
      <c r="L12" s="17"/>
    </row>
    <row r="13" ht="32" customHeight="1" spans="1:12">
      <c r="A13" s="23"/>
      <c r="B13" s="15">
        <v>1</v>
      </c>
      <c r="C13" s="16" t="s">
        <v>33</v>
      </c>
      <c r="D13" s="17">
        <v>250</v>
      </c>
      <c r="E13" s="16" t="s">
        <v>34</v>
      </c>
      <c r="F13" s="19" t="s">
        <v>29</v>
      </c>
      <c r="G13" s="17">
        <v>2018.01</v>
      </c>
      <c r="H13" s="17">
        <v>2018.03</v>
      </c>
      <c r="I13" s="17">
        <v>1500</v>
      </c>
      <c r="J13" s="66" t="s">
        <v>35</v>
      </c>
      <c r="K13" s="26" t="s">
        <v>31</v>
      </c>
      <c r="L13" s="17"/>
    </row>
    <row r="14" ht="32" customHeight="1" spans="1:12">
      <c r="A14" s="23"/>
      <c r="B14" s="15">
        <v>2</v>
      </c>
      <c r="C14" s="16" t="s">
        <v>36</v>
      </c>
      <c r="D14" s="24">
        <v>10</v>
      </c>
      <c r="E14" s="25" t="s">
        <v>37</v>
      </c>
      <c r="F14" s="26" t="s">
        <v>38</v>
      </c>
      <c r="G14" s="17"/>
      <c r="H14" s="27">
        <v>2018.02</v>
      </c>
      <c r="I14" s="17"/>
      <c r="J14" s="66" t="s">
        <v>35</v>
      </c>
      <c r="K14" s="26" t="s">
        <v>39</v>
      </c>
      <c r="L14" s="17"/>
    </row>
    <row r="15" ht="30" customHeight="1" spans="1:12">
      <c r="A15" s="23"/>
      <c r="B15" s="15">
        <v>3</v>
      </c>
      <c r="C15" s="16" t="s">
        <v>40</v>
      </c>
      <c r="D15" s="24">
        <v>4.26</v>
      </c>
      <c r="E15" s="25" t="s">
        <v>41</v>
      </c>
      <c r="F15" s="26" t="s">
        <v>38</v>
      </c>
      <c r="G15" s="28"/>
      <c r="H15" s="27">
        <v>2018.02</v>
      </c>
      <c r="I15" s="17"/>
      <c r="J15" s="66" t="s">
        <v>35</v>
      </c>
      <c r="K15" s="26" t="s">
        <v>42</v>
      </c>
      <c r="L15" s="17"/>
    </row>
    <row r="16" ht="30" customHeight="1" spans="1:12">
      <c r="A16" s="23"/>
      <c r="B16" s="15">
        <v>4</v>
      </c>
      <c r="C16" s="16" t="s">
        <v>43</v>
      </c>
      <c r="D16" s="24">
        <v>15.21</v>
      </c>
      <c r="E16" s="25" t="s">
        <v>41</v>
      </c>
      <c r="F16" s="26" t="s">
        <v>44</v>
      </c>
      <c r="G16" s="28"/>
      <c r="H16" s="27">
        <v>2018.02</v>
      </c>
      <c r="I16" s="17"/>
      <c r="J16" s="66" t="s">
        <v>35</v>
      </c>
      <c r="K16" s="26" t="s">
        <v>45</v>
      </c>
      <c r="L16" s="17"/>
    </row>
    <row r="17" ht="28" customHeight="1" spans="1:12">
      <c r="A17" s="29"/>
      <c r="B17" s="15">
        <v>5</v>
      </c>
      <c r="C17" s="16" t="s">
        <v>46</v>
      </c>
      <c r="D17" s="28">
        <v>300</v>
      </c>
      <c r="E17" s="25" t="s">
        <v>47</v>
      </c>
      <c r="F17" s="26" t="s">
        <v>29</v>
      </c>
      <c r="G17" s="28">
        <v>2018.01</v>
      </c>
      <c r="H17" s="28">
        <v>2018.12</v>
      </c>
      <c r="I17" s="28">
        <v>12000</v>
      </c>
      <c r="J17" s="66" t="s">
        <v>48</v>
      </c>
      <c r="K17" s="26" t="s">
        <v>49</v>
      </c>
      <c r="L17" s="17"/>
    </row>
    <row r="18" s="1" customFormat="1" ht="26" customHeight="1" spans="1:12">
      <c r="A18" s="30" t="s">
        <v>50</v>
      </c>
      <c r="B18" s="31" t="s">
        <v>16</v>
      </c>
      <c r="C18" s="28">
        <v>4</v>
      </c>
      <c r="D18" s="28">
        <v>1472.2</v>
      </c>
      <c r="E18" s="25"/>
      <c r="F18" s="26"/>
      <c r="G18" s="28"/>
      <c r="H18" s="28"/>
      <c r="I18" s="28"/>
      <c r="J18" s="66"/>
      <c r="K18" s="26"/>
      <c r="L18" s="17"/>
    </row>
    <row r="19" s="1" customFormat="1" ht="26" customHeight="1" spans="1:12">
      <c r="A19" s="32"/>
      <c r="B19" s="33">
        <v>1</v>
      </c>
      <c r="C19" s="16" t="s">
        <v>51</v>
      </c>
      <c r="D19" s="34">
        <v>1393.4</v>
      </c>
      <c r="E19" s="25" t="s">
        <v>52</v>
      </c>
      <c r="F19" s="26" t="s">
        <v>53</v>
      </c>
      <c r="G19" s="35">
        <v>2018.01</v>
      </c>
      <c r="H19" s="35">
        <v>2018.06</v>
      </c>
      <c r="I19" s="33"/>
      <c r="J19" s="26" t="s">
        <v>54</v>
      </c>
      <c r="K19" s="26" t="s">
        <v>55</v>
      </c>
      <c r="L19" s="67"/>
    </row>
    <row r="20" s="1" customFormat="1" ht="26" customHeight="1" spans="1:12">
      <c r="A20" s="32"/>
      <c r="B20" s="33">
        <v>2</v>
      </c>
      <c r="C20" s="16" t="s">
        <v>56</v>
      </c>
      <c r="D20" s="36">
        <v>29.6</v>
      </c>
      <c r="E20" s="37" t="s">
        <v>57</v>
      </c>
      <c r="F20" s="38" t="s">
        <v>58</v>
      </c>
      <c r="G20" s="39">
        <v>2018.01</v>
      </c>
      <c r="H20" s="39">
        <v>2018.04</v>
      </c>
      <c r="I20" s="33">
        <v>2106</v>
      </c>
      <c r="J20" s="26" t="s">
        <v>54</v>
      </c>
      <c r="K20" s="26" t="s">
        <v>59</v>
      </c>
      <c r="L20" s="67"/>
    </row>
    <row r="21" s="1" customFormat="1" ht="26" customHeight="1" spans="1:12">
      <c r="A21" s="32"/>
      <c r="B21" s="33">
        <v>3</v>
      </c>
      <c r="C21" s="16" t="s">
        <v>60</v>
      </c>
      <c r="D21" s="40">
        <v>48</v>
      </c>
      <c r="E21" s="41" t="s">
        <v>61</v>
      </c>
      <c r="F21" s="26" t="s">
        <v>62</v>
      </c>
      <c r="G21" s="39">
        <v>2018.01</v>
      </c>
      <c r="H21" s="39">
        <v>2018.4</v>
      </c>
      <c r="I21" s="33">
        <v>4752</v>
      </c>
      <c r="J21" s="26" t="s">
        <v>54</v>
      </c>
      <c r="K21" s="26" t="s">
        <v>59</v>
      </c>
      <c r="L21" s="67"/>
    </row>
    <row r="22" ht="24" spans="1:12">
      <c r="A22" s="42"/>
      <c r="B22" s="33">
        <v>4</v>
      </c>
      <c r="C22" s="16" t="s">
        <v>63</v>
      </c>
      <c r="D22" s="43">
        <v>1.2</v>
      </c>
      <c r="E22" s="37" t="s">
        <v>64</v>
      </c>
      <c r="F22" s="26" t="s">
        <v>65</v>
      </c>
      <c r="G22" s="39">
        <v>2018.01</v>
      </c>
      <c r="H22" s="36">
        <v>2018.4</v>
      </c>
      <c r="I22" s="33">
        <v>448</v>
      </c>
      <c r="J22" s="26" t="s">
        <v>54</v>
      </c>
      <c r="K22" s="26" t="s">
        <v>66</v>
      </c>
      <c r="L22" s="67"/>
    </row>
    <row r="23" ht="26" customHeight="1" spans="1:12">
      <c r="A23" s="44" t="s">
        <v>67</v>
      </c>
      <c r="B23" s="31" t="s">
        <v>16</v>
      </c>
      <c r="C23" s="45">
        <v>6</v>
      </c>
      <c r="D23" s="17">
        <v>742</v>
      </c>
      <c r="E23" s="46"/>
      <c r="F23" s="19"/>
      <c r="G23" s="17"/>
      <c r="H23" s="17"/>
      <c r="I23" s="17"/>
      <c r="J23" s="65"/>
      <c r="K23" s="19"/>
      <c r="L23" s="17"/>
    </row>
    <row r="24" ht="24" spans="1:12">
      <c r="A24" s="44"/>
      <c r="B24" s="31">
        <v>1</v>
      </c>
      <c r="C24" s="16" t="s">
        <v>68</v>
      </c>
      <c r="D24" s="47">
        <v>120</v>
      </c>
      <c r="E24" s="37" t="s">
        <v>68</v>
      </c>
      <c r="F24" s="19" t="s">
        <v>29</v>
      </c>
      <c r="G24" s="39">
        <v>2018.01</v>
      </c>
      <c r="H24" s="17">
        <v>2018.12</v>
      </c>
      <c r="I24" s="68">
        <v>54000</v>
      </c>
      <c r="J24" s="65" t="s">
        <v>69</v>
      </c>
      <c r="K24" s="19" t="s">
        <v>70</v>
      </c>
      <c r="L24" s="17"/>
    </row>
    <row r="25" ht="24" spans="1:12">
      <c r="A25" s="44"/>
      <c r="B25" s="31">
        <v>2</v>
      </c>
      <c r="C25" s="16" t="s">
        <v>71</v>
      </c>
      <c r="D25" s="47">
        <v>104</v>
      </c>
      <c r="E25" s="16" t="s">
        <v>71</v>
      </c>
      <c r="F25" s="19" t="s">
        <v>29</v>
      </c>
      <c r="G25" s="39">
        <v>2018.01</v>
      </c>
      <c r="H25" s="17">
        <v>2018.12</v>
      </c>
      <c r="I25" s="68">
        <v>54000</v>
      </c>
      <c r="J25" s="65" t="s">
        <v>69</v>
      </c>
      <c r="K25" s="19" t="s">
        <v>70</v>
      </c>
      <c r="L25" s="17"/>
    </row>
    <row r="26" ht="24" spans="1:12">
      <c r="A26" s="44"/>
      <c r="B26" s="31">
        <v>3</v>
      </c>
      <c r="C26" s="16" t="s">
        <v>72</v>
      </c>
      <c r="D26" s="47">
        <v>46</v>
      </c>
      <c r="E26" s="16" t="s">
        <v>72</v>
      </c>
      <c r="F26" s="19" t="s">
        <v>29</v>
      </c>
      <c r="G26" s="39">
        <v>2018.01</v>
      </c>
      <c r="H26" s="17">
        <v>2018.12</v>
      </c>
      <c r="I26" s="68">
        <v>54000</v>
      </c>
      <c r="J26" s="65" t="s">
        <v>69</v>
      </c>
      <c r="K26" s="19" t="s">
        <v>70</v>
      </c>
      <c r="L26" s="17"/>
    </row>
    <row r="27" ht="24" spans="1:12">
      <c r="A27" s="44"/>
      <c r="B27" s="31">
        <v>4</v>
      </c>
      <c r="C27" s="16" t="s">
        <v>73</v>
      </c>
      <c r="D27" s="47">
        <v>7</v>
      </c>
      <c r="E27" s="16" t="s">
        <v>73</v>
      </c>
      <c r="F27" s="19" t="s">
        <v>29</v>
      </c>
      <c r="G27" s="39">
        <v>2018.01</v>
      </c>
      <c r="H27" s="17">
        <v>2018.12</v>
      </c>
      <c r="I27" s="68">
        <v>54000</v>
      </c>
      <c r="J27" s="65" t="s">
        <v>69</v>
      </c>
      <c r="K27" s="19" t="s">
        <v>70</v>
      </c>
      <c r="L27" s="17"/>
    </row>
    <row r="28" ht="24" spans="1:12">
      <c r="A28" s="44"/>
      <c r="B28" s="31">
        <v>5</v>
      </c>
      <c r="C28" s="16" t="s">
        <v>74</v>
      </c>
      <c r="D28" s="47">
        <v>420</v>
      </c>
      <c r="E28" s="16" t="s">
        <v>74</v>
      </c>
      <c r="F28" s="19" t="s">
        <v>29</v>
      </c>
      <c r="G28" s="39">
        <v>2018.01</v>
      </c>
      <c r="H28" s="17">
        <v>2018.12</v>
      </c>
      <c r="I28" s="68">
        <v>54000</v>
      </c>
      <c r="J28" s="65" t="s">
        <v>69</v>
      </c>
      <c r="K28" s="19" t="s">
        <v>70</v>
      </c>
      <c r="L28" s="17"/>
    </row>
    <row r="29" ht="24" spans="1:12">
      <c r="A29" s="48"/>
      <c r="B29" s="31">
        <v>6</v>
      </c>
      <c r="C29" s="16" t="s">
        <v>75</v>
      </c>
      <c r="D29" s="47">
        <v>45</v>
      </c>
      <c r="E29" s="16" t="s">
        <v>75</v>
      </c>
      <c r="F29" s="19" t="s">
        <v>29</v>
      </c>
      <c r="G29" s="39">
        <v>2018.01</v>
      </c>
      <c r="H29" s="17">
        <v>2018.12</v>
      </c>
      <c r="I29" s="68">
        <v>54000</v>
      </c>
      <c r="J29" s="65" t="s">
        <v>69</v>
      </c>
      <c r="K29" s="19" t="s">
        <v>70</v>
      </c>
      <c r="L29" s="17"/>
    </row>
    <row r="30" ht="26" customHeight="1" spans="1:12">
      <c r="A30" s="49" t="s">
        <v>76</v>
      </c>
      <c r="B30" s="31" t="s">
        <v>16</v>
      </c>
      <c r="C30" s="17">
        <v>6</v>
      </c>
      <c r="D30" s="47">
        <v>317.3306</v>
      </c>
      <c r="E30" s="50"/>
      <c r="F30" s="19"/>
      <c r="G30" s="17"/>
      <c r="H30" s="17"/>
      <c r="I30" s="47"/>
      <c r="J30" s="65"/>
      <c r="K30" s="19"/>
      <c r="L30" s="17"/>
    </row>
    <row r="31" ht="27" customHeight="1" spans="1:12">
      <c r="A31" s="49"/>
      <c r="B31" s="31">
        <v>1</v>
      </c>
      <c r="C31" s="16" t="s">
        <v>77</v>
      </c>
      <c r="D31" s="28">
        <v>8.731</v>
      </c>
      <c r="E31" s="25" t="s">
        <v>78</v>
      </c>
      <c r="F31" s="19" t="s">
        <v>29</v>
      </c>
      <c r="G31" s="28"/>
      <c r="H31" s="28">
        <v>2018.02</v>
      </c>
      <c r="I31" s="28">
        <v>583</v>
      </c>
      <c r="J31" s="65" t="s">
        <v>79</v>
      </c>
      <c r="K31" s="19" t="s">
        <v>80</v>
      </c>
      <c r="L31" s="17"/>
    </row>
    <row r="32" ht="50" customHeight="1" spans="1:12">
      <c r="A32" s="49"/>
      <c r="B32" s="31">
        <v>2</v>
      </c>
      <c r="C32" s="51" t="s">
        <v>81</v>
      </c>
      <c r="D32" s="28">
        <v>7.9</v>
      </c>
      <c r="E32" s="52" t="s">
        <v>82</v>
      </c>
      <c r="F32" s="19" t="s">
        <v>29</v>
      </c>
      <c r="G32" s="28"/>
      <c r="H32" s="28">
        <v>2018.02</v>
      </c>
      <c r="I32" s="28">
        <v>79</v>
      </c>
      <c r="J32" s="66" t="s">
        <v>83</v>
      </c>
      <c r="K32" s="26" t="s">
        <v>84</v>
      </c>
      <c r="L32" s="17"/>
    </row>
    <row r="33" ht="71" customHeight="1" spans="1:12">
      <c r="A33" s="53"/>
      <c r="B33" s="31">
        <v>3</v>
      </c>
      <c r="C33" s="51" t="s">
        <v>85</v>
      </c>
      <c r="D33" s="28">
        <v>116.32</v>
      </c>
      <c r="E33" s="51" t="s">
        <v>86</v>
      </c>
      <c r="F33" s="19" t="s">
        <v>29</v>
      </c>
      <c r="G33" s="28"/>
      <c r="H33" s="28">
        <v>2018.02</v>
      </c>
      <c r="I33" s="28">
        <v>733</v>
      </c>
      <c r="J33" s="66" t="s">
        <v>83</v>
      </c>
      <c r="K33" s="26" t="s">
        <v>84</v>
      </c>
      <c r="L33" s="17"/>
    </row>
    <row r="34" ht="57" customHeight="1" spans="1:12">
      <c r="A34" s="54" t="s">
        <v>76</v>
      </c>
      <c r="B34" s="31">
        <v>4</v>
      </c>
      <c r="C34" s="51" t="s">
        <v>87</v>
      </c>
      <c r="D34" s="28">
        <v>82.8</v>
      </c>
      <c r="E34" s="51" t="s">
        <v>88</v>
      </c>
      <c r="F34" s="19" t="s">
        <v>29</v>
      </c>
      <c r="G34" s="28">
        <v>2017.09</v>
      </c>
      <c r="H34" s="28">
        <v>2018.02</v>
      </c>
      <c r="I34" s="28">
        <v>828</v>
      </c>
      <c r="J34" s="66" t="s">
        <v>83</v>
      </c>
      <c r="K34" s="26" t="s">
        <v>84</v>
      </c>
      <c r="L34" s="17"/>
    </row>
    <row r="35" ht="89" customHeight="1" spans="1:12">
      <c r="A35" s="49"/>
      <c r="B35" s="55">
        <v>5</v>
      </c>
      <c r="C35" s="56" t="s">
        <v>89</v>
      </c>
      <c r="D35" s="57">
        <v>11.5796</v>
      </c>
      <c r="E35" s="41" t="s">
        <v>90</v>
      </c>
      <c r="F35" s="19" t="s">
        <v>91</v>
      </c>
      <c r="G35" s="58" t="s">
        <v>92</v>
      </c>
      <c r="H35" s="58" t="s">
        <v>92</v>
      </c>
      <c r="I35" s="28">
        <v>116</v>
      </c>
      <c r="J35" s="66" t="s">
        <v>83</v>
      </c>
      <c r="K35" s="69" t="s">
        <v>84</v>
      </c>
      <c r="L35" s="17"/>
    </row>
    <row r="36" ht="29" customHeight="1" spans="1:12">
      <c r="A36" s="53"/>
      <c r="B36" s="31">
        <v>6</v>
      </c>
      <c r="C36" s="25" t="s">
        <v>93</v>
      </c>
      <c r="D36" s="28">
        <v>90</v>
      </c>
      <c r="E36" s="59" t="s">
        <v>94</v>
      </c>
      <c r="F36" s="19" t="s">
        <v>29</v>
      </c>
      <c r="G36" s="28">
        <v>2018.01</v>
      </c>
      <c r="H36" s="28">
        <v>2018.12</v>
      </c>
      <c r="I36" s="28">
        <v>3000</v>
      </c>
      <c r="J36" s="66" t="s">
        <v>95</v>
      </c>
      <c r="K36" s="26" t="s">
        <v>96</v>
      </c>
      <c r="L36" s="28"/>
    </row>
    <row r="37" ht="27" customHeight="1" spans="1:12">
      <c r="A37" s="60" t="s">
        <v>97</v>
      </c>
      <c r="B37" s="31" t="s">
        <v>16</v>
      </c>
      <c r="C37" s="28">
        <v>1</v>
      </c>
      <c r="D37" s="28">
        <v>90</v>
      </c>
      <c r="E37" s="51"/>
      <c r="F37" s="17"/>
      <c r="G37" s="28"/>
      <c r="H37" s="28"/>
      <c r="I37" s="28"/>
      <c r="J37" s="66"/>
      <c r="K37" s="26"/>
      <c r="L37" s="28"/>
    </row>
    <row r="38" ht="28" customHeight="1" spans="1:12">
      <c r="A38" s="61"/>
      <c r="B38" s="31">
        <v>1</v>
      </c>
      <c r="C38" s="25" t="s">
        <v>98</v>
      </c>
      <c r="D38" s="28">
        <v>90</v>
      </c>
      <c r="E38" s="51" t="s">
        <v>99</v>
      </c>
      <c r="F38" s="28"/>
      <c r="G38" s="28">
        <v>2018.01</v>
      </c>
      <c r="H38" s="28">
        <v>2018.12</v>
      </c>
      <c r="I38" s="28">
        <v>3000</v>
      </c>
      <c r="J38" s="66" t="s">
        <v>95</v>
      </c>
      <c r="K38" s="26" t="s">
        <v>96</v>
      </c>
      <c r="L38" s="67"/>
    </row>
    <row r="39" ht="15" spans="7:8">
      <c r="G39" s="62"/>
      <c r="H39" s="62"/>
    </row>
  </sheetData>
  <mergeCells count="12">
    <mergeCell ref="A1:B1"/>
    <mergeCell ref="A2:L2"/>
    <mergeCell ref="J3:L3"/>
    <mergeCell ref="A5:B5"/>
    <mergeCell ref="A6:A9"/>
    <mergeCell ref="A10:A11"/>
    <mergeCell ref="A12:A17"/>
    <mergeCell ref="A18:A22"/>
    <mergeCell ref="A23:A29"/>
    <mergeCell ref="A30:A33"/>
    <mergeCell ref="A34:A36"/>
    <mergeCell ref="A37:A38"/>
  </mergeCells>
  <printOptions horizontalCentered="1"/>
  <pageMargins left="0.393055555555556" right="0.393055555555556" top="0.747916666666667" bottom="0.55" header="0.313888888888889" footer="0.31388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4.9定稿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洪恺</cp:lastModifiedBy>
  <dcterms:created xsi:type="dcterms:W3CDTF">2018-01-16T13:35:00Z</dcterms:created>
  <cp:lastPrinted>2018-04-08T17:03:00Z</cp:lastPrinted>
  <dcterms:modified xsi:type="dcterms:W3CDTF">2018-04-14T04:07:11Z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