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7400" windowHeight="9930"/>
  </bookViews>
  <sheets>
    <sheet name="Sheet1" sheetId="3" r:id="rId1"/>
  </sheets>
  <definedNames>
    <definedName name="_xlnm._FilterDatabase" localSheetId="0" hidden="1">Sheet1!$A$1:$M$976</definedName>
    <definedName name="_xlnm.Print_Titles" localSheetId="0">Sheet1!$3:$5</definedName>
  </definedNames>
  <calcPr calcId="124519"/>
</workbook>
</file>

<file path=xl/calcChain.xml><?xml version="1.0" encoding="utf-8"?>
<calcChain xmlns="http://schemas.openxmlformats.org/spreadsheetml/2006/main">
  <c r="M954" i="3"/>
  <c r="L954"/>
  <c r="G954"/>
  <c r="F954"/>
  <c r="E954"/>
  <c r="M948"/>
  <c r="L948"/>
  <c r="K948"/>
  <c r="J948"/>
  <c r="I948"/>
  <c r="H948"/>
  <c r="G948"/>
  <c r="F948"/>
  <c r="E948"/>
  <c r="M944"/>
  <c r="L944"/>
  <c r="I944"/>
  <c r="G944"/>
  <c r="F944"/>
  <c r="E944"/>
  <c r="M941"/>
  <c r="L941"/>
  <c r="K941"/>
  <c r="G941"/>
  <c r="F941"/>
  <c r="E941"/>
  <c r="M935"/>
  <c r="L935"/>
  <c r="K935"/>
  <c r="J935"/>
  <c r="I935"/>
  <c r="H935"/>
  <c r="G935"/>
  <c r="F935"/>
  <c r="E935"/>
  <c r="M899"/>
  <c r="L899"/>
  <c r="K899"/>
  <c r="J899"/>
  <c r="I899"/>
  <c r="H899"/>
  <c r="G899"/>
  <c r="F899"/>
  <c r="E899"/>
  <c r="M895"/>
  <c r="L895"/>
  <c r="K895"/>
  <c r="J895"/>
  <c r="I895"/>
  <c r="H895"/>
  <c r="G895"/>
  <c r="F895"/>
  <c r="E895"/>
  <c r="E894"/>
  <c r="E880"/>
  <c r="E878"/>
  <c r="E877"/>
  <c r="E876"/>
  <c r="E875"/>
  <c r="E874"/>
  <c r="E873"/>
  <c r="E872"/>
  <c r="E871"/>
  <c r="E870"/>
  <c r="E869"/>
  <c r="E868"/>
  <c r="E867"/>
  <c r="E866"/>
  <c r="E865"/>
  <c r="E864"/>
  <c r="E863"/>
  <c r="E862"/>
  <c r="E861"/>
  <c r="E860"/>
  <c r="E859"/>
  <c r="E858"/>
  <c r="E855"/>
  <c r="E854"/>
  <c r="E853"/>
  <c r="E852"/>
  <c r="E851"/>
  <c r="E850"/>
  <c r="E849"/>
  <c r="E848"/>
  <c r="E847"/>
  <c r="E846"/>
  <c r="E845"/>
  <c r="E844"/>
  <c r="E843"/>
  <c r="E842"/>
  <c r="M841"/>
  <c r="L841"/>
  <c r="K841"/>
  <c r="J841"/>
  <c r="I841"/>
  <c r="H841"/>
  <c r="G841"/>
  <c r="F841"/>
  <c r="E841"/>
  <c r="E839"/>
  <c r="E815"/>
  <c r="E814"/>
  <c r="E811"/>
  <c r="E810"/>
  <c r="E809"/>
  <c r="E808"/>
  <c r="E807"/>
  <c r="E806"/>
  <c r="E805"/>
  <c r="E804"/>
  <c r="E803"/>
  <c r="E802"/>
  <c r="E801"/>
  <c r="E800"/>
  <c r="E799"/>
  <c r="E797"/>
  <c r="E796"/>
  <c r="E795"/>
  <c r="E794"/>
  <c r="E793"/>
  <c r="E792"/>
  <c r="E791"/>
  <c r="E790"/>
  <c r="E789"/>
  <c r="E788"/>
  <c r="E787"/>
  <c r="E781"/>
  <c r="E780"/>
  <c r="E779"/>
  <c r="E778"/>
  <c r="E777"/>
  <c r="E776"/>
  <c r="E775"/>
  <c r="E774"/>
  <c r="E773"/>
  <c r="E772"/>
  <c r="E771"/>
  <c r="E770"/>
  <c r="E769"/>
  <c r="E768"/>
  <c r="E767"/>
  <c r="E766"/>
  <c r="E765"/>
  <c r="E764"/>
  <c r="E763"/>
  <c r="E762"/>
  <c r="E761"/>
  <c r="E760"/>
  <c r="E759"/>
  <c r="E758"/>
  <c r="E757"/>
  <c r="E756"/>
  <c r="E755"/>
  <c r="E754"/>
  <c r="E753"/>
  <c r="E752"/>
  <c r="E751"/>
  <c r="E750"/>
  <c r="E749"/>
  <c r="E748"/>
  <c r="E747"/>
  <c r="E746"/>
  <c r="E745"/>
  <c r="E744"/>
  <c r="E743"/>
  <c r="E742"/>
  <c r="E741"/>
  <c r="E740"/>
  <c r="E739"/>
  <c r="E738"/>
  <c r="E737"/>
  <c r="E736"/>
  <c r="E735"/>
  <c r="E734"/>
  <c r="E733"/>
  <c r="E732"/>
  <c r="E729"/>
  <c r="E728"/>
  <c r="E727"/>
  <c r="E726"/>
  <c r="E725"/>
  <c r="E724"/>
  <c r="E723"/>
  <c r="E722"/>
  <c r="E721"/>
  <c r="E720"/>
  <c r="E719"/>
  <c r="E718"/>
  <c r="E717"/>
  <c r="E716"/>
  <c r="E715"/>
  <c r="E713"/>
  <c r="E712"/>
  <c r="E711"/>
  <c r="E710"/>
  <c r="E709"/>
  <c r="E708"/>
  <c r="E707"/>
  <c r="E706"/>
  <c r="E705"/>
  <c r="E704"/>
  <c r="E703"/>
  <c r="E702"/>
  <c r="E701"/>
  <c r="E700"/>
  <c r="E699"/>
  <c r="E698"/>
  <c r="M697"/>
  <c r="M696" s="1"/>
  <c r="L697"/>
  <c r="K697"/>
  <c r="J697"/>
  <c r="I697"/>
  <c r="I696" s="1"/>
  <c r="H697"/>
  <c r="G697"/>
  <c r="F697"/>
  <c r="E697"/>
  <c r="E696" s="1"/>
  <c r="L696"/>
  <c r="K696"/>
  <c r="J696"/>
  <c r="H696"/>
  <c r="G696"/>
  <c r="F696"/>
  <c r="B696"/>
  <c r="M689"/>
  <c r="L689"/>
  <c r="K689"/>
  <c r="J689"/>
  <c r="I689"/>
  <c r="H689"/>
  <c r="G689"/>
  <c r="F689"/>
  <c r="E689"/>
  <c r="M380"/>
  <c r="L380"/>
  <c r="K380"/>
  <c r="J380"/>
  <c r="I380"/>
  <c r="H380"/>
  <c r="G380"/>
  <c r="F380"/>
  <c r="E380"/>
  <c r="L377"/>
  <c r="F377"/>
  <c r="E377"/>
  <c r="M369"/>
  <c r="M319" s="1"/>
  <c r="L369"/>
  <c r="K369"/>
  <c r="J369"/>
  <c r="I369"/>
  <c r="H369"/>
  <c r="G369"/>
  <c r="F369"/>
  <c r="E369"/>
  <c r="G367"/>
  <c r="G366"/>
  <c r="G365"/>
  <c r="G364"/>
  <c r="G363"/>
  <c r="G362"/>
  <c r="G361"/>
  <c r="G360"/>
  <c r="G359"/>
  <c r="G358"/>
  <c r="G357"/>
  <c r="G356"/>
  <c r="G355"/>
  <c r="G354"/>
  <c r="G353"/>
  <c r="G352"/>
  <c r="G338" s="1"/>
  <c r="M338"/>
  <c r="L338"/>
  <c r="F338"/>
  <c r="F330" s="1"/>
  <c r="E338"/>
  <c r="M331"/>
  <c r="L331"/>
  <c r="K331"/>
  <c r="K330" s="1"/>
  <c r="J331"/>
  <c r="I331"/>
  <c r="H331"/>
  <c r="G331"/>
  <c r="G330" s="1"/>
  <c r="F331"/>
  <c r="E331"/>
  <c r="M330"/>
  <c r="L330"/>
  <c r="J330"/>
  <c r="I330"/>
  <c r="H330"/>
  <c r="E330"/>
  <c r="B330"/>
  <c r="M327"/>
  <c r="L327"/>
  <c r="K327"/>
  <c r="J327"/>
  <c r="J319" s="1"/>
  <c r="I327"/>
  <c r="H327"/>
  <c r="G327"/>
  <c r="F327"/>
  <c r="E327"/>
  <c r="M320"/>
  <c r="L320"/>
  <c r="K320"/>
  <c r="J320"/>
  <c r="I320"/>
  <c r="H320"/>
  <c r="G320"/>
  <c r="F320"/>
  <c r="E320"/>
  <c r="L319"/>
  <c r="I319"/>
  <c r="H319"/>
  <c r="E319"/>
  <c r="B319"/>
  <c r="M303"/>
  <c r="L303"/>
  <c r="K303"/>
  <c r="J303"/>
  <c r="I303"/>
  <c r="H303"/>
  <c r="G303"/>
  <c r="F303"/>
  <c r="E303"/>
  <c r="M241"/>
  <c r="L241"/>
  <c r="K241"/>
  <c r="J241"/>
  <c r="I241"/>
  <c r="H241"/>
  <c r="G241"/>
  <c r="F241"/>
  <c r="E241"/>
  <c r="M177"/>
  <c r="L177"/>
  <c r="K177"/>
  <c r="J177"/>
  <c r="I177"/>
  <c r="H177"/>
  <c r="G177"/>
  <c r="F177"/>
  <c r="E177"/>
  <c r="M142"/>
  <c r="L142"/>
  <c r="K142"/>
  <c r="J142"/>
  <c r="I142"/>
  <c r="H142"/>
  <c r="G142"/>
  <c r="F142"/>
  <c r="E142"/>
  <c r="M131"/>
  <c r="L131"/>
  <c r="K131"/>
  <c r="J131"/>
  <c r="I131"/>
  <c r="H131"/>
  <c r="G131"/>
  <c r="F131"/>
  <c r="E131"/>
  <c r="M8"/>
  <c r="L8"/>
  <c r="L7" s="1"/>
  <c r="L6" s="1"/>
  <c r="K8"/>
  <c r="K7" s="1"/>
  <c r="J8"/>
  <c r="I8"/>
  <c r="H8"/>
  <c r="H7" s="1"/>
  <c r="H6" s="1"/>
  <c r="G8"/>
  <c r="G7" s="1"/>
  <c r="F8"/>
  <c r="E8"/>
  <c r="M7"/>
  <c r="M6" s="1"/>
  <c r="J7"/>
  <c r="J6" s="1"/>
  <c r="I7"/>
  <c r="F7"/>
  <c r="E7"/>
  <c r="E6" s="1"/>
  <c r="B7"/>
  <c r="B6"/>
  <c r="G6" l="1"/>
  <c r="I6"/>
  <c r="G319"/>
  <c r="K319"/>
  <c r="K6" s="1"/>
  <c r="F319"/>
  <c r="F6" s="1"/>
</calcChain>
</file>

<file path=xl/sharedStrings.xml><?xml version="1.0" encoding="utf-8"?>
<sst xmlns="http://schemas.openxmlformats.org/spreadsheetml/2006/main" count="1935" uniqueCount="1802">
  <si>
    <t xml:space="preserve">河南省2018年度报备项目统计表 </t>
  </si>
  <si>
    <t>单位：万元、个</t>
  </si>
  <si>
    <t>项目分类</t>
  </si>
  <si>
    <t>项目数合计</t>
  </si>
  <si>
    <t>项目名称</t>
  </si>
  <si>
    <t>主要建设内容</t>
  </si>
  <si>
    <t>总投资</t>
  </si>
  <si>
    <t>项目效益情况</t>
  </si>
  <si>
    <t>总计</t>
  </si>
  <si>
    <t>财政投资</t>
  </si>
  <si>
    <t>自筹</t>
  </si>
  <si>
    <t>覆盖户数</t>
  </si>
  <si>
    <t>覆盖人数</t>
  </si>
  <si>
    <t>合计</t>
  </si>
  <si>
    <t>中、省财政</t>
  </si>
  <si>
    <t>市财政</t>
  </si>
  <si>
    <t>县财政</t>
  </si>
  <si>
    <t>乡财政</t>
  </si>
  <si>
    <t>一、基础设施类</t>
  </si>
  <si>
    <t>1、道路建设</t>
  </si>
  <si>
    <t>樊村镇苏村村内道路建设</t>
  </si>
  <si>
    <t>在苏村建设宽4.5米，厚度0.18米，长1.5公里道路，宽3.5米，厚度0.18米，长1.5公里。</t>
  </si>
  <si>
    <t>樊村镇李寨村内道路建设</t>
  </si>
  <si>
    <t>在李寨村建设宽4.5米，厚度0.18米，长1公里道路，宽3.5米，厚度0.18米，长2公里。</t>
  </si>
  <si>
    <t>白杨—龙窝（南环)</t>
  </si>
  <si>
    <t>龙窝—南车线（南环)</t>
  </si>
  <si>
    <t>水耿线</t>
  </si>
  <si>
    <t>锦屏山生态园四期</t>
  </si>
  <si>
    <t>4.149公里，4.5米宽，四级公路</t>
  </si>
  <si>
    <t>丰涧桥</t>
  </si>
  <si>
    <r>
      <rPr>
        <sz val="9"/>
        <rFont val="仿宋_GB2312"/>
        <charset val="134"/>
      </rPr>
      <t>长</t>
    </r>
    <r>
      <rPr>
        <sz val="9"/>
        <rFont val="Times New Roman"/>
        <family val="1"/>
      </rPr>
      <t>26.02</t>
    </r>
    <r>
      <rPr>
        <sz val="9"/>
        <rFont val="仿宋_GB2312"/>
        <charset val="134"/>
      </rPr>
      <t>延米，受益村：丰涧，涉及</t>
    </r>
    <r>
      <rPr>
        <sz val="9"/>
        <rFont val="Times New Roman"/>
        <family val="1"/>
      </rPr>
      <t>1449</t>
    </r>
    <r>
      <rPr>
        <sz val="9"/>
        <rFont val="仿宋_GB2312"/>
        <charset val="134"/>
      </rPr>
      <t>人，其中贫困人口</t>
    </r>
    <r>
      <rPr>
        <sz val="9"/>
        <rFont val="Times New Roman"/>
        <family val="1"/>
      </rPr>
      <t>398</t>
    </r>
    <r>
      <rPr>
        <sz val="9"/>
        <rFont val="仿宋_GB2312"/>
        <charset val="134"/>
      </rPr>
      <t>人。</t>
    </r>
  </si>
  <si>
    <t>张延桥</t>
  </si>
  <si>
    <r>
      <rPr>
        <sz val="9"/>
        <rFont val="仿宋_GB2312"/>
        <charset val="134"/>
      </rPr>
      <t>长</t>
    </r>
    <r>
      <rPr>
        <sz val="9"/>
        <rFont val="Times New Roman"/>
        <family val="1"/>
      </rPr>
      <t>26.02</t>
    </r>
    <r>
      <rPr>
        <sz val="9"/>
        <rFont val="仿宋_GB2312"/>
        <charset val="134"/>
      </rPr>
      <t>延米，受益村：张延，涉及</t>
    </r>
    <r>
      <rPr>
        <sz val="9"/>
        <rFont val="Times New Roman"/>
        <family val="1"/>
      </rPr>
      <t>1367</t>
    </r>
    <r>
      <rPr>
        <sz val="9"/>
        <rFont val="仿宋_GB2312"/>
        <charset val="134"/>
      </rPr>
      <t>人，其中贫困人口</t>
    </r>
    <r>
      <rPr>
        <sz val="9"/>
        <rFont val="Times New Roman"/>
        <family val="1"/>
      </rPr>
      <t>236</t>
    </r>
    <r>
      <rPr>
        <sz val="9"/>
        <rFont val="仿宋_GB2312"/>
        <charset val="134"/>
      </rPr>
      <t>人。</t>
    </r>
  </si>
  <si>
    <t>后院桥</t>
  </si>
  <si>
    <r>
      <rPr>
        <sz val="9"/>
        <rFont val="仿宋_GB2312"/>
        <charset val="134"/>
      </rPr>
      <t>长</t>
    </r>
    <r>
      <rPr>
        <sz val="9"/>
        <rFont val="Times New Roman"/>
        <family val="1"/>
      </rPr>
      <t>32.04</t>
    </r>
    <r>
      <rPr>
        <sz val="9"/>
        <rFont val="仿宋_GB2312"/>
        <charset val="134"/>
      </rPr>
      <t>延米，受益村：后院，涉及</t>
    </r>
    <r>
      <rPr>
        <sz val="9"/>
        <rFont val="Times New Roman"/>
        <family val="1"/>
      </rPr>
      <t>916</t>
    </r>
    <r>
      <rPr>
        <sz val="9"/>
        <rFont val="仿宋_GB2312"/>
        <charset val="134"/>
      </rPr>
      <t>人，其中贫困人口</t>
    </r>
    <r>
      <rPr>
        <sz val="9"/>
        <rFont val="Times New Roman"/>
        <family val="1"/>
      </rPr>
      <t>220</t>
    </r>
    <r>
      <rPr>
        <sz val="9"/>
        <rFont val="仿宋_GB2312"/>
        <charset val="134"/>
      </rPr>
      <t>人。</t>
    </r>
  </si>
  <si>
    <t>中峪桥</t>
  </si>
  <si>
    <r>
      <rPr>
        <sz val="9"/>
        <rFont val="仿宋_GB2312"/>
        <charset val="134"/>
      </rPr>
      <t>长</t>
    </r>
    <r>
      <rPr>
        <sz val="9"/>
        <rFont val="Times New Roman"/>
        <family val="1"/>
      </rPr>
      <t>49.04</t>
    </r>
    <r>
      <rPr>
        <sz val="9"/>
        <rFont val="仿宋_GB2312"/>
        <charset val="134"/>
      </rPr>
      <t>延米，受益村：中峪，涉及</t>
    </r>
    <r>
      <rPr>
        <sz val="9"/>
        <rFont val="Times New Roman"/>
        <family val="1"/>
      </rPr>
      <t>1078</t>
    </r>
    <r>
      <rPr>
        <sz val="9"/>
        <rFont val="仿宋_GB2312"/>
        <charset val="134"/>
      </rPr>
      <t>人，其中贫困人口</t>
    </r>
    <r>
      <rPr>
        <sz val="9"/>
        <rFont val="Times New Roman"/>
        <family val="1"/>
      </rPr>
      <t>305</t>
    </r>
    <r>
      <rPr>
        <sz val="9"/>
        <rFont val="仿宋_GB2312"/>
        <charset val="134"/>
      </rPr>
      <t>人。</t>
    </r>
  </si>
  <si>
    <t>四涧线（Y022)追加资金</t>
  </si>
  <si>
    <t>2017年已批复5公里，4.5米宽，四级公路；2018年追加剩余资金。</t>
  </si>
  <si>
    <t>张沟—桑葚酒厂追加资金</t>
  </si>
  <si>
    <t>2017年已批复0.6公里，4.5米宽，四级公路；2018年追加剩余资金。</t>
  </si>
  <si>
    <t>大石岭村道追加资金</t>
  </si>
  <si>
    <t>2017年已批复1.7公里，4.5米宽，四级公路；2018年追加剩余资金。</t>
  </si>
  <si>
    <t>南车线—南村沟追加资金</t>
  </si>
  <si>
    <t>洛陕线—贾院追加资金</t>
  </si>
  <si>
    <t>2017年已批复1.2公里，4.5米宽，四级公路；2018年追加剩余资金。</t>
  </si>
  <si>
    <t>下南线（Y030)追加资金</t>
  </si>
  <si>
    <t>2017年已批复5.8公里，4.5米宽，四级公路；2018年追加剩余资金。</t>
  </si>
  <si>
    <t>锦屏山三期追加资金</t>
  </si>
  <si>
    <t>2017年已批复9公里，4.5米宽，四级公路；2018年追加剩余资金。</t>
  </si>
  <si>
    <t>北册村道追加资金</t>
  </si>
  <si>
    <t>2017年已批复2.5公里，4.5米宽，四级公路；2018年追加剩余资金。</t>
  </si>
  <si>
    <t>香鹿山北环线追加资金</t>
  </si>
  <si>
    <t>2017年已批复18公里，4.5米宽，四级公路；2018年追加剩余资金。</t>
  </si>
  <si>
    <t>南车线—刘河追加资金</t>
  </si>
  <si>
    <t>2017年已批复1.5公里，4.5米宽，四级公路；2018年追加剩余资金。</t>
  </si>
  <si>
    <t>藕池—汪汴追加资金</t>
  </si>
  <si>
    <t>2017年已批复2.2公里，4.5米宽，四级公路；2018年追加剩余资金。</t>
  </si>
  <si>
    <t>石板沟—香潭沟追加资金</t>
  </si>
  <si>
    <t>2017年已批复3公里，4.5米宽，四级公路；2018年追加剩余资金。</t>
  </si>
  <si>
    <t>青龙口—烟火口追加资金</t>
  </si>
  <si>
    <t>2017年已批复1.6公里，4.5米宽，四级公路；2018年追加剩余资金。</t>
  </si>
  <si>
    <t>樊村小学—烟火口追加资金</t>
  </si>
  <si>
    <t>上王村—青龙口追加资金</t>
  </si>
  <si>
    <t>2017年已批复1.3公里，4.5米宽，四级公路；2018年追加剩余资金。</t>
  </si>
  <si>
    <t>郑卢路-仁厚追加资金</t>
  </si>
  <si>
    <t>2017年已批复2公里，4.5米宽，四级公路；2018年追加剩余资金。</t>
  </si>
  <si>
    <t>南车线—周峪追加资金</t>
  </si>
  <si>
    <t>东营—鹅宿追加资金</t>
  </si>
  <si>
    <t>2017年已批复4公里，4.5米宽，四级公路；2018年追加剩余资金。</t>
  </si>
  <si>
    <t>河东—张坟沟追加资金</t>
  </si>
  <si>
    <t>2017年已批复1.8公里，4.5米宽，四级公路；2018年追加剩余资金。</t>
  </si>
  <si>
    <t>香潭沟—漫流追加资金</t>
  </si>
  <si>
    <t>2017年已批复2.4公里，4.5米宽，四级公路；2018年追加剩余资金。</t>
  </si>
  <si>
    <t>南车线—南窑追加资金</t>
  </si>
  <si>
    <t>2017年已批复2.6公里，4.5米宽，四级公路；2018年追加剩余资金。</t>
  </si>
  <si>
    <t>河下村追加资金</t>
  </si>
  <si>
    <t>任村—白大沟追加资金</t>
  </si>
  <si>
    <t>任村—烟火口追加资金</t>
  </si>
  <si>
    <t>2017年已批复1.5公里，4.5米宽，四级公路；2018年追追加剩余资金。</t>
  </si>
  <si>
    <t>周村桥</t>
  </si>
  <si>
    <r>
      <rPr>
        <sz val="9"/>
        <rFont val="仿宋_GB2312"/>
        <charset val="134"/>
      </rPr>
      <t>长</t>
    </r>
    <r>
      <rPr>
        <sz val="9"/>
        <rFont val="Times New Roman"/>
        <family val="1"/>
      </rPr>
      <t>20</t>
    </r>
    <r>
      <rPr>
        <sz val="9"/>
        <rFont val="仿宋_GB2312"/>
        <charset val="134"/>
      </rPr>
      <t>延米，受益村：周村，涉及</t>
    </r>
    <r>
      <rPr>
        <sz val="9"/>
        <rFont val="Times New Roman"/>
        <family val="1"/>
      </rPr>
      <t>1528</t>
    </r>
    <r>
      <rPr>
        <sz val="9"/>
        <rFont val="仿宋_GB2312"/>
        <charset val="134"/>
      </rPr>
      <t>人，其中贫困人口</t>
    </r>
    <r>
      <rPr>
        <sz val="9"/>
        <rFont val="Times New Roman"/>
        <family val="1"/>
      </rPr>
      <t>61</t>
    </r>
    <r>
      <rPr>
        <sz val="9"/>
        <rFont val="仿宋_GB2312"/>
        <charset val="134"/>
      </rPr>
      <t>人。</t>
    </r>
  </si>
  <si>
    <t>花果山乡花山村村组道路护坡、护肩</t>
  </si>
  <si>
    <t>护坡390立方米，护肩390立方米，共计780立方米，每立方米260元</t>
  </si>
  <si>
    <t>花果山乡花山村平板桥、管涵、石工桥、温水桥共8处</t>
  </si>
  <si>
    <t xml:space="preserve">①洋堂上河小石桥一座2米高，3.5米宽，4米长②周家坟边漫水桥一座2米高，3.5米宽，4米长；③孙家沟管涵1个3米高，4米宽，2米长④下南湖桥一座2米高，3.5米宽，4米长⑤小石窑小桥一座2米高，3.5米宽，4米长⑥大和面桥一座2米高，3.5米宽，4米长⑦南虎场漫水桥一座1米高，3.5米宽，4米长⑧花山陈家地桥一座2米高，3.5米宽，4米长。 </t>
  </si>
  <si>
    <t>赵保镇温庄村生产路整修</t>
  </si>
  <si>
    <t>张坞镇七峪村道路硬化</t>
  </si>
  <si>
    <t>厚18公分，3.5米宽250米,4.5米宽260米</t>
  </si>
  <si>
    <t>张坞镇程屋村道路硬化</t>
  </si>
  <si>
    <t>1245米长，3.5米宽、18公分厚;30公分厚三七灰土</t>
  </si>
  <si>
    <t>董王庄乡次古洞村道路建设项目</t>
  </si>
  <si>
    <t>修建水泥道路3.5公里，修建宽度为3.5米，厚度为18公分</t>
  </si>
  <si>
    <t>董王庄乡方村村道路建设项目</t>
  </si>
  <si>
    <t>韩城镇秦王村户户通道路建设</t>
  </si>
  <si>
    <t>新修建宽3.5米，厚0.18米水泥道路1600米</t>
  </si>
  <si>
    <t>白杨镇陡沟户户通水泥路</t>
  </si>
  <si>
    <t>白杨镇石垛户户通水泥路</t>
  </si>
  <si>
    <t>硬化道路2500平方米（18厘米厚）</t>
  </si>
  <si>
    <t>白杨镇石垛村道路路沿</t>
  </si>
  <si>
    <t>800米道路路沿（高0.3米）</t>
  </si>
  <si>
    <t>白杨镇陡沟村道路路沿</t>
  </si>
  <si>
    <r>
      <rPr>
        <sz val="10"/>
        <rFont val="仿宋_GB2312"/>
        <charset val="134"/>
      </rPr>
      <t>白杨镇石板沟村道建设项目</t>
    </r>
  </si>
  <si>
    <r>
      <rPr>
        <sz val="10"/>
        <rFont val="仿宋_GB2312"/>
        <charset val="134"/>
      </rPr>
      <t>新修水泥路面长</t>
    </r>
    <r>
      <rPr>
        <sz val="10"/>
        <rFont val="Times New Roman"/>
        <family val="1"/>
      </rPr>
      <t>400m*</t>
    </r>
    <r>
      <rPr>
        <sz val="10"/>
        <rFont val="仿宋_GB2312"/>
        <charset val="134"/>
      </rPr>
      <t>宽</t>
    </r>
    <r>
      <rPr>
        <sz val="10"/>
        <rFont val="Times New Roman"/>
        <family val="1"/>
      </rPr>
      <t>4.5m*</t>
    </r>
    <r>
      <rPr>
        <sz val="10"/>
        <rFont val="仿宋_GB2312"/>
        <charset val="134"/>
      </rPr>
      <t>厚</t>
    </r>
    <r>
      <rPr>
        <sz val="10"/>
        <rFont val="Times New Roman"/>
        <family val="1"/>
      </rPr>
      <t>0.18m</t>
    </r>
  </si>
  <si>
    <r>
      <rPr>
        <sz val="10"/>
        <rFont val="仿宋_GB2312"/>
        <charset val="134"/>
      </rPr>
      <t>白杨镇南留村道建设项目</t>
    </r>
  </si>
  <si>
    <r>
      <rPr>
        <sz val="10"/>
        <rFont val="仿宋_GB2312"/>
        <charset val="134"/>
      </rPr>
      <t>新修水泥路面长</t>
    </r>
    <r>
      <rPr>
        <sz val="10"/>
        <rFont val="Times New Roman"/>
        <family val="1"/>
      </rPr>
      <t>1060m*</t>
    </r>
    <r>
      <rPr>
        <sz val="10"/>
        <rFont val="仿宋_GB2312"/>
        <charset val="134"/>
      </rPr>
      <t>宽</t>
    </r>
    <r>
      <rPr>
        <sz val="10"/>
        <rFont val="Times New Roman"/>
        <family val="1"/>
      </rPr>
      <t>4.5m*</t>
    </r>
    <r>
      <rPr>
        <sz val="10"/>
        <rFont val="仿宋_GB2312"/>
        <charset val="134"/>
      </rPr>
      <t>厚</t>
    </r>
    <r>
      <rPr>
        <sz val="10"/>
        <rFont val="Times New Roman"/>
        <family val="1"/>
      </rPr>
      <t>0.18m</t>
    </r>
  </si>
  <si>
    <r>
      <rPr>
        <sz val="10"/>
        <rFont val="仿宋_GB2312"/>
        <charset val="134"/>
      </rPr>
      <t>白杨镇东庄村道建设项目</t>
    </r>
  </si>
  <si>
    <r>
      <rPr>
        <sz val="10"/>
        <rFont val="仿宋_GB2312"/>
        <charset val="134"/>
      </rPr>
      <t>新修水泥路面长</t>
    </r>
    <r>
      <rPr>
        <sz val="10"/>
        <rFont val="Times New Roman"/>
        <family val="1"/>
      </rPr>
      <t>1650m*</t>
    </r>
    <r>
      <rPr>
        <sz val="10"/>
        <rFont val="仿宋_GB2312"/>
        <charset val="134"/>
      </rPr>
      <t>宽</t>
    </r>
    <r>
      <rPr>
        <sz val="10"/>
        <rFont val="Times New Roman"/>
        <family val="1"/>
      </rPr>
      <t>3.5m*</t>
    </r>
    <r>
      <rPr>
        <sz val="10"/>
        <rFont val="仿宋_GB2312"/>
        <charset val="134"/>
      </rPr>
      <t>厚</t>
    </r>
    <r>
      <rPr>
        <sz val="10"/>
        <rFont val="Times New Roman"/>
        <family val="1"/>
      </rPr>
      <t>0.18m</t>
    </r>
  </si>
  <si>
    <r>
      <rPr>
        <sz val="10"/>
        <rFont val="仿宋_GB2312"/>
        <charset val="134"/>
      </rPr>
      <t>白杨镇三区村道建设项目</t>
    </r>
  </si>
  <si>
    <r>
      <rPr>
        <sz val="10"/>
        <rFont val="仿宋_GB2312"/>
        <charset val="134"/>
      </rPr>
      <t>新修水泥路面长</t>
    </r>
    <r>
      <rPr>
        <sz val="10"/>
        <rFont val="Times New Roman"/>
        <family val="1"/>
      </rPr>
      <t>100m*</t>
    </r>
    <r>
      <rPr>
        <sz val="10"/>
        <rFont val="仿宋_GB2312"/>
        <charset val="134"/>
      </rPr>
      <t>宽</t>
    </r>
    <r>
      <rPr>
        <sz val="10"/>
        <rFont val="Times New Roman"/>
        <family val="1"/>
      </rPr>
      <t>4.5m*</t>
    </r>
    <r>
      <rPr>
        <sz val="10"/>
        <rFont val="仿宋_GB2312"/>
        <charset val="134"/>
      </rPr>
      <t>厚</t>
    </r>
    <r>
      <rPr>
        <sz val="10"/>
        <rFont val="Times New Roman"/>
        <family val="1"/>
      </rPr>
      <t>0.18m</t>
    </r>
  </si>
  <si>
    <r>
      <rPr>
        <sz val="10"/>
        <rFont val="仿宋_GB2312"/>
        <charset val="134"/>
      </rPr>
      <t>白杨镇蝎子山村道建设项目</t>
    </r>
  </si>
  <si>
    <r>
      <rPr>
        <sz val="10"/>
        <rFont val="仿宋_GB2312"/>
        <charset val="134"/>
      </rPr>
      <t>新修水泥路面长</t>
    </r>
    <r>
      <rPr>
        <sz val="10"/>
        <rFont val="Times New Roman"/>
        <family val="1"/>
      </rPr>
      <t>7200m*</t>
    </r>
    <r>
      <rPr>
        <sz val="10"/>
        <rFont val="仿宋_GB2312"/>
        <charset val="134"/>
      </rPr>
      <t>宽</t>
    </r>
    <r>
      <rPr>
        <sz val="10"/>
        <rFont val="Times New Roman"/>
        <family val="1"/>
      </rPr>
      <t>4.5m*</t>
    </r>
    <r>
      <rPr>
        <sz val="10"/>
        <rFont val="仿宋_GB2312"/>
        <charset val="134"/>
      </rPr>
      <t>厚</t>
    </r>
    <r>
      <rPr>
        <sz val="10"/>
        <rFont val="Times New Roman"/>
        <family val="1"/>
      </rPr>
      <t>0.18m</t>
    </r>
  </si>
  <si>
    <r>
      <rPr>
        <sz val="10"/>
        <rFont val="仿宋_GB2312"/>
        <charset val="134"/>
      </rPr>
      <t>白杨镇东场村道建设项目</t>
    </r>
  </si>
  <si>
    <r>
      <rPr>
        <sz val="10"/>
        <rFont val="仿宋_GB2312"/>
        <charset val="134"/>
      </rPr>
      <t>新修水泥路面长</t>
    </r>
    <r>
      <rPr>
        <sz val="10"/>
        <rFont val="Times New Roman"/>
        <family val="1"/>
      </rPr>
      <t>1000m*</t>
    </r>
    <r>
      <rPr>
        <sz val="10"/>
        <rFont val="仿宋_GB2312"/>
        <charset val="134"/>
      </rPr>
      <t>宽</t>
    </r>
    <r>
      <rPr>
        <sz val="10"/>
        <rFont val="Times New Roman"/>
        <family val="1"/>
      </rPr>
      <t>4.5m*</t>
    </r>
    <r>
      <rPr>
        <sz val="10"/>
        <rFont val="仿宋_GB2312"/>
        <charset val="134"/>
      </rPr>
      <t>厚</t>
    </r>
    <r>
      <rPr>
        <sz val="10"/>
        <rFont val="Times New Roman"/>
        <family val="1"/>
      </rPr>
      <t>0.18m</t>
    </r>
  </si>
  <si>
    <r>
      <rPr>
        <sz val="10"/>
        <rFont val="仿宋_GB2312"/>
        <charset val="134"/>
      </rPr>
      <t>白杨镇章屯村道建设项目</t>
    </r>
  </si>
  <si>
    <r>
      <rPr>
        <sz val="10"/>
        <rFont val="仿宋_GB2312"/>
        <charset val="134"/>
      </rPr>
      <t>新修水泥路面长</t>
    </r>
    <r>
      <rPr>
        <sz val="10"/>
        <rFont val="Times New Roman"/>
        <family val="1"/>
      </rPr>
      <t>300m*</t>
    </r>
    <r>
      <rPr>
        <sz val="10"/>
        <rFont val="仿宋_GB2312"/>
        <charset val="134"/>
      </rPr>
      <t>宽</t>
    </r>
    <r>
      <rPr>
        <sz val="10"/>
        <rFont val="Times New Roman"/>
        <family val="1"/>
      </rPr>
      <t>3.5m*</t>
    </r>
    <r>
      <rPr>
        <sz val="10"/>
        <rFont val="仿宋_GB2312"/>
        <charset val="134"/>
      </rPr>
      <t>厚</t>
    </r>
    <r>
      <rPr>
        <sz val="10"/>
        <rFont val="Times New Roman"/>
        <family val="1"/>
      </rPr>
      <t>0.18m</t>
    </r>
  </si>
  <si>
    <r>
      <rPr>
        <sz val="10"/>
        <rFont val="仿宋_GB2312"/>
        <charset val="134"/>
      </rPr>
      <t>三乡镇南寨村道建设项目</t>
    </r>
  </si>
  <si>
    <r>
      <rPr>
        <sz val="10"/>
        <rFont val="仿宋_GB2312"/>
        <charset val="134"/>
      </rPr>
      <t>新修水泥路面长</t>
    </r>
    <r>
      <rPr>
        <sz val="10"/>
        <rFont val="Times New Roman"/>
        <family val="1"/>
      </rPr>
      <t>460m*</t>
    </r>
    <r>
      <rPr>
        <sz val="10"/>
        <rFont val="仿宋_GB2312"/>
        <charset val="134"/>
      </rPr>
      <t>宽</t>
    </r>
    <r>
      <rPr>
        <sz val="10"/>
        <rFont val="Times New Roman"/>
        <family val="1"/>
      </rPr>
      <t>4.5m*</t>
    </r>
    <r>
      <rPr>
        <sz val="10"/>
        <rFont val="仿宋_GB2312"/>
        <charset val="134"/>
      </rPr>
      <t>厚</t>
    </r>
    <r>
      <rPr>
        <sz val="10"/>
        <rFont val="Times New Roman"/>
        <family val="1"/>
      </rPr>
      <t>0.18m</t>
    </r>
  </si>
  <si>
    <r>
      <rPr>
        <sz val="10"/>
        <rFont val="仿宋_GB2312"/>
        <charset val="134"/>
      </rPr>
      <t>三乡镇仁村村道建设项目</t>
    </r>
  </si>
  <si>
    <r>
      <rPr>
        <sz val="10"/>
        <rFont val="仿宋_GB2312"/>
        <charset val="134"/>
      </rPr>
      <t>新修水泥路面长</t>
    </r>
    <r>
      <rPr>
        <sz val="10"/>
        <rFont val="Times New Roman"/>
        <family val="1"/>
      </rPr>
      <t>1820m*</t>
    </r>
    <r>
      <rPr>
        <sz val="10"/>
        <rFont val="仿宋_GB2312"/>
        <charset val="134"/>
      </rPr>
      <t>宽</t>
    </r>
    <r>
      <rPr>
        <sz val="10"/>
        <rFont val="Times New Roman"/>
        <family val="1"/>
      </rPr>
      <t>4.5m*</t>
    </r>
    <r>
      <rPr>
        <sz val="10"/>
        <rFont val="仿宋_GB2312"/>
        <charset val="134"/>
      </rPr>
      <t>厚</t>
    </r>
    <r>
      <rPr>
        <sz val="10"/>
        <rFont val="Times New Roman"/>
        <family val="1"/>
      </rPr>
      <t>0.18m</t>
    </r>
  </si>
  <si>
    <r>
      <rPr>
        <sz val="10"/>
        <rFont val="仿宋_GB2312"/>
        <charset val="134"/>
      </rPr>
      <t>三乡镇东王村道建设项目</t>
    </r>
  </si>
  <si>
    <r>
      <rPr>
        <sz val="10"/>
        <rFont val="仿宋_GB2312"/>
        <charset val="134"/>
      </rPr>
      <t>新修水泥路面长</t>
    </r>
    <r>
      <rPr>
        <sz val="10"/>
        <rFont val="Times New Roman"/>
        <family val="1"/>
      </rPr>
      <t>1800m*</t>
    </r>
    <r>
      <rPr>
        <sz val="10"/>
        <rFont val="仿宋_GB2312"/>
        <charset val="134"/>
      </rPr>
      <t>宽</t>
    </r>
    <r>
      <rPr>
        <sz val="10"/>
        <rFont val="Times New Roman"/>
        <family val="1"/>
      </rPr>
      <t>4.5m*</t>
    </r>
    <r>
      <rPr>
        <sz val="10"/>
        <rFont val="仿宋_GB2312"/>
        <charset val="134"/>
      </rPr>
      <t>厚</t>
    </r>
    <r>
      <rPr>
        <sz val="10"/>
        <rFont val="Times New Roman"/>
        <family val="1"/>
      </rPr>
      <t>0.18m</t>
    </r>
  </si>
  <si>
    <r>
      <rPr>
        <sz val="10"/>
        <rFont val="仿宋_GB2312"/>
        <charset val="134"/>
      </rPr>
      <t>三乡镇古村村道建设项目</t>
    </r>
  </si>
  <si>
    <r>
      <rPr>
        <sz val="10"/>
        <rFont val="仿宋_GB2312"/>
        <charset val="134"/>
      </rPr>
      <t>新修水泥路面长</t>
    </r>
    <r>
      <rPr>
        <sz val="10"/>
        <rFont val="Times New Roman"/>
        <family val="1"/>
      </rPr>
      <t>377m*</t>
    </r>
    <r>
      <rPr>
        <sz val="10"/>
        <rFont val="仿宋_GB2312"/>
        <charset val="134"/>
      </rPr>
      <t>宽</t>
    </r>
    <r>
      <rPr>
        <sz val="10"/>
        <rFont val="Times New Roman"/>
        <family val="1"/>
      </rPr>
      <t>4.5m*</t>
    </r>
    <r>
      <rPr>
        <sz val="10"/>
        <rFont val="仿宋_GB2312"/>
        <charset val="134"/>
      </rPr>
      <t>厚</t>
    </r>
    <r>
      <rPr>
        <sz val="10"/>
        <rFont val="Times New Roman"/>
        <family val="1"/>
      </rPr>
      <t>0.18m</t>
    </r>
  </si>
  <si>
    <r>
      <rPr>
        <sz val="10"/>
        <rFont val="仿宋_GB2312"/>
        <charset val="134"/>
      </rPr>
      <t>董王庄乡灵官殿村道建设项目</t>
    </r>
  </si>
  <si>
    <r>
      <rPr>
        <sz val="10"/>
        <rFont val="仿宋_GB2312"/>
        <charset val="134"/>
      </rPr>
      <t>长</t>
    </r>
    <r>
      <rPr>
        <sz val="10"/>
        <rFont val="Times New Roman"/>
        <family val="1"/>
      </rPr>
      <t>2</t>
    </r>
    <r>
      <rPr>
        <sz val="10"/>
        <rFont val="仿宋_GB2312"/>
        <charset val="134"/>
      </rPr>
      <t>公里，宽</t>
    </r>
    <r>
      <rPr>
        <sz val="10"/>
        <rFont val="Times New Roman"/>
        <family val="1"/>
      </rPr>
      <t>3.5</t>
    </r>
    <r>
      <rPr>
        <sz val="10"/>
        <rFont val="仿宋_GB2312"/>
        <charset val="134"/>
      </rPr>
      <t>米，路面结构为</t>
    </r>
    <r>
      <rPr>
        <sz val="10"/>
        <rFont val="Times New Roman"/>
        <family val="1"/>
      </rPr>
      <t>18CM</t>
    </r>
    <r>
      <rPr>
        <sz val="10"/>
        <rFont val="仿宋_GB2312"/>
        <charset val="134"/>
      </rPr>
      <t>水泥混凝土，总投资</t>
    </r>
    <r>
      <rPr>
        <sz val="10"/>
        <rFont val="Times New Roman"/>
        <family val="1"/>
      </rPr>
      <t>646890</t>
    </r>
    <r>
      <rPr>
        <sz val="10"/>
        <rFont val="仿宋_GB2312"/>
        <charset val="134"/>
      </rPr>
      <t>元。</t>
    </r>
  </si>
  <si>
    <r>
      <rPr>
        <sz val="10"/>
        <rFont val="仿宋_GB2312"/>
        <charset val="134"/>
      </rPr>
      <t>董王庄乡南岭村道建设项目</t>
    </r>
  </si>
  <si>
    <r>
      <rPr>
        <sz val="10"/>
        <rFont val="仿宋_GB2312"/>
        <charset val="134"/>
      </rPr>
      <t>长</t>
    </r>
    <r>
      <rPr>
        <sz val="10"/>
        <rFont val="Times New Roman"/>
        <family val="1"/>
      </rPr>
      <t>0.7</t>
    </r>
    <r>
      <rPr>
        <sz val="10"/>
        <rFont val="仿宋_GB2312"/>
        <charset val="134"/>
      </rPr>
      <t>公里，宽</t>
    </r>
    <r>
      <rPr>
        <sz val="10"/>
        <rFont val="Times New Roman"/>
        <family val="1"/>
      </rPr>
      <t>3.5</t>
    </r>
    <r>
      <rPr>
        <sz val="10"/>
        <rFont val="仿宋_GB2312"/>
        <charset val="134"/>
      </rPr>
      <t>米，路面结构为</t>
    </r>
    <r>
      <rPr>
        <sz val="10"/>
        <rFont val="Times New Roman"/>
        <family val="1"/>
      </rPr>
      <t>18CM</t>
    </r>
    <r>
      <rPr>
        <sz val="10"/>
        <rFont val="仿宋_GB2312"/>
        <charset val="134"/>
      </rPr>
      <t>水泥混凝土，总投资</t>
    </r>
    <r>
      <rPr>
        <sz val="10"/>
        <rFont val="Times New Roman"/>
        <family val="1"/>
      </rPr>
      <t>226411.5</t>
    </r>
    <r>
      <rPr>
        <sz val="10"/>
        <rFont val="仿宋_GB2312"/>
        <charset val="134"/>
      </rPr>
      <t>元。</t>
    </r>
  </si>
  <si>
    <r>
      <rPr>
        <sz val="10"/>
        <rFont val="仿宋_GB2312"/>
        <charset val="134"/>
      </rPr>
      <t>董王庄乡董王庄村道建设项目</t>
    </r>
  </si>
  <si>
    <r>
      <rPr>
        <sz val="10"/>
        <rFont val="仿宋_GB2312"/>
        <charset val="134"/>
      </rPr>
      <t>长</t>
    </r>
    <r>
      <rPr>
        <sz val="10"/>
        <rFont val="Times New Roman"/>
        <family val="1"/>
      </rPr>
      <t>0.7</t>
    </r>
    <r>
      <rPr>
        <sz val="10"/>
        <rFont val="仿宋_GB2312"/>
        <charset val="134"/>
      </rPr>
      <t>公里，宽</t>
    </r>
    <r>
      <rPr>
        <sz val="10"/>
        <rFont val="Times New Roman"/>
        <family val="1"/>
      </rPr>
      <t>4.5</t>
    </r>
    <r>
      <rPr>
        <sz val="10"/>
        <rFont val="仿宋_GB2312"/>
        <charset val="134"/>
      </rPr>
      <t>米，路面结构为</t>
    </r>
    <r>
      <rPr>
        <sz val="10"/>
        <rFont val="Times New Roman"/>
        <family val="1"/>
      </rPr>
      <t>18CM</t>
    </r>
    <r>
      <rPr>
        <sz val="10"/>
        <rFont val="仿宋_GB2312"/>
        <charset val="134"/>
      </rPr>
      <t>水泥混凝土，总投资</t>
    </r>
    <r>
      <rPr>
        <sz val="10"/>
        <rFont val="Times New Roman"/>
        <family val="1"/>
      </rPr>
      <t>289432.5</t>
    </r>
    <r>
      <rPr>
        <sz val="10"/>
        <rFont val="仿宋_GB2312"/>
        <charset val="134"/>
      </rPr>
      <t>元。</t>
    </r>
  </si>
  <si>
    <r>
      <rPr>
        <sz val="10"/>
        <rFont val="仿宋_GB2312"/>
        <charset val="134"/>
      </rPr>
      <t>樊村镇马道村道建设项目</t>
    </r>
  </si>
  <si>
    <r>
      <rPr>
        <sz val="10"/>
        <rFont val="仿宋_GB2312"/>
        <charset val="134"/>
      </rPr>
      <t>樊村镇后杓村道建设项目</t>
    </r>
  </si>
  <si>
    <r>
      <rPr>
        <sz val="10"/>
        <rFont val="仿宋_GB2312"/>
        <charset val="134"/>
      </rPr>
      <t>新修水泥路面长</t>
    </r>
    <r>
      <rPr>
        <sz val="10"/>
        <rFont val="Times New Roman"/>
        <family val="1"/>
      </rPr>
      <t>220m*</t>
    </r>
    <r>
      <rPr>
        <sz val="10"/>
        <rFont val="仿宋_GB2312"/>
        <charset val="134"/>
      </rPr>
      <t>宽</t>
    </r>
    <r>
      <rPr>
        <sz val="10"/>
        <rFont val="Times New Roman"/>
        <family val="1"/>
      </rPr>
      <t>3.5m*</t>
    </r>
    <r>
      <rPr>
        <sz val="10"/>
        <rFont val="仿宋_GB2312"/>
        <charset val="134"/>
      </rPr>
      <t>厚</t>
    </r>
    <r>
      <rPr>
        <sz val="10"/>
        <rFont val="Times New Roman"/>
        <family val="1"/>
      </rPr>
      <t>0.18m</t>
    </r>
  </si>
  <si>
    <r>
      <rPr>
        <sz val="10"/>
        <rFont val="仿宋_GB2312"/>
        <charset val="134"/>
      </rPr>
      <t>樊村镇樊村村道建设项目</t>
    </r>
  </si>
  <si>
    <r>
      <rPr>
        <sz val="10"/>
        <rFont val="仿宋_GB2312"/>
        <charset val="134"/>
      </rPr>
      <t>新修水泥路面长</t>
    </r>
    <r>
      <rPr>
        <sz val="10"/>
        <rFont val="Times New Roman"/>
        <family val="1"/>
      </rPr>
      <t>900m*</t>
    </r>
    <r>
      <rPr>
        <sz val="10"/>
        <rFont val="仿宋_GB2312"/>
        <charset val="134"/>
      </rPr>
      <t>宽</t>
    </r>
    <r>
      <rPr>
        <sz val="10"/>
        <rFont val="Times New Roman"/>
        <family val="1"/>
      </rPr>
      <t>4.5m*</t>
    </r>
    <r>
      <rPr>
        <sz val="10"/>
        <rFont val="仿宋_GB2312"/>
        <charset val="134"/>
      </rPr>
      <t>厚</t>
    </r>
    <r>
      <rPr>
        <sz val="10"/>
        <rFont val="Times New Roman"/>
        <family val="1"/>
      </rPr>
      <t>0.18m</t>
    </r>
  </si>
  <si>
    <r>
      <rPr>
        <sz val="10"/>
        <rFont val="仿宋_GB2312"/>
        <charset val="134"/>
      </rPr>
      <t>里河村道建设项目</t>
    </r>
  </si>
  <si>
    <r>
      <rPr>
        <sz val="10"/>
        <rFont val="仿宋_GB2312"/>
        <charset val="134"/>
      </rPr>
      <t>新修水泥路面长</t>
    </r>
    <r>
      <rPr>
        <sz val="10"/>
        <rFont val="Times New Roman"/>
        <family val="1"/>
      </rPr>
      <t>1700m*</t>
    </r>
    <r>
      <rPr>
        <sz val="10"/>
        <rFont val="仿宋_GB2312"/>
        <charset val="134"/>
      </rPr>
      <t>宽</t>
    </r>
    <r>
      <rPr>
        <sz val="10"/>
        <rFont val="Times New Roman"/>
        <family val="1"/>
      </rPr>
      <t>4.5m*</t>
    </r>
    <r>
      <rPr>
        <sz val="10"/>
        <rFont val="仿宋_GB2312"/>
        <charset val="134"/>
      </rPr>
      <t>厚</t>
    </r>
    <r>
      <rPr>
        <sz val="10"/>
        <rFont val="Times New Roman"/>
        <family val="1"/>
      </rPr>
      <t>0.18m</t>
    </r>
  </si>
  <si>
    <r>
      <rPr>
        <sz val="10"/>
        <rFont val="仿宋_GB2312"/>
        <charset val="134"/>
      </rPr>
      <t>老庄村道建设项目</t>
    </r>
  </si>
  <si>
    <r>
      <rPr>
        <sz val="10"/>
        <rFont val="仿宋_GB2312"/>
        <charset val="134"/>
      </rPr>
      <t>新修水泥路面长</t>
    </r>
    <r>
      <rPr>
        <sz val="10"/>
        <rFont val="Times New Roman"/>
        <family val="1"/>
      </rPr>
      <t>1820m*</t>
    </r>
    <r>
      <rPr>
        <sz val="10"/>
        <rFont val="仿宋_GB2312"/>
        <charset val="134"/>
      </rPr>
      <t>其中</t>
    </r>
    <r>
      <rPr>
        <sz val="10"/>
        <rFont val="Times New Roman"/>
        <family val="1"/>
      </rPr>
      <t>450m</t>
    </r>
    <r>
      <rPr>
        <sz val="10"/>
        <rFont val="仿宋_GB2312"/>
        <charset val="134"/>
      </rPr>
      <t>宽为</t>
    </r>
    <r>
      <rPr>
        <sz val="10"/>
        <rFont val="Times New Roman"/>
        <family val="1"/>
      </rPr>
      <t>4.5m+1370m</t>
    </r>
    <r>
      <rPr>
        <sz val="10"/>
        <rFont val="仿宋_GB2312"/>
        <charset val="134"/>
      </rPr>
      <t>宽为</t>
    </r>
    <r>
      <rPr>
        <sz val="10"/>
        <rFont val="Times New Roman"/>
        <family val="1"/>
      </rPr>
      <t>3.5m*</t>
    </r>
    <r>
      <rPr>
        <sz val="10"/>
        <rFont val="仿宋_GB2312"/>
        <charset val="134"/>
      </rPr>
      <t>厚</t>
    </r>
    <r>
      <rPr>
        <sz val="10"/>
        <rFont val="Times New Roman"/>
        <family val="1"/>
      </rPr>
      <t>0.18m</t>
    </r>
  </si>
  <si>
    <r>
      <rPr>
        <sz val="10"/>
        <rFont val="仿宋_GB2312"/>
        <charset val="134"/>
      </rPr>
      <t>姜营村道建设项目</t>
    </r>
  </si>
  <si>
    <r>
      <rPr>
        <sz val="10"/>
        <rFont val="仿宋_GB2312"/>
        <charset val="134"/>
      </rPr>
      <t>新修水泥路面长</t>
    </r>
    <r>
      <rPr>
        <sz val="10"/>
        <rFont val="Times New Roman"/>
        <family val="1"/>
      </rPr>
      <t>2200m*</t>
    </r>
    <r>
      <rPr>
        <sz val="10"/>
        <rFont val="仿宋_GB2312"/>
        <charset val="134"/>
      </rPr>
      <t>宽</t>
    </r>
    <r>
      <rPr>
        <sz val="10"/>
        <rFont val="Times New Roman"/>
        <family val="1"/>
      </rPr>
      <t>4.5m*</t>
    </r>
    <r>
      <rPr>
        <sz val="10"/>
        <rFont val="仿宋_GB2312"/>
        <charset val="134"/>
      </rPr>
      <t>厚</t>
    </r>
    <r>
      <rPr>
        <sz val="10"/>
        <rFont val="Times New Roman"/>
        <family val="1"/>
      </rPr>
      <t>0.18m</t>
    </r>
  </si>
  <si>
    <r>
      <rPr>
        <sz val="10"/>
        <rFont val="仿宋_GB2312"/>
        <charset val="134"/>
      </rPr>
      <t>锦屏镇乔岩村道建设项目</t>
    </r>
  </si>
  <si>
    <r>
      <rPr>
        <sz val="10"/>
        <rFont val="仿宋_GB2312"/>
        <charset val="134"/>
      </rPr>
      <t>新修</t>
    </r>
    <r>
      <rPr>
        <sz val="10"/>
        <rFont val="Times New Roman"/>
        <family val="1"/>
      </rPr>
      <t>2</t>
    </r>
    <r>
      <rPr>
        <sz val="10"/>
        <rFont val="仿宋_GB2312"/>
        <charset val="134"/>
      </rPr>
      <t>公里长</t>
    </r>
    <r>
      <rPr>
        <sz val="10"/>
        <rFont val="Times New Roman"/>
        <family val="1"/>
      </rPr>
      <t>4.5</t>
    </r>
    <r>
      <rPr>
        <sz val="10"/>
        <rFont val="仿宋_GB2312"/>
        <charset val="134"/>
      </rPr>
      <t>米宽</t>
    </r>
    <r>
      <rPr>
        <sz val="10"/>
        <rFont val="Times New Roman"/>
        <family val="1"/>
      </rPr>
      <t>18cm</t>
    </r>
    <r>
      <rPr>
        <sz val="10"/>
        <rFont val="仿宋_GB2312"/>
        <charset val="134"/>
      </rPr>
      <t>砼面板单侧路肩宽</t>
    </r>
    <r>
      <rPr>
        <sz val="10"/>
        <rFont val="Times New Roman"/>
        <family val="1"/>
      </rPr>
      <t>0.75</t>
    </r>
    <r>
      <rPr>
        <sz val="10"/>
        <rFont val="仿宋_GB2312"/>
        <charset val="134"/>
      </rPr>
      <t>米水泥路面</t>
    </r>
  </si>
  <si>
    <r>
      <rPr>
        <sz val="10"/>
        <rFont val="仿宋_GB2312"/>
        <charset val="134"/>
      </rPr>
      <t>锦屏镇南营村道建设项目</t>
    </r>
  </si>
  <si>
    <r>
      <rPr>
        <sz val="10"/>
        <rFont val="仿宋_GB2312"/>
        <charset val="134"/>
      </rPr>
      <t>新修</t>
    </r>
    <r>
      <rPr>
        <sz val="10"/>
        <rFont val="Times New Roman"/>
        <family val="1"/>
      </rPr>
      <t>0.85</t>
    </r>
    <r>
      <rPr>
        <sz val="10"/>
        <rFont val="仿宋_GB2312"/>
        <charset val="134"/>
      </rPr>
      <t>公里长</t>
    </r>
    <r>
      <rPr>
        <sz val="10"/>
        <rFont val="Times New Roman"/>
        <family val="1"/>
      </rPr>
      <t>3.5</t>
    </r>
    <r>
      <rPr>
        <sz val="10"/>
        <rFont val="仿宋_GB2312"/>
        <charset val="134"/>
      </rPr>
      <t>米宽</t>
    </r>
    <r>
      <rPr>
        <sz val="10"/>
        <rFont val="Times New Roman"/>
        <family val="1"/>
      </rPr>
      <t>18cm</t>
    </r>
    <r>
      <rPr>
        <sz val="10"/>
        <rFont val="仿宋_GB2312"/>
        <charset val="134"/>
      </rPr>
      <t>砼面板单侧路肩宽</t>
    </r>
    <r>
      <rPr>
        <sz val="10"/>
        <rFont val="Times New Roman"/>
        <family val="1"/>
      </rPr>
      <t>0.75</t>
    </r>
    <r>
      <rPr>
        <sz val="10"/>
        <rFont val="仿宋_GB2312"/>
        <charset val="134"/>
      </rPr>
      <t>米水泥路面</t>
    </r>
  </si>
  <si>
    <r>
      <rPr>
        <sz val="10"/>
        <rFont val="仿宋_GB2312"/>
        <charset val="134"/>
      </rPr>
      <t>锦屏镇山底村道建设项目</t>
    </r>
  </si>
  <si>
    <r>
      <rPr>
        <sz val="10"/>
        <rFont val="仿宋_GB2312"/>
        <charset val="134"/>
      </rPr>
      <t>新修</t>
    </r>
    <r>
      <rPr>
        <sz val="10"/>
        <rFont val="Times New Roman"/>
        <family val="1"/>
      </rPr>
      <t>0.52</t>
    </r>
    <r>
      <rPr>
        <sz val="10"/>
        <rFont val="仿宋_GB2312"/>
        <charset val="134"/>
      </rPr>
      <t>公里长</t>
    </r>
    <r>
      <rPr>
        <sz val="10"/>
        <rFont val="Times New Roman"/>
        <family val="1"/>
      </rPr>
      <t>4.5</t>
    </r>
    <r>
      <rPr>
        <sz val="10"/>
        <rFont val="仿宋_GB2312"/>
        <charset val="134"/>
      </rPr>
      <t>米宽</t>
    </r>
    <r>
      <rPr>
        <sz val="10"/>
        <rFont val="Times New Roman"/>
        <family val="1"/>
      </rPr>
      <t>18cm</t>
    </r>
    <r>
      <rPr>
        <sz val="10"/>
        <rFont val="仿宋_GB2312"/>
        <charset val="134"/>
      </rPr>
      <t>砼面板单侧路肩宽</t>
    </r>
    <r>
      <rPr>
        <sz val="10"/>
        <rFont val="Times New Roman"/>
        <family val="1"/>
      </rPr>
      <t>0.75</t>
    </r>
    <r>
      <rPr>
        <sz val="10"/>
        <rFont val="仿宋_GB2312"/>
        <charset val="134"/>
      </rPr>
      <t>米水泥路面</t>
    </r>
  </si>
  <si>
    <r>
      <rPr>
        <sz val="10"/>
        <rFont val="仿宋_GB2312"/>
        <charset val="134"/>
      </rPr>
      <t>锦屏镇高桥村道建设项目</t>
    </r>
  </si>
  <si>
    <r>
      <rPr>
        <sz val="10"/>
        <rFont val="仿宋_GB2312"/>
        <charset val="134"/>
      </rPr>
      <t>新修</t>
    </r>
    <r>
      <rPr>
        <sz val="10"/>
        <rFont val="Times New Roman"/>
        <family val="1"/>
      </rPr>
      <t>0.3</t>
    </r>
    <r>
      <rPr>
        <sz val="10"/>
        <rFont val="仿宋_GB2312"/>
        <charset val="134"/>
      </rPr>
      <t>公里长</t>
    </r>
    <r>
      <rPr>
        <sz val="10"/>
        <rFont val="Times New Roman"/>
        <family val="1"/>
      </rPr>
      <t>4</t>
    </r>
    <r>
      <rPr>
        <sz val="10"/>
        <rFont val="仿宋_GB2312"/>
        <charset val="134"/>
      </rPr>
      <t>米宽</t>
    </r>
    <r>
      <rPr>
        <sz val="10"/>
        <rFont val="Times New Roman"/>
        <family val="1"/>
      </rPr>
      <t>18cm</t>
    </r>
    <r>
      <rPr>
        <sz val="10"/>
        <rFont val="仿宋_GB2312"/>
        <charset val="134"/>
      </rPr>
      <t>砼面板单侧路肩宽</t>
    </r>
    <r>
      <rPr>
        <sz val="10"/>
        <rFont val="Times New Roman"/>
        <family val="1"/>
      </rPr>
      <t>0.75</t>
    </r>
    <r>
      <rPr>
        <sz val="10"/>
        <rFont val="仿宋_GB2312"/>
        <charset val="134"/>
      </rPr>
      <t>米水泥路面</t>
    </r>
  </si>
  <si>
    <r>
      <rPr>
        <sz val="10"/>
        <rFont val="仿宋_GB2312"/>
        <charset val="134"/>
      </rPr>
      <t>锦屏镇杨店村道建设项目</t>
    </r>
  </si>
  <si>
    <r>
      <rPr>
        <sz val="10"/>
        <rFont val="仿宋_GB2312"/>
        <charset val="134"/>
      </rPr>
      <t>新修</t>
    </r>
    <r>
      <rPr>
        <sz val="10"/>
        <rFont val="Times New Roman"/>
        <family val="1"/>
      </rPr>
      <t>0.29</t>
    </r>
    <r>
      <rPr>
        <sz val="10"/>
        <rFont val="仿宋_GB2312"/>
        <charset val="134"/>
      </rPr>
      <t>公里长</t>
    </r>
    <r>
      <rPr>
        <sz val="10"/>
        <rFont val="Times New Roman"/>
        <family val="1"/>
      </rPr>
      <t>3.5</t>
    </r>
    <r>
      <rPr>
        <sz val="10"/>
        <rFont val="仿宋_GB2312"/>
        <charset val="134"/>
      </rPr>
      <t>米宽</t>
    </r>
    <r>
      <rPr>
        <sz val="10"/>
        <rFont val="Times New Roman"/>
        <family val="1"/>
      </rPr>
      <t>18cm</t>
    </r>
    <r>
      <rPr>
        <sz val="10"/>
        <rFont val="仿宋_GB2312"/>
        <charset val="134"/>
      </rPr>
      <t>砼面板单侧路肩宽</t>
    </r>
    <r>
      <rPr>
        <sz val="10"/>
        <rFont val="Times New Roman"/>
        <family val="1"/>
      </rPr>
      <t>0.75</t>
    </r>
    <r>
      <rPr>
        <sz val="10"/>
        <rFont val="仿宋_GB2312"/>
        <charset val="134"/>
      </rPr>
      <t>米水泥路面</t>
    </r>
  </si>
  <si>
    <r>
      <rPr>
        <sz val="10"/>
        <rFont val="仿宋_GB2312"/>
        <charset val="134"/>
      </rPr>
      <t>锦屏镇黄龙庙村道建设项目</t>
    </r>
  </si>
  <si>
    <r>
      <rPr>
        <sz val="10"/>
        <rFont val="仿宋_GB2312"/>
        <charset val="134"/>
      </rPr>
      <t>新修</t>
    </r>
    <r>
      <rPr>
        <sz val="10"/>
        <rFont val="Times New Roman"/>
        <family val="1"/>
      </rPr>
      <t>0.48</t>
    </r>
    <r>
      <rPr>
        <sz val="10"/>
        <rFont val="仿宋_GB2312"/>
        <charset val="134"/>
      </rPr>
      <t>公里长</t>
    </r>
    <r>
      <rPr>
        <sz val="10"/>
        <rFont val="Times New Roman"/>
        <family val="1"/>
      </rPr>
      <t>3.5</t>
    </r>
    <r>
      <rPr>
        <sz val="10"/>
        <rFont val="仿宋_GB2312"/>
        <charset val="134"/>
      </rPr>
      <t>米宽</t>
    </r>
    <r>
      <rPr>
        <sz val="10"/>
        <rFont val="Times New Roman"/>
        <family val="1"/>
      </rPr>
      <t>18cm</t>
    </r>
    <r>
      <rPr>
        <sz val="10"/>
        <rFont val="仿宋_GB2312"/>
        <charset val="134"/>
      </rPr>
      <t>砼面板单侧路肩宽</t>
    </r>
    <r>
      <rPr>
        <sz val="10"/>
        <rFont val="Times New Roman"/>
        <family val="1"/>
      </rPr>
      <t>0.75</t>
    </r>
    <r>
      <rPr>
        <sz val="10"/>
        <rFont val="仿宋_GB2312"/>
        <charset val="134"/>
      </rPr>
      <t>米水泥路面</t>
    </r>
  </si>
  <si>
    <r>
      <rPr>
        <sz val="10"/>
        <rFont val="仿宋_GB2312"/>
        <charset val="134"/>
      </rPr>
      <t>柳泉镇于村村道建设项目</t>
    </r>
  </si>
  <si>
    <r>
      <rPr>
        <sz val="10"/>
        <rFont val="仿宋_GB2312"/>
        <charset val="134"/>
      </rPr>
      <t>新修水泥路面长</t>
    </r>
    <r>
      <rPr>
        <sz val="10"/>
        <rFont val="Times New Roman"/>
        <family val="1"/>
      </rPr>
      <t>1100m</t>
    </r>
    <r>
      <rPr>
        <sz val="10"/>
        <rFont val="仿宋_GB2312"/>
        <charset val="134"/>
      </rPr>
      <t>，宽</t>
    </r>
    <r>
      <rPr>
        <sz val="10"/>
        <rFont val="Times New Roman"/>
        <family val="1"/>
      </rPr>
      <t>3.5m</t>
    </r>
    <r>
      <rPr>
        <sz val="10"/>
        <rFont val="仿宋_GB2312"/>
        <charset val="134"/>
      </rPr>
      <t>，厚</t>
    </r>
    <r>
      <rPr>
        <sz val="10"/>
        <rFont val="Times New Roman"/>
        <family val="1"/>
      </rPr>
      <t>18cm</t>
    </r>
    <r>
      <rPr>
        <sz val="10"/>
        <rFont val="仿宋_GB2312"/>
        <charset val="134"/>
      </rPr>
      <t>。</t>
    </r>
  </si>
  <si>
    <r>
      <rPr>
        <sz val="10"/>
        <rFont val="仿宋_GB2312"/>
        <charset val="134"/>
      </rPr>
      <t>柳泉镇黑沟村道建设项目</t>
    </r>
  </si>
  <si>
    <r>
      <rPr>
        <sz val="10"/>
        <rFont val="仿宋_GB2312"/>
        <charset val="134"/>
      </rPr>
      <t>新修水泥路面长</t>
    </r>
    <r>
      <rPr>
        <sz val="10"/>
        <rFont val="Times New Roman"/>
        <family val="1"/>
      </rPr>
      <t>2000m</t>
    </r>
    <r>
      <rPr>
        <sz val="10"/>
        <rFont val="仿宋_GB2312"/>
        <charset val="134"/>
      </rPr>
      <t>，宽</t>
    </r>
    <r>
      <rPr>
        <sz val="10"/>
        <rFont val="Times New Roman"/>
        <family val="1"/>
      </rPr>
      <t>3.5m</t>
    </r>
    <r>
      <rPr>
        <sz val="10"/>
        <rFont val="仿宋_GB2312"/>
        <charset val="134"/>
      </rPr>
      <t>，厚</t>
    </r>
    <r>
      <rPr>
        <sz val="10"/>
        <rFont val="Times New Roman"/>
        <family val="1"/>
      </rPr>
      <t>18cm</t>
    </r>
    <r>
      <rPr>
        <sz val="10"/>
        <rFont val="仿宋_GB2312"/>
        <charset val="134"/>
      </rPr>
      <t>。</t>
    </r>
  </si>
  <si>
    <r>
      <rPr>
        <sz val="10"/>
        <rFont val="仿宋_GB2312"/>
        <charset val="134"/>
      </rPr>
      <t>柳泉镇英武村道建设项目</t>
    </r>
  </si>
  <si>
    <r>
      <rPr>
        <sz val="10"/>
        <rFont val="仿宋_GB2312"/>
        <charset val="134"/>
      </rPr>
      <t>新修水泥路面长</t>
    </r>
    <r>
      <rPr>
        <sz val="10"/>
        <rFont val="Times New Roman"/>
        <family val="1"/>
      </rPr>
      <t>150m</t>
    </r>
    <r>
      <rPr>
        <sz val="10"/>
        <rFont val="仿宋_GB2312"/>
        <charset val="134"/>
      </rPr>
      <t>，宽</t>
    </r>
    <r>
      <rPr>
        <sz val="10"/>
        <rFont val="Times New Roman"/>
        <family val="1"/>
      </rPr>
      <t>3.5m</t>
    </r>
    <r>
      <rPr>
        <sz val="10"/>
        <rFont val="仿宋_GB2312"/>
        <charset val="134"/>
      </rPr>
      <t>，厚</t>
    </r>
    <r>
      <rPr>
        <sz val="10"/>
        <rFont val="Times New Roman"/>
        <family val="1"/>
      </rPr>
      <t>18cm</t>
    </r>
    <r>
      <rPr>
        <sz val="10"/>
        <rFont val="仿宋_GB2312"/>
        <charset val="134"/>
      </rPr>
      <t>。</t>
    </r>
  </si>
  <si>
    <r>
      <rPr>
        <sz val="10"/>
        <rFont val="仿宋_GB2312"/>
        <charset val="134"/>
      </rPr>
      <t>柳泉镇东高村道</t>
    </r>
  </si>
  <si>
    <r>
      <rPr>
        <sz val="10"/>
        <rFont val="仿宋_GB2312"/>
        <charset val="134"/>
      </rPr>
      <t>新修水泥路面长</t>
    </r>
    <r>
      <rPr>
        <sz val="10"/>
        <rFont val="Times New Roman"/>
        <family val="1"/>
      </rPr>
      <t>450m</t>
    </r>
    <r>
      <rPr>
        <sz val="10"/>
        <rFont val="仿宋_GB2312"/>
        <charset val="134"/>
      </rPr>
      <t>，宽</t>
    </r>
    <r>
      <rPr>
        <sz val="10"/>
        <rFont val="Times New Roman"/>
        <family val="1"/>
      </rPr>
      <t>3.5m</t>
    </r>
    <r>
      <rPr>
        <sz val="10"/>
        <rFont val="仿宋_GB2312"/>
        <charset val="134"/>
      </rPr>
      <t>，厚</t>
    </r>
    <r>
      <rPr>
        <sz val="10"/>
        <rFont val="Times New Roman"/>
        <family val="1"/>
      </rPr>
      <t>18cm</t>
    </r>
    <r>
      <rPr>
        <sz val="10"/>
        <rFont val="仿宋_GB2312"/>
        <charset val="134"/>
      </rPr>
      <t>。</t>
    </r>
  </si>
  <si>
    <r>
      <rPr>
        <sz val="10"/>
        <rFont val="仿宋_GB2312"/>
        <charset val="134"/>
      </rPr>
      <t>柳泉镇鱼泉村道建设项目</t>
    </r>
  </si>
  <si>
    <r>
      <rPr>
        <sz val="10"/>
        <rFont val="仿宋_GB2312"/>
        <charset val="134"/>
      </rPr>
      <t>新修水泥路面长</t>
    </r>
    <r>
      <rPr>
        <sz val="10"/>
        <rFont val="Times New Roman"/>
        <family val="1"/>
      </rPr>
      <t>1700m</t>
    </r>
    <r>
      <rPr>
        <sz val="10"/>
        <rFont val="仿宋_GB2312"/>
        <charset val="134"/>
      </rPr>
      <t>，宽</t>
    </r>
    <r>
      <rPr>
        <sz val="10"/>
        <rFont val="Times New Roman"/>
        <family val="1"/>
      </rPr>
      <t>4.5m</t>
    </r>
    <r>
      <rPr>
        <sz val="10"/>
        <rFont val="仿宋_GB2312"/>
        <charset val="134"/>
      </rPr>
      <t>，厚</t>
    </r>
    <r>
      <rPr>
        <sz val="10"/>
        <rFont val="Times New Roman"/>
        <family val="1"/>
      </rPr>
      <t>18cm</t>
    </r>
    <r>
      <rPr>
        <sz val="10"/>
        <rFont val="仿宋_GB2312"/>
        <charset val="134"/>
      </rPr>
      <t>。</t>
    </r>
  </si>
  <si>
    <r>
      <rPr>
        <sz val="10"/>
        <rFont val="仿宋_GB2312"/>
        <charset val="134"/>
      </rPr>
      <t>盐镇村道建设项目</t>
    </r>
  </si>
  <si>
    <r>
      <rPr>
        <sz val="10"/>
        <rFont val="仿宋_GB2312"/>
        <charset val="134"/>
      </rPr>
      <t>新修水泥路面长</t>
    </r>
    <r>
      <rPr>
        <sz val="10"/>
        <rFont val="Times New Roman"/>
        <family val="1"/>
      </rPr>
      <t>380m</t>
    </r>
    <r>
      <rPr>
        <sz val="10"/>
        <rFont val="仿宋_GB2312"/>
        <charset val="134"/>
      </rPr>
      <t>，宽</t>
    </r>
    <r>
      <rPr>
        <sz val="10"/>
        <rFont val="Times New Roman"/>
        <family val="1"/>
      </rPr>
      <t>3.5m</t>
    </r>
    <r>
      <rPr>
        <sz val="10"/>
        <rFont val="仿宋_GB2312"/>
        <charset val="134"/>
      </rPr>
      <t>，厚</t>
    </r>
    <r>
      <rPr>
        <sz val="10"/>
        <rFont val="Times New Roman"/>
        <family val="1"/>
      </rPr>
      <t>18cm</t>
    </r>
    <r>
      <rPr>
        <sz val="10"/>
        <rFont val="仿宋_GB2312"/>
        <charset val="134"/>
      </rPr>
      <t>。</t>
    </r>
  </si>
  <si>
    <r>
      <rPr>
        <sz val="10"/>
        <rFont val="仿宋_GB2312"/>
        <charset val="134"/>
      </rPr>
      <t>罗村村道建设项目</t>
    </r>
  </si>
  <si>
    <r>
      <rPr>
        <sz val="10"/>
        <rFont val="仿宋_GB2312"/>
        <charset val="134"/>
      </rPr>
      <t>新修水泥路面长</t>
    </r>
    <r>
      <rPr>
        <sz val="10"/>
        <rFont val="Times New Roman"/>
        <family val="1"/>
      </rPr>
      <t>1800m</t>
    </r>
    <r>
      <rPr>
        <sz val="10"/>
        <rFont val="仿宋_GB2312"/>
        <charset val="134"/>
      </rPr>
      <t>，宽</t>
    </r>
    <r>
      <rPr>
        <sz val="10"/>
        <rFont val="Times New Roman"/>
        <family val="1"/>
      </rPr>
      <t>3.5m</t>
    </r>
    <r>
      <rPr>
        <sz val="10"/>
        <rFont val="仿宋_GB2312"/>
        <charset val="134"/>
      </rPr>
      <t>，厚</t>
    </r>
    <r>
      <rPr>
        <sz val="10"/>
        <rFont val="Times New Roman"/>
        <family val="1"/>
      </rPr>
      <t>18cm</t>
    </r>
    <r>
      <rPr>
        <sz val="10"/>
        <rFont val="仿宋_GB2312"/>
        <charset val="134"/>
      </rPr>
      <t>。</t>
    </r>
  </si>
  <si>
    <r>
      <rPr>
        <sz val="10"/>
        <rFont val="仿宋_GB2312"/>
        <charset val="134"/>
      </rPr>
      <t>上庄村道建设项目</t>
    </r>
  </si>
  <si>
    <r>
      <rPr>
        <sz val="10"/>
        <rFont val="仿宋_GB2312"/>
        <charset val="134"/>
      </rPr>
      <t>新修水泥路面长</t>
    </r>
    <r>
      <rPr>
        <sz val="10"/>
        <rFont val="Times New Roman"/>
        <family val="1"/>
      </rPr>
      <t>1800m</t>
    </r>
    <r>
      <rPr>
        <sz val="10"/>
        <rFont val="仿宋_GB2312"/>
        <charset val="134"/>
      </rPr>
      <t>，宽</t>
    </r>
    <r>
      <rPr>
        <sz val="10"/>
        <rFont val="Times New Roman"/>
        <family val="1"/>
      </rPr>
      <t>4.5m</t>
    </r>
    <r>
      <rPr>
        <sz val="10"/>
        <rFont val="仿宋_GB2312"/>
        <charset val="134"/>
      </rPr>
      <t>，厚</t>
    </r>
    <r>
      <rPr>
        <sz val="10"/>
        <rFont val="Times New Roman"/>
        <family val="1"/>
      </rPr>
      <t>18cm</t>
    </r>
    <r>
      <rPr>
        <sz val="10"/>
        <rFont val="仿宋_GB2312"/>
        <charset val="134"/>
      </rPr>
      <t>。</t>
    </r>
  </si>
  <si>
    <r>
      <rPr>
        <sz val="10"/>
        <rFont val="仿宋_GB2312"/>
        <charset val="134"/>
      </rPr>
      <t>周沟村道建设项目</t>
    </r>
  </si>
  <si>
    <r>
      <rPr>
        <sz val="10"/>
        <rFont val="仿宋_GB2312"/>
        <charset val="134"/>
      </rPr>
      <t>新修水泥路面长</t>
    </r>
    <r>
      <rPr>
        <sz val="10"/>
        <rFont val="Times New Roman"/>
        <family val="1"/>
      </rPr>
      <t>8000m</t>
    </r>
    <r>
      <rPr>
        <sz val="10"/>
        <rFont val="仿宋_GB2312"/>
        <charset val="134"/>
      </rPr>
      <t>，宽</t>
    </r>
    <r>
      <rPr>
        <sz val="10"/>
        <rFont val="Times New Roman"/>
        <family val="1"/>
      </rPr>
      <t>3.5m</t>
    </r>
    <r>
      <rPr>
        <sz val="10"/>
        <rFont val="仿宋_GB2312"/>
        <charset val="134"/>
      </rPr>
      <t>，厚</t>
    </r>
    <r>
      <rPr>
        <sz val="10"/>
        <rFont val="Times New Roman"/>
        <family val="1"/>
      </rPr>
      <t>18cm</t>
    </r>
    <r>
      <rPr>
        <sz val="10"/>
        <rFont val="仿宋_GB2312"/>
        <charset val="134"/>
      </rPr>
      <t>。</t>
    </r>
  </si>
  <si>
    <r>
      <rPr>
        <sz val="10"/>
        <rFont val="仿宋_GB2312"/>
        <charset val="134"/>
      </rPr>
      <t>石陵村道建设项目</t>
    </r>
  </si>
  <si>
    <r>
      <rPr>
        <sz val="10"/>
        <rFont val="仿宋_GB2312"/>
        <charset val="134"/>
      </rPr>
      <t>新修水泥路面长</t>
    </r>
    <r>
      <rPr>
        <sz val="10"/>
        <rFont val="Times New Roman"/>
        <family val="1"/>
      </rPr>
      <t>1230m</t>
    </r>
    <r>
      <rPr>
        <sz val="10"/>
        <rFont val="仿宋_GB2312"/>
        <charset val="134"/>
      </rPr>
      <t>，宽</t>
    </r>
    <r>
      <rPr>
        <sz val="10"/>
        <rFont val="Times New Roman"/>
        <family val="1"/>
      </rPr>
      <t>3.5m</t>
    </r>
    <r>
      <rPr>
        <sz val="10"/>
        <rFont val="仿宋_GB2312"/>
        <charset val="134"/>
      </rPr>
      <t>，厚</t>
    </r>
    <r>
      <rPr>
        <sz val="10"/>
        <rFont val="Times New Roman"/>
        <family val="1"/>
      </rPr>
      <t>18cm</t>
    </r>
    <r>
      <rPr>
        <sz val="10"/>
        <rFont val="仿宋_GB2312"/>
        <charset val="134"/>
      </rPr>
      <t>。</t>
    </r>
  </si>
  <si>
    <r>
      <rPr>
        <sz val="10"/>
        <rFont val="仿宋_GB2312"/>
        <charset val="134"/>
      </rPr>
      <t>克村村道建设项目</t>
    </r>
  </si>
  <si>
    <r>
      <rPr>
        <sz val="10"/>
        <rFont val="仿宋_GB2312"/>
        <charset val="134"/>
      </rPr>
      <t>新修水泥路面长</t>
    </r>
    <r>
      <rPr>
        <sz val="10"/>
        <rFont val="Times New Roman"/>
        <family val="1"/>
      </rPr>
      <t>570m</t>
    </r>
    <r>
      <rPr>
        <sz val="10"/>
        <rFont val="仿宋_GB2312"/>
        <charset val="134"/>
      </rPr>
      <t>，宽</t>
    </r>
    <r>
      <rPr>
        <sz val="10"/>
        <rFont val="Times New Roman"/>
        <family val="1"/>
      </rPr>
      <t>3.5m</t>
    </r>
    <r>
      <rPr>
        <sz val="10"/>
        <rFont val="仿宋_GB2312"/>
        <charset val="134"/>
      </rPr>
      <t>，厚</t>
    </r>
    <r>
      <rPr>
        <sz val="10"/>
        <rFont val="Times New Roman"/>
        <family val="1"/>
      </rPr>
      <t>18cm</t>
    </r>
    <r>
      <rPr>
        <sz val="10"/>
        <rFont val="仿宋_GB2312"/>
        <charset val="134"/>
      </rPr>
      <t>。</t>
    </r>
  </si>
  <si>
    <r>
      <rPr>
        <sz val="10"/>
        <rFont val="仿宋_GB2312"/>
        <charset val="134"/>
      </rPr>
      <t>赵峪村道建设项目</t>
    </r>
  </si>
  <si>
    <r>
      <rPr>
        <sz val="10"/>
        <rFont val="仿宋_GB2312"/>
        <charset val="134"/>
      </rPr>
      <t>新修水泥路面长</t>
    </r>
    <r>
      <rPr>
        <sz val="10"/>
        <rFont val="Times New Roman"/>
        <family val="1"/>
      </rPr>
      <t>1020m</t>
    </r>
    <r>
      <rPr>
        <sz val="10"/>
        <rFont val="仿宋_GB2312"/>
        <charset val="134"/>
      </rPr>
      <t>，宽</t>
    </r>
    <r>
      <rPr>
        <sz val="10"/>
        <rFont val="Times New Roman"/>
        <family val="1"/>
      </rPr>
      <t>3.5m</t>
    </r>
    <r>
      <rPr>
        <sz val="10"/>
        <rFont val="仿宋_GB2312"/>
        <charset val="134"/>
      </rPr>
      <t>，厚</t>
    </r>
    <r>
      <rPr>
        <sz val="10"/>
        <rFont val="Times New Roman"/>
        <family val="1"/>
      </rPr>
      <t>18cm</t>
    </r>
    <r>
      <rPr>
        <sz val="10"/>
        <rFont val="仿宋_GB2312"/>
        <charset val="134"/>
      </rPr>
      <t>。</t>
    </r>
  </si>
  <si>
    <r>
      <rPr>
        <sz val="10"/>
        <rFont val="仿宋_GB2312"/>
        <charset val="134"/>
      </rPr>
      <t>北册村道建设项目</t>
    </r>
  </si>
  <si>
    <r>
      <rPr>
        <sz val="10"/>
        <rFont val="仿宋_GB2312"/>
        <charset val="134"/>
      </rPr>
      <t>绿化村道建设项目</t>
    </r>
  </si>
  <si>
    <r>
      <rPr>
        <sz val="10"/>
        <rFont val="仿宋_GB2312"/>
        <charset val="134"/>
      </rPr>
      <t>新修水泥路面长</t>
    </r>
    <r>
      <rPr>
        <sz val="10"/>
        <rFont val="Times New Roman"/>
        <family val="1"/>
      </rPr>
      <t>800m</t>
    </r>
    <r>
      <rPr>
        <sz val="10"/>
        <rFont val="仿宋_GB2312"/>
        <charset val="134"/>
      </rPr>
      <t>，宽</t>
    </r>
    <r>
      <rPr>
        <sz val="10"/>
        <rFont val="Times New Roman"/>
        <family val="1"/>
      </rPr>
      <t>3.5m</t>
    </r>
    <r>
      <rPr>
        <sz val="10"/>
        <rFont val="仿宋_GB2312"/>
        <charset val="134"/>
      </rPr>
      <t>，厚</t>
    </r>
    <r>
      <rPr>
        <sz val="10"/>
        <rFont val="Times New Roman"/>
        <family val="1"/>
      </rPr>
      <t>18cm</t>
    </r>
    <r>
      <rPr>
        <sz val="10"/>
        <rFont val="仿宋_GB2312"/>
        <charset val="134"/>
      </rPr>
      <t>。</t>
    </r>
  </si>
  <si>
    <r>
      <rPr>
        <sz val="10"/>
        <rFont val="仿宋_GB2312"/>
        <charset val="134"/>
      </rPr>
      <t>王坑村道建设项目</t>
    </r>
  </si>
  <si>
    <r>
      <rPr>
        <sz val="10"/>
        <rFont val="仿宋_GB2312"/>
        <charset val="134"/>
      </rPr>
      <t>新修水泥路面长</t>
    </r>
    <r>
      <rPr>
        <sz val="10"/>
        <rFont val="Times New Roman"/>
        <family val="1"/>
      </rPr>
      <t>610m</t>
    </r>
    <r>
      <rPr>
        <sz val="10"/>
        <rFont val="仿宋_GB2312"/>
        <charset val="134"/>
      </rPr>
      <t>，宽</t>
    </r>
    <r>
      <rPr>
        <sz val="10"/>
        <rFont val="Times New Roman"/>
        <family val="1"/>
      </rPr>
      <t>3.5m</t>
    </r>
    <r>
      <rPr>
        <sz val="10"/>
        <rFont val="仿宋_GB2312"/>
        <charset val="134"/>
      </rPr>
      <t>，厚</t>
    </r>
    <r>
      <rPr>
        <sz val="10"/>
        <rFont val="Times New Roman"/>
        <family val="1"/>
      </rPr>
      <t>18cm</t>
    </r>
    <r>
      <rPr>
        <sz val="10"/>
        <rFont val="仿宋_GB2312"/>
        <charset val="134"/>
      </rPr>
      <t>。</t>
    </r>
  </si>
  <si>
    <r>
      <rPr>
        <sz val="10"/>
        <rFont val="仿宋_GB2312"/>
        <charset val="134"/>
      </rPr>
      <t>范元村道建设项目</t>
    </r>
  </si>
  <si>
    <r>
      <rPr>
        <sz val="10"/>
        <rFont val="仿宋_GB2312"/>
        <charset val="134"/>
      </rPr>
      <t>新修水泥路面长</t>
    </r>
    <r>
      <rPr>
        <sz val="10"/>
        <rFont val="Times New Roman"/>
        <family val="1"/>
      </rPr>
      <t>2130m</t>
    </r>
    <r>
      <rPr>
        <sz val="10"/>
        <rFont val="仿宋_GB2312"/>
        <charset val="134"/>
      </rPr>
      <t>，宽</t>
    </r>
    <r>
      <rPr>
        <sz val="10"/>
        <rFont val="Times New Roman"/>
        <family val="1"/>
      </rPr>
      <t>3.5m</t>
    </r>
    <r>
      <rPr>
        <sz val="10"/>
        <rFont val="仿宋_GB2312"/>
        <charset val="134"/>
      </rPr>
      <t>，厚</t>
    </r>
    <r>
      <rPr>
        <sz val="10"/>
        <rFont val="Times New Roman"/>
        <family val="1"/>
      </rPr>
      <t>18cm</t>
    </r>
    <r>
      <rPr>
        <sz val="10"/>
        <rFont val="仿宋_GB2312"/>
        <charset val="134"/>
      </rPr>
      <t>。</t>
    </r>
  </si>
  <si>
    <r>
      <rPr>
        <sz val="10"/>
        <rFont val="仿宋_GB2312"/>
        <charset val="134"/>
      </rPr>
      <t>南洼村道建设项目</t>
    </r>
  </si>
  <si>
    <r>
      <rPr>
        <sz val="10"/>
        <rFont val="仿宋_GB2312"/>
        <charset val="134"/>
      </rPr>
      <t>新修水泥路面长</t>
    </r>
    <r>
      <rPr>
        <sz val="10"/>
        <rFont val="Times New Roman"/>
        <family val="1"/>
      </rPr>
      <t>430m</t>
    </r>
    <r>
      <rPr>
        <sz val="10"/>
        <rFont val="仿宋_GB2312"/>
        <charset val="134"/>
      </rPr>
      <t>，宽</t>
    </r>
    <r>
      <rPr>
        <sz val="10"/>
        <rFont val="Times New Roman"/>
        <family val="1"/>
      </rPr>
      <t>3.5m</t>
    </r>
    <r>
      <rPr>
        <sz val="10"/>
        <rFont val="仿宋_GB2312"/>
        <charset val="134"/>
      </rPr>
      <t>，厚</t>
    </r>
    <r>
      <rPr>
        <sz val="10"/>
        <rFont val="Times New Roman"/>
        <family val="1"/>
      </rPr>
      <t>18cm</t>
    </r>
    <r>
      <rPr>
        <sz val="10"/>
        <rFont val="仿宋_GB2312"/>
        <charset val="134"/>
      </rPr>
      <t>。</t>
    </r>
  </si>
  <si>
    <r>
      <rPr>
        <sz val="10"/>
        <rFont val="仿宋_GB2312"/>
        <charset val="134"/>
      </rPr>
      <t>西沟村道建设项目</t>
    </r>
  </si>
  <si>
    <r>
      <rPr>
        <sz val="10"/>
        <rFont val="仿宋_GB2312"/>
        <charset val="134"/>
      </rPr>
      <t>新修水泥路面长</t>
    </r>
    <r>
      <rPr>
        <sz val="10"/>
        <rFont val="Times New Roman"/>
        <family val="1"/>
      </rPr>
      <t>970m</t>
    </r>
    <r>
      <rPr>
        <sz val="10"/>
        <rFont val="仿宋_GB2312"/>
        <charset val="134"/>
      </rPr>
      <t>，宽</t>
    </r>
    <r>
      <rPr>
        <sz val="10"/>
        <rFont val="Times New Roman"/>
        <family val="1"/>
      </rPr>
      <t>3.5m</t>
    </r>
    <r>
      <rPr>
        <sz val="10"/>
        <rFont val="仿宋_GB2312"/>
        <charset val="134"/>
      </rPr>
      <t>，厚</t>
    </r>
    <r>
      <rPr>
        <sz val="10"/>
        <rFont val="Times New Roman"/>
        <family val="1"/>
      </rPr>
      <t>18cm</t>
    </r>
    <r>
      <rPr>
        <sz val="10"/>
        <rFont val="仿宋_GB2312"/>
        <charset val="134"/>
      </rPr>
      <t>。</t>
    </r>
  </si>
  <si>
    <r>
      <rPr>
        <sz val="10"/>
        <rFont val="仿宋_GB2312"/>
        <charset val="134"/>
      </rPr>
      <t>张沟村道建设项目</t>
    </r>
  </si>
  <si>
    <r>
      <rPr>
        <sz val="10"/>
        <rFont val="仿宋_GB2312"/>
        <charset val="134"/>
      </rPr>
      <t>新修水泥路面长</t>
    </r>
    <r>
      <rPr>
        <sz val="10"/>
        <rFont val="Times New Roman"/>
        <family val="1"/>
      </rPr>
      <t>2200m</t>
    </r>
    <r>
      <rPr>
        <sz val="10"/>
        <rFont val="仿宋_GB2312"/>
        <charset val="134"/>
      </rPr>
      <t>，宽</t>
    </r>
    <r>
      <rPr>
        <sz val="10"/>
        <rFont val="Times New Roman"/>
        <family val="1"/>
      </rPr>
      <t>3.5m</t>
    </r>
    <r>
      <rPr>
        <sz val="10"/>
        <rFont val="仿宋_GB2312"/>
        <charset val="134"/>
      </rPr>
      <t>，厚</t>
    </r>
    <r>
      <rPr>
        <sz val="10"/>
        <rFont val="Times New Roman"/>
        <family val="1"/>
      </rPr>
      <t>18cm</t>
    </r>
    <r>
      <rPr>
        <sz val="10"/>
        <rFont val="仿宋_GB2312"/>
        <charset val="134"/>
      </rPr>
      <t>。</t>
    </r>
  </si>
  <si>
    <r>
      <rPr>
        <sz val="10"/>
        <rFont val="仿宋_GB2312"/>
        <charset val="134"/>
      </rPr>
      <t>耿沟村道建设项目</t>
    </r>
  </si>
  <si>
    <r>
      <rPr>
        <sz val="10"/>
        <rFont val="仿宋_GB2312"/>
        <charset val="134"/>
      </rPr>
      <t>新修水泥路面长</t>
    </r>
    <r>
      <rPr>
        <sz val="10"/>
        <rFont val="Times New Roman"/>
        <family val="1"/>
      </rPr>
      <t>1480m</t>
    </r>
    <r>
      <rPr>
        <sz val="10"/>
        <rFont val="仿宋_GB2312"/>
        <charset val="134"/>
      </rPr>
      <t>，宽</t>
    </r>
    <r>
      <rPr>
        <sz val="10"/>
        <rFont val="Times New Roman"/>
        <family val="1"/>
      </rPr>
      <t>3.5m</t>
    </r>
    <r>
      <rPr>
        <sz val="10"/>
        <rFont val="仿宋_GB2312"/>
        <charset val="134"/>
      </rPr>
      <t>，厚</t>
    </r>
    <r>
      <rPr>
        <sz val="10"/>
        <rFont val="Times New Roman"/>
        <family val="1"/>
      </rPr>
      <t>18cm</t>
    </r>
    <r>
      <rPr>
        <sz val="10"/>
        <rFont val="仿宋_GB2312"/>
        <charset val="134"/>
      </rPr>
      <t>。</t>
    </r>
  </si>
  <si>
    <r>
      <rPr>
        <sz val="10"/>
        <rFont val="仿宋_GB2312"/>
        <charset val="134"/>
      </rPr>
      <t>香鹿山镇南留村道建设项目</t>
    </r>
  </si>
  <si>
    <r>
      <rPr>
        <sz val="10"/>
        <rFont val="仿宋_GB2312"/>
        <charset val="134"/>
      </rPr>
      <t>新修水泥路面长</t>
    </r>
    <r>
      <rPr>
        <sz val="10"/>
        <rFont val="Times New Roman"/>
        <family val="1"/>
      </rPr>
      <t>1200m</t>
    </r>
    <r>
      <rPr>
        <sz val="10"/>
        <rFont val="仿宋_GB2312"/>
        <charset val="134"/>
      </rPr>
      <t>，宽</t>
    </r>
    <r>
      <rPr>
        <sz val="10"/>
        <rFont val="Times New Roman"/>
        <family val="1"/>
      </rPr>
      <t>3.5m</t>
    </r>
    <r>
      <rPr>
        <sz val="10"/>
        <rFont val="仿宋_GB2312"/>
        <charset val="134"/>
      </rPr>
      <t>，厚</t>
    </r>
    <r>
      <rPr>
        <sz val="10"/>
        <rFont val="Times New Roman"/>
        <family val="1"/>
      </rPr>
      <t>18cm</t>
    </r>
    <r>
      <rPr>
        <sz val="10"/>
        <rFont val="仿宋_GB2312"/>
        <charset val="134"/>
      </rPr>
      <t>。</t>
    </r>
  </si>
  <si>
    <r>
      <rPr>
        <sz val="10"/>
        <rFont val="仿宋_GB2312"/>
        <charset val="134"/>
      </rPr>
      <t>香鹿山镇叶庄村道建设项目</t>
    </r>
  </si>
  <si>
    <r>
      <rPr>
        <sz val="10"/>
        <rFont val="仿宋_GB2312"/>
        <charset val="134"/>
      </rPr>
      <t>新修水泥路面长</t>
    </r>
    <r>
      <rPr>
        <sz val="10"/>
        <rFont val="Times New Roman"/>
        <family val="1"/>
      </rPr>
      <t>3500m</t>
    </r>
    <r>
      <rPr>
        <sz val="10"/>
        <rFont val="仿宋_GB2312"/>
        <charset val="134"/>
      </rPr>
      <t>，宽</t>
    </r>
    <r>
      <rPr>
        <sz val="10"/>
        <rFont val="Times New Roman"/>
        <family val="1"/>
      </rPr>
      <t>3.5m</t>
    </r>
    <r>
      <rPr>
        <sz val="10"/>
        <rFont val="仿宋_GB2312"/>
        <charset val="134"/>
      </rPr>
      <t>，厚</t>
    </r>
    <r>
      <rPr>
        <sz val="10"/>
        <rFont val="Times New Roman"/>
        <family val="1"/>
      </rPr>
      <t>18cm</t>
    </r>
    <r>
      <rPr>
        <sz val="10"/>
        <rFont val="仿宋_GB2312"/>
        <charset val="134"/>
      </rPr>
      <t>。</t>
    </r>
  </si>
  <si>
    <r>
      <rPr>
        <sz val="10"/>
        <rFont val="仿宋_GB2312"/>
        <charset val="134"/>
      </rPr>
      <t>香鹿山镇马沟村道建设项目</t>
    </r>
  </si>
  <si>
    <r>
      <rPr>
        <sz val="10"/>
        <rFont val="仿宋_GB2312"/>
        <charset val="134"/>
      </rPr>
      <t>香鹿山镇潘寨村道建设项目</t>
    </r>
  </si>
  <si>
    <r>
      <rPr>
        <sz val="10"/>
        <rFont val="仿宋_GB2312"/>
        <charset val="134"/>
      </rPr>
      <t>新修水泥路面长</t>
    </r>
    <r>
      <rPr>
        <sz val="10"/>
        <rFont val="Times New Roman"/>
        <family val="1"/>
      </rPr>
      <t>2500m</t>
    </r>
    <r>
      <rPr>
        <sz val="10"/>
        <rFont val="仿宋_GB2312"/>
        <charset val="134"/>
      </rPr>
      <t>，宽</t>
    </r>
    <r>
      <rPr>
        <sz val="10"/>
        <rFont val="Times New Roman"/>
        <family val="1"/>
      </rPr>
      <t>3.5m</t>
    </r>
    <r>
      <rPr>
        <sz val="10"/>
        <rFont val="仿宋_GB2312"/>
        <charset val="134"/>
      </rPr>
      <t>，厚</t>
    </r>
    <r>
      <rPr>
        <sz val="10"/>
        <rFont val="Times New Roman"/>
        <family val="1"/>
      </rPr>
      <t>18cm</t>
    </r>
    <r>
      <rPr>
        <sz val="10"/>
        <rFont val="仿宋_GB2312"/>
        <charset val="134"/>
      </rPr>
      <t>。</t>
    </r>
  </si>
  <si>
    <r>
      <rPr>
        <sz val="10"/>
        <rFont val="仿宋_GB2312"/>
        <charset val="134"/>
      </rPr>
      <t>香鹿山镇砖古窑村道建设项目</t>
    </r>
  </si>
  <si>
    <r>
      <rPr>
        <sz val="10"/>
        <rFont val="仿宋_GB2312"/>
        <charset val="134"/>
      </rPr>
      <t>新修水泥路面长</t>
    </r>
    <r>
      <rPr>
        <sz val="10"/>
        <rFont val="Times New Roman"/>
        <family val="1"/>
      </rPr>
      <t>6185m</t>
    </r>
    <r>
      <rPr>
        <sz val="10"/>
        <rFont val="仿宋_GB2312"/>
        <charset val="134"/>
      </rPr>
      <t>，宽</t>
    </r>
    <r>
      <rPr>
        <sz val="10"/>
        <rFont val="Times New Roman"/>
        <family val="1"/>
      </rPr>
      <t>3.5m</t>
    </r>
    <r>
      <rPr>
        <sz val="10"/>
        <rFont val="仿宋_GB2312"/>
        <charset val="134"/>
      </rPr>
      <t>，厚</t>
    </r>
    <r>
      <rPr>
        <sz val="10"/>
        <rFont val="Times New Roman"/>
        <family val="1"/>
      </rPr>
      <t>18cm</t>
    </r>
    <r>
      <rPr>
        <sz val="10"/>
        <rFont val="仿宋_GB2312"/>
        <charset val="134"/>
      </rPr>
      <t>。</t>
    </r>
  </si>
  <si>
    <r>
      <rPr>
        <sz val="10"/>
        <rFont val="仿宋_GB2312"/>
        <charset val="134"/>
      </rPr>
      <t>香鹿山镇楚凹村道建设项目</t>
    </r>
  </si>
  <si>
    <r>
      <rPr>
        <sz val="10"/>
        <rFont val="仿宋_GB2312"/>
        <charset val="134"/>
      </rPr>
      <t>新修水泥路面长</t>
    </r>
    <r>
      <rPr>
        <sz val="10"/>
        <rFont val="Times New Roman"/>
        <family val="1"/>
      </rPr>
      <t>1510m</t>
    </r>
    <r>
      <rPr>
        <sz val="10"/>
        <rFont val="仿宋_GB2312"/>
        <charset val="134"/>
      </rPr>
      <t>，宽</t>
    </r>
    <r>
      <rPr>
        <sz val="10"/>
        <rFont val="Times New Roman"/>
        <family val="1"/>
      </rPr>
      <t>3.5m</t>
    </r>
    <r>
      <rPr>
        <sz val="10"/>
        <rFont val="仿宋_GB2312"/>
        <charset val="134"/>
      </rPr>
      <t>，厚</t>
    </r>
    <r>
      <rPr>
        <sz val="10"/>
        <rFont val="Times New Roman"/>
        <family val="1"/>
      </rPr>
      <t>18cm</t>
    </r>
    <r>
      <rPr>
        <sz val="10"/>
        <rFont val="仿宋_GB2312"/>
        <charset val="134"/>
      </rPr>
      <t>。</t>
    </r>
  </si>
  <si>
    <r>
      <rPr>
        <sz val="10"/>
        <rFont val="仿宋_GB2312"/>
        <charset val="134"/>
      </rPr>
      <t>香鹿山镇柏树沟村道建设项目</t>
    </r>
  </si>
  <si>
    <r>
      <rPr>
        <sz val="10"/>
        <rFont val="仿宋_GB2312"/>
        <charset val="134"/>
      </rPr>
      <t>新修水泥路面长</t>
    </r>
    <r>
      <rPr>
        <sz val="10"/>
        <rFont val="Times New Roman"/>
        <family val="1"/>
      </rPr>
      <t>2510m</t>
    </r>
    <r>
      <rPr>
        <sz val="10"/>
        <rFont val="仿宋_GB2312"/>
        <charset val="134"/>
      </rPr>
      <t>，宽</t>
    </r>
    <r>
      <rPr>
        <sz val="10"/>
        <rFont val="Times New Roman"/>
        <family val="1"/>
      </rPr>
      <t>3.5m</t>
    </r>
    <r>
      <rPr>
        <sz val="10"/>
        <rFont val="仿宋_GB2312"/>
        <charset val="134"/>
      </rPr>
      <t>，厚</t>
    </r>
    <r>
      <rPr>
        <sz val="10"/>
        <rFont val="Times New Roman"/>
        <family val="1"/>
      </rPr>
      <t>18cm</t>
    </r>
    <r>
      <rPr>
        <sz val="10"/>
        <rFont val="仿宋_GB2312"/>
        <charset val="134"/>
      </rPr>
      <t>。</t>
    </r>
  </si>
  <si>
    <r>
      <rPr>
        <sz val="10"/>
        <rFont val="仿宋_GB2312"/>
        <charset val="134"/>
      </rPr>
      <t>高村镇石村村道建设项目</t>
    </r>
  </si>
  <si>
    <r>
      <rPr>
        <sz val="10"/>
        <rFont val="仿宋_GB2312"/>
        <charset val="134"/>
      </rPr>
      <t>全长</t>
    </r>
    <r>
      <rPr>
        <sz val="10"/>
        <rFont val="Times New Roman"/>
        <family val="1"/>
      </rPr>
      <t>1000</t>
    </r>
    <r>
      <rPr>
        <sz val="10"/>
        <rFont val="仿宋_GB2312"/>
        <charset val="134"/>
      </rPr>
      <t>米，路面宽</t>
    </r>
    <r>
      <rPr>
        <sz val="10"/>
        <rFont val="Times New Roman"/>
        <family val="1"/>
      </rPr>
      <t>4.5</t>
    </r>
    <r>
      <rPr>
        <sz val="10"/>
        <rFont val="仿宋_GB2312"/>
        <charset val="134"/>
      </rPr>
      <t>米，两侧各</t>
    </r>
    <r>
      <rPr>
        <sz val="10"/>
        <rFont val="Times New Roman"/>
        <family val="1"/>
      </rPr>
      <t>0.75</t>
    </r>
    <r>
      <rPr>
        <sz val="10"/>
        <rFont val="仿宋_GB2312"/>
        <charset val="134"/>
      </rPr>
      <t>米土路肩</t>
    </r>
  </si>
  <si>
    <r>
      <rPr>
        <sz val="10"/>
        <rFont val="仿宋_GB2312"/>
        <charset val="134"/>
      </rPr>
      <t>高村镇赵坡村道建设项目</t>
    </r>
  </si>
  <si>
    <r>
      <rPr>
        <sz val="10"/>
        <rFont val="仿宋_GB2312"/>
        <charset val="134"/>
      </rPr>
      <t>全长</t>
    </r>
    <r>
      <rPr>
        <sz val="10"/>
        <rFont val="Times New Roman"/>
        <family val="1"/>
      </rPr>
      <t>420</t>
    </r>
    <r>
      <rPr>
        <sz val="10"/>
        <rFont val="仿宋_GB2312"/>
        <charset val="134"/>
      </rPr>
      <t>米，路面宽</t>
    </r>
    <r>
      <rPr>
        <sz val="10"/>
        <rFont val="Times New Roman"/>
        <family val="1"/>
      </rPr>
      <t>3.5</t>
    </r>
    <r>
      <rPr>
        <sz val="10"/>
        <rFont val="仿宋_GB2312"/>
        <charset val="134"/>
      </rPr>
      <t>米，两侧各</t>
    </r>
    <r>
      <rPr>
        <sz val="10"/>
        <rFont val="Times New Roman"/>
        <family val="1"/>
      </rPr>
      <t>0.75</t>
    </r>
    <r>
      <rPr>
        <sz val="10"/>
        <rFont val="仿宋_GB2312"/>
        <charset val="134"/>
      </rPr>
      <t>米土路肩</t>
    </r>
  </si>
  <si>
    <r>
      <rPr>
        <sz val="10"/>
        <rFont val="仿宋_GB2312"/>
        <charset val="134"/>
      </rPr>
      <t>高村镇汪汴村道建设项目</t>
    </r>
  </si>
  <si>
    <r>
      <rPr>
        <sz val="10"/>
        <rFont val="仿宋_GB2312"/>
        <charset val="134"/>
      </rPr>
      <t>全长</t>
    </r>
    <r>
      <rPr>
        <sz val="10"/>
        <rFont val="Times New Roman"/>
        <family val="1"/>
      </rPr>
      <t>290</t>
    </r>
    <r>
      <rPr>
        <sz val="10"/>
        <rFont val="仿宋_GB2312"/>
        <charset val="134"/>
      </rPr>
      <t>米，路面宽</t>
    </r>
    <r>
      <rPr>
        <sz val="10"/>
        <rFont val="Times New Roman"/>
        <family val="1"/>
      </rPr>
      <t>3.5</t>
    </r>
    <r>
      <rPr>
        <sz val="10"/>
        <rFont val="仿宋_GB2312"/>
        <charset val="134"/>
      </rPr>
      <t>米，两侧各</t>
    </r>
    <r>
      <rPr>
        <sz val="10"/>
        <rFont val="Times New Roman"/>
        <family val="1"/>
      </rPr>
      <t>0.75</t>
    </r>
    <r>
      <rPr>
        <sz val="10"/>
        <rFont val="仿宋_GB2312"/>
        <charset val="134"/>
      </rPr>
      <t>米土路肩</t>
    </r>
  </si>
  <si>
    <r>
      <rPr>
        <sz val="10"/>
        <rFont val="仿宋_GB2312"/>
        <charset val="134"/>
      </rPr>
      <t>高村镇杜渠村道建设项目</t>
    </r>
  </si>
  <si>
    <r>
      <rPr>
        <sz val="10"/>
        <rFont val="仿宋_GB2312"/>
        <charset val="134"/>
      </rPr>
      <t>全长</t>
    </r>
    <r>
      <rPr>
        <sz val="10"/>
        <rFont val="Times New Roman"/>
        <family val="1"/>
      </rPr>
      <t>1500</t>
    </r>
    <r>
      <rPr>
        <sz val="10"/>
        <rFont val="仿宋_GB2312"/>
        <charset val="134"/>
      </rPr>
      <t>米，路面宽</t>
    </r>
    <r>
      <rPr>
        <sz val="10"/>
        <rFont val="Times New Roman"/>
        <family val="1"/>
      </rPr>
      <t>3.5</t>
    </r>
    <r>
      <rPr>
        <sz val="10"/>
        <rFont val="仿宋_GB2312"/>
        <charset val="134"/>
      </rPr>
      <t>米，两侧各</t>
    </r>
    <r>
      <rPr>
        <sz val="10"/>
        <rFont val="Times New Roman"/>
        <family val="1"/>
      </rPr>
      <t>0.75</t>
    </r>
    <r>
      <rPr>
        <sz val="10"/>
        <rFont val="仿宋_GB2312"/>
        <charset val="134"/>
      </rPr>
      <t>米土路肩</t>
    </r>
  </si>
  <si>
    <r>
      <rPr>
        <sz val="10"/>
        <rFont val="仿宋_GB2312"/>
        <charset val="134"/>
      </rPr>
      <t>高村镇马朝沟村道建设项目</t>
    </r>
  </si>
  <si>
    <r>
      <rPr>
        <sz val="10"/>
        <rFont val="仿宋_GB2312"/>
        <charset val="134"/>
      </rPr>
      <t>全长</t>
    </r>
    <r>
      <rPr>
        <sz val="10"/>
        <rFont val="Times New Roman"/>
        <family val="1"/>
      </rPr>
      <t>1270</t>
    </r>
    <r>
      <rPr>
        <sz val="10"/>
        <rFont val="仿宋_GB2312"/>
        <charset val="134"/>
      </rPr>
      <t>米，路面宽</t>
    </r>
    <r>
      <rPr>
        <sz val="10"/>
        <rFont val="Times New Roman"/>
        <family val="1"/>
      </rPr>
      <t>3.5</t>
    </r>
    <r>
      <rPr>
        <sz val="10"/>
        <rFont val="仿宋_GB2312"/>
        <charset val="134"/>
      </rPr>
      <t>米，两侧各</t>
    </r>
    <r>
      <rPr>
        <sz val="10"/>
        <rFont val="Times New Roman"/>
        <family val="1"/>
      </rPr>
      <t>0.75</t>
    </r>
    <r>
      <rPr>
        <sz val="10"/>
        <rFont val="仿宋_GB2312"/>
        <charset val="134"/>
      </rPr>
      <t>米土路肩</t>
    </r>
  </si>
  <si>
    <r>
      <rPr>
        <sz val="10"/>
        <rFont val="仿宋_GB2312"/>
        <charset val="134"/>
      </rPr>
      <t>高村镇铁炉村道建设项目</t>
    </r>
  </si>
  <si>
    <r>
      <rPr>
        <sz val="10"/>
        <rFont val="仿宋_GB2312"/>
        <charset val="134"/>
      </rPr>
      <t>全长</t>
    </r>
    <r>
      <rPr>
        <sz val="10"/>
        <rFont val="Times New Roman"/>
        <family val="1"/>
      </rPr>
      <t>320</t>
    </r>
    <r>
      <rPr>
        <sz val="10"/>
        <rFont val="仿宋_GB2312"/>
        <charset val="134"/>
      </rPr>
      <t>米，路面宽</t>
    </r>
    <r>
      <rPr>
        <sz val="10"/>
        <rFont val="Times New Roman"/>
        <family val="1"/>
      </rPr>
      <t>3.5</t>
    </r>
    <r>
      <rPr>
        <sz val="10"/>
        <rFont val="仿宋_GB2312"/>
        <charset val="134"/>
      </rPr>
      <t>米，两侧各</t>
    </r>
    <r>
      <rPr>
        <sz val="10"/>
        <rFont val="Times New Roman"/>
        <family val="1"/>
      </rPr>
      <t>0.75</t>
    </r>
    <r>
      <rPr>
        <sz val="10"/>
        <rFont val="仿宋_GB2312"/>
        <charset val="134"/>
      </rPr>
      <t>米土路肩</t>
    </r>
  </si>
  <si>
    <r>
      <rPr>
        <sz val="10"/>
        <rFont val="仿宋_GB2312"/>
        <charset val="134"/>
      </rPr>
      <t>高村镇鲁村村道建设项目</t>
    </r>
  </si>
  <si>
    <r>
      <rPr>
        <sz val="10"/>
        <rFont val="仿宋_GB2312"/>
        <charset val="134"/>
      </rPr>
      <t>全长</t>
    </r>
    <r>
      <rPr>
        <sz val="10"/>
        <rFont val="Times New Roman"/>
        <family val="1"/>
      </rPr>
      <t>1320</t>
    </r>
    <r>
      <rPr>
        <sz val="10"/>
        <rFont val="仿宋_GB2312"/>
        <charset val="134"/>
      </rPr>
      <t>米，路面宽</t>
    </r>
    <r>
      <rPr>
        <sz val="10"/>
        <rFont val="Times New Roman"/>
        <family val="1"/>
      </rPr>
      <t>3.5</t>
    </r>
    <r>
      <rPr>
        <sz val="10"/>
        <rFont val="仿宋_GB2312"/>
        <charset val="134"/>
      </rPr>
      <t>米，两侧各</t>
    </r>
    <r>
      <rPr>
        <sz val="10"/>
        <rFont val="Times New Roman"/>
        <family val="1"/>
      </rPr>
      <t>0.75</t>
    </r>
    <r>
      <rPr>
        <sz val="10"/>
        <rFont val="仿宋_GB2312"/>
        <charset val="134"/>
      </rPr>
      <t>米土路肩</t>
    </r>
  </si>
  <si>
    <r>
      <rPr>
        <sz val="10"/>
        <rFont val="仿宋_GB2312"/>
        <charset val="134"/>
      </rPr>
      <t>高村镇四土地村道建设项目</t>
    </r>
  </si>
  <si>
    <r>
      <rPr>
        <sz val="10"/>
        <rFont val="仿宋_GB2312"/>
        <charset val="134"/>
      </rPr>
      <t>全长</t>
    </r>
    <r>
      <rPr>
        <sz val="10"/>
        <rFont val="Times New Roman"/>
        <family val="1"/>
      </rPr>
      <t>6200</t>
    </r>
    <r>
      <rPr>
        <sz val="10"/>
        <rFont val="仿宋_GB2312"/>
        <charset val="134"/>
      </rPr>
      <t>米，路面宽</t>
    </r>
    <r>
      <rPr>
        <sz val="10"/>
        <rFont val="Times New Roman"/>
        <family val="1"/>
      </rPr>
      <t>4.5</t>
    </r>
    <r>
      <rPr>
        <sz val="10"/>
        <rFont val="仿宋_GB2312"/>
        <charset val="134"/>
      </rPr>
      <t>米，两侧各</t>
    </r>
    <r>
      <rPr>
        <sz val="10"/>
        <rFont val="Times New Roman"/>
        <family val="1"/>
      </rPr>
      <t>0.78</t>
    </r>
    <r>
      <rPr>
        <sz val="10"/>
        <rFont val="仿宋_GB2312"/>
        <charset val="134"/>
      </rPr>
      <t>米土路肩</t>
    </r>
  </si>
  <si>
    <r>
      <rPr>
        <sz val="10"/>
        <rFont val="仿宋_GB2312"/>
        <charset val="134"/>
      </rPr>
      <t>莲庄镇养马村道建设项目</t>
    </r>
  </si>
  <si>
    <r>
      <rPr>
        <sz val="10"/>
        <rFont val="仿宋_GB2312"/>
        <charset val="134"/>
      </rPr>
      <t>长</t>
    </r>
    <r>
      <rPr>
        <sz val="10"/>
        <rFont val="Times New Roman"/>
        <family val="1"/>
      </rPr>
      <t>0.35</t>
    </r>
    <r>
      <rPr>
        <sz val="10"/>
        <rFont val="仿宋_GB2312"/>
        <charset val="134"/>
      </rPr>
      <t>公里，宽</t>
    </r>
    <r>
      <rPr>
        <sz val="10"/>
        <rFont val="Times New Roman"/>
        <family val="1"/>
      </rPr>
      <t>4.5</t>
    </r>
    <r>
      <rPr>
        <sz val="10"/>
        <rFont val="仿宋_GB2312"/>
        <charset val="134"/>
      </rPr>
      <t>米，路面结构为</t>
    </r>
    <r>
      <rPr>
        <sz val="10"/>
        <rFont val="Times New Roman"/>
        <family val="1"/>
      </rPr>
      <t>18cm</t>
    </r>
    <r>
      <rPr>
        <sz val="10"/>
        <rFont val="仿宋_GB2312"/>
        <charset val="134"/>
      </rPr>
      <t>水泥混凝土，</t>
    </r>
  </si>
  <si>
    <r>
      <rPr>
        <sz val="10"/>
        <rFont val="仿宋_GB2312"/>
        <charset val="134"/>
      </rPr>
      <t>莲庄镇红旗村道建设项目</t>
    </r>
  </si>
  <si>
    <r>
      <rPr>
        <sz val="10"/>
        <rFont val="仿宋_GB2312"/>
        <charset val="134"/>
      </rPr>
      <t>长</t>
    </r>
    <r>
      <rPr>
        <sz val="10"/>
        <rFont val="Times New Roman"/>
        <family val="1"/>
      </rPr>
      <t>1.5</t>
    </r>
    <r>
      <rPr>
        <sz val="10"/>
        <rFont val="仿宋_GB2312"/>
        <charset val="134"/>
      </rPr>
      <t>公里，宽</t>
    </r>
    <r>
      <rPr>
        <sz val="10"/>
        <rFont val="Times New Roman"/>
        <family val="1"/>
      </rPr>
      <t>4.5</t>
    </r>
    <r>
      <rPr>
        <sz val="10"/>
        <rFont val="仿宋_GB2312"/>
        <charset val="134"/>
      </rPr>
      <t>米，路面结构为</t>
    </r>
    <r>
      <rPr>
        <sz val="10"/>
        <rFont val="Times New Roman"/>
        <family val="1"/>
      </rPr>
      <t>18cm</t>
    </r>
    <r>
      <rPr>
        <sz val="10"/>
        <rFont val="仿宋_GB2312"/>
        <charset val="134"/>
      </rPr>
      <t>水泥混凝土</t>
    </r>
  </si>
  <si>
    <r>
      <rPr>
        <sz val="10"/>
        <rFont val="仿宋_GB2312"/>
        <charset val="134"/>
      </rPr>
      <t>莲庄镇马回村道建设项目</t>
    </r>
  </si>
  <si>
    <r>
      <rPr>
        <sz val="10"/>
        <rFont val="仿宋_GB2312"/>
        <charset val="134"/>
      </rPr>
      <t>长</t>
    </r>
    <r>
      <rPr>
        <sz val="10"/>
        <rFont val="Times New Roman"/>
        <family val="1"/>
      </rPr>
      <t>0.3</t>
    </r>
    <r>
      <rPr>
        <sz val="10"/>
        <rFont val="仿宋_GB2312"/>
        <charset val="134"/>
      </rPr>
      <t>公里，宽</t>
    </r>
    <r>
      <rPr>
        <sz val="10"/>
        <rFont val="Times New Roman"/>
        <family val="1"/>
      </rPr>
      <t>4.5</t>
    </r>
    <r>
      <rPr>
        <sz val="10"/>
        <rFont val="仿宋_GB2312"/>
        <charset val="134"/>
      </rPr>
      <t>米，路面结构为</t>
    </r>
    <r>
      <rPr>
        <sz val="10"/>
        <rFont val="Times New Roman"/>
        <family val="1"/>
      </rPr>
      <t>18cm</t>
    </r>
    <r>
      <rPr>
        <sz val="10"/>
        <rFont val="仿宋_GB2312"/>
        <charset val="134"/>
      </rPr>
      <t>水泥混凝土</t>
    </r>
  </si>
  <si>
    <r>
      <rPr>
        <sz val="10"/>
        <rFont val="仿宋_GB2312"/>
        <charset val="134"/>
      </rPr>
      <t>莲庄镇坡窑村道建设项目</t>
    </r>
  </si>
  <si>
    <r>
      <rPr>
        <sz val="10"/>
        <rFont val="仿宋_GB2312"/>
        <charset val="134"/>
      </rPr>
      <t>长</t>
    </r>
    <r>
      <rPr>
        <sz val="10"/>
        <rFont val="Times New Roman"/>
        <family val="1"/>
      </rPr>
      <t>4.75</t>
    </r>
    <r>
      <rPr>
        <sz val="10"/>
        <rFont val="仿宋_GB2312"/>
        <charset val="134"/>
      </rPr>
      <t>公里，宽</t>
    </r>
    <r>
      <rPr>
        <sz val="10"/>
        <rFont val="Times New Roman"/>
        <family val="1"/>
      </rPr>
      <t>4.5</t>
    </r>
    <r>
      <rPr>
        <sz val="10"/>
        <rFont val="仿宋_GB2312"/>
        <charset val="134"/>
      </rPr>
      <t>米，路面结构为</t>
    </r>
    <r>
      <rPr>
        <sz val="10"/>
        <rFont val="Times New Roman"/>
        <family val="1"/>
      </rPr>
      <t>18cm</t>
    </r>
    <r>
      <rPr>
        <sz val="10"/>
        <rFont val="仿宋_GB2312"/>
        <charset val="134"/>
      </rPr>
      <t>水泥混凝土</t>
    </r>
  </si>
  <si>
    <r>
      <rPr>
        <sz val="10"/>
        <rFont val="仿宋_GB2312"/>
        <charset val="134"/>
      </rPr>
      <t>莲庄镇孙留村道建设项目</t>
    </r>
  </si>
  <si>
    <r>
      <rPr>
        <sz val="10"/>
        <rFont val="仿宋_GB2312"/>
        <charset val="134"/>
      </rPr>
      <t>长</t>
    </r>
    <r>
      <rPr>
        <sz val="10"/>
        <rFont val="Times New Roman"/>
        <family val="1"/>
      </rPr>
      <t>1.8</t>
    </r>
    <r>
      <rPr>
        <sz val="10"/>
        <rFont val="仿宋_GB2312"/>
        <charset val="134"/>
      </rPr>
      <t>公里，宽</t>
    </r>
    <r>
      <rPr>
        <sz val="10"/>
        <rFont val="Times New Roman"/>
        <family val="1"/>
      </rPr>
      <t>4.5</t>
    </r>
    <r>
      <rPr>
        <sz val="10"/>
        <rFont val="仿宋_GB2312"/>
        <charset val="134"/>
      </rPr>
      <t>米，路面结构为</t>
    </r>
    <r>
      <rPr>
        <sz val="10"/>
        <rFont val="Times New Roman"/>
        <family val="1"/>
      </rPr>
      <t>18cm</t>
    </r>
    <r>
      <rPr>
        <sz val="10"/>
        <rFont val="仿宋_GB2312"/>
        <charset val="134"/>
      </rPr>
      <t>水泥混凝土</t>
    </r>
  </si>
  <si>
    <r>
      <rPr>
        <sz val="10"/>
        <rFont val="仿宋_GB2312"/>
        <charset val="134"/>
      </rPr>
      <t>韩城镇下连村道建设项目</t>
    </r>
  </si>
  <si>
    <r>
      <rPr>
        <sz val="10"/>
        <rFont val="仿宋_GB2312"/>
        <charset val="134"/>
      </rPr>
      <t>新修水泥路面长</t>
    </r>
    <r>
      <rPr>
        <sz val="10"/>
        <rFont val="Times New Roman"/>
        <family val="1"/>
      </rPr>
      <t>550m*</t>
    </r>
    <r>
      <rPr>
        <sz val="10"/>
        <rFont val="仿宋_GB2312"/>
        <charset val="134"/>
      </rPr>
      <t>宽</t>
    </r>
    <r>
      <rPr>
        <sz val="10"/>
        <rFont val="Times New Roman"/>
        <family val="1"/>
      </rPr>
      <t>4.5m*</t>
    </r>
    <r>
      <rPr>
        <sz val="10"/>
        <rFont val="仿宋_GB2312"/>
        <charset val="134"/>
      </rPr>
      <t>厚</t>
    </r>
    <r>
      <rPr>
        <sz val="10"/>
        <rFont val="Times New Roman"/>
        <family val="1"/>
      </rPr>
      <t>0.18m</t>
    </r>
  </si>
  <si>
    <r>
      <rPr>
        <sz val="10"/>
        <rFont val="仿宋_GB2312"/>
        <charset val="134"/>
      </rPr>
      <t>韩城镇苏河村道建设项目</t>
    </r>
  </si>
  <si>
    <r>
      <rPr>
        <sz val="10"/>
        <rFont val="仿宋_GB2312"/>
        <charset val="134"/>
      </rPr>
      <t>新修水泥路面长</t>
    </r>
    <r>
      <rPr>
        <sz val="10"/>
        <rFont val="Times New Roman"/>
        <family val="1"/>
      </rPr>
      <t>1830m*</t>
    </r>
    <r>
      <rPr>
        <sz val="10"/>
        <rFont val="仿宋_GB2312"/>
        <charset val="134"/>
      </rPr>
      <t>宽</t>
    </r>
    <r>
      <rPr>
        <sz val="10"/>
        <rFont val="Times New Roman"/>
        <family val="1"/>
      </rPr>
      <t>4.5m*</t>
    </r>
    <r>
      <rPr>
        <sz val="10"/>
        <rFont val="仿宋_GB2312"/>
        <charset val="134"/>
      </rPr>
      <t>厚</t>
    </r>
    <r>
      <rPr>
        <sz val="10"/>
        <rFont val="Times New Roman"/>
        <family val="1"/>
      </rPr>
      <t>0.18m</t>
    </r>
  </si>
  <si>
    <r>
      <rPr>
        <sz val="10"/>
        <rFont val="仿宋_GB2312"/>
        <charset val="134"/>
      </rPr>
      <t>韩城镇桃村村道建设项目</t>
    </r>
  </si>
  <si>
    <r>
      <rPr>
        <sz val="10"/>
        <rFont val="仿宋_GB2312"/>
        <charset val="134"/>
      </rPr>
      <t>新修水泥路面长</t>
    </r>
    <r>
      <rPr>
        <sz val="10"/>
        <rFont val="Times New Roman"/>
        <family val="1"/>
      </rPr>
      <t>360m*</t>
    </r>
    <r>
      <rPr>
        <sz val="10"/>
        <rFont val="仿宋_GB2312"/>
        <charset val="134"/>
      </rPr>
      <t>宽</t>
    </r>
    <r>
      <rPr>
        <sz val="10"/>
        <rFont val="Times New Roman"/>
        <family val="1"/>
      </rPr>
      <t>4.5m*</t>
    </r>
    <r>
      <rPr>
        <sz val="10"/>
        <rFont val="仿宋_GB2312"/>
        <charset val="134"/>
      </rPr>
      <t>厚</t>
    </r>
    <r>
      <rPr>
        <sz val="10"/>
        <rFont val="Times New Roman"/>
        <family val="1"/>
      </rPr>
      <t>0.18m</t>
    </r>
  </si>
  <si>
    <r>
      <rPr>
        <sz val="10"/>
        <rFont val="仿宋_GB2312"/>
        <charset val="134"/>
      </rPr>
      <t>韩城镇南驿村道建设项目</t>
    </r>
  </si>
  <si>
    <r>
      <rPr>
        <sz val="10"/>
        <rFont val="仿宋_GB2312"/>
        <charset val="134"/>
      </rPr>
      <t>新修水泥路面长</t>
    </r>
    <r>
      <rPr>
        <sz val="10"/>
        <rFont val="Times New Roman"/>
        <family val="1"/>
      </rPr>
      <t>50m*</t>
    </r>
    <r>
      <rPr>
        <sz val="10"/>
        <rFont val="仿宋_GB2312"/>
        <charset val="134"/>
      </rPr>
      <t>宽</t>
    </r>
    <r>
      <rPr>
        <sz val="10"/>
        <rFont val="Times New Roman"/>
        <family val="1"/>
      </rPr>
      <t>4.5m*</t>
    </r>
    <r>
      <rPr>
        <sz val="10"/>
        <rFont val="仿宋_GB2312"/>
        <charset val="134"/>
      </rPr>
      <t>厚</t>
    </r>
    <r>
      <rPr>
        <sz val="10"/>
        <rFont val="Times New Roman"/>
        <family val="1"/>
      </rPr>
      <t>0.18m</t>
    </r>
  </si>
  <si>
    <r>
      <rPr>
        <sz val="10"/>
        <rFont val="仿宋_GB2312"/>
        <charset val="134"/>
      </rPr>
      <t>韩城镇东关村道建设项目</t>
    </r>
  </si>
  <si>
    <r>
      <rPr>
        <sz val="10"/>
        <rFont val="仿宋_GB2312"/>
        <charset val="134"/>
      </rPr>
      <t>新修水泥路面长</t>
    </r>
    <r>
      <rPr>
        <sz val="10"/>
        <rFont val="Times New Roman"/>
        <family val="1"/>
      </rPr>
      <t>1100m*</t>
    </r>
    <r>
      <rPr>
        <sz val="10"/>
        <rFont val="仿宋_GB2312"/>
        <charset val="134"/>
      </rPr>
      <t>宽</t>
    </r>
    <r>
      <rPr>
        <sz val="10"/>
        <rFont val="Times New Roman"/>
        <family val="1"/>
      </rPr>
      <t>4.5m*</t>
    </r>
    <r>
      <rPr>
        <sz val="10"/>
        <rFont val="仿宋_GB2312"/>
        <charset val="134"/>
      </rPr>
      <t>厚</t>
    </r>
    <r>
      <rPr>
        <sz val="10"/>
        <rFont val="Times New Roman"/>
        <family val="1"/>
      </rPr>
      <t>0.18m</t>
    </r>
  </si>
  <si>
    <r>
      <rPr>
        <sz val="10"/>
        <rFont val="仿宋_GB2312"/>
        <charset val="134"/>
      </rPr>
      <t>韩城镇仁厚村道建设项目</t>
    </r>
  </si>
  <si>
    <r>
      <rPr>
        <sz val="10"/>
        <rFont val="仿宋_GB2312"/>
        <charset val="134"/>
      </rPr>
      <t>新修水泥路面长</t>
    </r>
    <r>
      <rPr>
        <sz val="10"/>
        <rFont val="Times New Roman"/>
        <family val="1"/>
      </rPr>
      <t>2100m*</t>
    </r>
    <r>
      <rPr>
        <sz val="10"/>
        <rFont val="仿宋_GB2312"/>
        <charset val="134"/>
      </rPr>
      <t>宽</t>
    </r>
    <r>
      <rPr>
        <sz val="10"/>
        <rFont val="Times New Roman"/>
        <family val="1"/>
      </rPr>
      <t>4.5m*</t>
    </r>
    <r>
      <rPr>
        <sz val="10"/>
        <rFont val="仿宋_GB2312"/>
        <charset val="134"/>
      </rPr>
      <t>厚</t>
    </r>
    <r>
      <rPr>
        <sz val="10"/>
        <rFont val="Times New Roman"/>
        <family val="1"/>
      </rPr>
      <t>0.18m</t>
    </r>
  </si>
  <si>
    <r>
      <rPr>
        <sz val="10"/>
        <rFont val="仿宋_GB2312"/>
        <charset val="134"/>
      </rPr>
      <t>韩城镇官西村道建设项目</t>
    </r>
  </si>
  <si>
    <r>
      <rPr>
        <sz val="10"/>
        <rFont val="仿宋_GB2312"/>
        <charset val="134"/>
      </rPr>
      <t>张坞镇庞沟村村道建设项目</t>
    </r>
  </si>
  <si>
    <r>
      <rPr>
        <sz val="10"/>
        <rFont val="仿宋_GB2312"/>
        <charset val="134"/>
      </rPr>
      <t>新修水泥路面长</t>
    </r>
    <r>
      <rPr>
        <sz val="10"/>
        <rFont val="Times New Roman"/>
        <family val="1"/>
      </rPr>
      <t>2800m*</t>
    </r>
    <r>
      <rPr>
        <sz val="10"/>
        <rFont val="仿宋_GB2312"/>
        <charset val="134"/>
      </rPr>
      <t>宽</t>
    </r>
    <r>
      <rPr>
        <sz val="10"/>
        <rFont val="Times New Roman"/>
        <family val="1"/>
      </rPr>
      <t>3.5m*</t>
    </r>
    <r>
      <rPr>
        <sz val="10"/>
        <rFont val="仿宋_GB2312"/>
        <charset val="134"/>
      </rPr>
      <t>厚</t>
    </r>
    <r>
      <rPr>
        <sz val="10"/>
        <rFont val="Times New Roman"/>
        <family val="1"/>
      </rPr>
      <t>0.18m</t>
    </r>
  </si>
  <si>
    <r>
      <rPr>
        <sz val="10"/>
        <rFont val="仿宋_GB2312"/>
        <charset val="134"/>
      </rPr>
      <t>花果山乡关庄村道建设项目</t>
    </r>
  </si>
  <si>
    <r>
      <rPr>
        <sz val="10"/>
        <rFont val="仿宋_GB2312"/>
        <charset val="134"/>
      </rPr>
      <t>新修水泥路面长</t>
    </r>
    <r>
      <rPr>
        <sz val="10"/>
        <rFont val="Times New Roman"/>
        <family val="1"/>
      </rPr>
      <t>330m*</t>
    </r>
    <r>
      <rPr>
        <sz val="10"/>
        <rFont val="仿宋_GB2312"/>
        <charset val="134"/>
      </rPr>
      <t>宽</t>
    </r>
    <r>
      <rPr>
        <sz val="10"/>
        <rFont val="Times New Roman"/>
        <family val="1"/>
      </rPr>
      <t>3.5m*</t>
    </r>
    <r>
      <rPr>
        <sz val="10"/>
        <rFont val="仿宋_GB2312"/>
        <charset val="134"/>
      </rPr>
      <t>厚</t>
    </r>
    <r>
      <rPr>
        <sz val="10"/>
        <rFont val="Times New Roman"/>
        <family val="1"/>
      </rPr>
      <t>0.18m</t>
    </r>
  </si>
  <si>
    <t>2、雨污管网</t>
  </si>
  <si>
    <t>赵保镇温庄村排水渠</t>
  </si>
  <si>
    <t>新建排水渠1200米40*60*12加盖板</t>
  </si>
  <si>
    <t>三乡镇后院村排污渠建设项目</t>
  </si>
  <si>
    <t>新建排污渠2000米（40*40；50*50根据地势而定），盖板3334块（60*60*18厚）</t>
  </si>
  <si>
    <t>盐镇乡刘岭排水沟项目</t>
  </si>
  <si>
    <t>新建排水渠3360米。</t>
  </si>
  <si>
    <t>盐镇乡河上沟排水沟项目</t>
  </si>
  <si>
    <t>新建排水渠1500米。</t>
  </si>
  <si>
    <t>盐镇乡中峪排水沟项目</t>
  </si>
  <si>
    <t>新建排水渠3000米。</t>
  </si>
  <si>
    <t>盐镇乡周过排水沟项目</t>
  </si>
  <si>
    <t>新建排水渠3500米。</t>
  </si>
  <si>
    <t>白杨镇石垛排污渠</t>
  </si>
  <si>
    <t>1000米排污渠（宽0.6米，高0.55米，混凝土雨水篦子）</t>
  </si>
  <si>
    <t>白杨镇陡沟村排污渠</t>
  </si>
  <si>
    <t>白杨镇西马村水渠</t>
  </si>
  <si>
    <t>1000米（宽0.6米，高0.55米，混凝土雨水篦子）</t>
  </si>
  <si>
    <t>香鹿山镇东韩村排水渠项目</t>
  </si>
  <si>
    <t>排水渠1500米，波纹塑料管直径500毫米。</t>
  </si>
  <si>
    <t>3、村庄绿化亮化</t>
  </si>
  <si>
    <t>花果山乡花山村路灯45盏</t>
  </si>
  <si>
    <t>南天门至下湖带杆太阳能路灯15盏、南天门至下场带杆太阳能路灯5盏、南天门至大河面带杆太阳能路灯10盏、南天门至头道阴带杆太阳能路灯15盏</t>
  </si>
  <si>
    <t>赵保镇马河村街道改造景观配套工程项目</t>
  </si>
  <si>
    <t>新建水泥路2100平方米，栽种柏树、石楠、黄杨球等1100株</t>
  </si>
  <si>
    <t>赵保镇马河村街道外立面改造工程项目</t>
  </si>
  <si>
    <t>立面粉刷9800平方米</t>
  </si>
  <si>
    <t>赵保镇马河村街道改造砌体工程项目</t>
  </si>
  <si>
    <t>新建矮墙3600米，3米高，0.6米宽，配套建设花池300平方</t>
  </si>
  <si>
    <t>赵保镇马河村护坡工程</t>
  </si>
  <si>
    <t>新建护坡墙944.7立方米，砌墙长670米，宽0.5米，高1米</t>
  </si>
  <si>
    <t>赵保镇西赵村路灯安装项目</t>
  </si>
  <si>
    <t>安装太阳能带杆路灯180盏</t>
  </si>
  <si>
    <t>赵保镇温庄村路灯安装项目</t>
  </si>
  <si>
    <t>安装太阳能带杆路灯172盏</t>
  </si>
  <si>
    <t>赵保镇西赵村立面粉刷项目</t>
  </si>
  <si>
    <t>立面粉刷10000平方米</t>
  </si>
  <si>
    <t>赵保镇温庄村立面粉刷项目</t>
  </si>
  <si>
    <t>张坞镇程屋村路灯安装项目</t>
  </si>
  <si>
    <t>太阳能路灯50盏，包含灯具安装、路灯基础及接地，路灯柱≤5米</t>
  </si>
  <si>
    <t>三乡镇后院村道路绿化</t>
  </si>
  <si>
    <t>道路两侧种植百日红树1000棵</t>
  </si>
  <si>
    <t>三乡镇后院村路灯亮化项目</t>
  </si>
  <si>
    <t>安装吊臂单股LED路灯60盏</t>
  </si>
  <si>
    <t>董王庄乡前村村路灯安装项目</t>
  </si>
  <si>
    <t>太阳能立杆路灯安装65盏</t>
  </si>
  <si>
    <t>董王庄乡方村村路灯安装项目</t>
  </si>
  <si>
    <t>太阳能立杆路灯安装124盏</t>
  </si>
  <si>
    <t>董王庄乡次古洞村路灯安装项目</t>
  </si>
  <si>
    <t>太阳能立杆路灯安装175盏</t>
  </si>
  <si>
    <t>董王庄乡武坟村路灯安装项目</t>
  </si>
  <si>
    <t>太阳能立杆路灯安装145盏</t>
  </si>
  <si>
    <t>董王庄乡官庄村路灯安装项目</t>
  </si>
  <si>
    <t>太阳能立杆路灯安装225盏</t>
  </si>
  <si>
    <t>董王庄乡武坟村村庄绿化项目</t>
  </si>
  <si>
    <t>新栽松树300棵</t>
  </si>
  <si>
    <t>樊村镇铁炉路灯安装项目</t>
  </si>
  <si>
    <t>安装6米高、壁厚2.75毫米、50瓦LED路灯200盏</t>
  </si>
  <si>
    <t>樊村镇李寨路灯安装项目</t>
  </si>
  <si>
    <t>安装6米高、壁厚2.75毫米、50瓦LED路灯109盏</t>
  </si>
  <si>
    <t>盐镇乡刘岭绿化项目</t>
  </si>
  <si>
    <t>冬青1500棵、大叶女贞3-5公分200棵，、月季500棵、三叶草5000平方米。</t>
  </si>
  <si>
    <t>盐镇乡张沟绿化项目</t>
  </si>
  <si>
    <t>冬青1000棵、大叶女贞3-5公分100棵，月季1500棵、三叶草1000平方米。</t>
  </si>
  <si>
    <t>盐镇乡河上沟绿化项目</t>
  </si>
  <si>
    <t>冬青800棵、大叶女贞3-5公分150棵，、月季400棵、三叶草3000平方米。</t>
  </si>
  <si>
    <t>盐镇乡中峪绿化项目</t>
  </si>
  <si>
    <t>冬青950棵、大叶女贞3-5公分210棵，、月季450棵、三叶草3500平方米。</t>
  </si>
  <si>
    <t>盐镇乡周过绿化项目</t>
  </si>
  <si>
    <t>冬青1500棵、大叶女贞3-5公分260棵，、月季550棵、三叶草5400平方米。</t>
  </si>
  <si>
    <t>盐镇乡刘岭村路灯项目</t>
  </si>
  <si>
    <t>太阳能立杆路灯80盏</t>
  </si>
  <si>
    <t>盐镇乡河上沟路灯项目</t>
  </si>
  <si>
    <t>太阳能立杆路灯50盏</t>
  </si>
  <si>
    <t>盐镇乡周过路灯项目</t>
  </si>
  <si>
    <t>上观乡杏树洼村路灯安装项目</t>
  </si>
  <si>
    <t>上观乡杏树洼村路灯安装项目，建设规模高架灯60盏，不带杆140盏</t>
  </si>
  <si>
    <t>莲庄镇四岭村太阳能路灯项目</t>
  </si>
  <si>
    <t>太阳能路灯立杆式80盏，伸臂式120盏</t>
  </si>
  <si>
    <t>莲庄镇旧关村太阳能路灯项目</t>
  </si>
  <si>
    <t>太阳能路灯立杆式60盏，伸臂式38盏</t>
  </si>
  <si>
    <t>白杨镇石垛太阳能路灯</t>
  </si>
  <si>
    <t>不带杆太阳能路灯50盏（30瓦锂电池路灯）</t>
  </si>
  <si>
    <t>白杨镇陡沟太阳能路灯</t>
  </si>
  <si>
    <t>灯杆8米高附带底座太阳能路灯45盏、不带杆太阳能路灯50盏（30瓦锂电池路灯）</t>
  </si>
  <si>
    <t>4、农网改造</t>
  </si>
  <si>
    <t>5、安全饮水</t>
  </si>
  <si>
    <t>香鹿山镇叶庄村饮水安全巩固提升工程</t>
  </si>
  <si>
    <t>1、小位凹、姚家、潘家：新打机井1眼，新建井房1间，新建30m³蓄水池1座，配套水泵及提水钢管，铺设管网，入户。                                       2、东坡、陈家：利用原有井、泵，新建30m³蓄水池1座，铺设管网，入户。                                                     3、新村、北坑、西坡、金银花厂：新打机井1眼，新建井房1间，新建50m³蓄水池1座，配套水泵及提水钢管，铺设管网，入户对接。                                                     4、二郎庙、油上、小组、梁家坑：利用原有井，配套水泵及提水钢管，新建井房1间，新建50m³蓄水池1座，铺设管网，入户。</t>
  </si>
  <si>
    <t>香鹿山镇潘寨村饮水安全巩固提升工程</t>
  </si>
  <si>
    <t>1、聂洼、寨东（2、3、4、5组）：新打机井1眼，新建井保1座，配套水泵及提水钢管，新建30T无塔供水器及管理小院一座（10*10），铺设管网，入户。                                                                            2、聂洼（1组）：利用原有井、泵、池，铺设管网，入户。                                                                          3、新村（9、11、12、13组）：更换30T无塔供水器一台。                                                                           4、潘寨西（6、7、10组）：新打机井1眼，新建井房1间，新建30m³蓄水池1座，配套水泵及提水钢管，铺设管网，入户。</t>
  </si>
  <si>
    <t>柳泉镇曹坪村饮水安全巩固提升工程</t>
  </si>
  <si>
    <t>1、（5、7组）新打机井1眼，新建井房1间，新建20m³蓄水池1座，配套水泵及提水钢管，下水管与原主管对接。                          2、（6组沟西）新打机井1眼，新建井房1间，新建30m³蓄水池1座，配套水泵及提水钢管，铺设管网，入户对接。                       3、（1组）新打机井1眼，新建井房1间，新建30m³蓄水池1座，配套水泵及提水钢管，下水管与原主管对接。</t>
  </si>
  <si>
    <t>柳泉镇黑沟村饮水安全巩固提升工程</t>
  </si>
  <si>
    <t>1、李家、钱家：新打机井1眼，新建井房1间，新建20m³蓄水池1座，配套水泵及提水钢管，铺设管网,入户。                                          2、寨后坡:新打机井1眼，新建井房1间，新建30m³蓄水池1座，配套水泵及提水钢管，铺设管网，入户。</t>
  </si>
  <si>
    <t>柳泉镇上于村饮水安全巩固提升工程</t>
  </si>
  <si>
    <t xml:space="preserve">1、王庄（4组）：新打机井1眼，新建井房1间，配套水泵及提水钢管，配套5T无塔供水器1台，铺设管网，入户。                                 2、南坡（3、4组）：新打机井1眼，新建井房1间，新建30m³蓄水池1座，配套水泵及提水钢管，铺设管网，入户。                                 3、东坡（1组）：新打机井1眼，新建井房1间，新建10m³蓄水池1座，   配套水泵及提水钢管，铺设管网，入户。                                4、北平（1组）：配套水泵一台。 </t>
  </si>
  <si>
    <t>三乡镇东王村饮水安全巩固提升工程</t>
  </si>
  <si>
    <t>新打机井1眼，新建井房1间，新建100m³蓄水池1座，配套水泵及提水钢管，铺设管网，入户对接。</t>
  </si>
  <si>
    <t>三乡镇西王村饮水安全巩固提升工程</t>
  </si>
  <si>
    <t>利用原有井、无塔供水器，更换提水设备，更换全村官网，入户对接。</t>
  </si>
  <si>
    <t>三乡镇东柏坡村饮水安全巩固提升工程</t>
  </si>
  <si>
    <t>新打机井1眼，新建井房1间，新建150m³蓄水池1座，配套水泵及提水钢管，铺设管网，入户。</t>
  </si>
  <si>
    <t>三乡镇后院村饮水安全巩固提升工程</t>
  </si>
  <si>
    <t>新打机井1眼，新建井房1间，新建50m³蓄水池1座，配套水泵及提水钢管，铺设管网，入户 。</t>
  </si>
  <si>
    <t>三乡镇后寨村饮水安全巩固提升工程</t>
  </si>
  <si>
    <t>新打机井1眼，新建井房1间，新建100m³蓄水池1座，配套水泵及提水钢管，铺设管网，入户。</t>
  </si>
  <si>
    <t>三乡镇东阳村饮水安全巩固提升工程</t>
  </si>
  <si>
    <t>盐镇乡张沟村饮水安全巩固提升工程</t>
  </si>
  <si>
    <t>1、沟东（5组）利用村原有机井，新建20m3蓄水池1座，铺设管网，入户。                                                                                    2、北嘴  （4组）  利用村原有机井，更换 上水钢管， 新建20m3蓄水池1座，铺设管网，入户（30户）。                                                     3、史沟（2、3组）新打机井1眼，井房1间，新建50m3蓄水池1座，配套水泵及提水钢管，铺设管网，入户（64户）                                                                                                  4、邢家沟（3组）新打机井1眼，井房1间，新建10m3蓄水池1座，配套水泵及提水钢管，铺设管网，入户（16户）。                                        5、上贾沟（11组）利用村原有大口井，更换上水钢管，新建10T高位水罐1个，铺设管网，入户（39户）。                                                      6、红旗岭、刘家沟、沟西（6、7、8组）新打机井1眼，井房1间，新建30m3蓄水池1座，配套水泵及提水钢管，铺设管网，入户                                                                 7、史沟（2、3组）新打机井1眼，井房1间，新建20m3蓄水池1座，配套水泵及提水钢管，铺设管网，入户（32户）                                     8、韦园沟、杏树岭（2、3组）新打机井1眼，井保1个，新建20T无塔供水器及10×10管理小院1座，配套水泵及提水钢管，铺设管网，入户（83户）</t>
  </si>
  <si>
    <t>盐镇乡河上沟村饮水安全巩固提升工程</t>
  </si>
  <si>
    <t xml:space="preserve">1、河上沟（1、2组）新打机井1眼，井保1个，新建20T无塔供水器及10×10管理小院1座，配套水泵及提水钢管，铺设管网，入户                                                           2、高庄  （4组）  利用村原有大口井，配套水泵及提水钢管，新建10T无塔供水器及10×10管理小院1座，铺设管网，入户 。                                                            3、南崔凹（6组）新打机井1眼，井房1间，新建20m3蓄水池1座，配套水泵及提水钢管，铺设管网，入户。                                                                                      4、北崔凹（7组）利用村原机井、水塔，铺设管网，入户                   5、五组更换水泵1台。                                                                              6、利用原机井，水塔，铺设管网，入户 。                                                                </t>
  </si>
  <si>
    <t>盐镇乡绿化村饮水安全巩固提升工程</t>
  </si>
  <si>
    <t>新打机井1眼，新建井保1座，配套水泵及提水钢管，新建20T无塔供水器及管理小院一座（10*10），铺设管网，入户。</t>
  </si>
  <si>
    <t>盐镇乡石陵村饮水安全巩固提升工程</t>
  </si>
  <si>
    <t>新打机井2眼，新建井房2间，新建300m³蓄水池1座，铺设管网及入户</t>
  </si>
  <si>
    <t>盐镇乡周过村饮水安全巩固提升工程</t>
  </si>
  <si>
    <t>新打机井1眼，新建井房1间，新建80m3蓄水池1座，配套水泵及提水钢管，铺设管网，入户。</t>
  </si>
  <si>
    <t>盐镇乡祁庄村饮水安全巩固提升工程</t>
  </si>
  <si>
    <t>原有水源清淤、封闭，在旁边新建大口井1眼，配套水泵及提水钢管，新建50T无塔供水器及管理小院一座（15*15），铺设管网，入户。</t>
  </si>
  <si>
    <t>盐镇乡中峪村饮水安全巩固提升工程</t>
  </si>
  <si>
    <t>利用村原有机井，新建井房2间，新建100m3蓄水池1座，南边井配套水泵及提水钢管，铺设管网，入户。</t>
  </si>
  <si>
    <t>盐镇乡刘岭村饮水安全巩固提升工程</t>
  </si>
  <si>
    <t>新打机井1眼，井房1间，新建80m3蓄水池1座，配套水泵及提水钢管，铺设管网，入户。</t>
  </si>
  <si>
    <t>韩城镇袁庄村饮水安全巩固提升工程</t>
  </si>
  <si>
    <t>1、刘湾（1组）：利用原有蓄水池，新打机井1眼，新建井房1间，配套水泵及提水钢管，铺设管网，入户对接。                                    2、袁庄（2、3组）：利用原有蓄水池，新打机井1眼，新建井房1间，铺设管网，入户对接。</t>
  </si>
  <si>
    <t>韩城镇小马沟村饮水安全巩固提升工程</t>
  </si>
  <si>
    <t>打井2眼，新建20m³、30m³蓄水池2座，铺设管网及入户安装</t>
  </si>
  <si>
    <t>董王庄乡武坟村饮水安全巩固提升工程</t>
  </si>
  <si>
    <t>1、东武坟：新建管理房1间，新建10m³蓄水池1座，上、下水管对接                                                                                    2、西武坟：新建大口井1眼，新建10m³蓄水池1座，配套水泵及提水钢管，下水管与原主管对接。                                        3、东风：新建引水池1座，铺设引水管道，新建20m³蓄水池1座，铺设管网，入户 。                                                4、庄科：新建引水池1座，铺设引水管道，新建30m³蓄水池1座，铺设管网，入户 。                                                    5、贾扒、下龙脖：新建引水池1座，铺设引水管道，新建20m³蓄水池1座，铺设管网，入户 。                                               6、上龙脖：利用原有井配套水泵及提水钢管，新建管理房1间，新建10m³蓄水池1座，铺设管网，入户 。                                      7、申岭：新建大口井1眼，配套水泵及提水钢管，维修部分管道。</t>
  </si>
  <si>
    <t>董王庄乡方村饮水安全巩固提升工程</t>
  </si>
  <si>
    <t>1、方村：重新铺设引水管道，蓄水池防漏处理。                                            2、马家河：新建水源截水墙，村内部分管网更换，入户对接。                                                                      3、下河：新建引水池1座，铺设引水管道，新建10m³蓄水池1座，铺设管网，入户 。</t>
  </si>
  <si>
    <t>董王庄乡慈古洞村饮水安全巩固提升工程</t>
  </si>
  <si>
    <t>1、慈古洞：新建水源截水墙，配套水泵及提水钢管，新建20T无塔供水器及管理小院一座（10*10），下水管与原主管对接。                                                                 2、大王沟：新建管理房1间，更换水泵及提水钢管，蓄水池防漏处理。                                                                                             3、小凡沟:更换水泵及提水钢管。                                                4、小了沟:新建大口井1眼，配套水泵及提水钢管与原上水管对接。</t>
  </si>
  <si>
    <t>董王庄乡官庄村饮水安全巩固提升工程</t>
  </si>
  <si>
    <t>1、东官庄：更换水泵1台，更换地埋线，更换部分上水钢管。                                                                      2、乔贾岭：利用原集水井配套水泵及提水钢管，新建管理房1间，新建50m³蓄水池1座，铺设管网，入户 。                                        3、火炎沟：新建大口井1眼，新建井房1间，新建50m³蓄水池1座，配套水泵及提水钢管，铺设管网，入户 。                                             4、南沟 ：更换引水管。</t>
  </si>
  <si>
    <t>董王庄乡大石岭村饮水安全巩固提升工程</t>
  </si>
  <si>
    <t>1、大石岭：新建引水池1座，新建水源截水墙，铺设引水管道，新建50m³蓄水池1座，铺设管网，入户（不用水表）。                                  2、柿树坪：利用原有水源，新建管理房1间，新建30m³蓄水池1座，配套水泵及提水钢管，铺设管网，入户。                                             3、南万岭：利用原有水源，新建管理房1间，新建10m³蓄水池1座，配套水泵及提水钢管，新建房户铺管子，入户。</t>
  </si>
  <si>
    <t>董王庄乡左沟村饮水安全巩固提升工程</t>
  </si>
  <si>
    <t>1、左沟：新建大口井1眼，新建管理房1间，新建30m³蓄水池1座，配套水泵及提水钢管，铺设管网，入户。                                                2、下王沟：新建大口井1眼，新建管理房1间，新建30m³蓄水池1座，配套水泵及提水钢管，铺设管网，入户。                                                    3、黄路山：新建大口井1眼，新建管理房1间，新建30m³蓄水池1座，配套水泵及提水钢管，铺设管网，入户。                                                  4、胡家坡：利用左沟新建大口井，配套水泵及提水钢管送至原有蓄水池。</t>
  </si>
  <si>
    <t>高村镇里沟村饮水安全巩固提升工程</t>
  </si>
  <si>
    <t>新打机井1眼，新建井房1间，新建50m³蓄水池1座，铺设管网，入户 。</t>
  </si>
  <si>
    <t>高村镇温村饮水安全巩固提升工程</t>
  </si>
  <si>
    <t>更换引水管道220米，更换上水管400米，更换水泵启动柜2台，更换下井钢管，更换地埋线。</t>
  </si>
  <si>
    <t>高村镇鲁村饮水安全巩固提升工程</t>
  </si>
  <si>
    <t>1、后凹：新打机井1眼，新建井保1座，配套水泵及提水钢管，新建20T无塔供水器及管理小院一座（10*10），铺设管网，入户。           2、满丰凹：新打机井1眼，新建井保1座，配套水泵及提水钢管，新建20T无塔供水器及管理小院一座（10*10），铺设管网，入户。            3、南凹：更换引水管。                                                               4、艾凹：新建管理房1间，新建30m³蓄水池1座，配套水泵及提水钢管，上、下水管对接。</t>
  </si>
  <si>
    <t>高村镇张元村饮水安全巩固提升工程</t>
  </si>
  <si>
    <t>新打机井1眼，新建井保1座，配套水泵及提水钢管，新建30T无塔供水器及管理小院一座（10*10），铺设管网，入户 。</t>
  </si>
  <si>
    <t>高村镇杜渠村饮水安全巩固提升工程</t>
  </si>
  <si>
    <t>新打机井1眼，新建井保1座，配套水泵及提水钢管，新建30T无塔供水器及管理小院一座（10*10），铺设管网，入户。</t>
  </si>
  <si>
    <t>高村镇铁炉村饮水安全巩固提升工程</t>
  </si>
  <si>
    <t>1、四棵树：新打机井1眼，新建井保1座，配套水泵及提水钢管，新建20T无塔供水器及管理小院一座（10*10），铺设管网，入户。            2、下村：新打机井1眼，新建井房1间，配套水泵及提水钢管，送至村原有蓄水池。</t>
  </si>
  <si>
    <t>高村镇安沟村饮水安全巩固提升工程</t>
  </si>
  <si>
    <t>新打机井1眼，新建井房1间，新建80m³蓄水池1座，配套水泵及提水钢管，铺设管网，入户。</t>
  </si>
  <si>
    <t>高村镇张延村饮水安全巩固提升工程</t>
  </si>
  <si>
    <t>1、沟东：新打机井1眼，新建井房1间，新建50m³蓄水池1座，配套水泵及提水钢管，铺设管网，入户。                                                    2、沟西：新打机井1眼，新建井房1间，新建30m³蓄水池1座，配套水泵及提水钢管，铺设管网，入户。                                                         3、西岭上边村：新打机井1眼，新建井房1间，新建10m³蓄水池1座，配套水泵及提水钢管，对接下水主管</t>
  </si>
  <si>
    <t>高村镇北王村饮水安全巩固提升工程</t>
  </si>
  <si>
    <t>1、沟南（4、5组）新打机井1眼，新建井保1座，配套水泵及提水钢管，新建100T无塔供水器及管理小院一座（10*10），铺设管网，入户 。                                                              2、沟北（1、2、3组）新打机井1眼，配套水泵及提水钢管，新建30T无塔供水器及管理小院一座（10*10），铺设管网，入户 。</t>
  </si>
  <si>
    <t>张坞镇程屋村饮水安全巩固提升工程</t>
  </si>
  <si>
    <t>新打机井1眼，新建井房1间，新建150m³蓄水池1座，配套水泵及提水钢管，铺设管网，入户对接（阀门、水表）。村内原有井配套水泵及提水钢管，备用。</t>
  </si>
  <si>
    <t>张坞镇石门村饮水安全巩固提升工程</t>
  </si>
  <si>
    <t>1、豹子沟：新建引水池1座，铺设引水管道，新建30m³蓄水池1座，铺设管网，入户对接。                                                                  2、东沟：新建引水池1座，更换引水管道，更换下水主管。                     3、石门：更换引水管道，更换村内管网，入户对接。                                  4、马庄村：更换引水管道</t>
  </si>
  <si>
    <t>张坞镇茶沟村饮水安全巩固提升工程</t>
  </si>
  <si>
    <t xml:space="preserve">1、上下印合：更换Φ32PE引水管道1700米。                                               2、上茶沟：更换Φ32PE引水管道1800米。                                        3、管地村：更换3台小水泵及上水管。                                                  4、下茶沟、花尖：新打机井1眼，新建井房1间，新建20m³蓄水池1座，配套水泵及提水钢管，下水管与原主管对接。                              下茶沟、花尖工程实施先打井，水量不足则本工程不再实施                           </t>
  </si>
  <si>
    <t>张坞镇苏羊村饮水安全巩固提升工程</t>
  </si>
  <si>
    <t>1、新村：更换水泵及上水管道。                                                     2、老村：利用老井配套水泵及提水钢管，新建30m³蓄水池1座，下水主管对接，村委会入户1套。                                                               3、卢家寨：新打机井1眼，新建井房1间，新建30m³蓄水池1座，配套水泵及提水钢管，下水主管对接，贫困户卢留治家入户。</t>
  </si>
  <si>
    <t>张坞镇庞沟村饮水安全巩固提升工程</t>
  </si>
  <si>
    <t>1、下庞沟（1组）：更换Φ32PE管950米。                                          2、上庞沟（4、5、8组）：更换引水管道Φ50PE3200米，4组更换Φ32PE管1000米。                                                                                3、西坡（6、7组）：更换引水管Φ40PE3600米。                                        以上管材、管径是村里要求</t>
  </si>
  <si>
    <t>张坞镇田庄村饮水安全巩固提升工程</t>
  </si>
  <si>
    <t>新建引水池1座，新建水源截水墙，铺设引水管道，新建100m³蓄水池1座，铺设管网，入户。</t>
  </si>
  <si>
    <t>莲庄镇四岭村饮水安全巩固提升工程</t>
  </si>
  <si>
    <t>新打机井1眼，新建50T无塔供水器及管理小院一座（15*15），铺设管网，入户 。</t>
  </si>
  <si>
    <t>莲庄镇养马村饮水安全巩固提升工程</t>
  </si>
  <si>
    <t>新打机井1眼，新建井房1间，新建50m³蓄水池1座，配套水泵及提水钢管，铺设管网，50户新入户，剩余户对接。</t>
  </si>
  <si>
    <t>莲庄镇上涧村饮水安全巩固提升工程</t>
  </si>
  <si>
    <t>利用原有大口井，配套水泵及提水钢管，新建80m³蓄水池1座，铺设管网，入户对接。</t>
  </si>
  <si>
    <t>莲庄镇陈宅村饮水安全巩固提升工程</t>
  </si>
  <si>
    <t>打井1眼，新建50T无塔供水器及管理小院一座铺设管网及入户</t>
  </si>
  <si>
    <t>莲庄镇旧关村饮水安全巩固提升工程</t>
  </si>
  <si>
    <t>新打机井1眼，新建井房1间，新建80m³蓄水池1座，配套水泵及提水钢管，铺设管网，入户 。                                                                 工程实施先打井，水量不足则本工程不再实施</t>
  </si>
  <si>
    <t>白杨镇石板沟村饮水安全巩固提升工程</t>
  </si>
  <si>
    <t>新打机井1眼，新建井房1间，新建30m³蓄水池1座，配套水泵及提水钢管，铺设管网，入户对接（带阀门、水表）。</t>
  </si>
  <si>
    <t>白杨镇石垛村饮水安全巩固提升工程</t>
  </si>
  <si>
    <t>1、石垛：新打机井2眼，新建井房2间，新建200m³蓄水池1座，配套水泵及提水钢管，铺设管网，入户 。                                                  2、仝家湾：新打机井1眼，新建井房1间，新建20m³蓄水池1座，铺设管网，入户 。</t>
  </si>
  <si>
    <t>赵保镇温庄村饮水安全巩固提升工程</t>
  </si>
  <si>
    <t>赵保镇西赵村饮水安全巩固提升工程</t>
  </si>
  <si>
    <t>村北一片：新打机井1眼，新建井保1座，新建50T无塔供水器及管理小院一座（15*15），配套水泵及提水钢管，铺设管网，入户 。</t>
  </si>
  <si>
    <t>赵保镇马河村饮水安全巩固提升工程</t>
  </si>
  <si>
    <t>小蒜古堆：新建大口井1眼，新建管理房1间，新建50m³蓄水池1座，配套水泵及提水钢管，铺设管网，入户 。</t>
  </si>
  <si>
    <t>樊村镇任村饮水安全巩固提升工程</t>
  </si>
  <si>
    <t>1、任村：更换水泵一台，下井钢管140米。                                    2、谷家窑：新打机井1眼，配套水泵及提水钢管，新建10T无塔供水器及管理小院一座（10*10），对接下水主管。</t>
  </si>
  <si>
    <t>樊村镇李寨村饮水安全巩固提升工程</t>
  </si>
  <si>
    <t>新打机井1眼，新建井房1间，新建100m³蓄水池1座，配套水泵及提水钢管，铺设管网，入户 。</t>
  </si>
  <si>
    <t>樊村镇苏村饮水安全巩固提升工程</t>
  </si>
  <si>
    <t>更换水泵1台，更换地埋线</t>
  </si>
  <si>
    <t>樊村镇铁炉村饮水安全巩固提升工程</t>
  </si>
  <si>
    <t>打井1眼，新建50m³蓄水池1座，铺设管网</t>
  </si>
  <si>
    <t>锦屏镇焦家凹村饮水安全巩固提升工程</t>
  </si>
  <si>
    <t>利用原有水源，更换提水钢管，新建80m³、50m³蓄水池2座，铺设管网，入户 。</t>
  </si>
  <si>
    <t>上观乡杏树洼村饮水安全巩固提升工程</t>
  </si>
  <si>
    <t>上观乡三合坪村饮水安全巩固提升工程</t>
  </si>
  <si>
    <t>上观乡上观村饮水安全巩固提升工程</t>
  </si>
  <si>
    <t>打深井1眼，建立蓄水池1座，铺设管网</t>
  </si>
  <si>
    <t>花果山乡花山村饮水安全巩固提升工程</t>
  </si>
  <si>
    <t>花果山乡穆册村饮水安全巩固提升工程</t>
  </si>
  <si>
    <t>打深井，建立蓄水池，配套水泵及提水钢管，铺设管网，入户 。</t>
  </si>
  <si>
    <t>宜洛南渠等四条万亩灌渠“8.19”水毁工程修复项目追加资金</t>
  </si>
  <si>
    <t>宜洛南渠浆砌片石468立方米，寻村渠浆砌片石497.5立方米，寺河水库混凝土渠长220米，47.6立方米</t>
  </si>
  <si>
    <t>6、农村环境整治工程</t>
  </si>
  <si>
    <t>宜阳县农村环境综合整治项目</t>
  </si>
  <si>
    <t>在全县347个行政村进行农村环境综治理工作，建设内容涉及村内立面粉刷、绿化、边沟、残墙修复、路灯安装、排污渠、道路硬化、购置垃圾清运设备等。</t>
  </si>
  <si>
    <t>花果山乡花山村垃圾填埋场2处</t>
  </si>
  <si>
    <t>马家岭（700立方米）、庙压火两处（700立方米）</t>
  </si>
  <si>
    <t>花果山乡花山村旅游公厕2处</t>
  </si>
  <si>
    <t>新村1处（60平方米）、村委1处（60平方米）</t>
  </si>
  <si>
    <t>赵保镇温庄村公厕项目</t>
  </si>
  <si>
    <t>新建公共厕所6个，每个厕所20平方米</t>
  </si>
  <si>
    <t>张坞镇程屋村排污渠建设项目</t>
  </si>
  <si>
    <t>新建排污渠1340米，规格60*55公分，盖板</t>
  </si>
  <si>
    <t>张坞镇七峪村排污渠</t>
  </si>
  <si>
    <t>张坞镇七峪村墙体粉刷</t>
  </si>
  <si>
    <t>粉刷、罩白、漆线6000平方米</t>
  </si>
  <si>
    <t>张坞镇七峪村仿古墙建设</t>
  </si>
  <si>
    <t>120米，高1.5米，180平方米</t>
  </si>
  <si>
    <t>张坞镇程屋村整村墙外粉刷</t>
  </si>
  <si>
    <t>7150平方米</t>
  </si>
  <si>
    <t>张坞镇程屋村新建文化墙项目</t>
  </si>
  <si>
    <t>360米长，2.2米高</t>
  </si>
  <si>
    <t>张坞镇七峪村墙体新建</t>
  </si>
  <si>
    <t>400米长，2.2米高,880平方米</t>
  </si>
  <si>
    <t>张坞镇程屋村机井及配套</t>
  </si>
  <si>
    <t>机井房9.0平方米、井筒52米，线路350米</t>
  </si>
  <si>
    <t>三乡镇后院村村内立面改造</t>
  </si>
  <si>
    <t>立面改造20000平方米</t>
  </si>
  <si>
    <t>高村镇北王垃圾池</t>
  </si>
  <si>
    <t>10个垃圾池，每个4平方米，高1.2米</t>
  </si>
  <si>
    <t>高村镇北王排水渠</t>
  </si>
  <si>
    <t>1000米，宽50厘米，深70厘米，盖板80厘米长，60厘米宽，厚10厘米</t>
  </si>
  <si>
    <t>高村镇北王墙体美化</t>
  </si>
  <si>
    <t>共计6000平方米</t>
  </si>
  <si>
    <t>高村镇北王村庄绿化</t>
  </si>
  <si>
    <t>樱花500棵，月季500棵</t>
  </si>
  <si>
    <t>高村镇北王护坡</t>
  </si>
  <si>
    <t>120立方米，长60米，宽10米，高0.2米</t>
  </si>
  <si>
    <t>高村镇张元垃圾池</t>
  </si>
  <si>
    <t>20个，9平方米，高1.3米</t>
  </si>
  <si>
    <t>高村镇张元墙体美化</t>
  </si>
  <si>
    <t>4500平方米，宣传墙，长800米，高2米，</t>
  </si>
  <si>
    <t>高村镇张元路灯</t>
  </si>
  <si>
    <t>195盏15瓦太阳能路灯，不带杆</t>
  </si>
  <si>
    <t>高村镇里沟垃圾池</t>
  </si>
  <si>
    <t>20个，每个4平方米，高1.2米</t>
  </si>
  <si>
    <t>高村镇里沟排水渠</t>
  </si>
  <si>
    <t>500米，宽50厘米，深70厘米，盖板80厘米长，60厘米宽，厚10厘米</t>
  </si>
  <si>
    <t>高村镇里沟墙体美化</t>
  </si>
  <si>
    <t>2000平方米</t>
  </si>
  <si>
    <t>高村镇里沟路灯</t>
  </si>
  <si>
    <t>80盏15瓦led太阳能，不带杆</t>
  </si>
  <si>
    <t>高村镇温村垃圾池</t>
  </si>
  <si>
    <t>30个，每个4平方米，高1.2米</t>
  </si>
  <si>
    <t>高村镇温村墙体美化</t>
  </si>
  <si>
    <t>3000平方米</t>
  </si>
  <si>
    <t>高村镇温村路灯</t>
  </si>
  <si>
    <t>240盏，15瓦太阳能，不带杆</t>
  </si>
  <si>
    <t>高村镇温村村庄绿化</t>
  </si>
  <si>
    <t>大叶女贞195棵、青桐102棵、栾树157棵、雪松40棵、百日红13棵、红叶石楠球5棵、小叶女贞球12、造型树1棵、草坪440平方米、麦冬475平方米、红叶石楠篱、透水砖地面、33平方米、道牙675米、自然石1个</t>
  </si>
  <si>
    <t>董王庄乡方村村公厕建设项目</t>
  </si>
  <si>
    <t>新建公厕1个50平方米</t>
  </si>
  <si>
    <t>董王庄乡次古洞村公厕建设项目</t>
  </si>
  <si>
    <t>董王庄乡武坟村公厕建设项目</t>
  </si>
  <si>
    <t>新建公厕2个共50平方米</t>
  </si>
  <si>
    <t>董王庄乡官庄村公厕建设项目</t>
  </si>
  <si>
    <t>董王庄乡次古洞村环线立面改造项目</t>
  </si>
  <si>
    <t>3600平方米环线改造，墙体粉刷3600平方米、围栏200米、彩砖50平方米、宣传版面2块、砖墙50米、道沿铺设200米、排水渠800米。</t>
  </si>
  <si>
    <t>董王庄乡武坟村环线立面改造项目</t>
  </si>
  <si>
    <t>3600平方米环线改造，护坡30立方米、墙体粉刷3600平方米、道德宣传版面2块。</t>
  </si>
  <si>
    <t>董王庄乡方村村环线立面改造项目</t>
  </si>
  <si>
    <t>3600平方米环线改造，墙体粉刷3600平方米、围栏200米、彩砖50平方米、宣传版面2块、砖墙50米、道沿铺设200米、花池2个。</t>
  </si>
  <si>
    <t>董王庄乡官庄村环线立面改造项目</t>
  </si>
  <si>
    <t>3600m²环线改造，墙体粉刷、道德宣传版面，花池、绿化等项目</t>
  </si>
  <si>
    <t>樊村镇苏村街道整治项目</t>
  </si>
  <si>
    <t>新建花池长1200米*0.6米*0.24米，排水渠300米、宽0.6米、深0.6米（盖板宽0.6米、长1米、厚0.12米），李瑶护坡长24米、宽13米、厚0.5米。</t>
  </si>
  <si>
    <t>盐镇乡刘岭水冲公厕项目</t>
  </si>
  <si>
    <t>3座，每座45平方米。</t>
  </si>
  <si>
    <t>盐镇乡张沟水冲公厕项目</t>
  </si>
  <si>
    <t>盐镇乡河上沟水冲公厕项目</t>
  </si>
  <si>
    <t>盐镇乡中峪水冲公厕项目</t>
  </si>
  <si>
    <t>盐镇乡周过水冲公厕项目</t>
  </si>
  <si>
    <t>盐镇乡刘岭外墙涂料项目</t>
  </si>
  <si>
    <t>灰白色35000平方米。</t>
  </si>
  <si>
    <t>盐镇乡张沟外墙涂料项目</t>
  </si>
  <si>
    <t>灰白色30000平方米。</t>
  </si>
  <si>
    <t>盐镇乡河上沟外墙涂料项目</t>
  </si>
  <si>
    <t>灰白色25000平方米。</t>
  </si>
  <si>
    <t>盐镇乡中峪外墙涂料项目</t>
  </si>
  <si>
    <t>盐镇乡周过外墙涂料项目</t>
  </si>
  <si>
    <t>柳泉镇曹坪村农村环境绿化项目</t>
  </si>
  <si>
    <t>绿化树木500棵，建设花池50平方米，花池零星砌砖7.2立方米</t>
  </si>
  <si>
    <t>柳泉镇曹坪村墙体美化项目</t>
  </si>
  <si>
    <t>村庄外墙粉刷2000平方米</t>
  </si>
  <si>
    <t>上观村杏树洼村石头护坡垒砌项目</t>
  </si>
  <si>
    <t>垒砌护坡1000立方米</t>
  </si>
  <si>
    <t>上观村杏树洼村墙体粉刷项目</t>
  </si>
  <si>
    <t>上观乡杏树洼村墙体粉刷项目，建设规模4000平方米</t>
  </si>
  <si>
    <t>上观乡杏树洼村公厕建设项目</t>
  </si>
  <si>
    <t>上观乡杏树洼村公厕建设2个，每个30平方米，共计60平方米</t>
  </si>
  <si>
    <t>白杨镇石垛垃圾填埋厂</t>
  </si>
  <si>
    <t>新建垃圾填埋场一处（3750立方米）</t>
  </si>
  <si>
    <t>白杨镇石垛村墙体粉刷、美化</t>
  </si>
  <si>
    <t>墙体美化200平方米</t>
  </si>
  <si>
    <t>白杨镇石垛戏台整修项目</t>
  </si>
  <si>
    <t>换房顶70平方米，门3个，窗户2个，地坪70平方米，粉刷墙壁150平方米</t>
  </si>
  <si>
    <t>白杨镇陡沟垃圾填埋厂</t>
  </si>
  <si>
    <t>新建垃圾填埋场一处（2500立方米）</t>
  </si>
  <si>
    <t>白杨镇陡沟墙体粉刷、美化</t>
  </si>
  <si>
    <t>750平方米</t>
  </si>
  <si>
    <t>白杨镇高头村厕所建设项目</t>
  </si>
  <si>
    <t>新建厕所一个（12.5平方米）</t>
  </si>
  <si>
    <t>香鹿山镇龙王村墙体粉刷续建项目</t>
  </si>
  <si>
    <t>墙体粉刷2470平方米，排水渠720米，盖板70*60</t>
  </si>
  <si>
    <t>香鹿山镇龙王村中心渠加宽续建项目</t>
  </si>
  <si>
    <t>路面硬化2300平方米，厚度18厘米。</t>
  </si>
  <si>
    <t>7、暖心工程</t>
  </si>
  <si>
    <t>张坞镇暖心工程</t>
  </si>
  <si>
    <t>修建大门、围墙、厨房等</t>
  </si>
  <si>
    <r>
      <rPr>
        <sz val="10"/>
        <rFont val="仿宋_GB2312"/>
        <charset val="134"/>
      </rPr>
      <t>花果山乡暖心工程项目</t>
    </r>
  </si>
  <si>
    <t>（房屋建设260平方米：大尖村石文汉房屋建设30平方米，玉皇庙村吕大奇房屋建设30平方米，寺院村宋金汉房屋建设30平方米，碾沟村李彦智房屋建设40平方米，碾沟村赵重富房屋建设30平方米，碾沟村张水旺房屋建设40平方米，刘满平房屋建设30平方米，王虎报房屋建设30平方米），购置家电10套；购置桌椅101套等。</t>
  </si>
  <si>
    <t>赵保镇暖心工程</t>
  </si>
  <si>
    <t>三乡镇2018年暖心工程建设项目</t>
  </si>
  <si>
    <t>高村镇暖心工程</t>
  </si>
  <si>
    <r>
      <rPr>
        <sz val="10"/>
        <rFont val="仿宋_GB2312"/>
        <charset val="134"/>
      </rPr>
      <t>修建围墙</t>
    </r>
    <r>
      <rPr>
        <sz val="10"/>
        <rFont val="Times New Roman"/>
        <family val="1"/>
      </rPr>
      <t>116</t>
    </r>
    <r>
      <rPr>
        <sz val="10"/>
        <rFont val="仿宋_GB2312"/>
        <charset val="134"/>
      </rPr>
      <t>户</t>
    </r>
    <r>
      <rPr>
        <sz val="10"/>
        <rFont val="Times New Roman"/>
        <family val="1"/>
      </rPr>
      <t>7708.65</t>
    </r>
    <r>
      <rPr>
        <sz val="10"/>
        <rFont val="仿宋_GB2312"/>
        <charset val="134"/>
      </rPr>
      <t>平方米，修大门</t>
    </r>
    <r>
      <rPr>
        <sz val="10"/>
        <rFont val="Times New Roman"/>
        <family val="1"/>
      </rPr>
      <t>95</t>
    </r>
    <r>
      <rPr>
        <sz val="10"/>
        <rFont val="仿宋_GB2312"/>
        <charset val="134"/>
      </rPr>
      <t>户</t>
    </r>
    <r>
      <rPr>
        <sz val="10"/>
        <rFont val="Times New Roman"/>
        <family val="1"/>
      </rPr>
      <t>501.6</t>
    </r>
    <r>
      <rPr>
        <sz val="10"/>
        <rFont val="仿宋_GB2312"/>
        <charset val="134"/>
      </rPr>
      <t>平方米修建甬道</t>
    </r>
    <r>
      <rPr>
        <sz val="10"/>
        <rFont val="Times New Roman"/>
        <family val="1"/>
      </rPr>
      <t>46</t>
    </r>
    <r>
      <rPr>
        <sz val="10"/>
        <rFont val="仿宋_GB2312"/>
        <charset val="134"/>
      </rPr>
      <t>户</t>
    </r>
    <r>
      <rPr>
        <sz val="10"/>
        <rFont val="Times New Roman"/>
        <family val="1"/>
      </rPr>
      <t>994.8</t>
    </r>
    <r>
      <rPr>
        <sz val="10"/>
        <rFont val="仿宋_GB2312"/>
        <charset val="134"/>
      </rPr>
      <t>平方米，修建入户道路</t>
    </r>
    <r>
      <rPr>
        <sz val="10"/>
        <rFont val="Times New Roman"/>
        <family val="1"/>
      </rPr>
      <t>26</t>
    </r>
    <r>
      <rPr>
        <sz val="10"/>
        <rFont val="仿宋_GB2312"/>
        <charset val="134"/>
      </rPr>
      <t>户</t>
    </r>
    <r>
      <rPr>
        <sz val="10"/>
        <rFont val="Times New Roman"/>
        <family val="1"/>
      </rPr>
      <t>1827.5</t>
    </r>
    <r>
      <rPr>
        <sz val="10"/>
        <rFont val="仿宋_GB2312"/>
        <charset val="134"/>
      </rPr>
      <t>平方米，修建厨房</t>
    </r>
    <r>
      <rPr>
        <sz val="10"/>
        <rFont val="Times New Roman"/>
        <family val="1"/>
      </rPr>
      <t>57</t>
    </r>
    <r>
      <rPr>
        <sz val="10"/>
        <rFont val="仿宋_GB2312"/>
        <charset val="134"/>
      </rPr>
      <t>户</t>
    </r>
    <r>
      <rPr>
        <sz val="10"/>
        <rFont val="Times New Roman"/>
        <family val="1"/>
      </rPr>
      <t>756.1</t>
    </r>
    <r>
      <rPr>
        <sz val="10"/>
        <rFont val="仿宋_GB2312"/>
        <charset val="134"/>
      </rPr>
      <t>平方米，修建厕所</t>
    </r>
    <r>
      <rPr>
        <sz val="10"/>
        <rFont val="Times New Roman"/>
        <family val="1"/>
      </rPr>
      <t>50</t>
    </r>
    <r>
      <rPr>
        <sz val="10"/>
        <rFont val="仿宋_GB2312"/>
        <charset val="134"/>
      </rPr>
      <t>户</t>
    </r>
    <r>
      <rPr>
        <sz val="10"/>
        <rFont val="Times New Roman"/>
        <family val="1"/>
      </rPr>
      <t>324</t>
    </r>
    <r>
      <rPr>
        <sz val="10"/>
        <rFont val="仿宋_GB2312"/>
        <charset val="134"/>
      </rPr>
      <t>平方米。</t>
    </r>
  </si>
  <si>
    <t>锦屏镇暖心工程</t>
  </si>
  <si>
    <t>全镇贫困户暖心工程围墙、大门等建设</t>
  </si>
  <si>
    <t>董王庄乡2018年暖心工程项目</t>
  </si>
  <si>
    <t>樊村镇暖心工程</t>
  </si>
  <si>
    <t>新建124户暖心工程</t>
  </si>
  <si>
    <t>盐镇乡暖心工程第二批项目</t>
  </si>
  <si>
    <t>涉及540户，其中：大门323户2700平方米、窗户130户367平方米、围墙235户8460米、厕所347户1041平方米、甬道、入户道路360户9326平方米、门楼271户271个。</t>
  </si>
  <si>
    <t>柳泉镇暖心工程</t>
  </si>
  <si>
    <r>
      <rPr>
        <sz val="10"/>
        <rFont val="仿宋_GB2312"/>
        <charset val="134"/>
      </rPr>
      <t>甬道</t>
    </r>
    <r>
      <rPr>
        <sz val="10"/>
        <rFont val="Times New Roman"/>
        <family val="1"/>
      </rPr>
      <t>38.69</t>
    </r>
    <r>
      <rPr>
        <sz val="10"/>
        <rFont val="仿宋_GB2312"/>
        <charset val="134"/>
      </rPr>
      <t>元</t>
    </r>
    <r>
      <rPr>
        <sz val="10"/>
        <rFont val="Times New Roman"/>
        <family val="1"/>
      </rPr>
      <t>/</t>
    </r>
    <r>
      <rPr>
        <sz val="10"/>
        <rFont val="仿宋_GB2312"/>
        <charset val="134"/>
      </rPr>
      <t>㎡；入户道路</t>
    </r>
    <r>
      <rPr>
        <sz val="10"/>
        <rFont val="Times New Roman"/>
        <family val="1"/>
      </rPr>
      <t>59.72</t>
    </r>
    <r>
      <rPr>
        <sz val="10"/>
        <rFont val="仿宋_GB2312"/>
        <charset val="134"/>
      </rPr>
      <t>元</t>
    </r>
    <r>
      <rPr>
        <sz val="10"/>
        <rFont val="Times New Roman"/>
        <family val="1"/>
      </rPr>
      <t>/</t>
    </r>
    <r>
      <rPr>
        <sz val="10"/>
        <rFont val="仿宋_GB2312"/>
        <charset val="134"/>
      </rPr>
      <t>㎡；铁大门：</t>
    </r>
    <r>
      <rPr>
        <sz val="10"/>
        <rFont val="Times New Roman"/>
        <family val="1"/>
      </rPr>
      <t>450</t>
    </r>
    <r>
      <rPr>
        <sz val="10"/>
        <rFont val="仿宋_GB2312"/>
        <charset val="134"/>
      </rPr>
      <t>元</t>
    </r>
    <r>
      <rPr>
        <sz val="10"/>
        <rFont val="Times New Roman"/>
        <family val="1"/>
      </rPr>
      <t>/</t>
    </r>
    <r>
      <rPr>
        <sz val="10"/>
        <rFont val="仿宋_GB2312"/>
        <charset val="134"/>
      </rPr>
      <t>㎡；围墙</t>
    </r>
    <r>
      <rPr>
        <sz val="10"/>
        <rFont val="Times New Roman"/>
        <family val="1"/>
      </rPr>
      <t>103</t>
    </r>
    <r>
      <rPr>
        <sz val="10"/>
        <rFont val="仿宋_GB2312"/>
        <charset val="134"/>
      </rPr>
      <t>元</t>
    </r>
    <r>
      <rPr>
        <sz val="10"/>
        <rFont val="Times New Roman"/>
        <family val="1"/>
      </rPr>
      <t>/</t>
    </r>
    <r>
      <rPr>
        <sz val="10"/>
        <rFont val="仿宋_GB2312"/>
        <charset val="134"/>
      </rPr>
      <t>㎡；玻璃窗纱</t>
    </r>
    <r>
      <rPr>
        <sz val="10"/>
        <rFont val="Times New Roman"/>
        <family val="1"/>
      </rPr>
      <t>56</t>
    </r>
    <r>
      <rPr>
        <sz val="10"/>
        <rFont val="仿宋_GB2312"/>
        <charset val="134"/>
      </rPr>
      <t>元</t>
    </r>
    <r>
      <rPr>
        <sz val="10"/>
        <rFont val="Times New Roman"/>
        <family val="1"/>
      </rPr>
      <t>/</t>
    </r>
    <r>
      <rPr>
        <sz val="10"/>
        <rFont val="仿宋_GB2312"/>
        <charset val="134"/>
      </rPr>
      <t>㎡</t>
    </r>
  </si>
  <si>
    <t>韩城镇暖心工程</t>
  </si>
  <si>
    <t>莲庄镇暖心工程追加项目</t>
  </si>
  <si>
    <t>修建大门16户98.45平方米、围墙15户564平方米、厨房94户850平方米等</t>
  </si>
  <si>
    <t>白杨镇暖心工程</t>
  </si>
  <si>
    <t>厕所75户共316平方米，厨房62户636平方米，窗户416.42平方米，室内门341.1平方米，大门322.55平方米，围墙2661.7平方米，地坪2488平方米</t>
  </si>
  <si>
    <t>香鹿山镇暖心工程</t>
  </si>
  <si>
    <t>上观乡暖心工程</t>
  </si>
  <si>
    <r>
      <rPr>
        <sz val="10"/>
        <rFont val="仿宋_GB2312"/>
        <charset val="134"/>
      </rPr>
      <t>改建厨房</t>
    </r>
    <r>
      <rPr>
        <sz val="10"/>
        <rFont val="Times New Roman"/>
        <family val="1"/>
      </rPr>
      <t>39</t>
    </r>
    <r>
      <rPr>
        <sz val="10"/>
        <rFont val="仿宋_GB2312"/>
        <charset val="134"/>
      </rPr>
      <t>户</t>
    </r>
    <r>
      <rPr>
        <sz val="10"/>
        <rFont val="Times New Roman"/>
        <family val="1"/>
      </rPr>
      <t>390</t>
    </r>
    <r>
      <rPr>
        <sz val="10"/>
        <rFont val="仿宋_GB2312"/>
        <charset val="134"/>
      </rPr>
      <t>平方米，厕所</t>
    </r>
    <r>
      <rPr>
        <sz val="10"/>
        <rFont val="Times New Roman"/>
        <family val="1"/>
      </rPr>
      <t>80</t>
    </r>
    <r>
      <rPr>
        <sz val="10"/>
        <rFont val="仿宋_GB2312"/>
        <charset val="134"/>
      </rPr>
      <t>户</t>
    </r>
    <r>
      <rPr>
        <sz val="10"/>
        <rFont val="Times New Roman"/>
        <family val="1"/>
      </rPr>
      <t>320</t>
    </r>
    <r>
      <rPr>
        <sz val="10"/>
        <rFont val="仿宋_GB2312"/>
        <charset val="134"/>
      </rPr>
      <t>平方米，院内甬道</t>
    </r>
    <r>
      <rPr>
        <sz val="10"/>
        <rFont val="Times New Roman"/>
        <family val="1"/>
      </rPr>
      <t>67</t>
    </r>
    <r>
      <rPr>
        <sz val="10"/>
        <rFont val="仿宋_GB2312"/>
        <charset val="134"/>
      </rPr>
      <t>户</t>
    </r>
    <r>
      <rPr>
        <sz val="10"/>
        <rFont val="Times New Roman"/>
        <family val="1"/>
      </rPr>
      <t>2246</t>
    </r>
    <r>
      <rPr>
        <sz val="10"/>
        <rFont val="仿宋_GB2312"/>
        <charset val="134"/>
      </rPr>
      <t>平方米，入户砼道</t>
    </r>
    <r>
      <rPr>
        <sz val="10"/>
        <rFont val="Times New Roman"/>
        <family val="1"/>
      </rPr>
      <t>13285</t>
    </r>
    <r>
      <rPr>
        <sz val="10"/>
        <rFont val="仿宋_GB2312"/>
        <charset val="134"/>
      </rPr>
      <t>平方米，大门</t>
    </r>
    <r>
      <rPr>
        <sz val="10"/>
        <rFont val="Times New Roman"/>
        <family val="1"/>
      </rPr>
      <t>10</t>
    </r>
    <r>
      <rPr>
        <sz val="10"/>
        <rFont val="仿宋_GB2312"/>
        <charset val="134"/>
      </rPr>
      <t>户</t>
    </r>
    <r>
      <rPr>
        <sz val="10"/>
        <rFont val="Times New Roman"/>
        <family val="1"/>
      </rPr>
      <t>80</t>
    </r>
    <r>
      <rPr>
        <sz val="10"/>
        <rFont val="仿宋_GB2312"/>
        <charset val="134"/>
      </rPr>
      <t>平方米，院墙</t>
    </r>
    <r>
      <rPr>
        <sz val="10"/>
        <rFont val="Times New Roman"/>
        <family val="1"/>
      </rPr>
      <t>8</t>
    </r>
    <r>
      <rPr>
        <sz val="10"/>
        <rFont val="仿宋_GB2312"/>
        <charset val="134"/>
      </rPr>
      <t>户</t>
    </r>
    <r>
      <rPr>
        <sz val="10"/>
        <rFont val="Times New Roman"/>
        <family val="1"/>
      </rPr>
      <t>248</t>
    </r>
    <r>
      <rPr>
        <sz val="10"/>
        <rFont val="仿宋_GB2312"/>
        <charset val="134"/>
      </rPr>
      <t>平方米。</t>
    </r>
  </si>
  <si>
    <t>二、公共服务类</t>
  </si>
  <si>
    <t>1、医疗卫生</t>
  </si>
  <si>
    <t>贫困人口医疗救助</t>
  </si>
  <si>
    <t>全县贫困人口医疗救助</t>
  </si>
  <si>
    <t>贫困人口健康体检</t>
  </si>
  <si>
    <t>全县贫困人口健康体检</t>
  </si>
  <si>
    <t>爱心保健箱</t>
  </si>
  <si>
    <t>为全县建档立卡贫困户每户发放一个爱心保健箱</t>
  </si>
  <si>
    <t>新农合缴费补偿</t>
  </si>
  <si>
    <t>为全县建档立卡贫困户交纳新农合每人补助30元</t>
  </si>
  <si>
    <t>贫困人口门诊统筹项目</t>
  </si>
  <si>
    <t>2、危房改造</t>
  </si>
  <si>
    <t>2018年危房改造补助（1）</t>
  </si>
  <si>
    <t>第一批15个乡镇550户危房改造</t>
  </si>
  <si>
    <t>2018年危房改造补助（2）</t>
  </si>
  <si>
    <t>第二批15个乡镇1385户危房改造</t>
  </si>
  <si>
    <t>3、教育扶贫</t>
  </si>
  <si>
    <t>（1）贫困生教育补贴</t>
  </si>
  <si>
    <r>
      <rPr>
        <sz val="10"/>
        <rFont val="仿宋_GB2312"/>
        <charset val="134"/>
      </rPr>
      <t>学前教育保教费、生活补助费资助项目</t>
    </r>
  </si>
  <si>
    <t>春、秋季全县财政兜底贫困户资助保教费、生活费</t>
  </si>
  <si>
    <t>义务教育营养餐和寄宿生生活补助费资助项目</t>
  </si>
  <si>
    <t>春、秋季贫困学生营养餐改善</t>
  </si>
  <si>
    <r>
      <rPr>
        <sz val="10"/>
        <rFont val="仿宋_GB2312"/>
        <charset val="134"/>
      </rPr>
      <t>补发</t>
    </r>
    <r>
      <rPr>
        <sz val="10"/>
        <rFont val="Times New Roman"/>
        <family val="1"/>
      </rPr>
      <t>2017</t>
    </r>
    <r>
      <rPr>
        <sz val="10"/>
        <rFont val="仿宋_GB2312"/>
        <charset val="134"/>
      </rPr>
      <t>年秋季学期义务教育建档立卡学生营养餐补助费</t>
    </r>
  </si>
  <si>
    <t>学前教育保教费、生活补助费资助项目</t>
  </si>
  <si>
    <r>
      <rPr>
        <sz val="10"/>
        <rFont val="仿宋_GB2312"/>
        <charset val="134"/>
      </rPr>
      <t>补发</t>
    </r>
    <r>
      <rPr>
        <sz val="10"/>
        <rFont val="Times New Roman"/>
        <family val="1"/>
      </rPr>
      <t>2017</t>
    </r>
    <r>
      <rPr>
        <sz val="10"/>
        <rFont val="仿宋_GB2312"/>
        <charset val="134"/>
      </rPr>
      <t>年秋季学前教育建档立卡幼儿保教费、生活补助费</t>
    </r>
  </si>
  <si>
    <r>
      <rPr>
        <sz val="10"/>
        <rFont val="仿宋_GB2312"/>
        <charset val="134"/>
      </rPr>
      <t>高中教育免学费、住宿费，生活补助费资助项目</t>
    </r>
  </si>
  <si>
    <t>春、秋季贫困户学生生活补助</t>
  </si>
  <si>
    <r>
      <rPr>
        <sz val="10"/>
        <rFont val="仿宋_GB2312"/>
        <charset val="134"/>
      </rPr>
      <t>中等职业教育免学费资助项目</t>
    </r>
  </si>
  <si>
    <t>春、秋季县财政兜底贫困户学生资助免学费</t>
  </si>
  <si>
    <t>（2）转移就业培训</t>
  </si>
  <si>
    <t>职业培训生活补贴</t>
  </si>
  <si>
    <t>贫困劳动力培训补助</t>
  </si>
  <si>
    <r>
      <rPr>
        <sz val="10"/>
        <rFont val="仿宋_GB2312"/>
        <charset val="134"/>
      </rPr>
      <t>贫困户技能培训补贴</t>
    </r>
  </si>
  <si>
    <t>贫困人口畜牧业技术培训</t>
  </si>
  <si>
    <t>贫困劳动力农业技术培训项目</t>
  </si>
  <si>
    <t>雨露计划</t>
  </si>
  <si>
    <t>贫困家庭学生补贴、短期技能培训</t>
  </si>
  <si>
    <t>2017年秋季雨露计划职业教育补贴</t>
  </si>
  <si>
    <t xml:space="preserve"> 经全国扶贫开发信息系统业务管理子系统及教育部、人力资源和社会保障部的中、高等职业教育学籍管理系统核对，828人符合雨露计划职业教育补助条件，每人发放补助1000元。 </t>
  </si>
  <si>
    <t>贫困劳动力畜牧养殖技术培训生活补贴</t>
  </si>
  <si>
    <t>职业技能培训</t>
  </si>
  <si>
    <t>职业技能学历教育培训</t>
  </si>
  <si>
    <t>新型职业农民培训</t>
  </si>
  <si>
    <t>退役士兵及养老服务业培训</t>
  </si>
  <si>
    <t>畜牧业培训</t>
  </si>
  <si>
    <t>建筑业培训</t>
  </si>
  <si>
    <t>雨露计划培训</t>
  </si>
  <si>
    <t>残疾人培训</t>
  </si>
  <si>
    <t>巾帼创业培训</t>
  </si>
  <si>
    <t>青年创业培训</t>
  </si>
  <si>
    <t>电商、装饰行业培训</t>
  </si>
  <si>
    <t>林木种植培训</t>
  </si>
  <si>
    <t>市政园林培训</t>
  </si>
  <si>
    <t>道路维护、驾驶员培训</t>
  </si>
  <si>
    <t>县产业聚集区就业人员技能提升培训</t>
  </si>
  <si>
    <t>光伏发电从业人员培训</t>
  </si>
  <si>
    <t>河道巡视员培训</t>
  </si>
  <si>
    <t>来料加工培训</t>
  </si>
  <si>
    <t>（3）基础设施提升改造</t>
  </si>
  <si>
    <t>4.特殊救助</t>
  </si>
  <si>
    <t>宜阳县兜底户临时救助</t>
  </si>
  <si>
    <t>全县贫困户低保兜底户的临时性救助</t>
  </si>
  <si>
    <t>宜阳县11个乡镇托养中心</t>
  </si>
  <si>
    <t>规划建设11个乡镇托养中心</t>
  </si>
  <si>
    <t>全县贫困家庭无户籍人员亲子鉴定项目</t>
  </si>
  <si>
    <t>贫困家庭亲子鉴定费补贴</t>
  </si>
  <si>
    <t>香鹿山镇贫困重度残疾人集中托养中心续建项目</t>
  </si>
  <si>
    <t>改建重度残疾人集中托养中心建设项目</t>
  </si>
  <si>
    <t>托养人员补贴、护理人员补贴等</t>
  </si>
  <si>
    <t>韩城镇贫困重度残疾人集中托养中心入住托养人员经费</t>
  </si>
  <si>
    <t>宜阳县15个乡镇孝心养老基金补贴项目</t>
  </si>
  <si>
    <t>全县贫困家庭孝心养老基金补贴</t>
  </si>
  <si>
    <t>5.易地搬迁</t>
  </si>
  <si>
    <t>宜阳县盐镇乡富盐花苑小区</t>
  </si>
  <si>
    <t>宜阳县盐镇乡富盐花苑小区搬迁项目建设</t>
  </si>
  <si>
    <t>香鹿山镇易地搬迁项目</t>
  </si>
  <si>
    <t>香鹿山镇易地搬迁项目建设</t>
  </si>
  <si>
    <t>6.文化广场</t>
  </si>
  <si>
    <t>樊村镇铁炉村综合性服务中心</t>
  </si>
  <si>
    <t>硬化厚0.15米水泥地面1785平方米，简易戏台长13米、宽7.5米、高0.8米，护坡长48米、宽1米、高2.85，花池长260米。</t>
  </si>
  <si>
    <t>樊村镇李寨综合性服务中心</t>
  </si>
  <si>
    <t>硬化厚0.12米水泥地面1300平方米，，简易戏台长12米、宽8米、高0.8米</t>
  </si>
  <si>
    <t>樊村镇苏村综合性服务中心</t>
  </si>
  <si>
    <t>硬化厚0.12米水泥地面1200平方米，简易戏台长13.5米、宽7.5米、高0.8米</t>
  </si>
  <si>
    <t>韩城镇秦王村广场及配套建设</t>
  </si>
  <si>
    <t>新建广场1500平方米，简易舞台18*8*0.8米一座</t>
  </si>
  <si>
    <t>白杨镇陡沟村文化活动室</t>
  </si>
  <si>
    <t>改建100平米活动室</t>
  </si>
  <si>
    <t>农村综合性文化服务中心建设补助资金</t>
  </si>
  <si>
    <t>村级文化广场、舞台等</t>
  </si>
  <si>
    <t>白杨镇高头村大队部整修</t>
  </si>
  <si>
    <t>修建大门（10平方米）、院内地坪(40平方米）、围墙（高2.5米，长32米）</t>
  </si>
  <si>
    <t>赵保镇西赵村部建设项目</t>
  </si>
  <si>
    <t>新建2层9间540平方米，配套旗杆、围栏等。</t>
  </si>
  <si>
    <t>赵保镇西赵村党群服务中心新建文化广场</t>
  </si>
  <si>
    <t xml:space="preserve">新建文化广场3000平方米，厚0.18米， 配套建设党旗、宣传栏、围栏、花池、厕所，栽种绿化树木（国槐、黄山栾、大叶女贞、红叶李等）800棵。 </t>
  </si>
  <si>
    <t>樊村镇铁炉村部建设项目</t>
  </si>
  <si>
    <t>新建2层村部18间480平方米</t>
  </si>
  <si>
    <t>樊村镇李寨村部建设项目</t>
  </si>
  <si>
    <t>新建2层村部14间384平方米</t>
  </si>
  <si>
    <t>樊村镇苏村村部建设项目</t>
  </si>
  <si>
    <t>新建2层村部14间460平方米</t>
  </si>
  <si>
    <t>莲庄镇旧关村党群服务中心项目</t>
  </si>
  <si>
    <t>旧关村党群服务中心在原有基础上加盖一层十间，共计292平方米</t>
  </si>
  <si>
    <t>柳泉镇曹坪村村部配套设施及护坡项目</t>
  </si>
  <si>
    <t>村部一楼扶手安装，不锈钢26米长、1米高；二楼阳台封闭，全塑钢长23米，高2.7米；防盗窗安装，不锈钢13.5平方米；护坡45立方米。</t>
  </si>
  <si>
    <t>韩城镇秦王村党群服务中心建设</t>
  </si>
  <si>
    <t>改扩建党群服务中心一层590平方米</t>
  </si>
  <si>
    <t>董王庄乡方村村便民中心建设</t>
  </si>
  <si>
    <t>新建房便民服务用房两层10间220平方米</t>
  </si>
  <si>
    <t>张坞镇王岳村综合文化服务中心建设</t>
  </si>
  <si>
    <t xml:space="preserve">   215平方米广场1个，文化器材、广播器材购置1套</t>
  </si>
  <si>
    <t>张坞镇元村村综合文化服务中心建设</t>
  </si>
  <si>
    <t xml:space="preserve">     706平方米广场1个，8×10×0.8简易舞台1个，文化器材、广播器材购置1套</t>
  </si>
  <si>
    <t>张坞镇田庄村综合文化服务中心建设</t>
  </si>
  <si>
    <t>10×16×0.8简易舞台1个，文化器材、广播器材购置1套</t>
  </si>
  <si>
    <t>张坞镇凹里村综合文化服务中心建设</t>
  </si>
  <si>
    <t>1000平方米广场1个，20×15×0.8旧舞台提升、新建综合文化服务中心450㎡</t>
  </si>
  <si>
    <t>张坞镇茶沟村综合文化服务中心建设</t>
  </si>
  <si>
    <t xml:space="preserve">     215平方米广场1个，5×12×0.8简易舞台1个，文化器材、广播器材购置、改扩建综合文化服务中心210㎡</t>
  </si>
  <si>
    <t>张坞镇程屋村综合文化服务中心建设</t>
  </si>
  <si>
    <t>新建综合文化服务中心460㎡</t>
  </si>
  <si>
    <t>张坞镇张坞村综合文化服务中心建设</t>
  </si>
  <si>
    <t xml:space="preserve">    1000平方米广场1个，20×15×0.8简易舞台1个，文化器材、广播器材购置、新建综合文化服务中心430㎡</t>
  </si>
  <si>
    <t>张坞镇庞沟村综合文化服务中心建设</t>
  </si>
  <si>
    <t xml:space="preserve">    1000平方米广场1个，文化器材、广播器材购置、改造提升综合文化服务中心293㎡</t>
  </si>
  <si>
    <t>张坞镇元过村综合文化服务中心建设</t>
  </si>
  <si>
    <t xml:space="preserve">   220平方米广场1个，文化器材、广播器材购置</t>
  </si>
  <si>
    <t>张坞镇上龙村综合文化服务中心建设</t>
  </si>
  <si>
    <t xml:space="preserve">    215平方米广场，10×12×0.8简易舞台1个，文化器材、广播器材购置、改扩建综合文化服务中心180㎡</t>
  </si>
  <si>
    <t>张坞镇岳社村综合文化服务中心建设</t>
  </si>
  <si>
    <t>改造提升综合文化服务中心372㎡</t>
  </si>
  <si>
    <t>张坞镇竹溪村综合文化服务中心建设</t>
  </si>
  <si>
    <t xml:space="preserve">    500平方米广场，5×10×0.8简易舞台1个，文化器材、广播器材购置215㎡</t>
  </si>
  <si>
    <t>张坞镇平南村综合文化服务中心建设</t>
  </si>
  <si>
    <t xml:space="preserve">    720平方米广场，文化器材、广播器材购置</t>
  </si>
  <si>
    <t>张坞镇七峪坡村综合文化服务中心建设</t>
  </si>
  <si>
    <t>1000平方米广场1个，6.5×11×0.8简易舞台1个、改造提升综合文化服务中心513㎡</t>
  </si>
  <si>
    <t>张坞镇苏羊村综合文化服务中心建设</t>
  </si>
  <si>
    <t xml:space="preserve">    1000平方米广场1个，8.5×9×0.8旧舞台提升，文化器材、广播器材购置、改扩建综合文化服务中心230㎡</t>
  </si>
  <si>
    <t>张坞镇石门村综合文化服务中心建设</t>
  </si>
  <si>
    <t>520平方米广场</t>
  </si>
  <si>
    <t>张坞镇下村村综合文化服务中心建设</t>
  </si>
  <si>
    <t xml:space="preserve"> 1000平方米广场1个，文化器材、广播器材购置</t>
  </si>
  <si>
    <t>张坞镇留召村综合文化服务中心建设</t>
  </si>
  <si>
    <t>1000平方米广场1个，10×13×0.8简易舞台1个、新建综合文化服务中心334㎡</t>
  </si>
  <si>
    <t>张坞镇尚坞村综合文化服务中心建设</t>
  </si>
  <si>
    <t>文化器材、广播器材购置</t>
  </si>
  <si>
    <t>张坞镇下龙村综合文化服务中心建设</t>
  </si>
  <si>
    <t>改扩建综合文化服务中心356㎡</t>
  </si>
  <si>
    <t>张坞镇新庄村综合文化服务中心建设</t>
  </si>
  <si>
    <t>文化器材、广播器材购置改、改扩建综合文化服务中心115㎡</t>
  </si>
  <si>
    <t>盐镇乡河上沟村综合文化服务中心建设</t>
  </si>
  <si>
    <t>改扩建综合文化服务中心500㎡</t>
  </si>
  <si>
    <t>盐镇乡刘岭村村综合文化服务中心建设</t>
  </si>
  <si>
    <t>改扩建综合文化服务中心450㎡</t>
  </si>
  <si>
    <t>盐镇乡盐高村综合文化服务中心建设</t>
  </si>
  <si>
    <t>改扩建综合文化服务中心504㎡</t>
  </si>
  <si>
    <t>盐镇乡柏社村综合文化服务中心建设</t>
  </si>
  <si>
    <t xml:space="preserve"> 简易戏台1个（5m*10m）、改扩建综合文化服务中心430㎡</t>
  </si>
  <si>
    <t>盐镇乡北召村综合文化服务中心建设</t>
  </si>
  <si>
    <t>简易戏台1个（5m*10m），墙体粉刷、绘图</t>
  </si>
  <si>
    <t>盐镇乡李寨村综合文化服务中心建设</t>
  </si>
  <si>
    <t>简易戏台1个（5m*10m），墙体粉刷、绘图、改扩建综合文化服务中心360㎡</t>
  </si>
  <si>
    <t>盐镇乡盐镇村综合文化服务中心建设</t>
  </si>
  <si>
    <t>1000平方米广场1个，简易戏台（5m*10m）1个</t>
  </si>
  <si>
    <t>盐镇乡罗村村综合文化服务中心建设</t>
  </si>
  <si>
    <t>1000平方米广场1个，简易戏台（5m*10m），文化广播器材1套</t>
  </si>
  <si>
    <t>盐镇乡塔泥村综合文化服务中心建设</t>
  </si>
  <si>
    <t>957.1平方米广场，简易戏台1个（5m*10m），文化广播器材购置1套、新建综合文化服务中心520㎡</t>
  </si>
  <si>
    <t>盐镇乡上庄村综合文化服务中心建设</t>
  </si>
  <si>
    <t>简易戏台（5m*10m），墙体粉刷、绘图，文化广播器材购置1套</t>
  </si>
  <si>
    <t>盐镇乡安沟村综合文化服务中心建设</t>
  </si>
  <si>
    <t>75.7平方米广场，简易戏台（5m*10m）粉刷，绘图，文化广播器材购置1套</t>
  </si>
  <si>
    <t>盐镇乡李营村综合文化服务中心建设</t>
  </si>
  <si>
    <t>71.4平方米广场，简易戏台（5m*10m），文化广播器材购置1套</t>
  </si>
  <si>
    <t>盐镇乡周沟村综合文化服务中心建设</t>
  </si>
  <si>
    <t>142.8平方米广场，简易戏台（5m*10m）粉刷，绘图，文化广播器材购置1套</t>
  </si>
  <si>
    <t>盐镇乡会卦村综合文化服务中心建设</t>
  </si>
  <si>
    <t>135.7平方米广场，简易戏台（5m*10m）粉刷，绘图，文化广播器材购置1套</t>
  </si>
  <si>
    <t>盐镇乡赵峪村综合文化服务中心建设</t>
  </si>
  <si>
    <t>71.4平方米广场，简易戏台（5m*10m）粉刷，绘图，文化广播器材购置1套</t>
  </si>
  <si>
    <t>盐镇乡张村村综合文化服务中心建设</t>
  </si>
  <si>
    <t>200平方米广场，简易戏台（5m*10m）粉刷，绘图，文化广播器材购置1套、新建综合文化服务中心532㎡</t>
  </si>
  <si>
    <t>盐镇乡北册村综合文化服务中心建设</t>
  </si>
  <si>
    <t>1000平方米广场1个，简易戏台（5m*10m），文化广播器材购置1套</t>
  </si>
  <si>
    <t>盐镇乡大寨村综合文化服务中心建设</t>
  </si>
  <si>
    <t>92.8平方米广场，简易戏台（5m*10m）粉刷，文化广播器材购置1套</t>
  </si>
  <si>
    <t>盐镇乡谢村村综合文化服务中心建设</t>
  </si>
  <si>
    <t>151.4平方米广场，文化广播器材购置1套</t>
  </si>
  <si>
    <t>盐镇乡祁庄村综合文化服务中心建设</t>
  </si>
  <si>
    <t>1000平方米广场1个，简易戏台（5m*10m），文化广播器材购置1套、新建综合文化服务中心480㎡</t>
  </si>
  <si>
    <t>盐镇乡绿化村综合文化服务中心建设</t>
  </si>
  <si>
    <t>盐镇乡王坑村综合文化服务中心建设</t>
  </si>
  <si>
    <t>简易戏台（5m*10m）粉刷，绘图，文化广播器材购置1套</t>
  </si>
  <si>
    <t>盐镇乡席沟村综合文化服务中心建设</t>
  </si>
  <si>
    <t>1000平方米广场1个，简易戏台1个（5m*10m），文化广播器材购置1套</t>
  </si>
  <si>
    <t>盐镇乡石陵村综合文化服务中心建设</t>
  </si>
  <si>
    <t>571.1平方米广场1个，简易戏台1个（5m*10m）</t>
  </si>
  <si>
    <t>盐镇乡南洼村综合文化服务中心建设</t>
  </si>
  <si>
    <t>857.1平方米广场1个，简易戏台1个（5m*10m）粉刷，绘图，文化广播器材购置1套</t>
  </si>
  <si>
    <t>盐镇乡克村村综合文化服务中心建设</t>
  </si>
  <si>
    <t>1000平方米广场1个，简易戏台1个（5m*10m），文化广播器材购置1套、新建综合文化服务中心189㎡</t>
  </si>
  <si>
    <t>盐镇乡贾院村综合文化服务中心建设</t>
  </si>
  <si>
    <t>盐镇乡西沟村综合文化服务中心建设</t>
  </si>
  <si>
    <t>1000平方米广场1个，简易戏台1个（5m*10m），文化广播器材购置1套、新建综合文化服务中心500㎡</t>
  </si>
  <si>
    <t>盐镇乡耿沟村综合文化服务中心建设</t>
  </si>
  <si>
    <t>盐镇乡范元村综合文化服务中心建设</t>
  </si>
  <si>
    <t>盐镇乡竹元村综合文化服务中心建设目</t>
  </si>
  <si>
    <t>盐镇乡古寺村综合文化服务中心建设</t>
  </si>
  <si>
    <t>简易戏台1个（5m*10m）</t>
  </si>
  <si>
    <t>上观乡西王沟村综合文化服务中心建设</t>
  </si>
  <si>
    <t>改造提升综合文化服务中心500㎡</t>
  </si>
  <si>
    <t>上观乡三岔沟村综合文化服务中心建设</t>
  </si>
  <si>
    <t>改造提升综合文化服务中心390㎡</t>
  </si>
  <si>
    <t>上观乡梨树沟村综合文化服务中心建设</t>
  </si>
  <si>
    <t>改造提升综合文化服务中心385㎡</t>
  </si>
  <si>
    <t>上观乡好贤沟村综合文化服务中心建设</t>
  </si>
  <si>
    <t>文化广场1个1000㎡，购置文化广播器材1套、改造提升综合文化服务中心380㎡</t>
  </si>
  <si>
    <t>上观乡三合坪村综合文化服务中心建设</t>
  </si>
  <si>
    <t>文化广场1个1000㎡，简易舞台1个，购置文化广播器材1套</t>
  </si>
  <si>
    <t>三乡镇下庄村综合文化服务中心建设</t>
  </si>
  <si>
    <t>简易舞台10米*8米*0.8米一座</t>
  </si>
  <si>
    <t>三乡镇上沟村综合文化服务中心建设</t>
  </si>
  <si>
    <t>三乡镇桑梓沟村综合文化服务中心建设</t>
  </si>
  <si>
    <t>三乡镇后院村综合文化服务中心建设</t>
  </si>
  <si>
    <t>简易舞台10米*8米*0.8米一座、新建综合文化服务中心400㎡</t>
  </si>
  <si>
    <t>三乡镇东柏坡村综合文化服务中心建设</t>
  </si>
  <si>
    <t>简易舞台10米*5米*0.8米一座
4000元广播器材一套</t>
  </si>
  <si>
    <t>三乡镇南村村综合文化服务中心建设</t>
  </si>
  <si>
    <t>三乡镇南寨村综合文化服务中心建设</t>
  </si>
  <si>
    <t>三乡镇东阳村综合文化服务中心建设</t>
  </si>
  <si>
    <t>三乡镇西柏坡村综合文化服务中心建设</t>
  </si>
  <si>
    <t>广场1000平方米
4000元广播器材一套</t>
  </si>
  <si>
    <t>三乡镇上庄村综合文化服务中心建设</t>
  </si>
  <si>
    <t>三乡镇杨圪塔村综合文化服务中心建设</t>
  </si>
  <si>
    <t>三乡镇马湾村综合文化服务中心建设</t>
  </si>
  <si>
    <t>广场1000平方米、简易戏台
4000元广播器材一套</t>
  </si>
  <si>
    <t>三乡镇下马沟村综合文化服务中心建设</t>
  </si>
  <si>
    <t>三乡镇东王村综合文化服务中心建设</t>
  </si>
  <si>
    <t>简易舞台10米*5米*0.8米一座</t>
  </si>
  <si>
    <t>三乡镇古村村综合文化服务中心建设</t>
  </si>
  <si>
    <t>三乡镇王岭村综合文化服务中心建设</t>
  </si>
  <si>
    <t>三乡镇吉家庙村综合文化服务中心建设</t>
  </si>
  <si>
    <t>改扩建综合文化服务中心150㎡</t>
  </si>
  <si>
    <t>三乡镇西村综合文化服务中心建设</t>
  </si>
  <si>
    <t>广场500平方米、改扩建综合文化服务中心150㎡</t>
  </si>
  <si>
    <t>三乡镇流渠村综合文化服务中心建设</t>
  </si>
  <si>
    <t>广场1000平方米
4000元广播器材一套、新建综合文化服务中心400㎡</t>
  </si>
  <si>
    <t>三乡镇后寨村综合文化服务中心建设</t>
  </si>
  <si>
    <t>广场1000平方米
4000元广播器材一套、改造提升综合文化服务中心400㎡</t>
  </si>
  <si>
    <t>三乡镇河西村综合文化服务中心建设</t>
  </si>
  <si>
    <t>广场1000平方米
4000元广播器材一套、改造提升综合文化服务中心500㎡</t>
  </si>
  <si>
    <t>三乡镇西王村综合文化服务中心建设</t>
  </si>
  <si>
    <t>三乡镇东村村综合文化服务中心建设</t>
  </si>
  <si>
    <t>广场1000平方米、改造提升综合文化服务中心300㎡</t>
  </si>
  <si>
    <t>三乡镇仁村村综合文化服务中心建设</t>
  </si>
  <si>
    <t>广场500平方米，简易舞台10米*5米*0.8米一座
4000元文化广播器材一套</t>
  </si>
  <si>
    <t>三乡镇可乐湾村综合文化服务中心建设</t>
  </si>
  <si>
    <t>广场1000平方米，简易舞台10米*5米*0.8米一座
4000元文化广播器材一套</t>
  </si>
  <si>
    <t>董王庄乡白土坪村综合文化服务中心建设</t>
  </si>
  <si>
    <t>1000平方米广场1个4000元文化广播器材一套、新建综合文化服务中心150㎡</t>
  </si>
  <si>
    <t>董王庄乡刘河村综合文化服务中心建设</t>
  </si>
  <si>
    <t>1000平方米广场1个4000元文化广播器材一套、改扩建综合文化服务中心300㎡</t>
  </si>
  <si>
    <t>董王庄乡前村村综合文化服务中心建设</t>
  </si>
  <si>
    <t>新建综合文化服务中心400㎡</t>
  </si>
  <si>
    <t>董王庄乡赵坡村综合文化服务中心建设</t>
  </si>
  <si>
    <t>董王庄乡南岭村综合文化服务中心建设</t>
  </si>
  <si>
    <t>580平方米广场1个4000元文化广播器材一套、新建综合文化服务中心300㎡</t>
  </si>
  <si>
    <t>董王庄乡乔庄村综合文化服务中心建设</t>
  </si>
  <si>
    <t>1000平方米广场1个4000元文化广播器材一套、新建综合文化服务中心400㎡</t>
  </si>
  <si>
    <t>董王庄乡王路庄村综合文化服务中心建设</t>
  </si>
  <si>
    <t>1000平方米广场1个，新建简易舞台1个（10米*5米*0.8米）4000元文化广播器材一套、新建综合文化服务中心300㎡</t>
  </si>
  <si>
    <t>董王庄乡姚村村综合文化服务中心建设</t>
  </si>
  <si>
    <t>董王庄乡大石岭村综合文化服务中心建设</t>
  </si>
  <si>
    <t>1000平方米广场1个4000元文化广播器材一套、改造提升综合文化服务中心150㎡</t>
  </si>
  <si>
    <t>董王庄乡次古洞村综合文化服务中心建设</t>
  </si>
  <si>
    <t>改扩建综合文化服务中心300㎡</t>
  </si>
  <si>
    <t>董王庄乡官庄村综合文化服务中心建设</t>
  </si>
  <si>
    <t>改扩建综合文化服务中心280㎡</t>
  </si>
  <si>
    <t>董王庄乡灵官殿村综合文化服务中心建设</t>
  </si>
  <si>
    <t>1000平方米广场1个4000元文化广播器材一套、改扩建综合文化服务中心240㎡</t>
  </si>
  <si>
    <t>董王庄乡洞子沟村综合文化服务中心建设</t>
  </si>
  <si>
    <t>改造提升综合文化服务中心300㎡</t>
  </si>
  <si>
    <t>董王庄乡邓庄村综合文化服务中心建设</t>
  </si>
  <si>
    <t>1000平方米广场1个4000元文化广播器材一套、改造提升综合文化服务中心300㎡</t>
  </si>
  <si>
    <t>董王庄乡石桥村综合文化服务中心建设</t>
  </si>
  <si>
    <t>1000平方米广场1个，简易舞台1个4000元文化广播器材一套、新建综合文化服务中心300㎡</t>
  </si>
  <si>
    <t>董王庄乡庄科村综合文化服务中心建设</t>
  </si>
  <si>
    <t>800平方米广场1个，简易舞台1个4000元文化广播器材一套</t>
  </si>
  <si>
    <t>董王庄乡左沟村综合文化服务中心建设</t>
  </si>
  <si>
    <t>1000平方米广场1个，简易舞台1个、新建综合文化服务中心400㎡</t>
  </si>
  <si>
    <t>白杨镇一区村综合文化服务中心建设</t>
  </si>
  <si>
    <t>1000平方米广场1个，文化广播器材购置、改造提升综合文化服务中心255㎡</t>
  </si>
  <si>
    <t>白杨镇二区村综合文化服务中心建设</t>
  </si>
  <si>
    <t>800平方米广场1个，文化广播器材购置、新建综合文化服务中心198㎡</t>
  </si>
  <si>
    <t>白杨镇三区村综合文化服务中心建设</t>
  </si>
  <si>
    <t>600平方米广场1个，5米X10米简易舞台1个，文化广播器材购置、改扩建综合文化服务中心202㎡</t>
  </si>
  <si>
    <t>白杨镇石跺村综合文化服务中心建设</t>
  </si>
  <si>
    <t>改扩建综合文化服务中心105㎡</t>
  </si>
  <si>
    <t>白杨镇四区村综合文化服务中心建设</t>
  </si>
  <si>
    <t>1000平方米广场1个</t>
  </si>
  <si>
    <t>白杨镇五区村综合文化服务中心建设</t>
  </si>
  <si>
    <t>1000平方米广场1个，文化广播器材购置、改造提升综合文化服务中心230㎡</t>
  </si>
  <si>
    <t>白杨镇东马村综合文化服务中心建设</t>
  </si>
  <si>
    <t>200平方米广场1个，5米X10米简易舞台1个，文化广播器材购置</t>
  </si>
  <si>
    <t>白杨镇角底寨村综合文化服务中心建设</t>
  </si>
  <si>
    <t>5米X10米简易舞台1个，文化广播器材购置、改造提升综合文化服务中心130㎡</t>
  </si>
  <si>
    <t>白杨镇石板沟村综合文化服务中心建设</t>
  </si>
  <si>
    <t>500平方米广场1个，5米X10米简易舞台1个，文化广播器材购置、改造提升综合文化服务中心160㎡</t>
  </si>
  <si>
    <t>白杨镇香潭沟村综合文化服务中心建设</t>
  </si>
  <si>
    <t>1000平方米广场1个，文化广播器材购置</t>
  </si>
  <si>
    <t>白杨镇漫流村综合文化服务中心建设</t>
  </si>
  <si>
    <t>1000平方米广场1个，改建旧舞台1个，文化广播器材购置、改造提升综合文化服务中心120㎡</t>
  </si>
  <si>
    <t>白杨镇章屯村综合文化服务中心建设</t>
  </si>
  <si>
    <t>改造提升综合文化服务中心200㎡</t>
  </si>
  <si>
    <t>白杨镇蝎子山村综合文化服务中心建设</t>
  </si>
  <si>
    <t>5米X10米简易舞台1个，文化广播器材购置、改造提升综合文化服务中心85㎡</t>
  </si>
  <si>
    <t>白杨镇张庄村综合文化服务中心建设</t>
  </si>
  <si>
    <t>350平方米广场1个，文化广播器材购置</t>
  </si>
  <si>
    <t>白杨镇西南留村综合文化服务中心建设</t>
  </si>
  <si>
    <t>白杨镇南留村综合文化服务中心建设</t>
  </si>
  <si>
    <t>840平方米广场1个</t>
  </si>
  <si>
    <t>白杨镇东场村综合文化服务中心建设</t>
  </si>
  <si>
    <t>白杨镇栗封村综合文化服务中心建设</t>
  </si>
  <si>
    <t>白杨镇宏沟村综合文化服务中心建设</t>
  </si>
  <si>
    <t>白杨镇龙窝村综合文化服务中心建设</t>
  </si>
  <si>
    <t>1000平方米广场1个，文化广播器材购置、新建综合文化服务中心（规划中）</t>
  </si>
  <si>
    <t>白杨镇东庄村综合文化服务中心建设</t>
  </si>
  <si>
    <t>文化广播器材购置</t>
  </si>
  <si>
    <t>花果山乡关庄村综合文化服务中心建设</t>
  </si>
  <si>
    <t>1000平米文化广场、简易舞台10米*6米*0.8米一座、改造提升综合文化服务中心525㎡</t>
  </si>
  <si>
    <t>花果山乡穆册村综合文化服务中心建设</t>
  </si>
  <si>
    <t>新建综合文化服务中心410㎡</t>
  </si>
  <si>
    <t>花果山乡寺院村综合文化服务中心建设</t>
  </si>
  <si>
    <t>购置文化器材广播器材</t>
  </si>
  <si>
    <t>花果山乡刘秀沟村综合文化服务中心建设</t>
  </si>
  <si>
    <t>简易舞台10米*6米*0.8米一座 购置文化器材广播器材、改造提升综合文化服务中心105㎡</t>
  </si>
  <si>
    <t>柳泉镇丁湾村综合文化服务中心建设</t>
  </si>
  <si>
    <t>广场879平方米、戏台1个、文化器材1套、广播器材1套、改造提升综合文化服务中心270㎡</t>
  </si>
  <si>
    <t>柳泉镇苗湾村综合文化服务中心建设</t>
  </si>
  <si>
    <t>戏台1个、文化器材1套、广播器材1套、改造提升综合文化服务中心268㎡</t>
  </si>
  <si>
    <t>柳泉镇水兑村综合文化服务中心建设</t>
  </si>
  <si>
    <t>广场343.2平方米、戏台1个、文化器材1套、广播器材1套、改造提升综合文化服务中心390㎡</t>
  </si>
  <si>
    <t>柳泉镇十字路村综合文化服务中心建设</t>
  </si>
  <si>
    <t>改造提升综合文化服务中心420㎡</t>
  </si>
  <si>
    <t>柳泉镇五树村综合文化服务中心建设</t>
  </si>
  <si>
    <t>戏台1个、改造提升综合文化服务中心780㎡</t>
  </si>
  <si>
    <t>柳泉镇河东村综合文化服务中心建设</t>
  </si>
  <si>
    <t>戏台1个、文化器材1套、广播器材1套</t>
  </si>
  <si>
    <t>柳泉镇河北村综合文化服务中心建设</t>
  </si>
  <si>
    <t>广场1000平方米、新建综合文化服务中心230㎡</t>
  </si>
  <si>
    <t>柳泉镇柳泉村综合文化服务中心建设</t>
  </si>
  <si>
    <t>文化广场1000平方米、修缮舞台、改造提升综合文化服务中心450㎡</t>
  </si>
  <si>
    <t>柳泉镇东高村综合文化服务中心建设</t>
  </si>
  <si>
    <t>广场1000平方米、戏台1个、文化器材1套、广播器材1套、新建综合文化服务中心280㎡</t>
  </si>
  <si>
    <t>柳泉镇西高村综合文化服务中心建设</t>
  </si>
  <si>
    <t>广场973平方米、戏台1个、文化器材1套、广播器材1套、新建综合文化服务中心280㎡</t>
  </si>
  <si>
    <t>柳泉镇鱼泉村综合文化服务中心建设</t>
  </si>
  <si>
    <t>广场2000平方米、戏台1个、文化器材1套、广播器材1套、改扩建综合文化服务中心186㎡</t>
  </si>
  <si>
    <t>柳泉镇上于村综合文化服务中心建设</t>
  </si>
  <si>
    <t>广场684平方米、戏台1个、文化器材1套、广播器材1套、新建综合文化服务中心230㎡</t>
  </si>
  <si>
    <t>柳泉镇清泉村综合文化服务中心建设</t>
  </si>
  <si>
    <t>广场673平方米、戏台1个、文化器材1套、广播器材1套、改扩建综合文化服务中心108㎡</t>
  </si>
  <si>
    <t>柳泉镇纸房村综合文化服务中心建设</t>
  </si>
  <si>
    <t>广场1000平方米、戏台1个、文化器材1套、广播器材1套</t>
  </si>
  <si>
    <t>柳泉镇龙潭村综合文化服务中心建设</t>
  </si>
  <si>
    <t>柳泉镇高窑村综合文化服务中心建设</t>
  </si>
  <si>
    <t>柳泉镇于村村综合文化服务中心建设</t>
  </si>
  <si>
    <t>广场805平方米、戏台1个、文化器材1套、广播器材1套、新建综合文化服务中心230㎡</t>
  </si>
  <si>
    <t>柳泉镇沙子沟村综合文化服务中心建设</t>
  </si>
  <si>
    <t>戏台1个、文化器材1套、广播器材1套、改扩建综合文化服务中心80㎡</t>
  </si>
  <si>
    <t>柳泉镇赵沟村综合文化服务中心建设</t>
  </si>
  <si>
    <t>文化器材1套、广播器材1套</t>
  </si>
  <si>
    <t>柳泉镇毛沟村综合文化服务中心建设</t>
  </si>
  <si>
    <t>文化器材1套、广播器材1套、改造提升综合文化服务中心180㎡</t>
  </si>
  <si>
    <t>柳泉镇沙漠村综合文化服务中心建设</t>
  </si>
  <si>
    <t>柳泉镇花庄村综合文化服务中心建设</t>
  </si>
  <si>
    <t>文化器材1套、广播器材1套、改造提升综合文化服务中心175㎡</t>
  </si>
  <si>
    <t>柳泉镇黑沟村综合文化服务中心建设</t>
  </si>
  <si>
    <t>文化器材1套、广播器材1套、改造提升综合文化服务中心120㎡</t>
  </si>
  <si>
    <t>柳泉镇贺沟村综合文化服务中心建设</t>
  </si>
  <si>
    <t>文化器材1套、广播器材1套、改造提升综合文化服务中心150㎡</t>
  </si>
  <si>
    <t>锦屏镇漫流村综合文化服务中心建设</t>
  </si>
  <si>
    <t>广场1000㎡、文化广播器材一套、新建综合文化服务中心370㎡</t>
  </si>
  <si>
    <t>锦屏镇灵山村综合文化服务中心建设</t>
  </si>
  <si>
    <t>广场1000㎡、文化广播器材一套</t>
  </si>
  <si>
    <t>锦屏镇马窑村综合文化服务中心建设</t>
  </si>
  <si>
    <t>锦屏镇大雨淋综合文化服务中心建设</t>
  </si>
  <si>
    <t>广场500㎡
简易舞台一个</t>
  </si>
  <si>
    <t>锦屏镇周村村综合文化服务中心建设</t>
  </si>
  <si>
    <t>广场1050㎡</t>
  </si>
  <si>
    <t>锦屏镇马庄村综合文化服务中心建设</t>
  </si>
  <si>
    <t>广场500㎡</t>
  </si>
  <si>
    <t>锦屏镇高桥村综合文化服务中心建设</t>
  </si>
  <si>
    <t>广场1000㎡文化广播器材一套、改扩建综合文化服务中心130㎡</t>
  </si>
  <si>
    <t>锦屏镇西庄村综合文化服务中心建设</t>
  </si>
  <si>
    <t>广场1000㎡
简易舞台一个、文化广播器材一套</t>
  </si>
  <si>
    <t>锦屏镇焦家凹村综合文化服务中心建设</t>
  </si>
  <si>
    <t>广场1000㎡简易舞台一个、文化广播器材一套</t>
  </si>
  <si>
    <t>锦屏镇八里堂村综合文化服务中心建设</t>
  </si>
  <si>
    <t>文化广播器材一套</t>
  </si>
  <si>
    <t>锦屏镇东店村综合文化服务中心建设</t>
  </si>
  <si>
    <t>锦屏镇后庄村综合文化服务中心建设</t>
  </si>
  <si>
    <t>锦屏镇河下村综合文化服务中心建设</t>
  </si>
  <si>
    <t>锦屏镇杨店村综合文化服务中心建设</t>
  </si>
  <si>
    <t>锦屏镇崔村村综合文化服务中心建设</t>
  </si>
  <si>
    <t>锦屏镇流水沟村综合文化服务中心建设</t>
  </si>
  <si>
    <t>锦屏镇南营村综合文化服务中心建设</t>
  </si>
  <si>
    <t>锦屏镇黄龙庙沟村综合文化服务中心建设</t>
  </si>
  <si>
    <t>锦屏镇铁炉村综合文化服务中心建设</t>
  </si>
  <si>
    <t>莲庄镇石村村综合文化服务中心建设</t>
  </si>
  <si>
    <t>1000平方米广场1个，10*5*0.8简易舞台1个，购置文化、广播器材一套。</t>
  </si>
  <si>
    <t>莲庄镇礼渠村综合文化服务中心建设</t>
  </si>
  <si>
    <t>13.6*13.2*6旧舞台改造，购置文化、广播器材一套。</t>
  </si>
  <si>
    <t>莲庄镇上涧村综合文化服务中心建设</t>
  </si>
  <si>
    <t xml:space="preserve">715平方米广场1个，购置文化、广播器材一套、新建综合文化服务中心269.5㎡            </t>
  </si>
  <si>
    <t>莲庄镇涧河村综合文化服务中心建设</t>
  </si>
  <si>
    <t>20*18*5舞台改造，购置文化、广播器材一套、改造提升综合文化服务中心150㎡</t>
  </si>
  <si>
    <t>莲庄镇马回村综合文化服务中心建设</t>
  </si>
  <si>
    <t>857平方米广场1个，18*8*0.8简易舞台1个，购置文化、广播器材一套、改造提升综合文化服务中心270㎡</t>
  </si>
  <si>
    <t>莲庄镇沙坡头村综合文化服务中心建设</t>
  </si>
  <si>
    <t>20*15*16旧舞台</t>
  </si>
  <si>
    <t>莲庄镇四岭村综合文化服务中心建设</t>
  </si>
  <si>
    <t>改造提升综合文化服务中心240㎡</t>
  </si>
  <si>
    <t>莲庄镇养马村综合文化服务中心建设</t>
  </si>
  <si>
    <t>1000平方米广场1个，购置文化、广播器材一套</t>
  </si>
  <si>
    <t>莲庄镇陈宅村综合文化服务中心建设</t>
  </si>
  <si>
    <t>1000平方米广场1个，购置文化、广播器材一套、新建综合文化服务中心350㎡</t>
  </si>
  <si>
    <t>莲庄镇孙留村综合文化服务中心建设</t>
  </si>
  <si>
    <t>15*15*9旧舞台改造</t>
  </si>
  <si>
    <t>莲庄镇红旗村综合文化服务中心建设</t>
  </si>
  <si>
    <t>1000平方米广场1个，购置文化、广播器材一套、新建综合文化服务中心283㎡</t>
  </si>
  <si>
    <t>莲庄镇曹窑村综合文化服务中心建设</t>
  </si>
  <si>
    <t>1000平方米广场1个，购置文化、广播器材一套。</t>
  </si>
  <si>
    <t>莲庄镇鲍窑村综合文化服务中心建设</t>
  </si>
  <si>
    <t>改扩建综合文化服务中心260㎡</t>
  </si>
  <si>
    <t>莲庄镇坡窑村综合文化服务中心建设</t>
  </si>
  <si>
    <t>589平方米广场1个，10*5*0.8简易舞台1个，购置文化、广播器材一套、新建综合文化服务中心400㎡</t>
  </si>
  <si>
    <t>樊村镇老庄村综合文化服务中心建设</t>
  </si>
  <si>
    <t>500平方米文化广场、简易舞台1个，文化、广播器材购置</t>
  </si>
  <si>
    <t>樊村镇前杓村综合文化服务中心建设</t>
  </si>
  <si>
    <t>改扩建综合文化服务中心320㎡</t>
  </si>
  <si>
    <t>樊村镇沙坡村综合文化服务中心建设</t>
  </si>
  <si>
    <t>樊村镇姜营村综合文化服务中心建设</t>
  </si>
  <si>
    <t>简易舞台一个，文化、广播器材购置、改扩建综合文化服务中心280㎡</t>
  </si>
  <si>
    <t>樊村镇安古村综合文化服务中心建设</t>
  </si>
  <si>
    <t>1000平方米文化广场、简易舞台1个，文化、广播器材购置</t>
  </si>
  <si>
    <t>樊村镇马道村综合文化服务中心建设</t>
  </si>
  <si>
    <t>文化广场改造、新建简易舞台、改造提升综合文化服务中心420㎡</t>
  </si>
  <si>
    <t>樊村镇里宋村综合文化服务中心建设</t>
  </si>
  <si>
    <t>新建综合文化服务中心640㎡</t>
  </si>
  <si>
    <t>樊村镇里河村综合文化服务中心建设</t>
  </si>
  <si>
    <t>文化、广播器材购置、新建综合文化服务中心320㎡</t>
  </si>
  <si>
    <t>樊村镇樊村村综合文化服务中心建设</t>
  </si>
  <si>
    <t>文化、广播器材购置</t>
  </si>
  <si>
    <t>樊村镇后杓村综合文化服务中心建设</t>
  </si>
  <si>
    <t>文化、广播器材购置、改造提升综合文化服务中心320㎡</t>
  </si>
  <si>
    <t>高村镇宋屋村综合文化服务中心建设</t>
  </si>
  <si>
    <t>1000平方米广场</t>
  </si>
  <si>
    <t>高村镇里沟村综合文化服务中心建设</t>
  </si>
  <si>
    <t>简易戏台一个、改扩建综合文化服务中心430㎡</t>
  </si>
  <si>
    <t>高村镇河战村综合文化服务中心建设</t>
  </si>
  <si>
    <t>简易戏台一个</t>
  </si>
  <si>
    <t>高村镇张延村综合文化服务中心建设</t>
  </si>
  <si>
    <t>1000平方米广场一个，简易戏台、文化、广播器材一套、改造提升综合文化服务中心220㎡</t>
  </si>
  <si>
    <t>高村镇阡陌岭村综合文化服务中心建设</t>
  </si>
  <si>
    <t>1000平方米广场一个，简易戏台、文化、广播器材一套、改造提升综合文化服务中心370㎡</t>
  </si>
  <si>
    <t>高村镇张深村综合文化服务中心建设</t>
  </si>
  <si>
    <t>1000平方米广场一个，简易戏台、文化、广播器材一套、新建综合文化服务中心220㎡</t>
  </si>
  <si>
    <t>高村镇麦村综合文化服务中心建设</t>
  </si>
  <si>
    <t>1000平方米广场一个，简易戏台、文化、广播器材一套</t>
  </si>
  <si>
    <t>高村镇平原村综合文化服务中心建设</t>
  </si>
  <si>
    <t>500平方米广场一个，简易戏台、文化、广播器材一套</t>
  </si>
  <si>
    <t>高村镇安沟村综合文化服务中心建设</t>
  </si>
  <si>
    <t>1000平方米广场一个，简易戏台、文化、广播器材一套、新建综合文化服务中心120㎡</t>
  </si>
  <si>
    <t>高村镇马朝沟村综合文化服务中心建设</t>
  </si>
  <si>
    <t>高村镇铁炉村综合文化服务中心建设</t>
  </si>
  <si>
    <t>高村镇黄洼村综合文化服务中心建设</t>
  </si>
  <si>
    <t>高村镇赵坡村综合文化服务中心建设</t>
  </si>
  <si>
    <t>1000平方米广场一个，简易戏台、文化、广播器材一套、改扩建综合文化服务中心160㎡</t>
  </si>
  <si>
    <t>高村镇四土地村综合文化服务中心建设</t>
  </si>
  <si>
    <t>1000平方米广场一个，简易戏台、文化、广播器材一套、改造提升综合文化服务中心130㎡</t>
  </si>
  <si>
    <t>高村镇杜渠村综合文化服务中心建设</t>
  </si>
  <si>
    <t>高村镇纪彰村综合文化服务中心建设</t>
  </si>
  <si>
    <t>高村镇周峪村综合文化服务中心建设</t>
  </si>
  <si>
    <t>1000平方米广场一个，简易戏台、文化、广播器材一套、改造提升综合文化服务中心80㎡</t>
  </si>
  <si>
    <t>高村镇宋王沟村综合文化服务中心建设</t>
  </si>
  <si>
    <t>高村镇高村综合文化服务中心建设</t>
  </si>
  <si>
    <t>500平方米广场一个、文化、广播器材一套、新建综合文化服务中心368㎡</t>
  </si>
  <si>
    <t>高村镇鲁村综合文化服务中心建设</t>
  </si>
  <si>
    <t>高村镇叶沟村综合文化服务中心建设</t>
  </si>
  <si>
    <t>1000平方米广场一个，简易戏台、文化、广播器材一套、改扩建综合文化服务中心260㎡</t>
  </si>
  <si>
    <t>高村镇寺岭村综合文化服务中心建设</t>
  </si>
  <si>
    <t>1000平方米广场一个，简易戏台、文化、广播器材一套、改造提升综合文化服务中心180㎡</t>
  </si>
  <si>
    <t>高村镇汪汴村综合文化服务中心建设</t>
  </si>
  <si>
    <t>高村镇牛峪村综合文化服务中心建设</t>
  </si>
  <si>
    <t>500平方米广场一个，简易戏台一个、文化、广播器材一套、改造提升综合文化服务中心120㎡</t>
  </si>
  <si>
    <t>高村镇孔昌村综合文化服务中心建设</t>
  </si>
  <si>
    <t>1000平方米广场一个，简易戏台、文化、广播器材一套、改造提升综合文化服务中心320㎡</t>
  </si>
  <si>
    <t>高村镇张元村综合文化服务中心建设</t>
  </si>
  <si>
    <t>新建综合文化服务中心220㎡</t>
  </si>
  <si>
    <t>高村镇东营村综合文化服务中心建设</t>
  </si>
  <si>
    <t>高村镇桑元村综合文化服务中心建设</t>
  </si>
  <si>
    <t>1000平方米广场一个，简易戏台、文化、广播器材一套、改扩建综合文化服务中心220㎡</t>
  </si>
  <si>
    <t>高村镇刘沟村综合文化服务中心建设</t>
  </si>
  <si>
    <t>1000平方米广场一个，简易戏台、文化、广播器材一套、改扩建综合文化服务中心150㎡</t>
  </si>
  <si>
    <t>高村镇演礼沟村综合文化服务中心建设</t>
  </si>
  <si>
    <t>500平方米广场一个，简易戏台一个、文化、广播器材一套</t>
  </si>
  <si>
    <t>高村镇沈沟村综合文化服务中心建设</t>
  </si>
  <si>
    <t>高村镇石村村综合文化服务中心建设</t>
  </si>
  <si>
    <t>文化、广播器材一套</t>
  </si>
  <si>
    <t>赵保镇马河村综合文化服务中心建设</t>
  </si>
  <si>
    <t>改造提升综合文化服务中心320㎡</t>
  </si>
  <si>
    <t>赵保镇二道沟村综合文化服务中心建设</t>
  </si>
  <si>
    <t>简易舞台、改造提升综合文化服务中心360㎡</t>
  </si>
  <si>
    <t>赵保镇龙王庙村综合文化服务中心建设</t>
  </si>
  <si>
    <t>简易舞台</t>
  </si>
  <si>
    <t>赵保镇于沟村综合文化服务中心建设</t>
  </si>
  <si>
    <t>赵保镇赵庄村综合文化服务中心建设</t>
  </si>
  <si>
    <t xml:space="preserve">简易舞台一个
</t>
  </si>
  <si>
    <t>赵保镇温庄村综合文化服务中心建设</t>
  </si>
  <si>
    <t>简易舞台一个、改扩建综合文化服务中心260㎡</t>
  </si>
  <si>
    <t>赵保镇田沟村综合文化服务中心建设</t>
  </si>
  <si>
    <t>简易舞台一个
文化、广播器材一套、改造提升综合文化服务中心108㎡</t>
  </si>
  <si>
    <t>赵保镇西赵村综合文化服务中心建设</t>
  </si>
  <si>
    <t>综合文化服务中心540㎡</t>
  </si>
  <si>
    <t>赵保镇单村综合文化服务中心建设</t>
  </si>
  <si>
    <t>文化舞台续建
文化、广播器材一套、新建综合文化服务中心316㎡</t>
  </si>
  <si>
    <t>赵保镇郭凹村综合文化服务中心建设</t>
  </si>
  <si>
    <t>赵保镇十字岭村综合文化服务中心建设</t>
  </si>
  <si>
    <t>简易舞台一个
文化、广播器材一套</t>
  </si>
  <si>
    <t>赵保镇三王庄村综合文化服务中心建设</t>
  </si>
  <si>
    <t>简易舞台续建
文化、广播器材一套、新建综合文化服务中心350㎡</t>
  </si>
  <si>
    <t>赵保镇铁佛寺村综合文化服务中心建设</t>
  </si>
  <si>
    <t>750平方米广场、文化、广播器材一套</t>
  </si>
  <si>
    <t>赵保镇南窑村综合文化服务中心建设</t>
  </si>
  <si>
    <t>1000平方米广场1个、简易舞台一个、文化、广播器材一套、改扩建综合文化服务中心280㎡</t>
  </si>
  <si>
    <t>赵保镇史庄村综合文化服务中心建设</t>
  </si>
  <si>
    <t>文化舞台、改造提升综合文化服务中心240㎡</t>
  </si>
  <si>
    <t>赵保镇坡底村综合文化服务中心建设</t>
  </si>
  <si>
    <t>简易舞台一个</t>
  </si>
  <si>
    <t>赵保镇杨庄村综合文化服务中心建设</t>
  </si>
  <si>
    <t>1000平方米广场1个、文化、广播器材一套、改造提升综合文化服务中心260㎡</t>
  </si>
  <si>
    <t>赵保镇油路口村综合文化服务中心建设</t>
  </si>
  <si>
    <t>1000平方米广场1个、简易舞台一个、文化、广播器材一套、改造提升综合文化服务中心270㎡</t>
  </si>
  <si>
    <t>香鹿山镇锁营村综合文化服务中心建设</t>
  </si>
  <si>
    <t>1000平方米广场1个、简易舞台一个、文化、广播器材一套</t>
  </si>
  <si>
    <t>香鹿山镇牌窑村综合文化服务中心建设</t>
  </si>
  <si>
    <t>1000平方米广场1个、简易舞台一个</t>
  </si>
  <si>
    <t>香鹿山镇黄窑村综合文化服务中心建设</t>
  </si>
  <si>
    <t>500平方米广场1个，简易舞台1个、文化、广播器材一套、改造提升综合文化服务中心320㎡</t>
  </si>
  <si>
    <t>香鹿山镇留村村综合文化服务中心建设</t>
  </si>
  <si>
    <t>改扩建综合文化服务中心600㎡</t>
  </si>
  <si>
    <t>香鹿山镇王凹村综合文化服务中心建设</t>
  </si>
  <si>
    <t>500平方米文化广场1个，简易舞台1个、文化、广播器材一套、改造提升综合文化服务中心500㎡</t>
  </si>
  <si>
    <t>香鹿山镇郭坪村综合文化服务中心建设</t>
  </si>
  <si>
    <t>简易舞台一个，文化、广播器材购置一套、改造提升综合文化服务中心340㎡</t>
  </si>
  <si>
    <t>香鹿山镇刘沟村综合文化服务中心建设</t>
  </si>
  <si>
    <t>简易舞台一个，文化、广播器材购置一套</t>
  </si>
  <si>
    <t>香鹿山镇潘沟村综合文化服务中心建设</t>
  </si>
  <si>
    <t>500平方米文化广场1个、文化、广播器材购置一套、改造提升综合文化服务中心520㎡</t>
  </si>
  <si>
    <t>香鹿山镇马沟村综合文化服务中心建设</t>
  </si>
  <si>
    <t>500平方米文化广场1个、文化、广播器材购置一套</t>
  </si>
  <si>
    <t>香鹿山镇下韩村综合文化服务中心建设</t>
  </si>
  <si>
    <t>简易舞台1个、文化、广播器材购置一套</t>
  </si>
  <si>
    <t>香鹿山镇甘棠村综合文化服务中心建设</t>
  </si>
  <si>
    <t>香鹿山镇大柳树村综合文化服务中心建设</t>
  </si>
  <si>
    <t>500平方米广场、简易舞台1个、文化、广播器材购置一套、改造提升综合文化服务中心380㎡</t>
  </si>
  <si>
    <t>香鹿山镇砖古窑村综合文化服务中心建设</t>
  </si>
  <si>
    <t>1000平方米广场续建</t>
  </si>
  <si>
    <t>香鹿山镇南留村综合文化服务中心建设</t>
  </si>
  <si>
    <t>500平方米广场、文化、广播器材购置一套、改扩建综合文化服务中心220㎡</t>
  </si>
  <si>
    <t>香鹿山镇上韩村综合文化服务中心建设</t>
  </si>
  <si>
    <t>1000平方米广场、文化、广播器材购置一套</t>
  </si>
  <si>
    <t>香鹿山镇潘寨村综合文化服务中心建设</t>
  </si>
  <si>
    <t>500平方米广场、文化、广播器材购置一套、新建综合文化服务中心120㎡</t>
  </si>
  <si>
    <t>香鹿山镇赵老屯村综合文化服务中心建设</t>
  </si>
  <si>
    <t>香鹿山镇楚凹村综合文化服务中心建设</t>
  </si>
  <si>
    <t>500平方米广场、简易舞台1个、文化、广播器材购置一套</t>
  </si>
  <si>
    <t>香鹿山镇柏树沟村综合文化服务中心建设</t>
  </si>
  <si>
    <t>500平方米广场、简易舞台1个、文化、广播器材购置一套、改造提升综合文化服务中心300㎡</t>
  </si>
  <si>
    <t>香鹿山镇叶庄村综合文化服务中心建设</t>
  </si>
  <si>
    <t>500平方米广场、简易舞台1个、文化、广播器材购置一套、改造提升综合文化服务中心330㎡</t>
  </si>
  <si>
    <t>香鹿山镇香泉村综合文化服务中心建设</t>
  </si>
  <si>
    <t>香鹿山镇下河头村综合文化服务中心建设</t>
  </si>
  <si>
    <t>1000平方米广场、简易舞台一个、文化、广播器材购置一套</t>
  </si>
  <si>
    <t>香鹿山镇后庄村综合文化服务中心建设</t>
  </si>
  <si>
    <t>500平方米广场续建、简易戏台一个、文化、广播器材购置一套</t>
  </si>
  <si>
    <t>香鹿山镇段村村综合文化服务中心建设</t>
  </si>
  <si>
    <t>文化、广播器材购置一套、新建综合文化服务中心350㎡</t>
  </si>
  <si>
    <t>香鹿山镇李营村综合文化服务中心建设</t>
  </si>
  <si>
    <t>文化、广播器材购置一套</t>
  </si>
  <si>
    <t>香鹿山镇夏街村综合文化服务中心建设</t>
  </si>
  <si>
    <t>香鹿山镇官庄村综合文化服务中心建设</t>
  </si>
  <si>
    <t>香鹿山镇寻村村综合文化服务中心建设</t>
  </si>
  <si>
    <t>文化、广播器材一套、改造提升综合文化服务中心610㎡</t>
  </si>
  <si>
    <t>韩城镇窑上村综合文化服务中心建设</t>
  </si>
  <si>
    <t>1000平方米广场1个，简易舞台1个、新建综合文化服务中心500㎡</t>
  </si>
  <si>
    <t>韩城镇小马沟村综合文化服务中心建设</t>
  </si>
  <si>
    <t>500平方米广场1个，简易舞台1个、文化、广播器材一套</t>
  </si>
  <si>
    <t>韩城镇下连村综合文化服务中心建设</t>
  </si>
  <si>
    <t>旧舞台改造、文化、广播器材一套、改造提升综合文化服务中心210㎡</t>
  </si>
  <si>
    <t>韩城镇仁厚村综合文化服务中心建设</t>
  </si>
  <si>
    <t>1000平方米广场1个，简易舞台1个、文化、广播器材一套</t>
  </si>
  <si>
    <t>韩城镇城角村综合文化服务中心建设</t>
  </si>
  <si>
    <t>1000平方米广场1个，简易舞台1个、新建综合文化服务中心520㎡</t>
  </si>
  <si>
    <t>韩城镇冯庄村综合文化服务中心建设</t>
  </si>
  <si>
    <t>1000平方米广场1个，简易舞台1个、文化、广播器材一套340㎡</t>
  </si>
  <si>
    <t>韩城镇官西村综合文化服务中心建设</t>
  </si>
  <si>
    <t>1000平方米广场1个，简易舞台1个、文化、广播器材一套、新建综合文化服务中心550㎡</t>
  </si>
  <si>
    <t>韩城镇王窑村综合文化服务中心建设</t>
  </si>
  <si>
    <t>1000平方米广场1个、文化、广播器材一套、新建综合文化服务中心400㎡</t>
  </si>
  <si>
    <t>韩城镇三道岭村综合文化服务中心建设</t>
  </si>
  <si>
    <t>1000平方米广场1个，简易舞台1个、文化、广播器材一套、改造提升综合文化服务中心320㎡</t>
  </si>
  <si>
    <t>韩城镇五岳沟村综合文化服务中心建设</t>
  </si>
  <si>
    <t>韩城镇于洼村综合文化服务中心建设</t>
  </si>
  <si>
    <t>广场500平方米，简易舞台1个、文化、广播器材一套、新建综合文化服务中心390㎡</t>
  </si>
  <si>
    <t>韩城镇聂沟岭村综合文化服务中心建设</t>
  </si>
  <si>
    <t>简易舞台1个、文化、广播器材一套、改扩建综合文化服务中心240㎡</t>
  </si>
  <si>
    <t>韩城镇东关村综合文化服务中心建设</t>
  </si>
  <si>
    <t>简易舞台1个、文化、广播器材一套、改造提升综合文化服务中心660㎡</t>
  </si>
  <si>
    <t>韩城镇南驿村综合文化服务中心建设</t>
  </si>
  <si>
    <t>简易舞台1个、文化、广播器材一套、改造提升综合文化服务中心300㎡</t>
  </si>
  <si>
    <t>韩城镇子房沟村综合文化服务中心建设</t>
  </si>
  <si>
    <t>500平方米广场1个，简易舞台1个、文化、广播器材一套、改造提升综合文化服务中心250㎡</t>
  </si>
  <si>
    <t>韩城镇西关村综合文化服务中心建设</t>
  </si>
  <si>
    <t>韩城镇阁北村综合文化服务中心建设</t>
  </si>
  <si>
    <t>文化、广播器材购置、改造提升综合文化服务中心220㎡</t>
  </si>
  <si>
    <t>韩城镇苏河村综合文化服务中心建设</t>
  </si>
  <si>
    <t>文化、广播器材购置、改造提升综合文化服务中心290㎡</t>
  </si>
  <si>
    <t>韩城镇袁庄村综合文化服务中心建设</t>
  </si>
  <si>
    <t>文化、广播器材购置、改扩建综合文化服务中心280㎡</t>
  </si>
  <si>
    <t>韩城镇陡沟村综合文化服务中心建设</t>
  </si>
  <si>
    <t>韩城镇官东村综合文化服务中心建设</t>
  </si>
  <si>
    <t>韩城镇桃村村综合文化服务中心建设</t>
  </si>
  <si>
    <t>7.其他</t>
  </si>
  <si>
    <t>2018年度国有扶贫林场护林房建设项目</t>
  </si>
  <si>
    <t>马庄护林点拆除旧房、挖土方200立方，新建护林房100平方，硬化院落50平方米、新建院墙长18米高2.5米及大门宽2.4米高2.2米；了洼护林点新建砖混结构厨房卫生间15平方，加固修复窑洞28平方，房顶树脂瓦80平方米，院内地面硬化80平方米。</t>
  </si>
  <si>
    <r>
      <rPr>
        <sz val="10"/>
        <rFont val="仿宋_GB2312"/>
        <charset val="134"/>
      </rPr>
      <t>贫困人员参与生态护林项目</t>
    </r>
  </si>
  <si>
    <r>
      <rPr>
        <sz val="10"/>
        <rFont val="仿宋_GB2312"/>
        <charset val="134"/>
      </rPr>
      <t>从全县建档立卡贫困户中选聘</t>
    </r>
    <r>
      <rPr>
        <sz val="10"/>
        <rFont val="Times New Roman"/>
        <family val="1"/>
      </rPr>
      <t>354</t>
    </r>
    <r>
      <rPr>
        <sz val="10"/>
        <rFont val="仿宋_GB2312"/>
        <charset val="134"/>
      </rPr>
      <t>人参与生态护林，已解决</t>
    </r>
    <r>
      <rPr>
        <sz val="10"/>
        <rFont val="Times New Roman"/>
        <family val="1"/>
      </rPr>
      <t>215</t>
    </r>
    <r>
      <rPr>
        <sz val="10"/>
        <rFont val="仿宋_GB2312"/>
        <charset val="134"/>
      </rPr>
      <t>人补贴，现申请</t>
    </r>
    <r>
      <rPr>
        <sz val="10"/>
        <rFont val="Times New Roman"/>
        <family val="1"/>
      </rPr>
      <t>139</t>
    </r>
    <r>
      <rPr>
        <sz val="10"/>
        <rFont val="仿宋_GB2312"/>
        <charset val="134"/>
      </rPr>
      <t>名贫困人员参与生态护林，人均管护面积</t>
    </r>
    <r>
      <rPr>
        <sz val="10"/>
        <rFont val="Times New Roman"/>
        <family val="1"/>
      </rPr>
      <t>1300</t>
    </r>
    <r>
      <rPr>
        <sz val="10"/>
        <rFont val="仿宋_GB2312"/>
        <charset val="134"/>
      </rPr>
      <t>亩，期限为</t>
    </r>
    <r>
      <rPr>
        <sz val="10"/>
        <rFont val="Times New Roman"/>
        <family val="1"/>
      </rPr>
      <t>2018</t>
    </r>
    <r>
      <rPr>
        <sz val="10"/>
        <rFont val="仿宋_GB2312"/>
        <charset val="134"/>
      </rPr>
      <t>年</t>
    </r>
    <r>
      <rPr>
        <sz val="10"/>
        <rFont val="Times New Roman"/>
        <family val="1"/>
      </rPr>
      <t>1</t>
    </r>
    <r>
      <rPr>
        <sz val="10"/>
        <rFont val="仿宋_GB2312"/>
        <charset val="134"/>
      </rPr>
      <t>月至</t>
    </r>
    <r>
      <rPr>
        <sz val="10"/>
        <rFont val="Times New Roman"/>
        <family val="1"/>
      </rPr>
      <t>2018</t>
    </r>
    <r>
      <rPr>
        <sz val="10"/>
        <rFont val="仿宋_GB2312"/>
        <charset val="134"/>
      </rPr>
      <t>年</t>
    </r>
    <r>
      <rPr>
        <sz val="10"/>
        <rFont val="Times New Roman"/>
        <family val="1"/>
      </rPr>
      <t>12</t>
    </r>
    <r>
      <rPr>
        <sz val="10"/>
        <rFont val="仿宋_GB2312"/>
        <charset val="134"/>
      </rPr>
      <t>月，按照每人每年</t>
    </r>
    <r>
      <rPr>
        <sz val="10"/>
        <rFont val="Times New Roman"/>
        <family val="1"/>
      </rPr>
      <t>6000</t>
    </r>
    <r>
      <rPr>
        <sz val="10"/>
        <rFont val="仿宋_GB2312"/>
        <charset val="134"/>
      </rPr>
      <t>元标准发放补助。</t>
    </r>
  </si>
  <si>
    <t>外出务工交通补贴</t>
  </si>
  <si>
    <t>全县贫困劳动力外出务工交通费补贴</t>
  </si>
  <si>
    <t>全县</t>
  </si>
  <si>
    <t>稳岗就业补贴</t>
  </si>
  <si>
    <t>贫困劳动力稳定就业岗位补贴</t>
  </si>
  <si>
    <t>创（开）业补贴</t>
  </si>
  <si>
    <t>贫困劳动力创业补贴</t>
  </si>
  <si>
    <t>返乡农民工创业示范园区建设奖补资金</t>
  </si>
  <si>
    <t>新建2个返乡农民工园</t>
  </si>
  <si>
    <t>三、产业扶贫类</t>
  </si>
  <si>
    <t>1、特色种植</t>
  </si>
  <si>
    <t>张坞镇七峪食用菌种植有限公司食用菌种植项目（平北村）</t>
  </si>
  <si>
    <t>该项目主要种植草菇、香菇等，带动贫困户454户，有专业人员进行技术指导培训</t>
  </si>
  <si>
    <t>张坞镇宜阳县农丰乐种植农民专业合作社（留召村）</t>
  </si>
  <si>
    <t>2017年9月开始规划整理土地，2018年开始种植花椒、芍药、石榴等，带动贫困户9户入股分红</t>
  </si>
  <si>
    <t xml:space="preserve"> </t>
  </si>
  <si>
    <t>张坞镇高航葫芦基地葫芦种植项目</t>
  </si>
  <si>
    <t>项目带动非贫困村31户贫困户，每户申请资金5000元，每年固定分红600元。</t>
  </si>
  <si>
    <t>张坞镇非贫困村种植项目</t>
  </si>
  <si>
    <t>该项目规划在张坞镇尚坞、通阳、王岳等24个行政村，发展种植油菜、花生、西瓜等特色种植业，项目实施后带动798户贫困户实现增收。</t>
  </si>
  <si>
    <t>张坞镇宜阳新天地种植农民专业合作社项目</t>
  </si>
  <si>
    <t>张坞镇富龙种植合作社</t>
  </si>
  <si>
    <t>该项目种植花椒、艾叶150亩，带动下龙村贫困户25户入股分红，每户申请财政资金5000元，每年固定分红600元。</t>
  </si>
  <si>
    <t>花果山乡连翘种植项目</t>
  </si>
  <si>
    <t>项目规划在穆册村、关庄村、玉皇庙村、刘秀沟村种植艾草197.6亩带动71户、连翘88亩带动15户、红薯28亩带动17户，共计种植313.6亩，项目实施后带动103户实现增收</t>
  </si>
  <si>
    <t>花果山碾沟村艾草种植项目</t>
  </si>
  <si>
    <r>
      <rPr>
        <sz val="10"/>
        <rFont val="仿宋_GB2312"/>
        <charset val="134"/>
      </rPr>
      <t>带动碾沟村贫困户</t>
    </r>
    <r>
      <rPr>
        <sz val="10"/>
        <rFont val="Times New Roman"/>
        <family val="1"/>
      </rPr>
      <t>20</t>
    </r>
    <r>
      <rPr>
        <sz val="10"/>
        <rFont val="仿宋_GB2312"/>
        <charset val="134"/>
      </rPr>
      <t>户</t>
    </r>
    <r>
      <rPr>
        <sz val="10"/>
        <rFont val="Times New Roman"/>
        <family val="1"/>
      </rPr>
      <t>64</t>
    </r>
    <r>
      <rPr>
        <sz val="10"/>
        <rFont val="仿宋_GB2312"/>
        <charset val="134"/>
      </rPr>
      <t>人，种植艾草</t>
    </r>
    <r>
      <rPr>
        <sz val="10"/>
        <rFont val="Times New Roman"/>
        <family val="1"/>
      </rPr>
      <t>36.5</t>
    </r>
    <r>
      <rPr>
        <sz val="10"/>
        <rFont val="仿宋_GB2312"/>
        <charset val="134"/>
      </rPr>
      <t>亩，每亩申请财政资金</t>
    </r>
    <r>
      <rPr>
        <sz val="10"/>
        <rFont val="Times New Roman"/>
        <family val="1"/>
      </rPr>
      <t>900</t>
    </r>
    <r>
      <rPr>
        <sz val="10"/>
        <rFont val="仿宋_GB2312"/>
        <charset val="134"/>
      </rPr>
      <t>元，户均年增收</t>
    </r>
    <r>
      <rPr>
        <sz val="10"/>
        <rFont val="Times New Roman"/>
        <family val="1"/>
      </rPr>
      <t>3000</t>
    </r>
    <r>
      <rPr>
        <sz val="10"/>
        <rFont val="仿宋_GB2312"/>
        <charset val="134"/>
      </rPr>
      <t>元。</t>
    </r>
  </si>
  <si>
    <t>上观乡杏树洼村水蜜桃种植项目</t>
  </si>
  <si>
    <r>
      <rPr>
        <sz val="9"/>
        <rFont val="仿宋_GB2312"/>
        <charset val="134"/>
      </rPr>
      <t>种植</t>
    </r>
    <r>
      <rPr>
        <sz val="9"/>
        <rFont val="Times New Roman"/>
        <family val="1"/>
      </rPr>
      <t>236</t>
    </r>
    <r>
      <rPr>
        <sz val="9"/>
        <rFont val="仿宋_GB2312"/>
        <charset val="134"/>
      </rPr>
      <t>亩水蜜桃，并套种花生，按照种植水蜜桃和花生亩数进行直接补贴，</t>
    </r>
  </si>
  <si>
    <t>上观乡西王沟村水蜜桃种植项目</t>
  </si>
  <si>
    <r>
      <rPr>
        <sz val="9"/>
        <rFont val="仿宋_GB2312"/>
        <charset val="134"/>
      </rPr>
      <t>种植</t>
    </r>
    <r>
      <rPr>
        <sz val="9"/>
        <rFont val="Times New Roman"/>
        <family val="1"/>
      </rPr>
      <t>179</t>
    </r>
    <r>
      <rPr>
        <sz val="9"/>
        <rFont val="仿宋_GB2312"/>
        <charset val="134"/>
      </rPr>
      <t>亩水蜜桃，并套种花生，按照种植水蜜桃和花生亩数进行直接补贴</t>
    </r>
  </si>
  <si>
    <t>上观乡三岔沟村水蜜桃种植项目</t>
  </si>
  <si>
    <r>
      <rPr>
        <sz val="9"/>
        <rFont val="仿宋_GB2312"/>
        <charset val="134"/>
      </rPr>
      <t>种植</t>
    </r>
    <r>
      <rPr>
        <sz val="9"/>
        <rFont val="Times New Roman"/>
        <family val="1"/>
      </rPr>
      <t>192.5</t>
    </r>
    <r>
      <rPr>
        <sz val="9"/>
        <rFont val="仿宋_GB2312"/>
        <charset val="134"/>
      </rPr>
      <t>亩水蜜桃，并套种花生，按照种植水蜜桃和花生亩数进行直接补贴</t>
    </r>
  </si>
  <si>
    <t>上观乡水蜜桃种植项目</t>
  </si>
  <si>
    <r>
      <rPr>
        <sz val="9"/>
        <rFont val="仿宋_GB2312"/>
        <charset val="134"/>
      </rPr>
      <t>种植水蜜桃</t>
    </r>
    <r>
      <rPr>
        <sz val="9"/>
        <rFont val="Times New Roman"/>
        <family val="1"/>
      </rPr>
      <t>87</t>
    </r>
    <r>
      <rPr>
        <sz val="9"/>
        <rFont val="仿宋_GB2312"/>
        <charset val="134"/>
      </rPr>
      <t>亩，并套种花生，按照种植水蜜桃和花生亩数进行直接补贴</t>
    </r>
  </si>
  <si>
    <t>上观乡杏树洼香菇种植项目</t>
  </si>
  <si>
    <t>种植香菇5万棒</t>
  </si>
  <si>
    <t>上观乡三岔沟村金丝瓜种植项目</t>
  </si>
  <si>
    <r>
      <rPr>
        <sz val="9"/>
        <rFont val="仿宋_GB2312"/>
        <charset val="134"/>
      </rPr>
      <t>种植金丝瓜</t>
    </r>
    <r>
      <rPr>
        <sz val="9"/>
        <rFont val="Times New Roman"/>
        <family val="1"/>
      </rPr>
      <t>65.4</t>
    </r>
    <r>
      <rPr>
        <sz val="9"/>
        <rFont val="仿宋_GB2312"/>
        <charset val="134"/>
      </rPr>
      <t>亩，带动</t>
    </r>
    <r>
      <rPr>
        <sz val="9"/>
        <rFont val="Times New Roman"/>
        <family val="1"/>
      </rPr>
      <t>22</t>
    </r>
    <r>
      <rPr>
        <sz val="9"/>
        <rFont val="仿宋_GB2312"/>
        <charset val="134"/>
      </rPr>
      <t>户贫困户。</t>
    </r>
  </si>
  <si>
    <t>上观乡烟叶种植项目</t>
  </si>
  <si>
    <r>
      <rPr>
        <sz val="10"/>
        <rFont val="仿宋_GB2312"/>
        <charset val="134"/>
      </rPr>
      <t>上观乡</t>
    </r>
    <r>
      <rPr>
        <sz val="10"/>
        <rFont val="Times New Roman"/>
        <family val="1"/>
      </rPr>
      <t>3</t>
    </r>
    <r>
      <rPr>
        <sz val="10"/>
        <rFont val="仿宋_GB2312"/>
        <charset val="134"/>
      </rPr>
      <t>个村</t>
    </r>
    <r>
      <rPr>
        <sz val="10"/>
        <rFont val="Times New Roman"/>
        <family val="1"/>
      </rPr>
      <t>17</t>
    </r>
    <r>
      <rPr>
        <sz val="10"/>
        <rFont val="仿宋_GB2312"/>
        <charset val="134"/>
      </rPr>
      <t>户</t>
    </r>
    <r>
      <rPr>
        <sz val="10"/>
        <rFont val="Times New Roman"/>
        <family val="1"/>
      </rPr>
      <t>74</t>
    </r>
    <r>
      <rPr>
        <sz val="10"/>
        <rFont val="仿宋_GB2312"/>
        <charset val="134"/>
      </rPr>
      <t>人种植烟叶</t>
    </r>
    <r>
      <rPr>
        <sz val="10"/>
        <rFont val="Times New Roman"/>
        <family val="1"/>
      </rPr>
      <t>213</t>
    </r>
    <r>
      <rPr>
        <sz val="10"/>
        <rFont val="仿宋_GB2312"/>
        <charset val="134"/>
      </rPr>
      <t>亩，每亩申请财政资金</t>
    </r>
    <r>
      <rPr>
        <sz val="10"/>
        <rFont val="Times New Roman"/>
        <family val="1"/>
      </rPr>
      <t>600</t>
    </r>
    <r>
      <rPr>
        <sz val="10"/>
        <rFont val="仿宋_GB2312"/>
        <charset val="134"/>
      </rPr>
      <t>元，预计户均增收</t>
    </r>
    <r>
      <rPr>
        <sz val="10"/>
        <rFont val="Times New Roman"/>
        <family val="1"/>
      </rPr>
      <t>5000</t>
    </r>
    <r>
      <rPr>
        <sz val="10"/>
        <rFont val="仿宋_GB2312"/>
        <charset val="134"/>
      </rPr>
      <t>元。</t>
    </r>
  </si>
  <si>
    <t>上观乡特色花生种植项目</t>
  </si>
  <si>
    <r>
      <rPr>
        <sz val="10"/>
        <rFont val="仿宋_GB2312"/>
        <charset val="134"/>
      </rPr>
      <t>上观乡</t>
    </r>
    <r>
      <rPr>
        <sz val="10"/>
        <rFont val="Times New Roman"/>
        <family val="1"/>
      </rPr>
      <t>8</t>
    </r>
    <r>
      <rPr>
        <sz val="10"/>
        <rFont val="仿宋_GB2312"/>
        <charset val="134"/>
      </rPr>
      <t>个村</t>
    </r>
    <r>
      <rPr>
        <sz val="10"/>
        <rFont val="Times New Roman"/>
        <family val="1"/>
      </rPr>
      <t>190</t>
    </r>
    <r>
      <rPr>
        <sz val="10"/>
        <rFont val="仿宋_GB2312"/>
        <charset val="134"/>
      </rPr>
      <t>户</t>
    </r>
    <r>
      <rPr>
        <sz val="10"/>
        <rFont val="Times New Roman"/>
        <family val="1"/>
      </rPr>
      <t>667</t>
    </r>
    <r>
      <rPr>
        <sz val="10"/>
        <rFont val="仿宋_GB2312"/>
        <charset val="134"/>
      </rPr>
      <t>人种植花生</t>
    </r>
    <r>
      <rPr>
        <sz val="10"/>
        <rFont val="Times New Roman"/>
        <family val="1"/>
      </rPr>
      <t>1284</t>
    </r>
    <r>
      <rPr>
        <sz val="10"/>
        <rFont val="仿宋_GB2312"/>
        <charset val="134"/>
      </rPr>
      <t>亩，亩申请财政资金</t>
    </r>
    <r>
      <rPr>
        <sz val="10"/>
        <rFont val="Times New Roman"/>
        <family val="1"/>
      </rPr>
      <t>500</t>
    </r>
    <r>
      <rPr>
        <sz val="10"/>
        <rFont val="仿宋_GB2312"/>
        <charset val="134"/>
      </rPr>
      <t>元，预计户均增收</t>
    </r>
    <r>
      <rPr>
        <sz val="10"/>
        <rFont val="Times New Roman"/>
        <family val="1"/>
      </rPr>
      <t>3500</t>
    </r>
    <r>
      <rPr>
        <sz val="10"/>
        <rFont val="仿宋_GB2312"/>
        <charset val="134"/>
      </rPr>
      <t>元。</t>
    </r>
  </si>
  <si>
    <r>
      <rPr>
        <sz val="10"/>
        <rFont val="仿宋_GB2312"/>
        <charset val="134"/>
      </rPr>
      <t>牡丹种植</t>
    </r>
    <r>
      <rPr>
        <sz val="10"/>
        <rFont val="Times New Roman"/>
        <family val="1"/>
      </rPr>
      <t>61</t>
    </r>
    <r>
      <rPr>
        <sz val="10"/>
        <rFont val="仿宋_GB2312"/>
        <charset val="134"/>
      </rPr>
      <t>户</t>
    </r>
    <r>
      <rPr>
        <sz val="10"/>
        <rFont val="Times New Roman"/>
        <family val="1"/>
      </rPr>
      <t>207.6</t>
    </r>
    <r>
      <rPr>
        <sz val="10"/>
        <rFont val="仿宋_GB2312"/>
        <charset val="134"/>
      </rPr>
      <t>亩</t>
    </r>
  </si>
  <si>
    <t>高村镇烟叶种植项目</t>
  </si>
  <si>
    <r>
      <rPr>
        <sz val="10"/>
        <rFont val="仿宋_GB2312"/>
        <charset val="134"/>
      </rPr>
      <t>在高村镇</t>
    </r>
    <r>
      <rPr>
        <sz val="10"/>
        <rFont val="Times New Roman"/>
        <family val="1"/>
      </rPr>
      <t>36</t>
    </r>
    <r>
      <rPr>
        <sz val="10"/>
        <rFont val="仿宋_GB2312"/>
        <charset val="134"/>
      </rPr>
      <t>个村种植烟叶</t>
    </r>
    <r>
      <rPr>
        <sz val="10"/>
        <rFont val="Times New Roman"/>
        <family val="1"/>
      </rPr>
      <t>2738.7</t>
    </r>
    <r>
      <rPr>
        <sz val="10"/>
        <rFont val="仿宋_GB2312"/>
        <charset val="134"/>
      </rPr>
      <t>亩，带动贫困户</t>
    </r>
    <r>
      <rPr>
        <sz val="10"/>
        <rFont val="Times New Roman"/>
        <family val="1"/>
      </rPr>
      <t>387</t>
    </r>
    <r>
      <rPr>
        <sz val="10"/>
        <rFont val="仿宋_GB2312"/>
        <charset val="134"/>
      </rPr>
      <t>户</t>
    </r>
    <r>
      <rPr>
        <sz val="10"/>
        <rFont val="Times New Roman"/>
        <family val="1"/>
      </rPr>
      <t>1469</t>
    </r>
    <r>
      <rPr>
        <sz val="10"/>
        <rFont val="仿宋_GB2312"/>
        <charset val="134"/>
      </rPr>
      <t>人，每亩补贴</t>
    </r>
    <r>
      <rPr>
        <sz val="10"/>
        <rFont val="Times New Roman"/>
        <family val="1"/>
      </rPr>
      <t>600</t>
    </r>
    <r>
      <rPr>
        <sz val="10"/>
        <rFont val="仿宋_GB2312"/>
        <charset val="134"/>
      </rPr>
      <t>元，预计亩均年增收</t>
    </r>
    <r>
      <rPr>
        <sz val="10"/>
        <rFont val="Times New Roman"/>
        <family val="1"/>
      </rPr>
      <t>2000</t>
    </r>
    <r>
      <rPr>
        <sz val="10"/>
        <rFont val="仿宋_GB2312"/>
        <charset val="134"/>
      </rPr>
      <t>元。</t>
    </r>
  </si>
  <si>
    <t>高村镇西瓜种植</t>
  </si>
  <si>
    <r>
      <rPr>
        <sz val="10"/>
        <rFont val="仿宋_GB2312"/>
        <charset val="134"/>
      </rPr>
      <t>在高村镇</t>
    </r>
    <r>
      <rPr>
        <sz val="10"/>
        <rFont val="Times New Roman"/>
        <family val="1"/>
      </rPr>
      <t>17</t>
    </r>
    <r>
      <rPr>
        <sz val="10"/>
        <rFont val="仿宋_GB2312"/>
        <charset val="134"/>
      </rPr>
      <t>个村种植西瓜</t>
    </r>
    <r>
      <rPr>
        <sz val="10"/>
        <rFont val="Times New Roman"/>
        <family val="1"/>
      </rPr>
      <t>694.4</t>
    </r>
    <r>
      <rPr>
        <sz val="10"/>
        <rFont val="仿宋_GB2312"/>
        <charset val="134"/>
      </rPr>
      <t>亩，带动贫困户</t>
    </r>
    <r>
      <rPr>
        <sz val="10"/>
        <rFont val="Times New Roman"/>
        <family val="1"/>
      </rPr>
      <t>199</t>
    </r>
    <r>
      <rPr>
        <sz val="10"/>
        <rFont val="仿宋_GB2312"/>
        <charset val="134"/>
      </rPr>
      <t>户</t>
    </r>
    <r>
      <rPr>
        <sz val="10"/>
        <rFont val="Times New Roman"/>
        <family val="1"/>
      </rPr>
      <t>755</t>
    </r>
    <r>
      <rPr>
        <sz val="10"/>
        <rFont val="仿宋_GB2312"/>
        <charset val="134"/>
      </rPr>
      <t>人，每亩申请财政补贴</t>
    </r>
    <r>
      <rPr>
        <sz val="10"/>
        <rFont val="Times New Roman"/>
        <family val="1"/>
      </rPr>
      <t>500</t>
    </r>
    <r>
      <rPr>
        <sz val="10"/>
        <rFont val="仿宋_GB2312"/>
        <charset val="134"/>
      </rPr>
      <t>元，预计亩均年增收</t>
    </r>
    <r>
      <rPr>
        <sz val="10"/>
        <rFont val="Times New Roman"/>
        <family val="1"/>
      </rPr>
      <t>5000</t>
    </r>
    <r>
      <rPr>
        <sz val="10"/>
        <rFont val="仿宋_GB2312"/>
        <charset val="134"/>
      </rPr>
      <t>元。</t>
    </r>
  </si>
  <si>
    <t>高村镇花椒种植项目</t>
  </si>
  <si>
    <t>种植花椒117.7亩</t>
  </si>
  <si>
    <t>高村镇花生种植项目</t>
  </si>
  <si>
    <r>
      <rPr>
        <sz val="10"/>
        <rFont val="仿宋_GB2312"/>
        <charset val="134"/>
      </rPr>
      <t>在高村镇</t>
    </r>
    <r>
      <rPr>
        <sz val="10"/>
        <rFont val="Times New Roman"/>
        <family val="1"/>
      </rPr>
      <t>5</t>
    </r>
    <r>
      <rPr>
        <sz val="10"/>
        <rFont val="仿宋_GB2312"/>
        <charset val="134"/>
      </rPr>
      <t>个村种植花生</t>
    </r>
    <r>
      <rPr>
        <sz val="10"/>
        <rFont val="Times New Roman"/>
        <family val="1"/>
      </rPr>
      <t>175</t>
    </r>
    <r>
      <rPr>
        <sz val="10"/>
        <rFont val="仿宋_GB2312"/>
        <charset val="134"/>
      </rPr>
      <t>亩，带动贫困户</t>
    </r>
    <r>
      <rPr>
        <sz val="10"/>
        <rFont val="Times New Roman"/>
        <family val="1"/>
      </rPr>
      <t>70</t>
    </r>
    <r>
      <rPr>
        <sz val="10"/>
        <rFont val="仿宋_GB2312"/>
        <charset val="134"/>
      </rPr>
      <t>户</t>
    </r>
    <r>
      <rPr>
        <sz val="10"/>
        <rFont val="Times New Roman"/>
        <family val="1"/>
      </rPr>
      <t>267</t>
    </r>
    <r>
      <rPr>
        <sz val="10"/>
        <rFont val="仿宋_GB2312"/>
        <charset val="134"/>
      </rPr>
      <t>人，每亩申请财政补贴</t>
    </r>
    <r>
      <rPr>
        <sz val="10"/>
        <rFont val="Times New Roman"/>
        <family val="1"/>
      </rPr>
      <t>500</t>
    </r>
    <r>
      <rPr>
        <sz val="10"/>
        <rFont val="仿宋_GB2312"/>
        <charset val="134"/>
      </rPr>
      <t>元，预计亩均年增收</t>
    </r>
    <r>
      <rPr>
        <sz val="10"/>
        <rFont val="Times New Roman"/>
        <family val="1"/>
      </rPr>
      <t>1000</t>
    </r>
    <r>
      <rPr>
        <sz val="10"/>
        <rFont val="仿宋_GB2312"/>
        <charset val="134"/>
      </rPr>
      <t>元</t>
    </r>
  </si>
  <si>
    <t>高村镇张元花椒种植</t>
  </si>
  <si>
    <t>种植花椒356亩</t>
  </si>
  <si>
    <t>高村镇辣椒种植</t>
  </si>
  <si>
    <r>
      <rPr>
        <sz val="10"/>
        <rFont val="仿宋_GB2312"/>
        <charset val="134"/>
      </rPr>
      <t>在高村镇</t>
    </r>
    <r>
      <rPr>
        <sz val="10"/>
        <rFont val="Times New Roman"/>
        <family val="1"/>
      </rPr>
      <t>7</t>
    </r>
    <r>
      <rPr>
        <sz val="10"/>
        <rFont val="仿宋_GB2312"/>
        <charset val="134"/>
      </rPr>
      <t>个村种植辣椒</t>
    </r>
    <r>
      <rPr>
        <sz val="10"/>
        <rFont val="Times New Roman"/>
        <family val="1"/>
      </rPr>
      <t>254.5</t>
    </r>
    <r>
      <rPr>
        <sz val="10"/>
        <rFont val="仿宋_GB2312"/>
        <charset val="134"/>
      </rPr>
      <t>亩，带动贫困户</t>
    </r>
    <r>
      <rPr>
        <sz val="10"/>
        <rFont val="Times New Roman"/>
        <family val="1"/>
      </rPr>
      <t>103</t>
    </r>
    <r>
      <rPr>
        <sz val="10"/>
        <rFont val="仿宋_GB2312"/>
        <charset val="134"/>
      </rPr>
      <t>户</t>
    </r>
    <r>
      <rPr>
        <sz val="10"/>
        <rFont val="Times New Roman"/>
        <family val="1"/>
      </rPr>
      <t>389</t>
    </r>
    <r>
      <rPr>
        <sz val="10"/>
        <rFont val="仿宋_GB2312"/>
        <charset val="134"/>
      </rPr>
      <t>人，每亩申请财政补贴</t>
    </r>
    <r>
      <rPr>
        <sz val="10"/>
        <rFont val="Times New Roman"/>
        <family val="1"/>
      </rPr>
      <t>500</t>
    </r>
    <r>
      <rPr>
        <sz val="10"/>
        <rFont val="仿宋_GB2312"/>
        <charset val="134"/>
      </rPr>
      <t>元，预计面积年增收</t>
    </r>
    <r>
      <rPr>
        <sz val="10"/>
        <rFont val="Times New Roman"/>
        <family val="1"/>
      </rPr>
      <t>1000</t>
    </r>
    <r>
      <rPr>
        <sz val="10"/>
        <rFont val="仿宋_GB2312"/>
        <charset val="134"/>
      </rPr>
      <t>元。</t>
    </r>
  </si>
  <si>
    <t>高村镇艾草产业扶贫项目</t>
  </si>
  <si>
    <t>种植艾叶500亩</t>
  </si>
  <si>
    <t>高村镇中草药产业扶贫项目</t>
  </si>
  <si>
    <t>中药材种植300亩</t>
  </si>
  <si>
    <t>高村镇香菇产业扶贫项目</t>
  </si>
  <si>
    <t>香菇种植2000亩</t>
  </si>
  <si>
    <t>高村镇油菜产业扶贫项目</t>
  </si>
  <si>
    <t>油菜种植300亩</t>
  </si>
  <si>
    <t>盐镇乡综合种植到户增收</t>
  </si>
  <si>
    <r>
      <rPr>
        <sz val="9"/>
        <rFont val="仿宋_GB2312"/>
        <charset val="134"/>
      </rPr>
      <t>涉及贫困户</t>
    </r>
    <r>
      <rPr>
        <sz val="9"/>
        <rFont val="Times New Roman"/>
        <family val="1"/>
      </rPr>
      <t>1240</t>
    </r>
    <r>
      <rPr>
        <sz val="9"/>
        <rFont val="仿宋_GB2312"/>
        <charset val="134"/>
      </rPr>
      <t>户，补贴资金</t>
    </r>
    <r>
      <rPr>
        <sz val="9"/>
        <rFont val="Times New Roman"/>
        <family val="1"/>
      </rPr>
      <t>372</t>
    </r>
    <r>
      <rPr>
        <sz val="9"/>
        <rFont val="仿宋_GB2312"/>
        <charset val="134"/>
      </rPr>
      <t>万元。</t>
    </r>
  </si>
  <si>
    <t>白杨镇高油酸花生种植项目</t>
  </si>
  <si>
    <t>1200户贫困户种植花生3600亩，每户贫困户种植花生3亩</t>
  </si>
  <si>
    <t>白杨镇东场村樱桃种植项目</t>
  </si>
  <si>
    <t>发展樱桃种植项目，种植樱桃100亩,带动贫困户8户</t>
  </si>
  <si>
    <t>白杨镇章屯村西瓜种植项目</t>
  </si>
  <si>
    <t>章屯村种植西瓜300亩，每亩补贴400元，共计12万元</t>
  </si>
  <si>
    <t>白杨镇章屯村蔬菜大棚种植项目</t>
  </si>
  <si>
    <t>建设蔬菜大棚项目，建设蔬菜大棚1个，项目可带动20户贫困户</t>
  </si>
  <si>
    <t>白杨镇特色农业种植补贴项目</t>
  </si>
  <si>
    <r>
      <rPr>
        <sz val="9"/>
        <rFont val="仿宋_GB2312"/>
        <charset val="134"/>
      </rPr>
      <t>花椒种植项目带动贫困户</t>
    </r>
    <r>
      <rPr>
        <sz val="9"/>
        <rFont val="Times New Roman"/>
        <family val="1"/>
      </rPr>
      <t>37</t>
    </r>
    <r>
      <rPr>
        <sz val="9"/>
        <rFont val="仿宋_GB2312"/>
        <charset val="134"/>
      </rPr>
      <t>户，种植面积</t>
    </r>
    <r>
      <rPr>
        <sz val="9"/>
        <rFont val="Times New Roman"/>
        <family val="1"/>
      </rPr>
      <t>162.3</t>
    </r>
    <r>
      <rPr>
        <sz val="9"/>
        <rFont val="仿宋_GB2312"/>
        <charset val="134"/>
      </rPr>
      <t>亩；艾叶种植项目带动贫困户</t>
    </r>
    <r>
      <rPr>
        <sz val="9"/>
        <rFont val="Times New Roman"/>
        <family val="1"/>
      </rPr>
      <t>70</t>
    </r>
    <r>
      <rPr>
        <sz val="9"/>
        <rFont val="仿宋_GB2312"/>
        <charset val="134"/>
      </rPr>
      <t>户，种植面积</t>
    </r>
    <r>
      <rPr>
        <sz val="9"/>
        <rFont val="Times New Roman"/>
        <family val="1"/>
      </rPr>
      <t>198.64</t>
    </r>
    <r>
      <rPr>
        <sz val="9"/>
        <rFont val="仿宋_GB2312"/>
        <charset val="134"/>
      </rPr>
      <t>亩；油菜种植项目带动贫困户</t>
    </r>
    <r>
      <rPr>
        <sz val="9"/>
        <rFont val="Times New Roman"/>
        <family val="1"/>
      </rPr>
      <t>125</t>
    </r>
    <r>
      <rPr>
        <sz val="9"/>
        <rFont val="仿宋_GB2312"/>
        <charset val="134"/>
      </rPr>
      <t>户，种植面积</t>
    </r>
    <r>
      <rPr>
        <sz val="9"/>
        <rFont val="Times New Roman"/>
        <family val="1"/>
      </rPr>
      <t>240.5</t>
    </r>
    <r>
      <rPr>
        <sz val="9"/>
        <rFont val="仿宋_GB2312"/>
        <charset val="134"/>
      </rPr>
      <t>亩；红参种植项目带动贫困户</t>
    </r>
    <r>
      <rPr>
        <sz val="9"/>
        <rFont val="Times New Roman"/>
        <family val="1"/>
      </rPr>
      <t>146</t>
    </r>
    <r>
      <rPr>
        <sz val="9"/>
        <rFont val="仿宋_GB2312"/>
        <charset val="134"/>
      </rPr>
      <t>户，种植面积</t>
    </r>
    <r>
      <rPr>
        <sz val="9"/>
        <rFont val="Times New Roman"/>
        <family val="1"/>
      </rPr>
      <t>538.9</t>
    </r>
    <r>
      <rPr>
        <sz val="9"/>
        <rFont val="仿宋_GB2312"/>
        <charset val="134"/>
      </rPr>
      <t>亩</t>
    </r>
  </si>
  <si>
    <t>白杨镇桑叶种植产业扶贫项目</t>
  </si>
  <si>
    <t>带动白杨镇19个村贫困户291户1002人，每户申请财政资金2000元入股宜阳县众生源农业专业合作社进行带贫分红，每年每户分红650元，其中450元支付地租，三年后桑叶产出收益贫困户与合作社各占50%，其中贫困户每亩收益1000元。</t>
  </si>
  <si>
    <t>柳泉镇高窑村中药材种植产业补贴项目</t>
  </si>
  <si>
    <t>种植中草药374亩，每亩补贴800元，带动贫困户65户脱贫。</t>
  </si>
  <si>
    <t>柳泉镇十字路艾叶种植产业补贴项目</t>
  </si>
  <si>
    <t>种植艾叶205亩，每亩补贴800元。带动48户贫困户脱贫。</t>
  </si>
  <si>
    <r>
      <rPr>
        <sz val="10"/>
        <rFont val="仿宋_GB2312"/>
        <charset val="134"/>
      </rPr>
      <t>柳泉镇洛阳三星有机农业科技有限公司黄秋葵种植到户增收入股分红项目</t>
    </r>
  </si>
  <si>
    <t>依托洛阳三星有机农业科技有限公司，以贫困户到户增收资金5000元/户入股，每年保底分红600元，连分三年。</t>
  </si>
  <si>
    <r>
      <rPr>
        <sz val="10"/>
        <rFont val="仿宋_GB2312"/>
        <charset val="134"/>
      </rPr>
      <t>柳泉镇河北村望春花圃花卉种植到户增收入股分红项目</t>
    </r>
  </si>
  <si>
    <t>依托望春花圃在河北村的花卉种植基地，以贫困户到户增收资金5000元/户入股，每年保底分红600元/户，连分三年</t>
  </si>
  <si>
    <r>
      <rPr>
        <sz val="10"/>
        <rFont val="仿宋_GB2312"/>
        <charset val="134"/>
      </rPr>
      <t>柳泉镇元村村到户增收入股分红项目</t>
    </r>
  </si>
  <si>
    <t>依托北国风光在元村的钙梅种植基地，以贫困户到户增收资金5000元/户入股，每年保底分红600元/户，连分三年。</t>
  </si>
  <si>
    <t>柳泉镇曹坪村、丁湾村依托满园春农业科技有限公司到户增收入股分红项目</t>
  </si>
  <si>
    <t>依托满园春农业科技有限公司，以贫困户到户增收资金5000元/户入股，每年保底分红600元/户，连分三年。</t>
  </si>
  <si>
    <t>韩城镇艾草种植到户增收项目</t>
  </si>
  <si>
    <t>在韩城镇下连村发展艾草种植85亩</t>
  </si>
  <si>
    <t>韩城镇福昌村五叶大艾种植产业扶贫项目</t>
  </si>
  <si>
    <r>
      <rPr>
        <sz val="10"/>
        <rFont val="仿宋_GB2312"/>
        <charset val="134"/>
      </rPr>
      <t>在韩城镇福昌村种植艾草</t>
    </r>
    <r>
      <rPr>
        <sz val="10"/>
        <rFont val="Times New Roman"/>
        <family val="1"/>
      </rPr>
      <t>185</t>
    </r>
    <r>
      <rPr>
        <sz val="10"/>
        <rFont val="仿宋_GB2312"/>
        <charset val="134"/>
      </rPr>
      <t>亩，带动贫困户</t>
    </r>
    <r>
      <rPr>
        <sz val="10"/>
        <rFont val="Times New Roman"/>
        <family val="1"/>
      </rPr>
      <t>37</t>
    </r>
    <r>
      <rPr>
        <sz val="10"/>
        <rFont val="仿宋_GB2312"/>
        <charset val="134"/>
      </rPr>
      <t>户</t>
    </r>
    <r>
      <rPr>
        <sz val="10"/>
        <rFont val="Times New Roman"/>
        <family val="1"/>
      </rPr>
      <t>126</t>
    </r>
    <r>
      <rPr>
        <sz val="10"/>
        <rFont val="仿宋_GB2312"/>
        <charset val="134"/>
      </rPr>
      <t>人，每户种植</t>
    </r>
    <r>
      <rPr>
        <sz val="10"/>
        <rFont val="Times New Roman"/>
        <family val="1"/>
      </rPr>
      <t>5</t>
    </r>
    <r>
      <rPr>
        <sz val="10"/>
        <rFont val="仿宋_GB2312"/>
        <charset val="134"/>
      </rPr>
      <t>亩，每亩投资</t>
    </r>
    <r>
      <rPr>
        <sz val="10"/>
        <rFont val="Times New Roman"/>
        <family val="1"/>
      </rPr>
      <t>2200</t>
    </r>
    <r>
      <rPr>
        <sz val="10"/>
        <rFont val="仿宋_GB2312"/>
        <charset val="134"/>
      </rPr>
      <t>元，户预计年增收</t>
    </r>
    <r>
      <rPr>
        <sz val="10"/>
        <rFont val="Times New Roman"/>
        <family val="1"/>
      </rPr>
      <t>15000</t>
    </r>
    <r>
      <rPr>
        <sz val="10"/>
        <rFont val="仿宋_GB2312"/>
        <charset val="134"/>
      </rPr>
      <t>元，预计亩均增收</t>
    </r>
    <r>
      <rPr>
        <sz val="10"/>
        <rFont val="Times New Roman"/>
        <family val="1"/>
      </rPr>
      <t>3000</t>
    </r>
    <r>
      <rPr>
        <sz val="10"/>
        <rFont val="仿宋_GB2312"/>
        <charset val="134"/>
      </rPr>
      <t>元。</t>
    </r>
  </si>
  <si>
    <t>韩城镇九五鹿源产业扶贫项目</t>
  </si>
  <si>
    <r>
      <rPr>
        <sz val="9"/>
        <rFont val="仿宋_GB2312"/>
        <charset val="134"/>
      </rPr>
      <t>利用产业扶持资金每</t>
    </r>
    <r>
      <rPr>
        <sz val="9"/>
        <rFont val="Times New Roman"/>
        <family val="1"/>
      </rPr>
      <t>3</t>
    </r>
    <r>
      <rPr>
        <sz val="9"/>
        <rFont val="仿宋_GB2312"/>
        <charset val="134"/>
      </rPr>
      <t>户贫困户合作</t>
    </r>
    <r>
      <rPr>
        <sz val="9"/>
        <rFont val="Times New Roman"/>
        <family val="1"/>
      </rPr>
      <t>15000</t>
    </r>
    <r>
      <rPr>
        <sz val="9"/>
        <rFont val="仿宋_GB2312"/>
        <charset val="134"/>
      </rPr>
      <t>元购置</t>
    </r>
    <r>
      <rPr>
        <sz val="9"/>
        <rFont val="Times New Roman"/>
        <family val="1"/>
      </rPr>
      <t>1</t>
    </r>
    <r>
      <rPr>
        <sz val="9"/>
        <rFont val="仿宋_GB2312"/>
        <charset val="134"/>
      </rPr>
      <t>只梅花鹿，交由九五鹿源科技有限公司托管代养，贫困户与公司签订三年协议，协议期满后，双方可续签协议，如不愿续签，贫困户可选择</t>
    </r>
    <r>
      <rPr>
        <sz val="9"/>
        <rFont val="Times New Roman"/>
        <family val="1"/>
      </rPr>
      <t>3</t>
    </r>
    <r>
      <rPr>
        <sz val="9"/>
        <rFont val="仿宋_GB2312"/>
        <charset val="134"/>
      </rPr>
      <t>户合作领取梅花鹿</t>
    </r>
    <r>
      <rPr>
        <sz val="9"/>
        <rFont val="Times New Roman"/>
        <family val="1"/>
      </rPr>
      <t>1</t>
    </r>
    <r>
      <rPr>
        <sz val="9"/>
        <rFont val="仿宋_GB2312"/>
        <charset val="134"/>
      </rPr>
      <t>只，也可选择</t>
    </r>
    <r>
      <rPr>
        <sz val="9"/>
        <rFont val="Times New Roman"/>
        <family val="1"/>
      </rPr>
      <t>1</t>
    </r>
    <r>
      <rPr>
        <sz val="9"/>
        <rFont val="仿宋_GB2312"/>
        <charset val="134"/>
      </rPr>
      <t>户贫困户领取</t>
    </r>
    <r>
      <rPr>
        <sz val="9"/>
        <rFont val="Times New Roman"/>
        <family val="1"/>
      </rPr>
      <t>1</t>
    </r>
    <r>
      <rPr>
        <sz val="9"/>
        <rFont val="仿宋_GB2312"/>
        <charset val="134"/>
      </rPr>
      <t>只（按照梅花鹿每只的价格，贫困户需补差价）或领取</t>
    </r>
    <r>
      <rPr>
        <sz val="9"/>
        <rFont val="Times New Roman"/>
        <family val="1"/>
      </rPr>
      <t>5000</t>
    </r>
    <r>
      <rPr>
        <sz val="9"/>
        <rFont val="仿宋_GB2312"/>
        <charset val="134"/>
      </rPr>
      <t>元现金用于发展其他产业。</t>
    </r>
  </si>
  <si>
    <t>韩城镇迷迭香种植产业扶贫项目</t>
  </si>
  <si>
    <r>
      <rPr>
        <sz val="10"/>
        <rFont val="仿宋_GB2312"/>
        <charset val="134"/>
      </rPr>
      <t>在韩城镇</t>
    </r>
    <r>
      <rPr>
        <sz val="10"/>
        <rFont val="Times New Roman"/>
        <family val="1"/>
      </rPr>
      <t>16</t>
    </r>
    <r>
      <rPr>
        <sz val="10"/>
        <rFont val="仿宋_GB2312"/>
        <charset val="134"/>
      </rPr>
      <t>个村种植迷铁香</t>
    </r>
    <r>
      <rPr>
        <sz val="10"/>
        <rFont val="Times New Roman"/>
        <family val="1"/>
      </rPr>
      <t>1153.3</t>
    </r>
    <r>
      <rPr>
        <sz val="10"/>
        <rFont val="仿宋_GB2312"/>
        <charset val="134"/>
      </rPr>
      <t>亩，带动贫困户</t>
    </r>
    <r>
      <rPr>
        <sz val="10"/>
        <rFont val="Times New Roman"/>
        <family val="1"/>
      </rPr>
      <t>300</t>
    </r>
    <r>
      <rPr>
        <sz val="10"/>
        <rFont val="仿宋_GB2312"/>
        <charset val="134"/>
      </rPr>
      <t>户</t>
    </r>
    <r>
      <rPr>
        <sz val="10"/>
        <rFont val="Times New Roman"/>
        <family val="1"/>
      </rPr>
      <t>1085</t>
    </r>
    <r>
      <rPr>
        <sz val="10"/>
        <rFont val="仿宋_GB2312"/>
        <charset val="134"/>
      </rPr>
      <t>人，每亩投资</t>
    </r>
    <r>
      <rPr>
        <sz val="10"/>
        <rFont val="Times New Roman"/>
        <family val="1"/>
      </rPr>
      <t>2000</t>
    </r>
    <r>
      <rPr>
        <sz val="10"/>
        <rFont val="仿宋_GB2312"/>
        <charset val="134"/>
      </rPr>
      <t>元，申请补贴财政资金</t>
    </r>
    <r>
      <rPr>
        <sz val="10"/>
        <rFont val="Times New Roman"/>
        <family val="1"/>
      </rPr>
      <t>1000</t>
    </r>
    <r>
      <rPr>
        <sz val="10"/>
        <rFont val="仿宋_GB2312"/>
        <charset val="134"/>
      </rPr>
      <t>元，预计户年增收</t>
    </r>
    <r>
      <rPr>
        <sz val="10"/>
        <rFont val="Times New Roman"/>
        <family val="1"/>
      </rPr>
      <t>15000</t>
    </r>
    <r>
      <rPr>
        <sz val="10"/>
        <rFont val="仿宋_GB2312"/>
        <charset val="134"/>
      </rPr>
      <t>元，预计亩均增收</t>
    </r>
    <r>
      <rPr>
        <sz val="10"/>
        <rFont val="Times New Roman"/>
        <family val="1"/>
      </rPr>
      <t>3000</t>
    </r>
    <r>
      <rPr>
        <sz val="10"/>
        <rFont val="仿宋_GB2312"/>
        <charset val="134"/>
      </rPr>
      <t>元。</t>
    </r>
  </si>
  <si>
    <t>韩城镇洛阳润玛牧业有限公司到户增收项目</t>
  </si>
  <si>
    <t>以韩城镇洛阳润玛牧业为依托，贫困户以入股分红模式参与，每年每户保底分红600元，连分三年，共带动48户贫困户</t>
  </si>
  <si>
    <t>韩城镇洛阳远大农牧科技有限公司产业扶贫项目</t>
  </si>
  <si>
    <r>
      <rPr>
        <sz val="9"/>
        <rFont val="仿宋_GB2312"/>
        <charset val="134"/>
      </rPr>
      <t>利用产业扶持资金每户贫困户</t>
    </r>
    <r>
      <rPr>
        <sz val="9"/>
        <rFont val="Times New Roman"/>
        <family val="1"/>
      </rPr>
      <t>5000</t>
    </r>
    <r>
      <rPr>
        <sz val="9"/>
        <rFont val="仿宋_GB2312"/>
        <charset val="134"/>
      </rPr>
      <t>元购置</t>
    </r>
    <r>
      <rPr>
        <sz val="9"/>
        <rFont val="Times New Roman"/>
        <family val="1"/>
      </rPr>
      <t>5</t>
    </r>
    <r>
      <rPr>
        <sz val="9"/>
        <rFont val="仿宋_GB2312"/>
        <charset val="134"/>
      </rPr>
      <t>只湖羊，交由洛阳远大农牧科技有限公司托管代养，贫困户与公司签订三年协议，协议期满后，双方可续签协议，如不愿续签，贫困户可选择领取每只不低于</t>
    </r>
    <r>
      <rPr>
        <sz val="9"/>
        <rFont val="Times New Roman"/>
        <family val="1"/>
      </rPr>
      <t>1000</t>
    </r>
    <r>
      <rPr>
        <sz val="9"/>
        <rFont val="仿宋_GB2312"/>
        <charset val="134"/>
      </rPr>
      <t>元的湖羊</t>
    </r>
    <r>
      <rPr>
        <sz val="9"/>
        <rFont val="Times New Roman"/>
        <family val="1"/>
      </rPr>
      <t>5</t>
    </r>
    <r>
      <rPr>
        <sz val="9"/>
        <rFont val="仿宋_GB2312"/>
        <charset val="134"/>
      </rPr>
      <t>只（如湖羊价值超过</t>
    </r>
    <r>
      <rPr>
        <sz val="9"/>
        <rFont val="Times New Roman"/>
        <family val="1"/>
      </rPr>
      <t>1000</t>
    </r>
    <r>
      <rPr>
        <sz val="9"/>
        <rFont val="仿宋_GB2312"/>
        <charset val="134"/>
      </rPr>
      <t>元，贫困户需补差价）或领取</t>
    </r>
    <r>
      <rPr>
        <sz val="9"/>
        <rFont val="Times New Roman"/>
        <family val="1"/>
      </rPr>
      <t>5000</t>
    </r>
    <r>
      <rPr>
        <sz val="9"/>
        <rFont val="仿宋_GB2312"/>
        <charset val="134"/>
      </rPr>
      <t>元现金用于发展其他产业。</t>
    </r>
  </si>
  <si>
    <t>韩城镇犇博牧业产业扶贫项目</t>
  </si>
  <si>
    <t>韩城镇花椒种植产业扶贫项目</t>
  </si>
  <si>
    <r>
      <rPr>
        <sz val="10"/>
        <rFont val="仿宋_GB2312"/>
        <charset val="134"/>
      </rPr>
      <t>在韩城镇</t>
    </r>
    <r>
      <rPr>
        <sz val="10"/>
        <rFont val="Times New Roman"/>
        <family val="1"/>
      </rPr>
      <t>6</t>
    </r>
    <r>
      <rPr>
        <sz val="10"/>
        <rFont val="仿宋_GB2312"/>
        <charset val="134"/>
      </rPr>
      <t>个村种植</t>
    </r>
    <r>
      <rPr>
        <sz val="10"/>
        <rFont val="Times New Roman"/>
        <family val="1"/>
      </rPr>
      <t>66.9</t>
    </r>
    <r>
      <rPr>
        <sz val="10"/>
        <rFont val="仿宋_GB2312"/>
        <charset val="134"/>
      </rPr>
      <t>亩，带动贫困户</t>
    </r>
    <r>
      <rPr>
        <sz val="10"/>
        <rFont val="Times New Roman"/>
        <family val="1"/>
      </rPr>
      <t>23</t>
    </r>
    <r>
      <rPr>
        <sz val="10"/>
        <rFont val="仿宋_GB2312"/>
        <charset val="134"/>
      </rPr>
      <t>户</t>
    </r>
    <r>
      <rPr>
        <sz val="10"/>
        <rFont val="Times New Roman"/>
        <family val="1"/>
      </rPr>
      <t>86</t>
    </r>
    <r>
      <rPr>
        <sz val="10"/>
        <rFont val="仿宋_GB2312"/>
        <charset val="134"/>
      </rPr>
      <t>人，每亩申请财政资金</t>
    </r>
    <r>
      <rPr>
        <sz val="10"/>
        <rFont val="Times New Roman"/>
        <family val="1"/>
      </rPr>
      <t>5000</t>
    </r>
    <r>
      <rPr>
        <sz val="10"/>
        <rFont val="仿宋_GB2312"/>
        <charset val="134"/>
      </rPr>
      <t>元，预计亩均年增收</t>
    </r>
    <r>
      <rPr>
        <sz val="10"/>
        <rFont val="Times New Roman"/>
        <family val="1"/>
      </rPr>
      <t>1500</t>
    </r>
    <r>
      <rPr>
        <sz val="10"/>
        <rFont val="仿宋_GB2312"/>
        <charset val="134"/>
      </rPr>
      <t>元。</t>
    </r>
  </si>
  <si>
    <t>韩城镇花生种植产业扶贫项目</t>
  </si>
  <si>
    <r>
      <rPr>
        <sz val="10"/>
        <rFont val="仿宋_GB2312"/>
        <charset val="134"/>
      </rPr>
      <t>在韩城镇</t>
    </r>
    <r>
      <rPr>
        <sz val="10"/>
        <rFont val="Times New Roman"/>
        <family val="1"/>
      </rPr>
      <t>25</t>
    </r>
    <r>
      <rPr>
        <sz val="10"/>
        <rFont val="仿宋_GB2312"/>
        <charset val="134"/>
      </rPr>
      <t>个村种植花生</t>
    </r>
    <r>
      <rPr>
        <sz val="10"/>
        <rFont val="Times New Roman"/>
        <family val="1"/>
      </rPr>
      <t>1843.68</t>
    </r>
    <r>
      <rPr>
        <sz val="10"/>
        <rFont val="仿宋_GB2312"/>
        <charset val="134"/>
      </rPr>
      <t>亩，带动贫困户</t>
    </r>
    <r>
      <rPr>
        <sz val="10"/>
        <rFont val="Times New Roman"/>
        <family val="1"/>
      </rPr>
      <t>805</t>
    </r>
    <r>
      <rPr>
        <sz val="10"/>
        <rFont val="仿宋_GB2312"/>
        <charset val="134"/>
      </rPr>
      <t>户</t>
    </r>
    <r>
      <rPr>
        <sz val="10"/>
        <rFont val="Times New Roman"/>
        <family val="1"/>
      </rPr>
      <t>2758</t>
    </r>
    <r>
      <rPr>
        <sz val="10"/>
        <rFont val="仿宋_GB2312"/>
        <charset val="134"/>
      </rPr>
      <t>人，每亩申请财政资金</t>
    </r>
    <r>
      <rPr>
        <sz val="10"/>
        <rFont val="Times New Roman"/>
        <family val="1"/>
      </rPr>
      <t>500</t>
    </r>
    <r>
      <rPr>
        <sz val="10"/>
        <rFont val="仿宋_GB2312"/>
        <charset val="134"/>
      </rPr>
      <t>元，预计亩均年增收</t>
    </r>
    <r>
      <rPr>
        <sz val="10"/>
        <rFont val="Times New Roman"/>
        <family val="1"/>
      </rPr>
      <t>1500</t>
    </r>
    <r>
      <rPr>
        <sz val="10"/>
        <rFont val="仿宋_GB2312"/>
        <charset val="134"/>
      </rPr>
      <t>元。</t>
    </r>
  </si>
  <si>
    <t>韩城镇西瓜种植产业扶贫项目</t>
  </si>
  <si>
    <r>
      <rPr>
        <sz val="10"/>
        <rFont val="仿宋_GB2312"/>
        <charset val="134"/>
      </rPr>
      <t>在韩城镇</t>
    </r>
    <r>
      <rPr>
        <sz val="10"/>
        <rFont val="Times New Roman"/>
        <family val="1"/>
      </rPr>
      <t>13</t>
    </r>
    <r>
      <rPr>
        <sz val="10"/>
        <rFont val="仿宋_GB2312"/>
        <charset val="134"/>
      </rPr>
      <t>个村种植西瓜、甜瓜</t>
    </r>
    <r>
      <rPr>
        <sz val="10"/>
        <rFont val="Times New Roman"/>
        <family val="1"/>
      </rPr>
      <t>219</t>
    </r>
    <r>
      <rPr>
        <sz val="10"/>
        <rFont val="仿宋_GB2312"/>
        <charset val="134"/>
      </rPr>
      <t>亩，带动贫困户</t>
    </r>
    <r>
      <rPr>
        <sz val="10"/>
        <rFont val="Times New Roman"/>
        <family val="1"/>
      </rPr>
      <t>48</t>
    </r>
    <r>
      <rPr>
        <sz val="10"/>
        <rFont val="仿宋_GB2312"/>
        <charset val="134"/>
      </rPr>
      <t>户</t>
    </r>
    <r>
      <rPr>
        <sz val="10"/>
        <rFont val="Times New Roman"/>
        <family val="1"/>
      </rPr>
      <t>165</t>
    </r>
    <r>
      <rPr>
        <sz val="10"/>
        <rFont val="仿宋_GB2312"/>
        <charset val="134"/>
      </rPr>
      <t>人，每亩申请财政资金</t>
    </r>
    <r>
      <rPr>
        <sz val="10"/>
        <rFont val="Times New Roman"/>
        <family val="1"/>
      </rPr>
      <t>500</t>
    </r>
    <r>
      <rPr>
        <sz val="10"/>
        <rFont val="仿宋_GB2312"/>
        <charset val="134"/>
      </rPr>
      <t>元，预计亩均年增收</t>
    </r>
    <r>
      <rPr>
        <sz val="10"/>
        <rFont val="Times New Roman"/>
        <family val="1"/>
      </rPr>
      <t>2000</t>
    </r>
    <r>
      <rPr>
        <sz val="10"/>
        <rFont val="仿宋_GB2312"/>
        <charset val="134"/>
      </rPr>
      <t>元。</t>
    </r>
  </si>
  <si>
    <t>韩城镇大蒜种植产业扶贫项目</t>
  </si>
  <si>
    <r>
      <rPr>
        <sz val="10"/>
        <rFont val="仿宋_GB2312"/>
        <charset val="134"/>
      </rPr>
      <t>在韩城镇</t>
    </r>
    <r>
      <rPr>
        <sz val="10"/>
        <rFont val="Times New Roman"/>
        <family val="1"/>
      </rPr>
      <t>5</t>
    </r>
    <r>
      <rPr>
        <sz val="10"/>
        <rFont val="仿宋_GB2312"/>
        <charset val="134"/>
      </rPr>
      <t>个村种植大蒜</t>
    </r>
    <r>
      <rPr>
        <sz val="10"/>
        <rFont val="Times New Roman"/>
        <family val="1"/>
      </rPr>
      <t>53.74</t>
    </r>
    <r>
      <rPr>
        <sz val="10"/>
        <rFont val="仿宋_GB2312"/>
        <charset val="134"/>
      </rPr>
      <t>亩，带动贫困户</t>
    </r>
    <r>
      <rPr>
        <sz val="10"/>
        <rFont val="Times New Roman"/>
        <family val="1"/>
      </rPr>
      <t>34</t>
    </r>
    <r>
      <rPr>
        <sz val="10"/>
        <rFont val="仿宋_GB2312"/>
        <charset val="134"/>
      </rPr>
      <t>户</t>
    </r>
    <r>
      <rPr>
        <sz val="10"/>
        <rFont val="Times New Roman"/>
        <family val="1"/>
      </rPr>
      <t>122</t>
    </r>
    <r>
      <rPr>
        <sz val="10"/>
        <rFont val="仿宋_GB2312"/>
        <charset val="134"/>
      </rPr>
      <t>人，每亩申请财政资金</t>
    </r>
    <r>
      <rPr>
        <sz val="10"/>
        <rFont val="Times New Roman"/>
        <family val="1"/>
      </rPr>
      <t>1500</t>
    </r>
    <r>
      <rPr>
        <sz val="10"/>
        <rFont val="仿宋_GB2312"/>
        <charset val="134"/>
      </rPr>
      <t>元，预计亩均年增收</t>
    </r>
    <r>
      <rPr>
        <sz val="10"/>
        <rFont val="Times New Roman"/>
        <family val="1"/>
      </rPr>
      <t>4500</t>
    </r>
    <r>
      <rPr>
        <sz val="10"/>
        <rFont val="仿宋_GB2312"/>
        <charset val="134"/>
      </rPr>
      <t>元。</t>
    </r>
  </si>
  <si>
    <t>韩城镇中药种植产业扶贫项目</t>
  </si>
  <si>
    <r>
      <rPr>
        <sz val="10"/>
        <rFont val="仿宋_GB2312"/>
        <charset val="134"/>
      </rPr>
      <t>在韩城镇</t>
    </r>
    <r>
      <rPr>
        <sz val="10"/>
        <rFont val="Times New Roman"/>
        <family val="1"/>
      </rPr>
      <t>3</t>
    </r>
    <r>
      <rPr>
        <sz val="10"/>
        <rFont val="仿宋_GB2312"/>
        <charset val="134"/>
      </rPr>
      <t>个村种植中药材</t>
    </r>
    <r>
      <rPr>
        <sz val="10"/>
        <rFont val="Times New Roman"/>
        <family val="1"/>
      </rPr>
      <t>31.4</t>
    </r>
    <r>
      <rPr>
        <sz val="10"/>
        <rFont val="仿宋_GB2312"/>
        <charset val="134"/>
      </rPr>
      <t>亩，带动贫困户</t>
    </r>
    <r>
      <rPr>
        <sz val="10"/>
        <rFont val="Times New Roman"/>
        <family val="1"/>
      </rPr>
      <t>10</t>
    </r>
    <r>
      <rPr>
        <sz val="10"/>
        <rFont val="仿宋_GB2312"/>
        <charset val="134"/>
      </rPr>
      <t>户</t>
    </r>
    <r>
      <rPr>
        <sz val="10"/>
        <rFont val="Times New Roman"/>
        <family val="1"/>
      </rPr>
      <t>32</t>
    </r>
    <r>
      <rPr>
        <sz val="10"/>
        <rFont val="仿宋_GB2312"/>
        <charset val="134"/>
      </rPr>
      <t>人，每亩申请财政资金</t>
    </r>
    <r>
      <rPr>
        <sz val="10"/>
        <rFont val="Times New Roman"/>
        <family val="1"/>
      </rPr>
      <t>1000</t>
    </r>
    <r>
      <rPr>
        <sz val="10"/>
        <rFont val="仿宋_GB2312"/>
        <charset val="134"/>
      </rPr>
      <t>元，预计亩年增收</t>
    </r>
    <r>
      <rPr>
        <sz val="10"/>
        <rFont val="Times New Roman"/>
        <family val="1"/>
      </rPr>
      <t>3000</t>
    </r>
    <r>
      <rPr>
        <sz val="10"/>
        <rFont val="仿宋_GB2312"/>
        <charset val="134"/>
      </rPr>
      <t>元。</t>
    </r>
  </si>
  <si>
    <t>韩城镇艾草种植产业扶贫项目</t>
  </si>
  <si>
    <r>
      <rPr>
        <sz val="10"/>
        <rFont val="仿宋_GB2312"/>
        <charset val="134"/>
      </rPr>
      <t>在韩城镇</t>
    </r>
    <r>
      <rPr>
        <sz val="10"/>
        <rFont val="Times New Roman"/>
        <family val="1"/>
      </rPr>
      <t>3</t>
    </r>
    <r>
      <rPr>
        <sz val="10"/>
        <rFont val="仿宋_GB2312"/>
        <charset val="134"/>
      </rPr>
      <t>个村种植艾草</t>
    </r>
    <r>
      <rPr>
        <sz val="10"/>
        <rFont val="Times New Roman"/>
        <family val="1"/>
      </rPr>
      <t>30.5</t>
    </r>
    <r>
      <rPr>
        <sz val="10"/>
        <rFont val="仿宋_GB2312"/>
        <charset val="134"/>
      </rPr>
      <t>亩，带动贫困户</t>
    </r>
    <r>
      <rPr>
        <sz val="10"/>
        <rFont val="Times New Roman"/>
        <family val="1"/>
      </rPr>
      <t>15</t>
    </r>
    <r>
      <rPr>
        <sz val="10"/>
        <rFont val="仿宋_GB2312"/>
        <charset val="134"/>
      </rPr>
      <t>户</t>
    </r>
    <r>
      <rPr>
        <sz val="10"/>
        <rFont val="Times New Roman"/>
        <family val="1"/>
      </rPr>
      <t>52</t>
    </r>
    <r>
      <rPr>
        <sz val="10"/>
        <rFont val="仿宋_GB2312"/>
        <charset val="134"/>
      </rPr>
      <t>人，预计亩年增收</t>
    </r>
    <r>
      <rPr>
        <sz val="10"/>
        <rFont val="Times New Roman"/>
        <family val="1"/>
      </rPr>
      <t>3000</t>
    </r>
    <r>
      <rPr>
        <sz val="10"/>
        <rFont val="仿宋_GB2312"/>
        <charset val="134"/>
      </rPr>
      <t>元。</t>
    </r>
  </si>
  <si>
    <t>韩城镇黑杂粮种植产业扶贫项目</t>
  </si>
  <si>
    <r>
      <rPr>
        <sz val="10"/>
        <rFont val="仿宋_GB2312"/>
        <charset val="134"/>
      </rPr>
      <t>在韩城镇</t>
    </r>
    <r>
      <rPr>
        <sz val="10"/>
        <rFont val="Times New Roman"/>
        <family val="1"/>
      </rPr>
      <t>4</t>
    </r>
    <r>
      <rPr>
        <sz val="10"/>
        <rFont val="仿宋_GB2312"/>
        <charset val="134"/>
      </rPr>
      <t>个村种植黑杂粮</t>
    </r>
    <r>
      <rPr>
        <sz val="10"/>
        <rFont val="Times New Roman"/>
        <family val="1"/>
      </rPr>
      <t>268.5</t>
    </r>
    <r>
      <rPr>
        <sz val="10"/>
        <rFont val="仿宋_GB2312"/>
        <charset val="134"/>
      </rPr>
      <t>亩，带动贫困户</t>
    </r>
    <r>
      <rPr>
        <sz val="10"/>
        <rFont val="Times New Roman"/>
        <family val="1"/>
      </rPr>
      <t>26</t>
    </r>
    <r>
      <rPr>
        <sz val="10"/>
        <rFont val="仿宋_GB2312"/>
        <charset val="134"/>
      </rPr>
      <t>户</t>
    </r>
    <r>
      <rPr>
        <sz val="10"/>
        <rFont val="Times New Roman"/>
        <family val="1"/>
      </rPr>
      <t>203</t>
    </r>
    <r>
      <rPr>
        <sz val="10"/>
        <rFont val="仿宋_GB2312"/>
        <charset val="134"/>
      </rPr>
      <t>人，每亩申请财政资金</t>
    </r>
    <r>
      <rPr>
        <sz val="10"/>
        <rFont val="Times New Roman"/>
        <family val="1"/>
      </rPr>
      <t>700</t>
    </r>
    <r>
      <rPr>
        <sz val="10"/>
        <rFont val="仿宋_GB2312"/>
        <charset val="134"/>
      </rPr>
      <t>元，预计亩均年增收</t>
    </r>
    <r>
      <rPr>
        <sz val="10"/>
        <rFont val="Times New Roman"/>
        <family val="1"/>
      </rPr>
      <t>2800</t>
    </r>
    <r>
      <rPr>
        <sz val="10"/>
        <rFont val="仿宋_GB2312"/>
        <charset val="134"/>
      </rPr>
      <t>元。</t>
    </r>
  </si>
  <si>
    <t>韩城镇果树种植产业扶贫项目</t>
  </si>
  <si>
    <r>
      <rPr>
        <sz val="10"/>
        <rFont val="仿宋_GB2312"/>
        <charset val="134"/>
      </rPr>
      <t>在韩城镇东关村、仁厚村种植石榴</t>
    </r>
    <r>
      <rPr>
        <sz val="10"/>
        <rFont val="Times New Roman"/>
        <family val="1"/>
      </rPr>
      <t>2.5</t>
    </r>
    <r>
      <rPr>
        <sz val="10"/>
        <rFont val="仿宋_GB2312"/>
        <charset val="134"/>
      </rPr>
      <t>亩桃树</t>
    </r>
    <r>
      <rPr>
        <sz val="10"/>
        <rFont val="Times New Roman"/>
        <family val="1"/>
      </rPr>
      <t>9</t>
    </r>
    <r>
      <rPr>
        <sz val="10"/>
        <rFont val="仿宋_GB2312"/>
        <charset val="134"/>
      </rPr>
      <t>亩，带动贫困户</t>
    </r>
    <r>
      <rPr>
        <sz val="10"/>
        <rFont val="Times New Roman"/>
        <family val="1"/>
      </rPr>
      <t>3</t>
    </r>
    <r>
      <rPr>
        <sz val="10"/>
        <rFont val="仿宋_GB2312"/>
        <charset val="134"/>
      </rPr>
      <t>户</t>
    </r>
    <r>
      <rPr>
        <sz val="10"/>
        <rFont val="Times New Roman"/>
        <family val="1"/>
      </rPr>
      <t>15</t>
    </r>
    <r>
      <rPr>
        <sz val="10"/>
        <rFont val="仿宋_GB2312"/>
        <charset val="134"/>
      </rPr>
      <t>人，每亩申请财政资金</t>
    </r>
    <r>
      <rPr>
        <sz val="10"/>
        <rFont val="Times New Roman"/>
        <family val="1"/>
      </rPr>
      <t>2000</t>
    </r>
    <r>
      <rPr>
        <sz val="10"/>
        <rFont val="仿宋_GB2312"/>
        <charset val="134"/>
      </rPr>
      <t>元，预计亩均年增收</t>
    </r>
    <r>
      <rPr>
        <sz val="10"/>
        <rFont val="Times New Roman"/>
        <family val="1"/>
      </rPr>
      <t>4000</t>
    </r>
    <r>
      <rPr>
        <sz val="10"/>
        <rFont val="仿宋_GB2312"/>
        <charset val="134"/>
      </rPr>
      <t>元。</t>
    </r>
  </si>
  <si>
    <t>韩城镇蔬菜大棚种植产业扶贫项目</t>
  </si>
  <si>
    <r>
      <rPr>
        <sz val="10"/>
        <rFont val="仿宋_GB2312"/>
        <charset val="134"/>
      </rPr>
      <t>在韩城镇朱家沟村、关西村种植大棚蔬菜</t>
    </r>
    <r>
      <rPr>
        <sz val="10"/>
        <rFont val="Times New Roman"/>
        <family val="1"/>
      </rPr>
      <t>18.5</t>
    </r>
    <r>
      <rPr>
        <sz val="10"/>
        <rFont val="仿宋_GB2312"/>
        <charset val="134"/>
      </rPr>
      <t>亩，带动贫困户</t>
    </r>
    <r>
      <rPr>
        <sz val="10"/>
        <rFont val="Times New Roman"/>
        <family val="1"/>
      </rPr>
      <t>5</t>
    </r>
    <r>
      <rPr>
        <sz val="10"/>
        <rFont val="仿宋_GB2312"/>
        <charset val="134"/>
      </rPr>
      <t>户</t>
    </r>
    <r>
      <rPr>
        <sz val="10"/>
        <rFont val="Times New Roman"/>
        <family val="1"/>
      </rPr>
      <t>21</t>
    </r>
    <r>
      <rPr>
        <sz val="10"/>
        <rFont val="仿宋_GB2312"/>
        <charset val="134"/>
      </rPr>
      <t>人，预计亩均年增收</t>
    </r>
    <r>
      <rPr>
        <sz val="10"/>
        <rFont val="Times New Roman"/>
        <family val="1"/>
      </rPr>
      <t>8000</t>
    </r>
    <r>
      <rPr>
        <sz val="10"/>
        <rFont val="仿宋_GB2312"/>
        <charset val="134"/>
      </rPr>
      <t>元。</t>
    </r>
  </si>
  <si>
    <t>韩城镇油菜种植产业扶贫项目</t>
  </si>
  <si>
    <r>
      <rPr>
        <sz val="10"/>
        <rFont val="仿宋_GB2312"/>
        <charset val="134"/>
      </rPr>
      <t>在韩城镇</t>
    </r>
    <r>
      <rPr>
        <sz val="10"/>
        <rFont val="Times New Roman"/>
        <family val="1"/>
      </rPr>
      <t>6</t>
    </r>
    <r>
      <rPr>
        <sz val="10"/>
        <rFont val="仿宋_GB2312"/>
        <charset val="134"/>
      </rPr>
      <t>个村种植油菜</t>
    </r>
    <r>
      <rPr>
        <sz val="10"/>
        <rFont val="Times New Roman"/>
        <family val="1"/>
      </rPr>
      <t>56.1</t>
    </r>
    <r>
      <rPr>
        <sz val="10"/>
        <rFont val="仿宋_GB2312"/>
        <charset val="134"/>
      </rPr>
      <t>亩，带动贫困户</t>
    </r>
    <r>
      <rPr>
        <sz val="10"/>
        <rFont val="Times New Roman"/>
        <family val="1"/>
      </rPr>
      <t>36</t>
    </r>
    <r>
      <rPr>
        <sz val="10"/>
        <rFont val="仿宋_GB2312"/>
        <charset val="134"/>
      </rPr>
      <t>户</t>
    </r>
    <r>
      <rPr>
        <sz val="10"/>
        <rFont val="Times New Roman"/>
        <family val="1"/>
      </rPr>
      <t>124</t>
    </r>
    <r>
      <rPr>
        <sz val="10"/>
        <rFont val="仿宋_GB2312"/>
        <charset val="134"/>
      </rPr>
      <t>人，每亩申请财政资金</t>
    </r>
    <r>
      <rPr>
        <sz val="10"/>
        <rFont val="Times New Roman"/>
        <family val="1"/>
      </rPr>
      <t>400</t>
    </r>
    <r>
      <rPr>
        <sz val="10"/>
        <rFont val="仿宋_GB2312"/>
        <charset val="134"/>
      </rPr>
      <t>元，预计亩均年增收</t>
    </r>
    <r>
      <rPr>
        <sz val="10"/>
        <rFont val="Times New Roman"/>
        <family val="1"/>
      </rPr>
      <t>1200</t>
    </r>
    <r>
      <rPr>
        <sz val="10"/>
        <rFont val="仿宋_GB2312"/>
        <charset val="134"/>
      </rPr>
      <t>元。</t>
    </r>
  </si>
  <si>
    <t>韩城镇朝天椒种植产业扶贫项目</t>
  </si>
  <si>
    <r>
      <rPr>
        <sz val="10"/>
        <rFont val="仿宋_GB2312"/>
        <charset val="134"/>
      </rPr>
      <t>在韩城镇</t>
    </r>
    <r>
      <rPr>
        <sz val="10"/>
        <rFont val="Times New Roman"/>
        <family val="1"/>
      </rPr>
      <t>10</t>
    </r>
    <r>
      <rPr>
        <sz val="10"/>
        <rFont val="仿宋_GB2312"/>
        <charset val="134"/>
      </rPr>
      <t>个村种植朝天椒</t>
    </r>
    <r>
      <rPr>
        <sz val="10"/>
        <rFont val="Times New Roman"/>
        <family val="1"/>
      </rPr>
      <t>79.5</t>
    </r>
    <r>
      <rPr>
        <sz val="10"/>
        <rFont val="仿宋_GB2312"/>
        <charset val="134"/>
      </rPr>
      <t>亩，带动贫困户</t>
    </r>
    <r>
      <rPr>
        <sz val="10"/>
        <rFont val="Times New Roman"/>
        <family val="1"/>
      </rPr>
      <t>34</t>
    </r>
    <r>
      <rPr>
        <sz val="10"/>
        <rFont val="仿宋_GB2312"/>
        <charset val="134"/>
      </rPr>
      <t>户</t>
    </r>
    <r>
      <rPr>
        <sz val="10"/>
        <rFont val="Times New Roman"/>
        <family val="1"/>
      </rPr>
      <t>129</t>
    </r>
    <r>
      <rPr>
        <sz val="10"/>
        <rFont val="仿宋_GB2312"/>
        <charset val="134"/>
      </rPr>
      <t>人，每亩申请财政资金</t>
    </r>
    <r>
      <rPr>
        <sz val="10"/>
        <rFont val="Times New Roman"/>
        <family val="1"/>
      </rPr>
      <t>500</t>
    </r>
    <r>
      <rPr>
        <sz val="10"/>
        <rFont val="仿宋_GB2312"/>
        <charset val="134"/>
      </rPr>
      <t>元，预计亩均年增收</t>
    </r>
    <r>
      <rPr>
        <sz val="10"/>
        <rFont val="Times New Roman"/>
        <family val="1"/>
      </rPr>
      <t>1500</t>
    </r>
    <r>
      <rPr>
        <sz val="10"/>
        <rFont val="仿宋_GB2312"/>
        <charset val="134"/>
      </rPr>
      <t>元。</t>
    </r>
  </si>
  <si>
    <t>韩城镇下连村软籽石榴种植产业扶贫项目</t>
  </si>
  <si>
    <t>锦屏镇南营村药材种植产业扶贫项目</t>
  </si>
  <si>
    <t>种植鸡冠花129亩，每亩补贴1000元，带动60户增收</t>
  </si>
  <si>
    <t>锦屏镇山底村香菇种植产业扶贫项目</t>
  </si>
  <si>
    <t>发展香菇种植3.6万块，每块补贴5元，带动36户增收</t>
  </si>
  <si>
    <t>锦屏镇苗木种植产业扶贫项目</t>
  </si>
  <si>
    <t>发展苗木种植100亩，带动100户每户5000元入股增收</t>
  </si>
  <si>
    <t>锦屏镇马窑村花椒深加工产业扶贫项目</t>
  </si>
  <si>
    <t>依托马窑发展花椒深加工基地
带动50户每户5000元入股、就业增收</t>
  </si>
  <si>
    <t>锦屏镇艾草种植产业扶贫项目</t>
  </si>
  <si>
    <r>
      <rPr>
        <sz val="10"/>
        <rFont val="仿宋_GB2312"/>
        <charset val="134"/>
      </rPr>
      <t>在锦屏镇</t>
    </r>
    <r>
      <rPr>
        <sz val="10"/>
        <rFont val="Times New Roman"/>
        <family val="1"/>
      </rPr>
      <t>4</t>
    </r>
    <r>
      <rPr>
        <sz val="10"/>
        <rFont val="仿宋_GB2312"/>
        <charset val="134"/>
      </rPr>
      <t>个村带动</t>
    </r>
    <r>
      <rPr>
        <sz val="10"/>
        <rFont val="Times New Roman"/>
        <family val="1"/>
      </rPr>
      <t>47</t>
    </r>
    <r>
      <rPr>
        <sz val="10"/>
        <rFont val="仿宋_GB2312"/>
        <charset val="134"/>
      </rPr>
      <t>户</t>
    </r>
    <r>
      <rPr>
        <sz val="10"/>
        <rFont val="Times New Roman"/>
        <family val="1"/>
      </rPr>
      <t>196</t>
    </r>
    <r>
      <rPr>
        <sz val="10"/>
        <rFont val="仿宋_GB2312"/>
        <charset val="134"/>
      </rPr>
      <t>人，种植艾草</t>
    </r>
    <r>
      <rPr>
        <sz val="10"/>
        <rFont val="Times New Roman"/>
        <family val="1"/>
      </rPr>
      <t>97</t>
    </r>
    <r>
      <rPr>
        <sz val="10"/>
        <rFont val="仿宋_GB2312"/>
        <charset val="134"/>
      </rPr>
      <t>亩，每亩申请财政资金补贴</t>
    </r>
    <r>
      <rPr>
        <sz val="10"/>
        <rFont val="Times New Roman"/>
        <family val="1"/>
      </rPr>
      <t>1000</t>
    </r>
    <r>
      <rPr>
        <sz val="10"/>
        <rFont val="仿宋_GB2312"/>
        <charset val="134"/>
      </rPr>
      <t>元，年户均增收</t>
    </r>
    <r>
      <rPr>
        <sz val="10"/>
        <rFont val="Times New Roman"/>
        <family val="1"/>
      </rPr>
      <t>5000</t>
    </r>
    <r>
      <rPr>
        <sz val="10"/>
        <rFont val="仿宋_GB2312"/>
        <charset val="134"/>
      </rPr>
      <t>元。</t>
    </r>
  </si>
  <si>
    <t>锦屏镇花生种植产业扶贫项目</t>
  </si>
  <si>
    <r>
      <rPr>
        <sz val="10"/>
        <rFont val="仿宋_GB2312"/>
        <charset val="134"/>
      </rPr>
      <t>在锦屏镇</t>
    </r>
    <r>
      <rPr>
        <sz val="10"/>
        <rFont val="Times New Roman"/>
        <family val="1"/>
      </rPr>
      <t>8</t>
    </r>
    <r>
      <rPr>
        <sz val="10"/>
        <rFont val="仿宋_GB2312"/>
        <charset val="134"/>
      </rPr>
      <t>个村带动贫困户</t>
    </r>
    <r>
      <rPr>
        <sz val="10"/>
        <rFont val="Times New Roman"/>
        <family val="1"/>
      </rPr>
      <t>91</t>
    </r>
    <r>
      <rPr>
        <sz val="10"/>
        <rFont val="仿宋_GB2312"/>
        <charset val="134"/>
      </rPr>
      <t>户</t>
    </r>
    <r>
      <rPr>
        <sz val="10"/>
        <rFont val="Times New Roman"/>
        <family val="1"/>
      </rPr>
      <t>362</t>
    </r>
    <r>
      <rPr>
        <sz val="10"/>
        <rFont val="仿宋_GB2312"/>
        <charset val="134"/>
      </rPr>
      <t>人，种植花生</t>
    </r>
    <r>
      <rPr>
        <sz val="10"/>
        <rFont val="Times New Roman"/>
        <family val="1"/>
      </rPr>
      <t>180</t>
    </r>
    <r>
      <rPr>
        <sz val="10"/>
        <rFont val="仿宋_GB2312"/>
        <charset val="134"/>
      </rPr>
      <t>亩，每亩申请财政资金补贴</t>
    </r>
    <r>
      <rPr>
        <sz val="10"/>
        <rFont val="Times New Roman"/>
        <family val="1"/>
      </rPr>
      <t>500</t>
    </r>
    <r>
      <rPr>
        <sz val="10"/>
        <rFont val="仿宋_GB2312"/>
        <charset val="134"/>
      </rPr>
      <t>元，年户均增收</t>
    </r>
    <r>
      <rPr>
        <sz val="10"/>
        <rFont val="Times New Roman"/>
        <family val="1"/>
      </rPr>
      <t>3000</t>
    </r>
    <r>
      <rPr>
        <sz val="10"/>
        <rFont val="仿宋_GB2312"/>
        <charset val="134"/>
      </rPr>
      <t>元。</t>
    </r>
  </si>
  <si>
    <t>锦屏镇中山衫种植产业扶贫项目</t>
  </si>
  <si>
    <r>
      <rPr>
        <sz val="10"/>
        <rFont val="仿宋_GB2312"/>
        <charset val="134"/>
      </rPr>
      <t>在锦屏镇</t>
    </r>
    <r>
      <rPr>
        <sz val="10"/>
        <rFont val="Times New Roman"/>
        <family val="1"/>
      </rPr>
      <t>2</t>
    </r>
    <r>
      <rPr>
        <sz val="10"/>
        <rFont val="仿宋_GB2312"/>
        <charset val="134"/>
      </rPr>
      <t>个村带动贫困户</t>
    </r>
    <r>
      <rPr>
        <sz val="10"/>
        <rFont val="Times New Roman"/>
        <family val="1"/>
      </rPr>
      <t>40</t>
    </r>
    <r>
      <rPr>
        <sz val="10"/>
        <rFont val="仿宋_GB2312"/>
        <charset val="134"/>
      </rPr>
      <t>户</t>
    </r>
    <r>
      <rPr>
        <sz val="10"/>
        <rFont val="Times New Roman"/>
        <family val="1"/>
      </rPr>
      <t>161</t>
    </r>
    <r>
      <rPr>
        <sz val="10"/>
        <rFont val="仿宋_GB2312"/>
        <charset val="134"/>
      </rPr>
      <t>人，每户申请财政资金补贴</t>
    </r>
    <r>
      <rPr>
        <sz val="10"/>
        <rFont val="Times New Roman"/>
        <family val="1"/>
      </rPr>
      <t>5000</t>
    </r>
    <r>
      <rPr>
        <sz val="10"/>
        <rFont val="仿宋_GB2312"/>
        <charset val="134"/>
      </rPr>
      <t>元入股洛阳同欣园林绿化工程有限公司进行带贫分红，每年每户分红</t>
    </r>
    <r>
      <rPr>
        <sz val="10"/>
        <rFont val="Times New Roman"/>
        <family val="1"/>
      </rPr>
      <t>600</t>
    </r>
    <r>
      <rPr>
        <sz val="10"/>
        <rFont val="仿宋_GB2312"/>
        <charset val="134"/>
      </rPr>
      <t>元，三年后退还贫困户本金</t>
    </r>
    <r>
      <rPr>
        <sz val="10"/>
        <rFont val="Times New Roman"/>
        <family val="1"/>
      </rPr>
      <t>5000</t>
    </r>
    <r>
      <rPr>
        <sz val="10"/>
        <rFont val="仿宋_GB2312"/>
        <charset val="134"/>
      </rPr>
      <t>元。</t>
    </r>
  </si>
  <si>
    <t>锦屏镇梨种植产业扶贫项目</t>
  </si>
  <si>
    <r>
      <rPr>
        <sz val="10"/>
        <rFont val="仿宋_GB2312"/>
        <charset val="134"/>
      </rPr>
      <t>在锦屏镇</t>
    </r>
    <r>
      <rPr>
        <sz val="10"/>
        <rFont val="Times New Roman"/>
        <family val="1"/>
      </rPr>
      <t>6</t>
    </r>
    <r>
      <rPr>
        <sz val="10"/>
        <rFont val="仿宋_GB2312"/>
        <charset val="134"/>
      </rPr>
      <t>个村带动贫困户</t>
    </r>
    <r>
      <rPr>
        <sz val="10"/>
        <rFont val="Times New Roman"/>
        <family val="1"/>
      </rPr>
      <t>130</t>
    </r>
    <r>
      <rPr>
        <sz val="10"/>
        <rFont val="仿宋_GB2312"/>
        <charset val="134"/>
      </rPr>
      <t>户</t>
    </r>
    <r>
      <rPr>
        <sz val="10"/>
        <rFont val="Times New Roman"/>
        <family val="1"/>
      </rPr>
      <t>422</t>
    </r>
    <r>
      <rPr>
        <sz val="10"/>
        <rFont val="仿宋_GB2312"/>
        <charset val="134"/>
      </rPr>
      <t>人，每户申请财政资金补贴</t>
    </r>
    <r>
      <rPr>
        <sz val="10"/>
        <rFont val="Times New Roman"/>
        <family val="1"/>
      </rPr>
      <t>5000</t>
    </r>
    <r>
      <rPr>
        <sz val="10"/>
        <rFont val="仿宋_GB2312"/>
        <charset val="134"/>
      </rPr>
      <t>元入股河下种植合作社进行带贫分红，每年每户分红</t>
    </r>
    <r>
      <rPr>
        <sz val="10"/>
        <rFont val="Times New Roman"/>
        <family val="1"/>
      </rPr>
      <t>600</t>
    </r>
    <r>
      <rPr>
        <sz val="10"/>
        <rFont val="仿宋_GB2312"/>
        <charset val="134"/>
      </rPr>
      <t>元，三年后退还贫困户本金</t>
    </r>
    <r>
      <rPr>
        <sz val="10"/>
        <rFont val="Times New Roman"/>
        <family val="1"/>
      </rPr>
      <t>5000</t>
    </r>
    <r>
      <rPr>
        <sz val="10"/>
        <rFont val="仿宋_GB2312"/>
        <charset val="134"/>
      </rPr>
      <t>元。</t>
    </r>
  </si>
  <si>
    <t>香鹿山镇谷子种植到户增收项目</t>
  </si>
  <si>
    <t>新建511亩谷子种植到户增收项目</t>
  </si>
  <si>
    <t>香鹿山镇花生种植到户增收项目</t>
  </si>
  <si>
    <t>新建2454.68亩花生种植项目</t>
  </si>
  <si>
    <t>香鹿山镇辣椒种植到户增收项目</t>
  </si>
  <si>
    <t>新建163.8亩辣椒种植项目</t>
  </si>
  <si>
    <t>香鹿山镇南留村西瓜种植到户增收项目</t>
  </si>
  <si>
    <t>在香鹿山镇南留村发展19户贫困户种植西瓜51亩，每亩补贴500元。</t>
  </si>
  <si>
    <t>香鹿山镇叶庄村艾草种植到户增收项目</t>
  </si>
  <si>
    <t>新建146亩艾草种植到户增收项目</t>
  </si>
  <si>
    <t>香鹿山镇上韩艾草种植到户增收项目</t>
  </si>
  <si>
    <t>新建100亩艾草种植到户增收项目</t>
  </si>
  <si>
    <t>香鹿山镇下韩艾草种植到户增收项目</t>
  </si>
  <si>
    <t>香鹿山镇花椒种植项目</t>
  </si>
  <si>
    <t>新建花椒2459.68亩</t>
  </si>
  <si>
    <t>香鹿山镇王凹谷子种植</t>
  </si>
  <si>
    <t>新建西瓜30亩</t>
  </si>
  <si>
    <t>香鹿山镇大柳树拱棚西瓜种植</t>
  </si>
  <si>
    <t>新建谷子58亩</t>
  </si>
  <si>
    <t>香鹿山镇潘沟烟叶种植</t>
  </si>
  <si>
    <t>新建烟叶32亩</t>
  </si>
  <si>
    <t>赵保镇温庄村中草药种植项目</t>
  </si>
  <si>
    <t>种植中草药158亩</t>
  </si>
  <si>
    <t>赵保镇马河村艾叶种植项目</t>
  </si>
  <si>
    <t>种植艾叶561.7亩</t>
  </si>
  <si>
    <t>赵保镇西赵村艾叶种植项目</t>
  </si>
  <si>
    <t>种植艾叶285.54亩</t>
  </si>
  <si>
    <t>赵保镇艾叶种植到户增收项目</t>
  </si>
  <si>
    <t>种植艾叶404.7亩</t>
  </si>
  <si>
    <t>赵保镇花椒种植到户增收项目</t>
  </si>
  <si>
    <t>种植花椒529亩</t>
  </si>
  <si>
    <t>赵保镇中草药种植项目</t>
  </si>
  <si>
    <t>种植中草药137.7</t>
  </si>
  <si>
    <t>赵保镇东赵一区花生种植项目</t>
  </si>
  <si>
    <t>种植花生53.8亩</t>
  </si>
  <si>
    <t>赵保镇东赵二区花生种植项目</t>
  </si>
  <si>
    <t>种植花生55.5亩</t>
  </si>
  <si>
    <t>赵保镇东赵三区花生种植项目</t>
  </si>
  <si>
    <t>种植花生55.4亩</t>
  </si>
  <si>
    <t>赵保镇东赵四区花生种植项目</t>
  </si>
  <si>
    <t>种植花生80.8亩</t>
  </si>
  <si>
    <t>赵保镇东赵五区花生种植项目</t>
  </si>
  <si>
    <t>种植花生14亩</t>
  </si>
  <si>
    <t>赵保镇田沟村花生种植项目</t>
  </si>
  <si>
    <t>种植花生51亩</t>
  </si>
  <si>
    <t>赵保镇郭凹村花生种植项目</t>
  </si>
  <si>
    <t>种植花生108.6亩</t>
  </si>
  <si>
    <t>赵保镇十字岭村花生种植项目</t>
  </si>
  <si>
    <t>种植花生20亩</t>
  </si>
  <si>
    <t>赵保镇铁佛寺村花生种植项目</t>
  </si>
  <si>
    <t>种植花生35亩</t>
  </si>
  <si>
    <t>赵保镇三王庄村花生种植项目</t>
  </si>
  <si>
    <t>种植花生18亩</t>
  </si>
  <si>
    <t>赵保镇南窑村花生种植项目</t>
  </si>
  <si>
    <t>种植花生83亩</t>
  </si>
  <si>
    <t>赵保镇史庄村花生种植项目</t>
  </si>
  <si>
    <t>赵保镇杨庄村花生种植项目</t>
  </si>
  <si>
    <t>种植花生74亩</t>
  </si>
  <si>
    <t>赵保镇油路口村花生种植项目</t>
  </si>
  <si>
    <t>种植花生87亩</t>
  </si>
  <si>
    <t>赵保镇坡底村花生种植项目</t>
  </si>
  <si>
    <t>种植花生67亩</t>
  </si>
  <si>
    <t>赵保镇赵庄村花生种植项目</t>
  </si>
  <si>
    <t>种植花生75亩</t>
  </si>
  <si>
    <t>赵保镇二道沟村花生种植项目</t>
  </si>
  <si>
    <t>种植花生463.5亩</t>
  </si>
  <si>
    <t>赵保镇温庄村花生种植项目</t>
  </si>
  <si>
    <t>种植花生137亩</t>
  </si>
  <si>
    <t>赵保镇西赵村花生种植项目</t>
  </si>
  <si>
    <t>种植花生606.29亩</t>
  </si>
  <si>
    <t>赵保镇马河村花生种植项目</t>
  </si>
  <si>
    <t>种植花生1575亩</t>
  </si>
  <si>
    <t>董王庄乡艾蒿种植项目</t>
  </si>
  <si>
    <t>新发展艾草种植贫困户417户1637人，种植艾草902.8亩</t>
  </si>
  <si>
    <t>董王庄乡油菜种植项目</t>
  </si>
  <si>
    <t>发展油菜种植农户874户3772人，种植油菜1379.3亩。</t>
  </si>
  <si>
    <t>董王庄乡花椒种植项目</t>
  </si>
  <si>
    <t>栽植花椒贫困户476户 1731人，种植各类中草药 911.2亩</t>
  </si>
  <si>
    <t>董王庄乡中药材种植项目</t>
  </si>
  <si>
    <t>种植中草药贫困户485户 1653人，种植各类中草药 947.7亩</t>
  </si>
  <si>
    <t>莲庄镇苗木花卉种植项目</t>
  </si>
  <si>
    <t>新建2000亩苗木花卉种植到户增收项目</t>
  </si>
  <si>
    <t>莲庄镇林果种植项目</t>
  </si>
  <si>
    <t>新建320亩林果种植到户增收项目</t>
  </si>
  <si>
    <t>三乡镇2018年种植产业扶贫项目</t>
  </si>
  <si>
    <t>三乡镇油菜种植项目</t>
  </si>
  <si>
    <t>带动贫困户发展油菜种植项目，涉及10个村，贫困户142户520人，共种植油菜220余亩。</t>
  </si>
  <si>
    <t>三乡镇公路沿线川区大蒜等生态农业建设项目</t>
  </si>
  <si>
    <t>带动公路沿线的村发展大蒜种植项目，涉及8个村，贫困户278户1058人，共种植大蒜365余亩。</t>
  </si>
  <si>
    <t>莲庄镇种植产业项目</t>
  </si>
  <si>
    <t>全镇发展种植艾草、花椒、花生等经济类作物总面积3164.24亩，按照补贴标准，采取一卡通直接发放到户</t>
  </si>
  <si>
    <t>樊村镇中药材种植项目</t>
  </si>
  <si>
    <r>
      <rPr>
        <sz val="9"/>
        <rFont val="仿宋_GB2312"/>
        <charset val="134"/>
      </rPr>
      <t>全镇</t>
    </r>
    <r>
      <rPr>
        <sz val="9"/>
        <rFont val="Times New Roman"/>
        <family val="1"/>
      </rPr>
      <t>14</t>
    </r>
    <r>
      <rPr>
        <sz val="9"/>
        <rFont val="仿宋_GB2312"/>
        <charset val="134"/>
      </rPr>
      <t>个行政村</t>
    </r>
    <r>
      <rPr>
        <sz val="9"/>
        <rFont val="Times New Roman"/>
        <family val="1"/>
      </rPr>
      <t>764</t>
    </r>
    <r>
      <rPr>
        <sz val="9"/>
        <rFont val="仿宋_GB2312"/>
        <charset val="134"/>
      </rPr>
      <t>户种植中药材</t>
    </r>
    <r>
      <rPr>
        <sz val="9"/>
        <rFont val="Times New Roman"/>
        <family val="1"/>
      </rPr>
      <t>2175.4</t>
    </r>
    <r>
      <rPr>
        <sz val="9"/>
        <rFont val="仿宋_GB2312"/>
        <charset val="134"/>
      </rPr>
      <t>亩</t>
    </r>
  </si>
  <si>
    <t>樊村镇花生种植项目</t>
  </si>
  <si>
    <t>樊村镇油菜种植项目</t>
  </si>
  <si>
    <t>根据发展特色种植有关规定，采用直接帮扶模式，对项目户种植中药材按每亩400元进行补贴。预计年均每亩增收700元。</t>
  </si>
  <si>
    <t>樊村镇食用菌种植项目</t>
  </si>
  <si>
    <t>根据发展特色种植有关规定，采用直接帮扶模式，对项目户种植中药材按每袋4元进行补贴。预计年均每户增收2000元。</t>
  </si>
  <si>
    <t>莲庄镇温棚蔬菜种植到户增收项目</t>
  </si>
  <si>
    <t>新建温室大棚15个</t>
  </si>
  <si>
    <t>莲庄镇四岭村温棚蔬菜种植基地</t>
  </si>
  <si>
    <t>新建温棚40个及附属设施</t>
  </si>
  <si>
    <t>莲庄镇涧河村蔬菜种植大棚建设工程</t>
  </si>
  <si>
    <t>新建温棚15个及附属设施</t>
  </si>
  <si>
    <t>高村镇张元村蔬菜大棚</t>
  </si>
  <si>
    <t>建设蔬菜大棚50个</t>
  </si>
  <si>
    <t>董王庄乡前村村大棚建设项目</t>
  </si>
  <si>
    <t>新发展蔬菜种植农户7户37人，发展蔬菜大棚23个</t>
  </si>
  <si>
    <t>柳泉镇尹村村烟叶大棚建设项目</t>
  </si>
  <si>
    <t>建烟叶大棚20座，为尹村周边上于、贺沟、清泉等村提供优质烟苗。</t>
  </si>
  <si>
    <t>樊村镇宋村食用菌冷库建设</t>
  </si>
  <si>
    <t>新建400平方木食用菌冷库</t>
  </si>
  <si>
    <t>白杨镇陡沟村蔬菜大棚项目</t>
  </si>
  <si>
    <t>发展蔬菜大棚种植项目，建设蔬菜大棚20个,带动贫困户20户</t>
  </si>
  <si>
    <t>白杨镇石垛村蔬菜大棚项目</t>
  </si>
  <si>
    <t>白杨镇东庄村油用牡丹种植项目</t>
  </si>
  <si>
    <t>由宜阳县众生源农民专业种植合作社流转土地1500亩，种植油用牡丹</t>
  </si>
  <si>
    <t>白杨镇南留村食用菌大棚项目</t>
  </si>
  <si>
    <t>发展食用菌种植，建设食用菌大棚10个，可带动10户贫困户</t>
  </si>
  <si>
    <t>白杨镇南留村蔬菜大棚项目</t>
  </si>
  <si>
    <t>建设蔬菜大棚项目，建设蔬菜大棚10个，项目可带动10户贫困户</t>
  </si>
  <si>
    <t>白杨镇东场村蔬菜大棚项目</t>
  </si>
  <si>
    <t>发展蔬菜大棚种植项目，建设蔬菜大棚10个,带动贫困户15户</t>
  </si>
  <si>
    <t>赵保镇东赵村蔬菜大棚建设</t>
  </si>
  <si>
    <t>新建40个蔬菜大棚及附属设施</t>
  </si>
  <si>
    <t>莲庄镇旧关村艾草种植基地深加工项目</t>
  </si>
  <si>
    <t>种植艾草1300亩，新建厂房2座1600平方米及附属设施</t>
  </si>
  <si>
    <t>柳泉镇龙潭村黄秋葵种植产业基地建设项目</t>
  </si>
  <si>
    <t>建设黄秋葵种植大棚30个，建设基地围栏、大门及其他附属设施，建设灌溉机井2眼及管网配套等。</t>
  </si>
  <si>
    <t>锦屏镇山底村香菇种植基地产业项目</t>
  </si>
  <si>
    <t>建设香菇种植基地700平方，带动10户就业增收</t>
  </si>
  <si>
    <t>樊村镇宋村食用菌基地购置加工设备建设项目</t>
  </si>
  <si>
    <t>购置加工设备1套</t>
  </si>
  <si>
    <t>樊村镇宋村食用菌基地晒场建设项目</t>
  </si>
  <si>
    <t>新建晒场4000平方米</t>
  </si>
  <si>
    <t>董王庄慈古洞村艾草加工入股分红项目</t>
  </si>
  <si>
    <t>村集体入股天之艾公司，年固定收益3万元，带动15户贫困户，每户年分红1500元。剩余资金用于贫困户生活救助。</t>
  </si>
  <si>
    <t>董王庄武坟村村艾草加工入股分红项目</t>
  </si>
  <si>
    <t>董王庄方村村艾草加工入股分红项目</t>
  </si>
  <si>
    <t>董王庄官庄村艾草加工入股分红项目</t>
  </si>
  <si>
    <t>宜阳县农业特色产业脱贫及农业产业发展奖补项目</t>
  </si>
  <si>
    <t>全县特色种植合作社、龙头企业、公司等产业发展奖补</t>
  </si>
  <si>
    <t>香鹿山留村花椒加工厂项目</t>
  </si>
  <si>
    <t>申请财政资金300万元，建设加工厂房及仓库300平方米，购置加工设备等。</t>
  </si>
  <si>
    <t>2、特色养殖</t>
  </si>
  <si>
    <t>张坞镇孔雀养殖项目</t>
  </si>
  <si>
    <t>每户申请到户增收6000元，提供种孔雀4只（2年龄1公3母），自养或代养模式，统一技术指导，回收产品</t>
  </si>
  <si>
    <t>张坞镇养殖项目</t>
  </si>
  <si>
    <t>在通阳村、上龙村、竹溪村等16个非贫困村实施养牛、养羊、养猪等养殖到户增收项目，带动75户贫困户。</t>
  </si>
  <si>
    <t>张坞镇白河土蜂养殖场土蜂养殖项目</t>
  </si>
  <si>
    <t>每户到户资金5000元，入股分红</t>
  </si>
  <si>
    <t>张坞镇新农人农牧有限公司黑猪养殖项目</t>
  </si>
  <si>
    <t>张坞镇洛阳众荣养鸽有限公司项目</t>
  </si>
  <si>
    <t>每户申请财政资金6000元，购买种鸽50对，放在众荣养歌有限公司进行入股分红，年分红900元。</t>
  </si>
  <si>
    <t>张坞镇顺发养鸡场项目</t>
  </si>
  <si>
    <t>该项目养鸡24000只，带动31户贫困户入股分红，每户申请财政资金5000元，年固定分红600元。</t>
  </si>
  <si>
    <t>高村镇北王养牛项目</t>
  </si>
  <si>
    <t>北王养牛22头</t>
  </si>
  <si>
    <t>高村镇温村养牛项目</t>
  </si>
  <si>
    <t>温村养牛50头</t>
  </si>
  <si>
    <t>高村镇养牛到户增收</t>
  </si>
  <si>
    <t>高村镇养牛76头</t>
  </si>
  <si>
    <t>高村镇石村村现代化养牛场</t>
  </si>
  <si>
    <t>石村村养牛场养牛200头</t>
  </si>
  <si>
    <t>高村镇肉牛养殖项目</t>
  </si>
  <si>
    <t>养殖肉牛87头</t>
  </si>
  <si>
    <t>盐镇乡养殖到户增收</t>
  </si>
  <si>
    <t>涉及个村65户养牛、羊、猪等进行直接补贴，补贴金额49.5万元。</t>
  </si>
  <si>
    <t>白杨镇东马村源峰牧业奶牛养殖项目</t>
  </si>
  <si>
    <t>养殖购置10头奶牛，每户贫困户按比例进行分配，交源峰公司进行托管代养</t>
  </si>
  <si>
    <t>白杨镇栗丰村犇发农业开发公司肉牛养殖项目</t>
  </si>
  <si>
    <t>建设牛棚4座，购买种牛20头，带动20户贫困户</t>
  </si>
  <si>
    <t>白杨镇奶山羊养殖扶贫项目</t>
  </si>
  <si>
    <t>带动500贫困户，每户补贴8000元，发展奶山羊养殖</t>
  </si>
  <si>
    <t>白杨镇肉牛养殖项目</t>
  </si>
  <si>
    <t>依托犇犇肉牛养殖场，带动50户贫困户</t>
  </si>
  <si>
    <t>柳泉镇龙潭等4个村养殖到户增收项目</t>
  </si>
  <si>
    <t>在龙潭村、于村村、沙子沟村、实施贫困户散户养殖猪、牛、羊、鸡等到户增收项目，带动贫困户68户。</t>
  </si>
  <si>
    <t>柳泉镇众氏农业养猪到户增收入股分红项目</t>
  </si>
  <si>
    <t>依托众氏养殖专业合作社，以贫困户到户增收资金5000元/户入股，每年保底分红600元，连分三年。</t>
  </si>
  <si>
    <t>柳泉镇明飞养殖专业合作社带动沙漠、赵沟、纸房、毛沟到户增收入股分红项目</t>
  </si>
  <si>
    <t>依托明飞养殖专业合作社，以贫困户到户增收资金5000元/户入股，每年保底分红600元，连分三年。</t>
  </si>
  <si>
    <t>柳泉镇洛宜养牛场到户增收入股分红项目（五树村）</t>
  </si>
  <si>
    <t>依托洛宜养牛场，以贫困户到户增收资金5000元/户入股，每年保底分红600元，连分三年。</t>
  </si>
  <si>
    <t>柳泉镇英武、上于村黑猪养殖到户增收入股分红项目</t>
  </si>
  <si>
    <t>依托德营农牧科技有限公司，以贫困户到户增收资金5000元/户入股，每年保底分红600元/户，连分三年。</t>
  </si>
  <si>
    <t>香鹿山镇养羊到户增收项目</t>
  </si>
  <si>
    <t>新建182只羊养殖到户增收项目</t>
  </si>
  <si>
    <t>香鹿山镇养牛到户增收项目</t>
  </si>
  <si>
    <t>涉及香鹿山镇3个村5户贫困户养殖肉牛10头，每户补贴5000元。</t>
  </si>
  <si>
    <t>香鹿山镇叶庄村养猪到户增收项目</t>
  </si>
  <si>
    <t>新建215头猪养殖到户增收项目</t>
  </si>
  <si>
    <t>香鹿山镇潘寨村肉牛场入股分红项目</t>
  </si>
  <si>
    <t>新建55头肉牛养殖到户增收项目</t>
  </si>
  <si>
    <t>赵保镇西赵养牛到户增收项目</t>
  </si>
  <si>
    <t>养牛50头</t>
  </si>
  <si>
    <t>赵保镇马河村养牛到户增收项目</t>
  </si>
  <si>
    <t>养牛90头</t>
  </si>
  <si>
    <t>莲庄镇综合养殖到户增收项目</t>
  </si>
  <si>
    <t>17户发展养猪418头；16户发展养牛52头；2户发展养羊103只；1户发展养肉兔300只；1户发展养鸡500只。</t>
  </si>
  <si>
    <t>莲庄镇鲍窑村养羊场建设项目</t>
  </si>
  <si>
    <t>新建羊舍2座，2400平方米</t>
  </si>
  <si>
    <t>锦屏镇肉猪养殖产业扶贫项目</t>
  </si>
  <si>
    <r>
      <rPr>
        <sz val="10"/>
        <rFont val="仿宋_GB2312"/>
        <charset val="134"/>
      </rPr>
      <t>在锦屏镇</t>
    </r>
    <r>
      <rPr>
        <sz val="10"/>
        <rFont val="Times New Roman"/>
        <family val="1"/>
      </rPr>
      <t>3</t>
    </r>
    <r>
      <rPr>
        <sz val="10"/>
        <rFont val="仿宋_GB2312"/>
        <charset val="134"/>
      </rPr>
      <t>个村带动贫困户</t>
    </r>
    <r>
      <rPr>
        <sz val="10"/>
        <rFont val="Times New Roman"/>
        <family val="1"/>
      </rPr>
      <t>6</t>
    </r>
    <r>
      <rPr>
        <sz val="10"/>
        <rFont val="仿宋_GB2312"/>
        <charset val="134"/>
      </rPr>
      <t>户</t>
    </r>
    <r>
      <rPr>
        <sz val="10"/>
        <rFont val="Times New Roman"/>
        <family val="1"/>
      </rPr>
      <t>20</t>
    </r>
    <r>
      <rPr>
        <sz val="10"/>
        <rFont val="仿宋_GB2312"/>
        <charset val="134"/>
      </rPr>
      <t>人，养殖肉猪</t>
    </r>
    <r>
      <rPr>
        <sz val="10"/>
        <rFont val="Times New Roman"/>
        <family val="1"/>
      </rPr>
      <t>53</t>
    </r>
    <r>
      <rPr>
        <sz val="10"/>
        <rFont val="仿宋_GB2312"/>
        <charset val="134"/>
      </rPr>
      <t>头，申请财政资金补贴每头肉猪</t>
    </r>
    <r>
      <rPr>
        <sz val="10"/>
        <rFont val="Times New Roman"/>
        <family val="1"/>
      </rPr>
      <t>500</t>
    </r>
    <r>
      <rPr>
        <sz val="10"/>
        <rFont val="仿宋_GB2312"/>
        <charset val="134"/>
      </rPr>
      <t>元，由贫困户自行销售，年户均增收近万元。</t>
    </r>
  </si>
  <si>
    <t>锦屏镇肉羊养殖产业扶贫项目</t>
  </si>
  <si>
    <t>锦屏镇肉牛养殖产业扶贫项目</t>
  </si>
  <si>
    <t>上观乡好贤沟村肉牛养殖项目</t>
  </si>
  <si>
    <t>发展肉牛养殖21户，养殖肉牛28头</t>
  </si>
  <si>
    <t>上观乡梨树沟村肉牛养殖项目</t>
  </si>
  <si>
    <t>建设肉牛养殖场266平方米</t>
  </si>
  <si>
    <t>花果山乡肉牛养殖到户增收项目</t>
  </si>
  <si>
    <t xml:space="preserve"> 财政资金直接补贴到户，由贫困户自行购买牛犊及改造牛舍，自行散养管理，自负盈亏，连续养殖不低于三年，收益全部归贫困户所有。</t>
  </si>
  <si>
    <t>韩城镇畜牧养殖到户增收项目</t>
  </si>
  <si>
    <t>新建养殖到户增收项目，带动80户贫困户</t>
  </si>
  <si>
    <t>上观乡肉牛养殖项目</t>
  </si>
  <si>
    <t>发展肉牛养殖17户，养殖肉牛20头</t>
  </si>
  <si>
    <t>上观乡生态养猪场</t>
  </si>
  <si>
    <t>建设标准化生态养猪场2栋、饲料仓库等</t>
  </si>
  <si>
    <t>三乡镇2018年养殖产业项目</t>
  </si>
  <si>
    <t>带动贫困户发展养殖项目，养殖内容有猪、牛、羊、兔、鸡等，涉及贫困户60户。</t>
  </si>
  <si>
    <t>张坞镇程屋村集体经济引导资金鸽棚建设项目</t>
  </si>
  <si>
    <t>该项目申请集体经济30万元，建设4座长54米、宽9米的鸽舍鸽笼及其附属物，租赁给洛阳众荣养鸽有限公司，每年收取租金3万元。</t>
  </si>
  <si>
    <t>张坞镇程子村集体经济引导资金鸽棚建设项目</t>
  </si>
  <si>
    <t>张坞镇下龙村集体经济引导资金鸽棚建设项目</t>
  </si>
  <si>
    <t>张坞镇七峪村集体经济引导资金鸽棚建设项目</t>
  </si>
  <si>
    <t>高村镇高村村肉牛养殖产业基地</t>
  </si>
  <si>
    <t>新建200头肉牛现代化养殖场一座</t>
  </si>
  <si>
    <t>莲庄镇草场村肉鸽养殖基地项目</t>
  </si>
  <si>
    <t>新建肉鸽养殖基地鸽舍一个及附属设施</t>
  </si>
  <si>
    <t>三乡镇滩涂农业综合开发项目</t>
  </si>
  <si>
    <r>
      <rPr>
        <sz val="9"/>
        <rFont val="仿宋_GB2312"/>
        <charset val="134"/>
      </rPr>
      <t>参与企业入股分红带贫、提供务工岗位</t>
    </r>
  </si>
  <si>
    <t>三乡镇洛阳山香农林开发有限公司到户增收入股分红项目</t>
  </si>
  <si>
    <t>30户贫困户每户5000元入股分红</t>
  </si>
  <si>
    <t>三乡镇肉鸭屠宰厂到户增收入股分红项目</t>
  </si>
  <si>
    <t>50户贫困户每户5000元入股分红</t>
  </si>
  <si>
    <t>三乡镇滩涂农业综合开发到户增收入股分红项目</t>
  </si>
  <si>
    <t>三乡镇洛阳昶元星润农牧有限公司到户增收入股分红项目</t>
  </si>
  <si>
    <t>100户贫困户每户5000元入股分红</t>
  </si>
  <si>
    <t>香鹿山潘寨村肉牛场入股分红项目</t>
  </si>
  <si>
    <t>参与企业入股分红带贫</t>
  </si>
  <si>
    <t>董王庄乡综合养殖项目</t>
  </si>
  <si>
    <t>董王庄乡肉牛养殖项目</t>
  </si>
  <si>
    <t>发展牛、猪、羊、鸡养殖贫困户168户，养殖生猪356头，肉牛237头、羊776只，肉鸡1850只。</t>
  </si>
  <si>
    <t>3.旅游扶贫</t>
  </si>
  <si>
    <t>花果山乡穆册村改建农家宾馆</t>
  </si>
  <si>
    <t>利用2家现有住房改造建成农家宾馆，每户改造标准化房间3间以上，日接待游客能力在10人以上</t>
  </si>
  <si>
    <t>三乡镇洛阳汉山文化产业园到户入股分红项目</t>
  </si>
  <si>
    <t>香鹿山东韩村圣井沟沟域经济项目</t>
  </si>
  <si>
    <t>种植观光农业500亩</t>
  </si>
  <si>
    <t>4.车间扶贫</t>
  </si>
  <si>
    <t>宜阳县县级扶贫产业园</t>
  </si>
  <si>
    <t>建设产业园厂房及设备附属设施等补贴</t>
  </si>
  <si>
    <t>张坞镇程屋村扶贫车间项目</t>
  </si>
  <si>
    <t>程屋村续建扶贫车间70平方米</t>
  </si>
  <si>
    <t>张坞镇上龙村扶贫车间项目</t>
  </si>
  <si>
    <t>新建扶贫车间300平方米</t>
  </si>
  <si>
    <t>盐镇乡扶贫车间6个村</t>
  </si>
  <si>
    <r>
      <rPr>
        <sz val="9"/>
        <rFont val="仿宋_GB2312"/>
        <charset val="134"/>
      </rPr>
      <t>申报</t>
    </r>
    <r>
      <rPr>
        <sz val="9"/>
        <rFont val="Times New Roman"/>
        <family val="1"/>
      </rPr>
      <t>6</t>
    </r>
    <r>
      <rPr>
        <sz val="9"/>
        <rFont val="仿宋_GB2312"/>
        <charset val="134"/>
      </rPr>
      <t>个村资金</t>
    </r>
    <r>
      <rPr>
        <sz val="9"/>
        <rFont val="Times New Roman"/>
        <family val="1"/>
      </rPr>
      <t>24.2</t>
    </r>
    <r>
      <rPr>
        <sz val="9"/>
        <rFont val="仿宋_GB2312"/>
        <charset val="134"/>
      </rPr>
      <t>万元，设计面积</t>
    </r>
    <r>
      <rPr>
        <sz val="9"/>
        <rFont val="Times New Roman"/>
        <family val="1"/>
      </rPr>
      <t>125</t>
    </r>
    <r>
      <rPr>
        <sz val="9"/>
        <rFont val="仿宋_GB2312"/>
        <charset val="134"/>
      </rPr>
      <t>、</t>
    </r>
    <r>
      <rPr>
        <sz val="9"/>
        <rFont val="Times New Roman"/>
        <family val="1"/>
      </rPr>
      <t>10</t>
    </r>
    <r>
      <rPr>
        <sz val="9"/>
        <rFont val="仿宋_GB2312"/>
        <charset val="134"/>
      </rPr>
      <t>平方，建成后用工规模</t>
    </r>
    <r>
      <rPr>
        <sz val="9"/>
        <rFont val="Times New Roman"/>
        <family val="1"/>
      </rPr>
      <t>260</t>
    </r>
    <r>
      <rPr>
        <sz val="9"/>
        <rFont val="仿宋_GB2312"/>
        <charset val="134"/>
      </rPr>
      <t>人。</t>
    </r>
  </si>
  <si>
    <t>柳泉镇扶贫车间建设项目</t>
  </si>
  <si>
    <t>新建扶贫车间143平方米，</t>
  </si>
  <si>
    <t>三乡镇东阳村扶贫车间项目</t>
  </si>
  <si>
    <r>
      <rPr>
        <sz val="9"/>
        <rFont val="仿宋_GB2312"/>
        <charset val="134"/>
      </rPr>
      <t>新建</t>
    </r>
    <r>
      <rPr>
        <sz val="9"/>
        <rFont val="Times New Roman"/>
        <family val="1"/>
      </rPr>
      <t>600</t>
    </r>
    <r>
      <rPr>
        <sz val="9"/>
        <rFont val="仿宋_GB2312"/>
        <charset val="134"/>
      </rPr>
      <t>㎡，安排就业</t>
    </r>
    <r>
      <rPr>
        <sz val="9"/>
        <rFont val="Times New Roman"/>
        <family val="1"/>
      </rPr>
      <t>80</t>
    </r>
    <r>
      <rPr>
        <sz val="9"/>
        <rFont val="仿宋_GB2312"/>
        <charset val="134"/>
      </rPr>
      <t>人</t>
    </r>
  </si>
  <si>
    <t>白杨镇东庄村扶贫产业园续建项目</t>
  </si>
  <si>
    <t>完善产业园区消防、电力、排水渠、道路、厕所、车棚、大门等配套设施，带动东庄村及周边区域贫困户就业务工</t>
  </si>
  <si>
    <t>赵保镇东赵村服装加工车间项目</t>
  </si>
  <si>
    <r>
      <rPr>
        <sz val="9"/>
        <rFont val="仿宋_GB2312"/>
        <charset val="134"/>
      </rPr>
      <t>改建服装加工车间</t>
    </r>
    <r>
      <rPr>
        <sz val="9"/>
        <rFont val="Times New Roman"/>
        <family val="1"/>
      </rPr>
      <t>1000</t>
    </r>
    <r>
      <rPr>
        <sz val="9"/>
        <rFont val="仿宋_GB2312"/>
        <charset val="134"/>
      </rPr>
      <t>㎡，安排就业</t>
    </r>
    <r>
      <rPr>
        <sz val="9"/>
        <rFont val="Times New Roman"/>
        <family val="1"/>
      </rPr>
      <t>50</t>
    </r>
    <r>
      <rPr>
        <sz val="9"/>
        <rFont val="仿宋_GB2312"/>
        <charset val="134"/>
      </rPr>
      <t>人</t>
    </r>
  </si>
  <si>
    <t>樊村镇扶贫车间项目</t>
  </si>
  <si>
    <t>新建7个村扶贫车间，每个车间300平方米，共计2100平方米</t>
  </si>
  <si>
    <t>樊村镇沙坡村扶贫车间</t>
  </si>
  <si>
    <t>樊村镇任村村扶贫车间</t>
  </si>
  <si>
    <t>新建2000平方米扶贫车间</t>
  </si>
  <si>
    <t>韩城镇手工小加工到户增收项目</t>
  </si>
  <si>
    <r>
      <rPr>
        <sz val="9"/>
        <rFont val="仿宋_GB2312"/>
        <charset val="134"/>
      </rPr>
      <t>在官东村、福昌村发展手工小加工作坊</t>
    </r>
    <r>
      <rPr>
        <sz val="9"/>
        <rFont val="Times New Roman"/>
        <family val="1"/>
      </rPr>
      <t>7</t>
    </r>
    <r>
      <rPr>
        <sz val="9"/>
        <rFont val="仿宋_GB2312"/>
        <charset val="134"/>
      </rPr>
      <t>户，贫困户加工，收货商统一收购模式。每户补贴</t>
    </r>
    <r>
      <rPr>
        <sz val="9"/>
        <rFont val="Times New Roman"/>
        <family val="1"/>
      </rPr>
      <t>10000</t>
    </r>
    <r>
      <rPr>
        <sz val="9"/>
        <rFont val="仿宋_GB2312"/>
        <charset val="134"/>
      </rPr>
      <t>元</t>
    </r>
  </si>
  <si>
    <t>香鹿山镇青岛啤酒产业园项目</t>
  </si>
  <si>
    <t>香鹿山镇黄窑村青岛啤酒产业园项目</t>
  </si>
  <si>
    <t>董王庄乡服装项目扶贫产业园</t>
  </si>
  <si>
    <t>新建厂房648平方，职工宿舍204.57平方，仓库及会议室211.65平方，办公室145.8平方米，及其他</t>
  </si>
  <si>
    <t>盐镇乡村级扶贫产业园项目</t>
  </si>
  <si>
    <r>
      <rPr>
        <sz val="9"/>
        <rFont val="仿宋_GB2312"/>
        <charset val="134"/>
      </rPr>
      <t>申报资金</t>
    </r>
    <r>
      <rPr>
        <sz val="9"/>
        <rFont val="Times New Roman"/>
        <family val="1"/>
      </rPr>
      <t>958.86</t>
    </r>
    <r>
      <rPr>
        <sz val="9"/>
        <rFont val="仿宋_GB2312"/>
        <charset val="134"/>
      </rPr>
      <t>万元，设计面积</t>
    </r>
    <r>
      <rPr>
        <sz val="9"/>
        <rFont val="Times New Roman"/>
        <family val="1"/>
      </rPr>
      <t>6400</t>
    </r>
    <r>
      <rPr>
        <sz val="9"/>
        <rFont val="仿宋_GB2312"/>
        <charset val="134"/>
      </rPr>
      <t>平方，建成后用工规模</t>
    </r>
    <r>
      <rPr>
        <sz val="9"/>
        <rFont val="Times New Roman"/>
        <family val="1"/>
      </rPr>
      <t>800</t>
    </r>
    <r>
      <rPr>
        <sz val="9"/>
        <rFont val="仿宋_GB2312"/>
        <charset val="134"/>
      </rPr>
      <t>人。</t>
    </r>
  </si>
  <si>
    <t>莲庄镇扶贫产业园</t>
  </si>
  <si>
    <t>建设标准化厂房2800平方米，办公用房400平方米及附属设施</t>
  </si>
  <si>
    <t>莲庄镇孙留村扶贫产业园</t>
  </si>
  <si>
    <t>建设标准厂房1000平米及附属设施</t>
  </si>
  <si>
    <t>三乡镇扶贫产业园区建设</t>
  </si>
  <si>
    <t>1300钢构厂房，1000扶贫车间</t>
  </si>
  <si>
    <t>花果山乡扶贫产业园</t>
  </si>
  <si>
    <t>园区取土平整硬化共计30万元，扶贫车间建设650平需80万元，护坡30万元，水电费用10万，大门围墙6.8万元</t>
  </si>
  <si>
    <t>张坞镇扶贫产业园</t>
  </si>
  <si>
    <r>
      <rPr>
        <sz val="9"/>
        <rFont val="仿宋_GB2312"/>
        <charset val="134"/>
      </rPr>
      <t>在岳社村新建</t>
    </r>
    <r>
      <rPr>
        <sz val="9"/>
        <rFont val="Times New Roman"/>
        <family val="1"/>
      </rPr>
      <t>1793</t>
    </r>
    <r>
      <rPr>
        <sz val="9"/>
        <rFont val="仿宋_GB2312"/>
        <charset val="134"/>
      </rPr>
      <t>㎡厂房，建设配套设施。</t>
    </r>
  </si>
  <si>
    <t>白杨镇扶贫产业园区</t>
  </si>
  <si>
    <t>建设车间2座1500平方米，完善消防、电力、排水渠、院墙、道路、厕所、车棚、大门、办公用房等配套设施。带动120户贫困户务工</t>
  </si>
  <si>
    <t>柳泉镇来料加工中心产业园建设</t>
  </si>
  <si>
    <t>新建来料加工产业园2300平方，预计带动150人，每月最低1500元。</t>
  </si>
  <si>
    <t>高村镇石村产业园</t>
  </si>
  <si>
    <t>2栋6400平方米扶贫车间</t>
  </si>
  <si>
    <t>赵保镇西赵村皮球加工产业园</t>
  </si>
  <si>
    <r>
      <rPr>
        <sz val="9"/>
        <rFont val="仿宋_GB2312"/>
        <charset val="134"/>
      </rPr>
      <t>新建皮球加工标准化厂房</t>
    </r>
    <r>
      <rPr>
        <sz val="9"/>
        <rFont val="Times New Roman"/>
        <family val="1"/>
      </rPr>
      <t>5000</t>
    </r>
    <r>
      <rPr>
        <sz val="9"/>
        <rFont val="仿宋_GB2312"/>
        <charset val="134"/>
      </rPr>
      <t>㎡，配套办公用房、消防等设施。</t>
    </r>
  </si>
  <si>
    <t>赵保镇东赵小商品加工产业园</t>
  </si>
  <si>
    <t>建设标准厂房1600平米及附属设施</t>
  </si>
  <si>
    <t>樊村镇灵活就业扶贫产业园</t>
  </si>
  <si>
    <r>
      <rPr>
        <sz val="9"/>
        <rFont val="仿宋_GB2312"/>
        <charset val="134"/>
      </rPr>
      <t>该项目总投资</t>
    </r>
    <r>
      <rPr>
        <sz val="9"/>
        <rFont val="Times New Roman"/>
        <family val="1"/>
      </rPr>
      <t>200</t>
    </r>
    <r>
      <rPr>
        <sz val="9"/>
        <rFont val="仿宋_GB2312"/>
        <charset val="134"/>
      </rPr>
      <t>万元，在樊村镇灵活就业扶贫产业园内购置生产线</t>
    </r>
    <r>
      <rPr>
        <sz val="9"/>
        <rFont val="Times New Roman"/>
        <family val="1"/>
      </rPr>
      <t>1</t>
    </r>
    <r>
      <rPr>
        <sz val="9"/>
        <rFont val="仿宋_GB2312"/>
        <charset val="134"/>
      </rPr>
      <t>条，由莱客实业有限公司管理，每年按照所占股份分红，增加集体经济收入。</t>
    </r>
  </si>
  <si>
    <t>韩城镇官东村扶贫产业园</t>
  </si>
  <si>
    <t>建设标准厂房2000平米及附属设施</t>
  </si>
  <si>
    <t>韩城镇迷迭香扶贫产业园项目</t>
  </si>
  <si>
    <t>在韩城镇建设迷迭香扶贫产业收购基地项目1个</t>
  </si>
  <si>
    <t>花果山乡花山村橡子深加工项目</t>
  </si>
  <si>
    <t>项目利用村集体引导资金30万元建设，修建厂区900平方米、厂房200平方米和橡子淀粉生产机器设备，以及前期生产投入所需资金。项目实施后带动101户，331人增收。</t>
  </si>
  <si>
    <t>三乡镇下庄村肉鸭屠宰场追加资金</t>
  </si>
  <si>
    <t>增加100平方米冷库</t>
  </si>
  <si>
    <t>上观乡梨树沟村石磨面加工后续项目</t>
  </si>
  <si>
    <t>安装石磨面机器设备6台</t>
  </si>
  <si>
    <t>樊村镇宋村食用菌制种车间</t>
  </si>
  <si>
    <t>新建制种车间1300平方米</t>
  </si>
  <si>
    <r>
      <rPr>
        <sz val="11"/>
        <rFont val="仿宋_GB2312"/>
        <charset val="134"/>
      </rPr>
      <t>白杨镇精准扶贫服装加工产业园项目</t>
    </r>
  </si>
  <si>
    <r>
      <rPr>
        <sz val="11"/>
        <rFont val="仿宋_GB2312"/>
        <charset val="134"/>
      </rPr>
      <t>新建</t>
    </r>
    <r>
      <rPr>
        <sz val="11"/>
        <rFont val="Times New Roman"/>
        <family val="1"/>
      </rPr>
      <t>4500</t>
    </r>
    <r>
      <rPr>
        <sz val="11"/>
        <rFont val="仿宋_GB2312"/>
        <charset val="134"/>
      </rPr>
      <t>平方米服装加工车间从事服饰及小商品来料加工。带动</t>
    </r>
    <r>
      <rPr>
        <sz val="11"/>
        <rFont val="Times New Roman"/>
        <family val="1"/>
      </rPr>
      <t>120</t>
    </r>
    <r>
      <rPr>
        <sz val="11"/>
        <rFont val="仿宋_GB2312"/>
        <charset val="134"/>
      </rPr>
      <t>户贫困户务工。</t>
    </r>
  </si>
  <si>
    <t>锦屏镇漫流村纯净水加工产业扶贫项目</t>
  </si>
  <si>
    <t>依托漫流纯净水加工项目，带动20户每户5000元入股、就业增收</t>
  </si>
  <si>
    <t>上观乡杏树洼村花生加工项目</t>
  </si>
  <si>
    <t>新建加工车间250平方米</t>
  </si>
  <si>
    <t>5.光伏扶贫</t>
  </si>
  <si>
    <t>柳泉镇十字路村光伏发电项目</t>
  </si>
  <si>
    <t>利用集体房屋，建设30千瓦分布式光伏，带动集体经济发展</t>
  </si>
  <si>
    <t>分布式村级光伏扶贫电站</t>
  </si>
  <si>
    <t>建设50个村级分布式光伏电站</t>
  </si>
  <si>
    <t>易地搬迁光伏扶贫电站</t>
  </si>
  <si>
    <t>建设3个2.135MW光伏电站</t>
  </si>
  <si>
    <t>集中式光伏扶贫电站</t>
  </si>
  <si>
    <t>6.构树扶贫</t>
  </si>
  <si>
    <t>高村乡鹅宿构树产业基地</t>
  </si>
  <si>
    <t>种植构树1000亩</t>
  </si>
  <si>
    <t>高村镇构树种植</t>
  </si>
  <si>
    <t>高村镇种植构树1000亩</t>
  </si>
  <si>
    <t>7.金融扶贫</t>
  </si>
  <si>
    <t>小额贷款贴息项目</t>
  </si>
  <si>
    <t>提供500户小额贷款贴息</t>
  </si>
  <si>
    <t>产业化贷款贴息</t>
  </si>
  <si>
    <t>提供15个产业化贷款贴息</t>
  </si>
  <si>
    <t>小额信贷风险补偿金</t>
  </si>
  <si>
    <t>提供小额信贷风险补偿金</t>
  </si>
  <si>
    <t>8.其他</t>
  </si>
  <si>
    <t>全县龙头企业带贫奖补项目</t>
  </si>
  <si>
    <t>龙头企业带贫奖补</t>
  </si>
  <si>
    <t>宜阳县产业集聚区企业厂房补贴项目</t>
  </si>
  <si>
    <t>产业集聚区带贫企业厂房、机器设备等补贴</t>
  </si>
  <si>
    <t>好饰莱饰品加工项目厂房改造项目</t>
  </si>
  <si>
    <t>好饰莱饰品加工车间改造补助</t>
  </si>
  <si>
    <t>宜阳县信宜服饰有限公司扶贫产业项目</t>
  </si>
  <si>
    <t>公司厂房改造补贴，200台新设备补贴，每台补贴2.5万元</t>
  </si>
  <si>
    <t>宜阳信宜服饰有限公司扶贫产业补贴项目</t>
  </si>
  <si>
    <t>四、其他</t>
  </si>
  <si>
    <t>赵保镇2017年贫困户自主脱贫巩固项目</t>
  </si>
  <si>
    <t>贫困家庭劳动力自主脱贫奖</t>
  </si>
  <si>
    <t>三乡镇贫困户自主脱贫巩固项目</t>
  </si>
  <si>
    <t>锦屏镇贫困户自主脱贫巩固项目</t>
  </si>
  <si>
    <t>白杨镇贫困户自主脱贫巩固项目</t>
  </si>
  <si>
    <t>花果山乡贫困户自主脱贫巩固项目</t>
  </si>
  <si>
    <t>韩城镇贫困户自主脱贫巩固项目</t>
  </si>
  <si>
    <t>高村镇贫困户自主脱贫巩固项目</t>
  </si>
  <si>
    <t>盐镇乡贫困户自主脱贫巩固项目</t>
  </si>
  <si>
    <t>樊村镇贫困户自主脱贫巩固项目</t>
  </si>
  <si>
    <t>董王庄乡贫困户自主脱贫巩固项目</t>
  </si>
  <si>
    <t>上观乡贫困户自主脱贫巩固项目</t>
  </si>
  <si>
    <t>张坞镇贫困户自主脱贫巩固项目</t>
  </si>
  <si>
    <t>香鹿山镇贫困户自主脱贫巩固项目</t>
  </si>
  <si>
    <t>柳泉镇贫困户自主脱贫巩固项目</t>
  </si>
  <si>
    <t>莲庄镇贫困户自主脱贫巩固项目</t>
  </si>
  <si>
    <t>2018年脱贫贫困家庭劳动力自主脱贫奖</t>
  </si>
  <si>
    <t>脱贫攻坚宣传费</t>
  </si>
  <si>
    <t>制作宣传版面、标语等</t>
  </si>
  <si>
    <t>扶贫春联印制费</t>
  </si>
  <si>
    <t>印制春联</t>
  </si>
  <si>
    <t>益农信息社建设配套项目</t>
  </si>
  <si>
    <t>建340个益农服务社，为贫困户及农户提供“农业公益、便民、电子商务、培训体验等服务，实现信息精准到户、服务方便到村，使农户享受便捷、经济、高效的生产生活信息服务</t>
  </si>
  <si>
    <t>扶贫统筹整合资金项目竣工决算审核委托费用</t>
  </si>
  <si>
    <r>
      <t xml:space="preserve">       </t>
    </r>
    <r>
      <rPr>
        <sz val="9"/>
        <rFont val="宋体"/>
        <charset val="134"/>
      </rPr>
      <t>市（县）</t>
    </r>
  </si>
  <si>
    <r>
      <rPr>
        <sz val="10"/>
        <rFont val="仿宋_GB2312"/>
        <charset val="134"/>
      </rPr>
      <t>白杨至龙窝</t>
    </r>
    <r>
      <rPr>
        <sz val="10"/>
        <rFont val="Times New Roman"/>
        <family val="1"/>
      </rPr>
      <t>5.3</t>
    </r>
    <r>
      <rPr>
        <sz val="10"/>
        <rFont val="仿宋_GB2312"/>
        <charset val="134"/>
      </rPr>
      <t>公里建设项目，受益村：陡沟、南留村、蝎子山，涉及</t>
    </r>
    <r>
      <rPr>
        <sz val="10"/>
        <rFont val="Times New Roman"/>
        <family val="1"/>
      </rPr>
      <t>8996</t>
    </r>
    <r>
      <rPr>
        <sz val="10"/>
        <rFont val="仿宋_GB2312"/>
        <charset val="134"/>
      </rPr>
      <t>人，其中贫困人口</t>
    </r>
    <r>
      <rPr>
        <sz val="10"/>
        <rFont val="Times New Roman"/>
        <family val="1"/>
      </rPr>
      <t>895</t>
    </r>
    <r>
      <rPr>
        <sz val="10"/>
        <rFont val="仿宋_GB2312"/>
        <charset val="134"/>
      </rPr>
      <t>人。</t>
    </r>
  </si>
  <si>
    <r>
      <rPr>
        <sz val="10"/>
        <rFont val="仿宋_GB2312"/>
        <charset val="134"/>
      </rPr>
      <t>龙窝至南车线</t>
    </r>
    <r>
      <rPr>
        <sz val="10"/>
        <rFont val="Times New Roman"/>
        <family val="1"/>
      </rPr>
      <t>11</t>
    </r>
    <r>
      <rPr>
        <sz val="10"/>
        <rFont val="仿宋_GB2312"/>
        <charset val="134"/>
      </rPr>
      <t>公里建设项目，受益村：龙窝、石垛、南岭，涉及</t>
    </r>
    <r>
      <rPr>
        <sz val="10"/>
        <rFont val="Times New Roman"/>
        <family val="1"/>
      </rPr>
      <t>7622</t>
    </r>
    <r>
      <rPr>
        <sz val="10"/>
        <rFont val="仿宋_GB2312"/>
        <charset val="134"/>
      </rPr>
      <t>人，其中贫困人口</t>
    </r>
    <r>
      <rPr>
        <sz val="10"/>
        <rFont val="Times New Roman"/>
        <family val="1"/>
      </rPr>
      <t>909</t>
    </r>
    <r>
      <rPr>
        <sz val="10"/>
        <rFont val="仿宋_GB2312"/>
        <charset val="134"/>
      </rPr>
      <t>人。</t>
    </r>
  </si>
  <si>
    <r>
      <rPr>
        <sz val="10"/>
        <rFont val="仿宋_GB2312"/>
        <charset val="134"/>
      </rPr>
      <t>水耿线大修项目</t>
    </r>
    <r>
      <rPr>
        <sz val="10"/>
        <rFont val="Times New Roman"/>
        <family val="1"/>
      </rPr>
      <t>11.27</t>
    </r>
    <r>
      <rPr>
        <sz val="10"/>
        <rFont val="仿宋_GB2312"/>
        <charset val="134"/>
      </rPr>
      <t>公里，受益村：水兑、汪营、沙沟、耿沟、中峪，涉及</t>
    </r>
    <r>
      <rPr>
        <sz val="10"/>
        <rFont val="Times New Roman"/>
        <family val="1"/>
      </rPr>
      <t>13063</t>
    </r>
    <r>
      <rPr>
        <sz val="10"/>
        <rFont val="仿宋_GB2312"/>
        <charset val="134"/>
      </rPr>
      <t>人，其中贫困人口</t>
    </r>
    <r>
      <rPr>
        <sz val="10"/>
        <rFont val="Times New Roman"/>
        <family val="1"/>
      </rPr>
      <t>1922</t>
    </r>
    <r>
      <rPr>
        <sz val="10"/>
        <rFont val="仿宋_GB2312"/>
        <charset val="134"/>
      </rPr>
      <t>人。</t>
    </r>
  </si>
  <si>
    <r>
      <rPr>
        <sz val="10"/>
        <rFont val="仿宋_GB2312"/>
        <charset val="134"/>
      </rPr>
      <t>生产路整修</t>
    </r>
    <r>
      <rPr>
        <sz val="10"/>
        <rFont val="Times New Roman"/>
        <family val="1"/>
      </rPr>
      <t>10</t>
    </r>
    <r>
      <rPr>
        <sz val="10"/>
        <rFont val="仿宋_GB2312"/>
        <charset val="134"/>
      </rPr>
      <t>公里（</t>
    </r>
    <r>
      <rPr>
        <sz val="10"/>
        <rFont val="Times New Roman"/>
        <family val="1"/>
      </rPr>
      <t>3.5</t>
    </r>
    <r>
      <rPr>
        <sz val="10"/>
        <rFont val="仿宋_GB2312"/>
        <charset val="134"/>
      </rPr>
      <t>米宽，铺设</t>
    </r>
    <r>
      <rPr>
        <sz val="10"/>
        <rFont val="Times New Roman"/>
        <family val="1"/>
      </rPr>
      <t>0.2</t>
    </r>
    <r>
      <rPr>
        <sz val="10"/>
        <rFont val="仿宋_GB2312"/>
        <charset val="134"/>
      </rPr>
      <t>米厚鹅卵石）</t>
    </r>
  </si>
  <si>
    <r>
      <rPr>
        <sz val="10"/>
        <rFont val="仿宋_GB2312"/>
        <charset val="134"/>
      </rPr>
      <t>硬化道路</t>
    </r>
    <r>
      <rPr>
        <sz val="10"/>
        <rFont val="Times New Roman"/>
        <family val="1"/>
      </rPr>
      <t>910</t>
    </r>
    <r>
      <rPr>
        <sz val="10"/>
        <rFont val="仿宋_GB2312"/>
        <charset val="134"/>
      </rPr>
      <t>平方米（</t>
    </r>
    <r>
      <rPr>
        <sz val="10"/>
        <rFont val="Times New Roman"/>
        <family val="1"/>
      </rPr>
      <t>18</t>
    </r>
    <r>
      <rPr>
        <sz val="10"/>
        <rFont val="仿宋_GB2312"/>
        <charset val="134"/>
      </rPr>
      <t>厘米厚）</t>
    </r>
  </si>
  <si>
    <r>
      <rPr>
        <sz val="10"/>
        <rFont val="仿宋_GB2312"/>
        <charset val="134"/>
      </rPr>
      <t>立面粉刷</t>
    </r>
    <r>
      <rPr>
        <sz val="10"/>
        <rFont val="Times New Roman"/>
        <family val="1"/>
      </rPr>
      <t>6240</t>
    </r>
    <r>
      <rPr>
        <sz val="10"/>
        <rFont val="仿宋_GB2312"/>
        <charset val="134"/>
      </rPr>
      <t>平方米</t>
    </r>
  </si>
  <si>
    <t>利用原有无塔供水器，重新铺设管网，入户 。</t>
  </si>
  <si>
    <t>总计16片，大口井7座，蓄水池14座，水泵12套，管材28880余米。</t>
  </si>
  <si>
    <t>13片：总计大口井4眼，配套水泵8套，蓄水池10座，管子15000余米，43套入户。</t>
  </si>
  <si>
    <t>总计引水池40余座，管材33940余米。</t>
  </si>
  <si>
    <r>
      <rPr>
        <sz val="10"/>
        <rFont val="仿宋_GB2312"/>
        <charset val="134"/>
      </rPr>
      <t>新建排污渠</t>
    </r>
    <r>
      <rPr>
        <sz val="10"/>
        <rFont val="Times New Roman"/>
        <family val="1"/>
      </rPr>
      <t>200</t>
    </r>
    <r>
      <rPr>
        <sz val="10"/>
        <rFont val="仿宋_GB2312"/>
        <charset val="134"/>
      </rPr>
      <t>米，规格</t>
    </r>
    <r>
      <rPr>
        <sz val="10"/>
        <rFont val="Times New Roman"/>
        <family val="1"/>
      </rPr>
      <t>60*55</t>
    </r>
    <r>
      <rPr>
        <sz val="10"/>
        <rFont val="仿宋_GB2312"/>
        <charset val="134"/>
      </rPr>
      <t>公分，盖板</t>
    </r>
  </si>
  <si>
    <r>
      <rPr>
        <sz val="10"/>
        <rFont val="仿宋_GB2312"/>
        <charset val="134"/>
      </rPr>
      <t>赵保镇暖心工程总计</t>
    </r>
    <r>
      <rPr>
        <sz val="10"/>
        <rFont val="Times New Roman"/>
        <family val="1"/>
      </rPr>
      <t>349</t>
    </r>
    <r>
      <rPr>
        <sz val="10"/>
        <rFont val="仿宋_GB2312"/>
        <charset val="134"/>
      </rPr>
      <t>户，总金额</t>
    </r>
    <r>
      <rPr>
        <sz val="10"/>
        <rFont val="Times New Roman"/>
        <family val="1"/>
      </rPr>
      <t>176.368</t>
    </r>
    <r>
      <rPr>
        <sz val="10"/>
        <rFont val="仿宋_GB2312"/>
        <charset val="134"/>
      </rPr>
      <t>万元，其中围墙</t>
    </r>
    <r>
      <rPr>
        <sz val="10"/>
        <rFont val="Times New Roman"/>
        <family val="1"/>
      </rPr>
      <t>69</t>
    </r>
    <r>
      <rPr>
        <sz val="10"/>
        <rFont val="仿宋_GB2312"/>
        <charset val="134"/>
      </rPr>
      <t>户</t>
    </r>
    <r>
      <rPr>
        <sz val="10"/>
        <rFont val="Times New Roman"/>
        <family val="1"/>
      </rPr>
      <t>3517.5</t>
    </r>
    <r>
      <rPr>
        <sz val="10"/>
        <rFont val="仿宋_GB2312"/>
        <charset val="134"/>
      </rPr>
      <t>平方米，大门</t>
    </r>
    <r>
      <rPr>
        <sz val="10"/>
        <rFont val="Times New Roman"/>
        <family val="1"/>
      </rPr>
      <t>86</t>
    </r>
    <r>
      <rPr>
        <sz val="10"/>
        <rFont val="仿宋_GB2312"/>
        <charset val="134"/>
      </rPr>
      <t>户</t>
    </r>
    <r>
      <rPr>
        <sz val="10"/>
        <rFont val="Times New Roman"/>
        <family val="1"/>
      </rPr>
      <t>606.4</t>
    </r>
    <r>
      <rPr>
        <sz val="10"/>
        <rFont val="仿宋_GB2312"/>
        <charset val="134"/>
      </rPr>
      <t>平方米，厨房</t>
    </r>
    <r>
      <rPr>
        <sz val="10"/>
        <rFont val="Times New Roman"/>
        <family val="1"/>
      </rPr>
      <t>81</t>
    </r>
    <r>
      <rPr>
        <sz val="10"/>
        <rFont val="仿宋_GB2312"/>
        <charset val="134"/>
      </rPr>
      <t>户</t>
    </r>
    <r>
      <rPr>
        <sz val="10"/>
        <rFont val="Times New Roman"/>
        <family val="1"/>
      </rPr>
      <t>903.95</t>
    </r>
    <r>
      <rPr>
        <sz val="10"/>
        <rFont val="仿宋_GB2312"/>
        <charset val="134"/>
      </rPr>
      <t>平方米，厕所</t>
    </r>
    <r>
      <rPr>
        <sz val="10"/>
        <rFont val="Times New Roman"/>
        <family val="1"/>
      </rPr>
      <t>58</t>
    </r>
    <r>
      <rPr>
        <sz val="10"/>
        <rFont val="仿宋_GB2312"/>
        <charset val="134"/>
      </rPr>
      <t>户</t>
    </r>
    <r>
      <rPr>
        <sz val="10"/>
        <rFont val="Times New Roman"/>
        <family val="1"/>
      </rPr>
      <t>200.5</t>
    </r>
    <r>
      <rPr>
        <sz val="10"/>
        <rFont val="仿宋_GB2312"/>
        <charset val="134"/>
      </rPr>
      <t>平方米，院内甬道</t>
    </r>
    <r>
      <rPr>
        <sz val="10"/>
        <rFont val="Times New Roman"/>
        <family val="1"/>
      </rPr>
      <t>96</t>
    </r>
    <r>
      <rPr>
        <sz val="10"/>
        <rFont val="仿宋_GB2312"/>
        <charset val="134"/>
      </rPr>
      <t>户</t>
    </r>
    <r>
      <rPr>
        <sz val="10"/>
        <rFont val="Times New Roman"/>
        <family val="1"/>
      </rPr>
      <t>1952.5</t>
    </r>
    <r>
      <rPr>
        <sz val="10"/>
        <rFont val="仿宋_GB2312"/>
        <charset val="134"/>
      </rPr>
      <t>平方米，入户道路</t>
    </r>
    <r>
      <rPr>
        <sz val="10"/>
        <rFont val="Times New Roman"/>
        <family val="1"/>
      </rPr>
      <t>74</t>
    </r>
    <r>
      <rPr>
        <sz val="10"/>
        <rFont val="仿宋_GB2312"/>
        <charset val="134"/>
      </rPr>
      <t>户</t>
    </r>
    <r>
      <rPr>
        <sz val="10"/>
        <rFont val="Times New Roman"/>
        <family val="1"/>
      </rPr>
      <t>1493.5</t>
    </r>
    <r>
      <rPr>
        <sz val="10"/>
        <rFont val="仿宋_GB2312"/>
        <charset val="134"/>
      </rPr>
      <t>平方米，灶具</t>
    </r>
    <r>
      <rPr>
        <sz val="10"/>
        <rFont val="Times New Roman"/>
        <family val="1"/>
      </rPr>
      <t>58</t>
    </r>
    <r>
      <rPr>
        <sz val="10"/>
        <rFont val="仿宋_GB2312"/>
        <charset val="134"/>
      </rPr>
      <t>户</t>
    </r>
    <r>
      <rPr>
        <sz val="10"/>
        <rFont val="Times New Roman"/>
        <family val="1"/>
      </rPr>
      <t>11800</t>
    </r>
    <r>
      <rPr>
        <sz val="10"/>
        <rFont val="仿宋_GB2312"/>
        <charset val="134"/>
      </rPr>
      <t>元，单人床</t>
    </r>
    <r>
      <rPr>
        <sz val="10"/>
        <rFont val="Times New Roman"/>
        <family val="1"/>
      </rPr>
      <t>65</t>
    </r>
    <r>
      <rPr>
        <sz val="10"/>
        <rFont val="仿宋_GB2312"/>
        <charset val="134"/>
      </rPr>
      <t>户</t>
    </r>
    <r>
      <rPr>
        <sz val="10"/>
        <rFont val="Times New Roman"/>
        <family val="1"/>
      </rPr>
      <t>30150</t>
    </r>
    <r>
      <rPr>
        <sz val="10"/>
        <rFont val="仿宋_GB2312"/>
        <charset val="134"/>
      </rPr>
      <t>元，桌椅</t>
    </r>
    <r>
      <rPr>
        <sz val="10"/>
        <rFont val="Times New Roman"/>
        <family val="1"/>
      </rPr>
      <t>57</t>
    </r>
    <r>
      <rPr>
        <sz val="10"/>
        <rFont val="仿宋_GB2312"/>
        <charset val="134"/>
      </rPr>
      <t>户</t>
    </r>
    <r>
      <rPr>
        <sz val="10"/>
        <rFont val="Times New Roman"/>
        <family val="1"/>
      </rPr>
      <t>19950</t>
    </r>
    <r>
      <rPr>
        <sz val="10"/>
        <rFont val="仿宋_GB2312"/>
        <charset val="134"/>
      </rPr>
      <t>元，彩电</t>
    </r>
    <r>
      <rPr>
        <sz val="10"/>
        <rFont val="Times New Roman"/>
        <family val="1"/>
      </rPr>
      <t>111</t>
    </r>
    <r>
      <rPr>
        <sz val="10"/>
        <rFont val="仿宋_GB2312"/>
        <charset val="134"/>
      </rPr>
      <t>户</t>
    </r>
    <r>
      <rPr>
        <sz val="10"/>
        <rFont val="Times New Roman"/>
        <family val="1"/>
      </rPr>
      <t>111000</t>
    </r>
    <r>
      <rPr>
        <sz val="10"/>
        <rFont val="仿宋_GB2312"/>
        <charset val="134"/>
      </rPr>
      <t>元，电扇</t>
    </r>
    <r>
      <rPr>
        <sz val="10"/>
        <rFont val="Times New Roman"/>
        <family val="1"/>
      </rPr>
      <t>86</t>
    </r>
    <r>
      <rPr>
        <sz val="10"/>
        <rFont val="仿宋_GB2312"/>
        <charset val="134"/>
      </rPr>
      <t>户</t>
    </r>
    <r>
      <rPr>
        <sz val="10"/>
        <rFont val="Times New Roman"/>
        <family val="1"/>
      </rPr>
      <t>17200</t>
    </r>
    <r>
      <rPr>
        <sz val="10"/>
        <rFont val="仿宋_GB2312"/>
        <charset val="134"/>
      </rPr>
      <t>元，室内门</t>
    </r>
    <r>
      <rPr>
        <sz val="10"/>
        <rFont val="Times New Roman"/>
        <family val="1"/>
      </rPr>
      <t>7</t>
    </r>
    <r>
      <rPr>
        <sz val="10"/>
        <rFont val="仿宋_GB2312"/>
        <charset val="134"/>
      </rPr>
      <t>户</t>
    </r>
    <r>
      <rPr>
        <sz val="10"/>
        <rFont val="Times New Roman"/>
        <family val="1"/>
      </rPr>
      <t>57.02</t>
    </r>
    <r>
      <rPr>
        <sz val="10"/>
        <rFont val="仿宋_GB2312"/>
        <charset val="134"/>
      </rPr>
      <t>平方米，窗户</t>
    </r>
    <r>
      <rPr>
        <sz val="10"/>
        <rFont val="Times New Roman"/>
        <family val="1"/>
      </rPr>
      <t>7</t>
    </r>
    <r>
      <rPr>
        <sz val="10"/>
        <rFont val="仿宋_GB2312"/>
        <charset val="134"/>
      </rPr>
      <t>户</t>
    </r>
    <r>
      <rPr>
        <sz val="10"/>
        <rFont val="Times New Roman"/>
        <family val="1"/>
      </rPr>
      <t>62.83</t>
    </r>
    <r>
      <rPr>
        <sz val="10"/>
        <rFont val="仿宋_GB2312"/>
        <charset val="134"/>
      </rPr>
      <t>平方米，</t>
    </r>
    <r>
      <rPr>
        <sz val="10"/>
        <rFont val="Times New Roman"/>
        <family val="1"/>
      </rPr>
      <t>2017</t>
    </r>
    <r>
      <rPr>
        <sz val="10"/>
        <rFont val="仿宋_GB2312"/>
        <charset val="134"/>
      </rPr>
      <t>年未发</t>
    </r>
    <r>
      <rPr>
        <sz val="10"/>
        <rFont val="Times New Roman"/>
        <family val="1"/>
      </rPr>
      <t>55400</t>
    </r>
    <r>
      <rPr>
        <sz val="10"/>
        <rFont val="仿宋_GB2312"/>
        <charset val="134"/>
      </rPr>
      <t>元。</t>
    </r>
  </si>
  <si>
    <r>
      <rPr>
        <sz val="10"/>
        <rFont val="仿宋_GB2312"/>
        <charset val="134"/>
      </rPr>
      <t>修建围墙</t>
    </r>
    <r>
      <rPr>
        <sz val="10"/>
        <rFont val="Times New Roman"/>
        <family val="1"/>
      </rPr>
      <t>116</t>
    </r>
    <r>
      <rPr>
        <sz val="10"/>
        <rFont val="仿宋_GB2312"/>
        <charset val="134"/>
      </rPr>
      <t>户</t>
    </r>
    <r>
      <rPr>
        <sz val="10"/>
        <rFont val="Times New Roman"/>
        <family val="1"/>
      </rPr>
      <t>6775.5</t>
    </r>
    <r>
      <rPr>
        <sz val="10"/>
        <rFont val="仿宋_GB2312"/>
        <charset val="134"/>
      </rPr>
      <t>平方米，修建大门</t>
    </r>
    <r>
      <rPr>
        <sz val="10"/>
        <rFont val="Times New Roman"/>
        <family val="1"/>
      </rPr>
      <t>131</t>
    </r>
    <r>
      <rPr>
        <sz val="10"/>
        <rFont val="仿宋_GB2312"/>
        <charset val="134"/>
      </rPr>
      <t>户</t>
    </r>
    <r>
      <rPr>
        <sz val="10"/>
        <rFont val="Times New Roman"/>
        <family val="1"/>
      </rPr>
      <t>720.355</t>
    </r>
    <r>
      <rPr>
        <sz val="10"/>
        <rFont val="仿宋_GB2312"/>
        <charset val="134"/>
      </rPr>
      <t>平方米；甬道</t>
    </r>
    <r>
      <rPr>
        <sz val="10"/>
        <rFont val="Times New Roman"/>
        <family val="1"/>
      </rPr>
      <t>107</t>
    </r>
    <r>
      <rPr>
        <sz val="10"/>
        <rFont val="仿宋_GB2312"/>
        <charset val="134"/>
      </rPr>
      <t>户</t>
    </r>
    <r>
      <rPr>
        <sz val="10"/>
        <rFont val="Times New Roman"/>
        <family val="1"/>
      </rPr>
      <t>1785.7</t>
    </r>
    <r>
      <rPr>
        <sz val="10"/>
        <rFont val="仿宋_GB2312"/>
        <charset val="134"/>
      </rPr>
      <t>平方米；入户砼道路</t>
    </r>
    <r>
      <rPr>
        <sz val="10"/>
        <rFont val="Times New Roman"/>
        <family val="1"/>
      </rPr>
      <t>77</t>
    </r>
    <r>
      <rPr>
        <sz val="10"/>
        <rFont val="仿宋_GB2312"/>
        <charset val="134"/>
      </rPr>
      <t>户</t>
    </r>
    <r>
      <rPr>
        <sz val="10"/>
        <rFont val="Times New Roman"/>
        <family val="1"/>
      </rPr>
      <t>3890.3</t>
    </r>
    <r>
      <rPr>
        <sz val="10"/>
        <rFont val="仿宋_GB2312"/>
        <charset val="134"/>
      </rPr>
      <t>平方米；安装玻璃</t>
    </r>
    <r>
      <rPr>
        <sz val="10"/>
        <rFont val="Times New Roman"/>
        <family val="1"/>
      </rPr>
      <t>13</t>
    </r>
    <r>
      <rPr>
        <sz val="10"/>
        <rFont val="仿宋_GB2312"/>
        <charset val="134"/>
      </rPr>
      <t>户</t>
    </r>
    <r>
      <rPr>
        <sz val="10"/>
        <rFont val="Times New Roman"/>
        <family val="1"/>
      </rPr>
      <t>139.41</t>
    </r>
    <r>
      <rPr>
        <sz val="10"/>
        <rFont val="仿宋_GB2312"/>
        <charset val="134"/>
      </rPr>
      <t>平方米；厨房</t>
    </r>
    <r>
      <rPr>
        <sz val="10"/>
        <rFont val="Times New Roman"/>
        <family val="1"/>
      </rPr>
      <t>209</t>
    </r>
    <r>
      <rPr>
        <sz val="10"/>
        <rFont val="仿宋_GB2312"/>
        <charset val="134"/>
      </rPr>
      <t>户</t>
    </r>
    <r>
      <rPr>
        <sz val="10"/>
        <rFont val="Times New Roman"/>
        <family val="1"/>
      </rPr>
      <t>1925.35</t>
    </r>
    <r>
      <rPr>
        <sz val="10"/>
        <rFont val="仿宋_GB2312"/>
        <charset val="134"/>
      </rPr>
      <t>平方米；厕所</t>
    </r>
    <r>
      <rPr>
        <sz val="10"/>
        <rFont val="Times New Roman"/>
        <family val="1"/>
      </rPr>
      <t>244</t>
    </r>
    <r>
      <rPr>
        <sz val="10"/>
        <rFont val="仿宋_GB2312"/>
        <charset val="134"/>
      </rPr>
      <t>户</t>
    </r>
    <r>
      <rPr>
        <sz val="10"/>
        <rFont val="Times New Roman"/>
        <family val="1"/>
      </rPr>
      <t>751.1</t>
    </r>
    <r>
      <rPr>
        <sz val="10"/>
        <rFont val="仿宋_GB2312"/>
        <charset val="134"/>
      </rPr>
      <t>平方米。</t>
    </r>
  </si>
  <si>
    <r>
      <rPr>
        <sz val="10"/>
        <rFont val="仿宋_GB2312"/>
        <charset val="134"/>
      </rPr>
      <t>修建围墙</t>
    </r>
    <r>
      <rPr>
        <sz val="10"/>
        <rFont val="Times New Roman"/>
        <family val="1"/>
      </rPr>
      <t>103</t>
    </r>
    <r>
      <rPr>
        <sz val="10"/>
        <rFont val="仿宋_GB2312"/>
        <charset val="134"/>
      </rPr>
      <t>户</t>
    </r>
    <r>
      <rPr>
        <sz val="10"/>
        <rFont val="Times New Roman"/>
        <family val="1"/>
      </rPr>
      <t>5531.23</t>
    </r>
    <r>
      <rPr>
        <sz val="10"/>
        <rFont val="仿宋_GB2312"/>
        <charset val="134"/>
      </rPr>
      <t>平方米，修建大门</t>
    </r>
    <r>
      <rPr>
        <sz val="10"/>
        <rFont val="Times New Roman"/>
        <family val="1"/>
      </rPr>
      <t>210</t>
    </r>
    <r>
      <rPr>
        <sz val="10"/>
        <rFont val="仿宋_GB2312"/>
        <charset val="134"/>
      </rPr>
      <t>户</t>
    </r>
    <r>
      <rPr>
        <sz val="10"/>
        <rFont val="Times New Roman"/>
        <family val="1"/>
      </rPr>
      <t>1339</t>
    </r>
    <r>
      <rPr>
        <sz val="10"/>
        <rFont val="仿宋_GB2312"/>
        <charset val="134"/>
      </rPr>
      <t>平方米，修建甬道</t>
    </r>
    <r>
      <rPr>
        <sz val="10"/>
        <rFont val="Times New Roman"/>
        <family val="1"/>
      </rPr>
      <t>205</t>
    </r>
    <r>
      <rPr>
        <sz val="10"/>
        <rFont val="仿宋_GB2312"/>
        <charset val="134"/>
      </rPr>
      <t>户</t>
    </r>
    <r>
      <rPr>
        <sz val="10"/>
        <rFont val="Times New Roman"/>
        <family val="1"/>
      </rPr>
      <t>5884.45</t>
    </r>
    <r>
      <rPr>
        <sz val="10"/>
        <rFont val="仿宋_GB2312"/>
        <charset val="134"/>
      </rPr>
      <t>平方米，修入户砼道路</t>
    </r>
    <r>
      <rPr>
        <sz val="10"/>
        <rFont val="Times New Roman"/>
        <family val="1"/>
      </rPr>
      <t>189</t>
    </r>
    <r>
      <rPr>
        <sz val="10"/>
        <rFont val="仿宋_GB2312"/>
        <charset val="134"/>
      </rPr>
      <t>户</t>
    </r>
    <r>
      <rPr>
        <sz val="10"/>
        <rFont val="Times New Roman"/>
        <family val="1"/>
      </rPr>
      <t>4021.02</t>
    </r>
    <r>
      <rPr>
        <sz val="10"/>
        <rFont val="仿宋_GB2312"/>
        <charset val="134"/>
      </rPr>
      <t>平方米，厨房</t>
    </r>
    <r>
      <rPr>
        <sz val="10"/>
        <rFont val="Times New Roman"/>
        <family val="1"/>
      </rPr>
      <t>290</t>
    </r>
    <r>
      <rPr>
        <sz val="10"/>
        <rFont val="仿宋_GB2312"/>
        <charset val="134"/>
      </rPr>
      <t>户</t>
    </r>
    <r>
      <rPr>
        <sz val="10"/>
        <rFont val="Times New Roman"/>
        <family val="1"/>
      </rPr>
      <t>3162.55</t>
    </r>
    <r>
      <rPr>
        <sz val="10"/>
        <rFont val="仿宋_GB2312"/>
        <charset val="134"/>
      </rPr>
      <t>平方米，厕所</t>
    </r>
    <r>
      <rPr>
        <sz val="10"/>
        <rFont val="Times New Roman"/>
        <family val="1"/>
      </rPr>
      <t>258</t>
    </r>
    <r>
      <rPr>
        <sz val="10"/>
        <rFont val="仿宋_GB2312"/>
        <charset val="134"/>
      </rPr>
      <t>户</t>
    </r>
    <r>
      <rPr>
        <sz val="10"/>
        <rFont val="Times New Roman"/>
        <family val="1"/>
      </rPr>
      <t>1029</t>
    </r>
    <r>
      <rPr>
        <sz val="10"/>
        <rFont val="仿宋_GB2312"/>
        <charset val="134"/>
      </rPr>
      <t>平方米，门窗</t>
    </r>
    <r>
      <rPr>
        <sz val="10"/>
        <rFont val="Times New Roman"/>
        <family val="1"/>
      </rPr>
      <t>388</t>
    </r>
    <r>
      <rPr>
        <sz val="10"/>
        <rFont val="仿宋_GB2312"/>
        <charset val="134"/>
      </rPr>
      <t>户</t>
    </r>
    <r>
      <rPr>
        <sz val="10"/>
        <rFont val="Times New Roman"/>
        <family val="1"/>
      </rPr>
      <t>5341.81</t>
    </r>
    <r>
      <rPr>
        <sz val="10"/>
        <rFont val="仿宋_GB2312"/>
        <charset val="134"/>
      </rPr>
      <t>平方米，房顶漏水维修</t>
    </r>
    <r>
      <rPr>
        <sz val="10"/>
        <rFont val="Times New Roman"/>
        <family val="1"/>
      </rPr>
      <t>13</t>
    </r>
    <r>
      <rPr>
        <sz val="10"/>
        <rFont val="仿宋_GB2312"/>
        <charset val="134"/>
      </rPr>
      <t>户</t>
    </r>
    <r>
      <rPr>
        <sz val="10"/>
        <rFont val="Times New Roman"/>
        <family val="1"/>
      </rPr>
      <t>1178.21</t>
    </r>
    <r>
      <rPr>
        <sz val="10"/>
        <rFont val="仿宋_GB2312"/>
        <charset val="134"/>
      </rPr>
      <t>平方米，平方面简易修缮</t>
    </r>
    <r>
      <rPr>
        <sz val="10"/>
        <rFont val="Times New Roman"/>
        <family val="1"/>
      </rPr>
      <t>323</t>
    </r>
    <r>
      <rPr>
        <sz val="10"/>
        <rFont val="仿宋_GB2312"/>
        <charset val="134"/>
      </rPr>
      <t>户</t>
    </r>
    <r>
      <rPr>
        <sz val="10"/>
        <rFont val="Times New Roman"/>
        <family val="1"/>
      </rPr>
      <t>9418</t>
    </r>
    <r>
      <rPr>
        <sz val="10"/>
        <rFont val="仿宋_GB2312"/>
        <charset val="134"/>
      </rPr>
      <t>米。</t>
    </r>
  </si>
  <si>
    <r>
      <rPr>
        <sz val="10"/>
        <rFont val="仿宋_GB2312"/>
        <charset val="134"/>
      </rPr>
      <t>修建院内甬道</t>
    </r>
    <r>
      <rPr>
        <sz val="10"/>
        <rFont val="Times New Roman"/>
        <family val="1"/>
      </rPr>
      <t>121</t>
    </r>
    <r>
      <rPr>
        <sz val="10"/>
        <rFont val="仿宋_GB2312"/>
        <charset val="134"/>
      </rPr>
      <t>户</t>
    </r>
    <r>
      <rPr>
        <sz val="10"/>
        <rFont val="Times New Roman"/>
        <family val="1"/>
      </rPr>
      <t>2219.5</t>
    </r>
    <r>
      <rPr>
        <sz val="10"/>
        <rFont val="仿宋_GB2312"/>
        <charset val="134"/>
      </rPr>
      <t>平方米，围墙</t>
    </r>
    <r>
      <rPr>
        <sz val="10"/>
        <rFont val="Times New Roman"/>
        <family val="1"/>
      </rPr>
      <t>88</t>
    </r>
    <r>
      <rPr>
        <sz val="10"/>
        <rFont val="仿宋_GB2312"/>
        <charset val="134"/>
      </rPr>
      <t>户</t>
    </r>
    <r>
      <rPr>
        <sz val="10"/>
        <rFont val="Times New Roman"/>
        <family val="1"/>
      </rPr>
      <t>3642.58</t>
    </r>
    <r>
      <rPr>
        <sz val="10"/>
        <rFont val="仿宋_GB2312"/>
        <charset val="134"/>
      </rPr>
      <t>平方米，玻璃纱窗</t>
    </r>
    <r>
      <rPr>
        <sz val="10"/>
        <rFont val="Times New Roman"/>
        <family val="1"/>
      </rPr>
      <t>10</t>
    </r>
    <r>
      <rPr>
        <sz val="10"/>
        <rFont val="仿宋_GB2312"/>
        <charset val="134"/>
      </rPr>
      <t>户</t>
    </r>
    <r>
      <rPr>
        <sz val="10"/>
        <rFont val="Times New Roman"/>
        <family val="1"/>
      </rPr>
      <t>136.23</t>
    </r>
    <r>
      <rPr>
        <sz val="10"/>
        <rFont val="仿宋_GB2312"/>
        <charset val="134"/>
      </rPr>
      <t>平方米，大门</t>
    </r>
    <r>
      <rPr>
        <sz val="10"/>
        <rFont val="Times New Roman"/>
        <family val="1"/>
      </rPr>
      <t>83</t>
    </r>
    <r>
      <rPr>
        <sz val="10"/>
        <rFont val="仿宋_GB2312"/>
        <charset val="134"/>
      </rPr>
      <t>户</t>
    </r>
    <r>
      <rPr>
        <sz val="10"/>
        <rFont val="Times New Roman"/>
        <family val="1"/>
      </rPr>
      <t>452</t>
    </r>
    <r>
      <rPr>
        <sz val="10"/>
        <rFont val="仿宋_GB2312"/>
        <charset val="134"/>
      </rPr>
      <t>平方米，入户道路</t>
    </r>
    <r>
      <rPr>
        <sz val="10"/>
        <rFont val="Times New Roman"/>
        <family val="1"/>
      </rPr>
      <t>126</t>
    </r>
    <r>
      <rPr>
        <sz val="10"/>
        <rFont val="仿宋_GB2312"/>
        <charset val="134"/>
      </rPr>
      <t>户</t>
    </r>
    <r>
      <rPr>
        <sz val="10"/>
        <rFont val="Times New Roman"/>
        <family val="1"/>
      </rPr>
      <t>4821.9</t>
    </r>
    <r>
      <rPr>
        <sz val="10"/>
        <rFont val="仿宋_GB2312"/>
        <charset val="134"/>
      </rPr>
      <t>平方米，厨房</t>
    </r>
    <r>
      <rPr>
        <sz val="10"/>
        <rFont val="Times New Roman"/>
        <family val="1"/>
      </rPr>
      <t>178</t>
    </r>
    <r>
      <rPr>
        <sz val="10"/>
        <rFont val="仿宋_GB2312"/>
        <charset val="134"/>
      </rPr>
      <t>户</t>
    </r>
    <r>
      <rPr>
        <sz val="10"/>
        <rFont val="Times New Roman"/>
        <family val="1"/>
      </rPr>
      <t>1729</t>
    </r>
    <r>
      <rPr>
        <sz val="10"/>
        <rFont val="仿宋_GB2312"/>
        <charset val="134"/>
      </rPr>
      <t>平方米，厕所</t>
    </r>
    <r>
      <rPr>
        <sz val="10"/>
        <rFont val="Times New Roman"/>
        <family val="1"/>
      </rPr>
      <t>155</t>
    </r>
    <r>
      <rPr>
        <sz val="10"/>
        <rFont val="仿宋_GB2312"/>
        <charset val="134"/>
      </rPr>
      <t>户</t>
    </r>
    <r>
      <rPr>
        <sz val="10"/>
        <rFont val="Times New Roman"/>
        <family val="1"/>
      </rPr>
      <t>609</t>
    </r>
    <r>
      <rPr>
        <sz val="10"/>
        <rFont val="仿宋_GB2312"/>
        <charset val="134"/>
      </rPr>
      <t>平方米，简易木门</t>
    </r>
    <r>
      <rPr>
        <sz val="10"/>
        <rFont val="Times New Roman"/>
        <family val="1"/>
      </rPr>
      <t>9</t>
    </r>
    <r>
      <rPr>
        <sz val="10"/>
        <rFont val="仿宋_GB2312"/>
        <charset val="134"/>
      </rPr>
      <t>户</t>
    </r>
    <r>
      <rPr>
        <sz val="10"/>
        <rFont val="Times New Roman"/>
        <family val="1"/>
      </rPr>
      <t>97.29</t>
    </r>
    <r>
      <rPr>
        <sz val="10"/>
        <rFont val="仿宋_GB2312"/>
        <charset val="134"/>
      </rPr>
      <t>平方米</t>
    </r>
  </si>
  <si>
    <r>
      <rPr>
        <sz val="10"/>
        <rFont val="仿宋_GB2312"/>
        <charset val="134"/>
      </rPr>
      <t>需修建围墙</t>
    </r>
    <r>
      <rPr>
        <sz val="10"/>
        <rFont val="Times New Roman"/>
        <family val="1"/>
      </rPr>
      <t>2210.65</t>
    </r>
    <r>
      <rPr>
        <sz val="10"/>
        <rFont val="仿宋_GB2312"/>
        <charset val="134"/>
      </rPr>
      <t>平方米，大门</t>
    </r>
    <r>
      <rPr>
        <sz val="10"/>
        <rFont val="Times New Roman"/>
        <family val="1"/>
      </rPr>
      <t>348.842</t>
    </r>
    <r>
      <rPr>
        <sz val="10"/>
        <rFont val="仿宋_GB2312"/>
        <charset val="134"/>
      </rPr>
      <t>平方米，甬道</t>
    </r>
    <r>
      <rPr>
        <sz val="10"/>
        <rFont val="Times New Roman"/>
        <family val="1"/>
      </rPr>
      <t>1335.62</t>
    </r>
    <r>
      <rPr>
        <sz val="10"/>
        <rFont val="仿宋_GB2312"/>
        <charset val="134"/>
      </rPr>
      <t>平方米，入户砼道路</t>
    </r>
    <r>
      <rPr>
        <sz val="10"/>
        <rFont val="Times New Roman"/>
        <family val="1"/>
      </rPr>
      <t>2709.52</t>
    </r>
    <r>
      <rPr>
        <sz val="10"/>
        <rFont val="仿宋_GB2312"/>
        <charset val="134"/>
      </rPr>
      <t>平方米，修缮房屋漏雨</t>
    </r>
    <r>
      <rPr>
        <sz val="10"/>
        <rFont val="Times New Roman"/>
        <family val="1"/>
      </rPr>
      <t>16560.2</t>
    </r>
    <r>
      <rPr>
        <sz val="10"/>
        <rFont val="仿宋_GB2312"/>
        <charset val="134"/>
      </rPr>
      <t>平方米，安装窗户</t>
    </r>
    <r>
      <rPr>
        <sz val="10"/>
        <rFont val="Times New Roman"/>
        <family val="1"/>
      </rPr>
      <t>102</t>
    </r>
    <r>
      <rPr>
        <sz val="10"/>
        <rFont val="仿宋_GB2312"/>
        <charset val="134"/>
      </rPr>
      <t>个，安装室内门</t>
    </r>
    <r>
      <rPr>
        <sz val="10"/>
        <rFont val="Times New Roman"/>
        <family val="1"/>
      </rPr>
      <t>237</t>
    </r>
    <r>
      <rPr>
        <sz val="10"/>
        <rFont val="仿宋_GB2312"/>
        <charset val="134"/>
      </rPr>
      <t>个，新建厨房</t>
    </r>
    <r>
      <rPr>
        <sz val="10"/>
        <rFont val="Times New Roman"/>
        <family val="1"/>
      </rPr>
      <t>809.13</t>
    </r>
    <r>
      <rPr>
        <sz val="10"/>
        <rFont val="仿宋_GB2312"/>
        <charset val="134"/>
      </rPr>
      <t>平方米，新建厕所</t>
    </r>
    <r>
      <rPr>
        <sz val="10"/>
        <rFont val="Times New Roman"/>
        <family val="1"/>
      </rPr>
      <t>4522</t>
    </r>
    <r>
      <rPr>
        <sz val="10"/>
        <rFont val="仿宋_GB2312"/>
        <charset val="134"/>
      </rPr>
      <t>平方米。</t>
    </r>
  </si>
  <si>
    <r>
      <t>按照《宜阳县贫困人口门诊统筹实施方案》（宜脱贫组〔</t>
    </r>
    <r>
      <rPr>
        <sz val="10"/>
        <rFont val="Times New Roman"/>
        <family val="1"/>
      </rPr>
      <t>2018</t>
    </r>
    <r>
      <rPr>
        <sz val="10"/>
        <rFont val="仿宋_GB2312"/>
        <charset val="134"/>
      </rPr>
      <t>〕</t>
    </r>
    <r>
      <rPr>
        <sz val="10"/>
        <rFont val="Times New Roman"/>
        <family val="1"/>
      </rPr>
      <t>18</t>
    </r>
    <r>
      <rPr>
        <sz val="10"/>
        <rFont val="仿宋_GB2312"/>
        <charset val="134"/>
      </rPr>
      <t>号）规定，为全县贫困人口</t>
    </r>
    <r>
      <rPr>
        <sz val="10"/>
        <rFont val="Times New Roman"/>
        <family val="1"/>
      </rPr>
      <t>71670</t>
    </r>
    <r>
      <rPr>
        <sz val="10"/>
        <rFont val="仿宋_GB2312"/>
        <charset val="134"/>
      </rPr>
      <t>人解决门诊统筹补偿，门诊统筹筹资标准为每人每年</t>
    </r>
    <r>
      <rPr>
        <sz val="10"/>
        <rFont val="Times New Roman"/>
        <family val="1"/>
      </rPr>
      <t>100</t>
    </r>
    <r>
      <rPr>
        <sz val="10"/>
        <rFont val="仿宋_GB2312"/>
        <charset val="134"/>
      </rPr>
      <t>元。</t>
    </r>
  </si>
  <si>
    <r>
      <t>2018</t>
    </r>
    <r>
      <rPr>
        <sz val="10"/>
        <rFont val="仿宋_GB2312"/>
        <charset val="134"/>
      </rPr>
      <t>年贫困人口医疗救助项目</t>
    </r>
  </si>
  <si>
    <r>
      <t>解决</t>
    </r>
    <r>
      <rPr>
        <sz val="10"/>
        <rFont val="Times New Roman"/>
        <family val="1"/>
      </rPr>
      <t>2018</t>
    </r>
    <r>
      <rPr>
        <sz val="10"/>
        <rFont val="仿宋_GB2312"/>
        <charset val="134"/>
      </rPr>
      <t>年贫困患者住院补助。</t>
    </r>
  </si>
  <si>
    <r>
      <t>对有养殖意愿的贫困劳动力集中办班技术培训</t>
    </r>
    <r>
      <rPr>
        <sz val="9"/>
        <rFont val="Times New Roman"/>
        <family val="1"/>
      </rPr>
      <t>583</t>
    </r>
    <r>
      <rPr>
        <sz val="9"/>
        <rFont val="仿宋_GB2312"/>
        <charset val="134"/>
      </rPr>
      <t>人，发放生活补贴</t>
    </r>
  </si>
  <si>
    <r>
      <t>补发</t>
    </r>
    <r>
      <rPr>
        <sz val="9"/>
        <rFont val="Times New Roman"/>
        <family val="1"/>
      </rPr>
      <t>2017</t>
    </r>
    <r>
      <rPr>
        <sz val="9"/>
        <rFont val="仿宋_GB2312"/>
        <charset val="134"/>
      </rPr>
      <t>年建档立卡贫困学生资助</t>
    </r>
  </si>
  <si>
    <r>
      <t>学前教育阶段幼儿保教旨每生每期</t>
    </r>
    <r>
      <rPr>
        <sz val="9"/>
        <rFont val="Times New Roman"/>
        <family val="1"/>
      </rPr>
      <t>300</t>
    </r>
    <r>
      <rPr>
        <sz val="9"/>
        <rFont val="仿宋_GB2312"/>
        <charset val="134"/>
      </rPr>
      <t>元，生活补助费每生每期</t>
    </r>
    <r>
      <rPr>
        <sz val="9"/>
        <rFont val="Times New Roman"/>
        <family val="1"/>
      </rPr>
      <t>200</t>
    </r>
    <r>
      <rPr>
        <sz val="9"/>
        <rFont val="仿宋_GB2312"/>
        <charset val="134"/>
      </rPr>
      <t>元，需补发</t>
    </r>
    <r>
      <rPr>
        <sz val="9"/>
        <rFont val="Times New Roman"/>
        <family val="1"/>
      </rPr>
      <t>171</t>
    </r>
    <r>
      <rPr>
        <sz val="9"/>
        <rFont val="仿宋_GB2312"/>
        <charset val="134"/>
      </rPr>
      <t>人；义务教育阶段营养餐补助每生每期</t>
    </r>
    <r>
      <rPr>
        <sz val="9"/>
        <rFont val="Times New Roman"/>
        <family val="1"/>
      </rPr>
      <t>400</t>
    </r>
    <r>
      <rPr>
        <sz val="9"/>
        <rFont val="仿宋_GB2312"/>
        <charset val="134"/>
      </rPr>
      <t>元，需补发</t>
    </r>
    <r>
      <rPr>
        <sz val="9"/>
        <rFont val="Times New Roman"/>
        <family val="1"/>
      </rPr>
      <t>320</t>
    </r>
    <r>
      <rPr>
        <sz val="9"/>
        <rFont val="仿宋_GB2312"/>
        <charset val="134"/>
      </rPr>
      <t>人；小学</t>
    </r>
    <r>
      <rPr>
        <sz val="9"/>
        <rFont val="Times New Roman"/>
        <family val="1"/>
      </rPr>
      <t>“</t>
    </r>
    <r>
      <rPr>
        <sz val="9"/>
        <rFont val="仿宋_GB2312"/>
        <charset val="134"/>
      </rPr>
      <t>一补</t>
    </r>
    <r>
      <rPr>
        <sz val="9"/>
        <rFont val="Times New Roman"/>
        <family val="1"/>
      </rPr>
      <t>”</t>
    </r>
    <r>
      <rPr>
        <sz val="9"/>
        <rFont val="仿宋_GB2312"/>
        <charset val="134"/>
      </rPr>
      <t>每生每期</t>
    </r>
    <r>
      <rPr>
        <sz val="9"/>
        <rFont val="Times New Roman"/>
        <family val="1"/>
      </rPr>
      <t>500</t>
    </r>
    <r>
      <rPr>
        <sz val="9"/>
        <rFont val="仿宋_GB2312"/>
        <charset val="134"/>
      </rPr>
      <t>元，需补发</t>
    </r>
    <r>
      <rPr>
        <sz val="9"/>
        <rFont val="Times New Roman"/>
        <family val="1"/>
      </rPr>
      <t>81</t>
    </r>
    <r>
      <rPr>
        <sz val="9"/>
        <rFont val="仿宋_GB2312"/>
        <charset val="134"/>
      </rPr>
      <t>人；初中</t>
    </r>
    <r>
      <rPr>
        <sz val="9"/>
        <rFont val="Times New Roman"/>
        <family val="1"/>
      </rPr>
      <t>“</t>
    </r>
    <r>
      <rPr>
        <sz val="9"/>
        <rFont val="仿宋_GB2312"/>
        <charset val="134"/>
      </rPr>
      <t>一补</t>
    </r>
    <r>
      <rPr>
        <sz val="9"/>
        <rFont val="Times New Roman"/>
        <family val="1"/>
      </rPr>
      <t>”</t>
    </r>
    <r>
      <rPr>
        <sz val="9"/>
        <rFont val="仿宋_GB2312"/>
        <charset val="134"/>
      </rPr>
      <t>每生每期</t>
    </r>
    <r>
      <rPr>
        <sz val="9"/>
        <rFont val="Times New Roman"/>
        <family val="1"/>
      </rPr>
      <t>625</t>
    </r>
    <r>
      <rPr>
        <sz val="9"/>
        <rFont val="仿宋_GB2312"/>
        <charset val="134"/>
      </rPr>
      <t>元，需补发</t>
    </r>
    <r>
      <rPr>
        <sz val="9"/>
        <rFont val="Times New Roman"/>
        <family val="1"/>
      </rPr>
      <t>28</t>
    </r>
    <r>
      <rPr>
        <sz val="9"/>
        <rFont val="仿宋_GB2312"/>
        <charset val="134"/>
      </rPr>
      <t>人；普通高中贫困生生活补助每生每期</t>
    </r>
    <r>
      <rPr>
        <sz val="9"/>
        <rFont val="Times New Roman"/>
        <family val="1"/>
      </rPr>
      <t>1500</t>
    </r>
    <r>
      <rPr>
        <sz val="9"/>
        <rFont val="仿宋_GB2312"/>
        <charset val="134"/>
      </rPr>
      <t>元，需补发</t>
    </r>
    <r>
      <rPr>
        <sz val="9"/>
        <rFont val="Times New Roman"/>
        <family val="1"/>
      </rPr>
      <t>158</t>
    </r>
    <r>
      <rPr>
        <sz val="9"/>
        <rFont val="仿宋_GB2312"/>
        <charset val="134"/>
      </rPr>
      <t>人；中职名学费兜底资助，需补发</t>
    </r>
    <r>
      <rPr>
        <sz val="9"/>
        <rFont val="Times New Roman"/>
        <family val="1"/>
      </rPr>
      <t>23</t>
    </r>
    <r>
      <rPr>
        <sz val="9"/>
        <rFont val="仿宋_GB2312"/>
        <charset val="134"/>
      </rPr>
      <t>人。</t>
    </r>
  </si>
  <si>
    <r>
      <t>2017</t>
    </r>
    <r>
      <rPr>
        <sz val="9"/>
        <rFont val="仿宋_GB2312"/>
        <charset val="134"/>
      </rPr>
      <t>年度春季雨露计划全日制中高等职业教育漏发人员补助资金</t>
    </r>
  </si>
  <si>
    <r>
      <t>为</t>
    </r>
    <r>
      <rPr>
        <sz val="9"/>
        <rFont val="Times New Roman"/>
        <family val="1"/>
      </rPr>
      <t>79</t>
    </r>
    <r>
      <rPr>
        <sz val="9"/>
        <rFont val="仿宋_GB2312"/>
        <charset val="134"/>
      </rPr>
      <t>名漏发人员发放</t>
    </r>
    <r>
      <rPr>
        <sz val="9"/>
        <rFont val="Times New Roman"/>
        <family val="1"/>
      </rPr>
      <t>2017</t>
    </r>
    <r>
      <rPr>
        <sz val="9"/>
        <rFont val="仿宋_GB2312"/>
        <charset val="134"/>
      </rPr>
      <t>年度春季雨露计划全日制中高等职业教育补助资金，补助标准每生</t>
    </r>
    <r>
      <rPr>
        <sz val="9"/>
        <rFont val="Times New Roman"/>
        <family val="1"/>
      </rPr>
      <t>1000</t>
    </r>
    <r>
      <rPr>
        <sz val="9"/>
        <rFont val="仿宋_GB2312"/>
        <charset val="134"/>
      </rPr>
      <t>元。</t>
    </r>
  </si>
  <si>
    <r>
      <t>2017</t>
    </r>
    <r>
      <rPr>
        <sz val="10"/>
        <rFont val="仿宋_GB2312"/>
        <charset val="134"/>
      </rPr>
      <t>年扶贫创业致富带头人培训工程</t>
    </r>
  </si>
  <si>
    <r>
      <t>由县技工学校组织实施扶贫创业致富带头人培训两期，对全县</t>
    </r>
    <r>
      <rPr>
        <sz val="10"/>
        <rFont val="Times New Roman"/>
        <family val="1"/>
      </rPr>
      <t>88</t>
    </r>
    <r>
      <rPr>
        <sz val="10"/>
        <rFont val="仿宋_GB2312"/>
        <charset val="134"/>
      </rPr>
      <t>个贫困村</t>
    </r>
    <r>
      <rPr>
        <sz val="10"/>
        <rFont val="Times New Roman"/>
        <family val="1"/>
      </rPr>
      <t>116</t>
    </r>
    <r>
      <rPr>
        <sz val="10"/>
        <rFont val="仿宋_GB2312"/>
        <charset val="134"/>
      </rPr>
      <t>名培训对象进行了培训。按照《宜阳县扶贫开发办公室关于印发</t>
    </r>
    <r>
      <rPr>
        <sz val="10"/>
        <rFont val="Times New Roman"/>
        <family val="1"/>
      </rPr>
      <t>&lt;</t>
    </r>
    <r>
      <rPr>
        <sz val="10"/>
        <rFont val="仿宋_GB2312"/>
        <charset val="134"/>
      </rPr>
      <t>宜阳县扶贫创业致富带头人培训工程工作方案</t>
    </r>
    <r>
      <rPr>
        <sz val="10"/>
        <rFont val="Times New Roman"/>
        <family val="1"/>
      </rPr>
      <t>&gt;</t>
    </r>
    <r>
      <rPr>
        <sz val="10"/>
        <rFont val="仿宋_GB2312"/>
        <charset val="134"/>
      </rPr>
      <t>的通知》（宜扶贫办〔</t>
    </r>
    <r>
      <rPr>
        <sz val="10"/>
        <rFont val="Times New Roman"/>
        <family val="1"/>
      </rPr>
      <t>2017</t>
    </r>
    <r>
      <rPr>
        <sz val="10"/>
        <rFont val="仿宋_GB2312"/>
        <charset val="134"/>
      </rPr>
      <t>〕</t>
    </r>
    <r>
      <rPr>
        <sz val="10"/>
        <rFont val="Times New Roman"/>
        <family val="1"/>
      </rPr>
      <t>65</t>
    </r>
    <r>
      <rPr>
        <sz val="10"/>
        <rFont val="仿宋_GB2312"/>
        <charset val="134"/>
      </rPr>
      <t>号）规定，培训费用每人不超过</t>
    </r>
    <r>
      <rPr>
        <sz val="10"/>
        <rFont val="Times New Roman"/>
        <family val="1"/>
      </rPr>
      <t>1000</t>
    </r>
    <r>
      <rPr>
        <sz val="10"/>
        <rFont val="仿宋_GB2312"/>
        <charset val="134"/>
      </rPr>
      <t>元的标准，由县扶贫办直接拨付给培训网点，培训学员不承担任何费用。</t>
    </r>
  </si>
  <si>
    <r>
      <t>2017</t>
    </r>
    <r>
      <rPr>
        <sz val="9"/>
        <rFont val="仿宋_GB2312"/>
        <charset val="134"/>
      </rPr>
      <t>年度雨露计划短期技能培训项目</t>
    </r>
  </si>
  <si>
    <r>
      <t>2017</t>
    </r>
    <r>
      <rPr>
        <sz val="9"/>
        <rFont val="仿宋_GB2312"/>
        <charset val="134"/>
      </rPr>
      <t>年度雨露计划短期技能培训贫困群众</t>
    </r>
    <r>
      <rPr>
        <sz val="9"/>
        <rFont val="Times New Roman"/>
        <family val="1"/>
      </rPr>
      <t>733</t>
    </r>
    <r>
      <rPr>
        <sz val="9"/>
        <rFont val="仿宋_GB2312"/>
        <charset val="134"/>
      </rPr>
      <t>人，其中：取得Ａ类工种</t>
    </r>
    <r>
      <rPr>
        <sz val="9"/>
        <rFont val="Times New Roman"/>
        <family val="1"/>
      </rPr>
      <t>62</t>
    </r>
    <r>
      <rPr>
        <sz val="9"/>
        <rFont val="仿宋_GB2312"/>
        <charset val="134"/>
      </rPr>
      <t>人，补助标准</t>
    </r>
    <r>
      <rPr>
        <sz val="9"/>
        <rFont val="Times New Roman"/>
        <family val="1"/>
      </rPr>
      <t>2000</t>
    </r>
    <r>
      <rPr>
        <sz val="9"/>
        <rFont val="仿宋_GB2312"/>
        <charset val="134"/>
      </rPr>
      <t>元</t>
    </r>
    <r>
      <rPr>
        <sz val="9"/>
        <rFont val="Times New Roman"/>
        <family val="1"/>
      </rPr>
      <t>/</t>
    </r>
    <r>
      <rPr>
        <sz val="9"/>
        <rFont val="仿宋_GB2312"/>
        <charset val="134"/>
      </rPr>
      <t>人；取得Ｂ类工种</t>
    </r>
    <r>
      <rPr>
        <sz val="9"/>
        <rFont val="Times New Roman"/>
        <family val="1"/>
      </rPr>
      <t>109</t>
    </r>
    <r>
      <rPr>
        <sz val="9"/>
        <rFont val="仿宋_GB2312"/>
        <charset val="134"/>
      </rPr>
      <t>人，补助标准</t>
    </r>
    <r>
      <rPr>
        <sz val="9"/>
        <rFont val="Times New Roman"/>
        <family val="1"/>
      </rPr>
      <t>1800</t>
    </r>
    <r>
      <rPr>
        <sz val="9"/>
        <rFont val="仿宋_GB2312"/>
        <charset val="134"/>
      </rPr>
      <t>元</t>
    </r>
    <r>
      <rPr>
        <sz val="9"/>
        <rFont val="Times New Roman"/>
        <family val="1"/>
      </rPr>
      <t>/</t>
    </r>
    <r>
      <rPr>
        <sz val="9"/>
        <rFont val="仿宋_GB2312"/>
        <charset val="134"/>
      </rPr>
      <t>人；取得Ｃ类工种</t>
    </r>
    <r>
      <rPr>
        <sz val="9"/>
        <rFont val="Times New Roman"/>
        <family val="1"/>
      </rPr>
      <t>562</t>
    </r>
    <r>
      <rPr>
        <sz val="9"/>
        <rFont val="仿宋_GB2312"/>
        <charset val="134"/>
      </rPr>
      <t>人，补助标准</t>
    </r>
    <r>
      <rPr>
        <sz val="9"/>
        <rFont val="Times New Roman"/>
        <family val="1"/>
      </rPr>
      <t>1500</t>
    </r>
    <r>
      <rPr>
        <sz val="9"/>
        <rFont val="仿宋_GB2312"/>
        <charset val="134"/>
      </rPr>
      <t>元</t>
    </r>
    <r>
      <rPr>
        <sz val="9"/>
        <rFont val="Times New Roman"/>
        <family val="1"/>
      </rPr>
      <t>/</t>
    </r>
    <r>
      <rPr>
        <sz val="9"/>
        <rFont val="仿宋_GB2312"/>
        <charset val="134"/>
      </rPr>
      <t>人。</t>
    </r>
  </si>
  <si>
    <r>
      <t>补助标准</t>
    </r>
    <r>
      <rPr>
        <sz val="9"/>
        <rFont val="Times New Roman"/>
        <family val="1"/>
      </rPr>
      <t>1000</t>
    </r>
    <r>
      <rPr>
        <sz val="9"/>
        <rFont val="宋体"/>
        <charset val="134"/>
      </rPr>
      <t>元</t>
    </r>
    <r>
      <rPr>
        <sz val="9"/>
        <rFont val="Times New Roman"/>
        <family val="1"/>
      </rPr>
      <t>/</t>
    </r>
    <r>
      <rPr>
        <sz val="9"/>
        <rFont val="宋体"/>
        <charset val="134"/>
      </rPr>
      <t>人</t>
    </r>
  </si>
  <si>
    <r>
      <t>补助标准45元</t>
    </r>
    <r>
      <rPr>
        <sz val="9"/>
        <rFont val="Times New Roman"/>
        <family val="1"/>
      </rPr>
      <t>/</t>
    </r>
    <r>
      <rPr>
        <sz val="9"/>
        <rFont val="宋体"/>
        <charset val="134"/>
      </rPr>
      <t>人</t>
    </r>
  </si>
  <si>
    <r>
      <t>香鹿山镇贫困重度残疾人集中托养中心</t>
    </r>
    <r>
      <rPr>
        <sz val="9"/>
        <rFont val="Times New Roman"/>
        <family val="1"/>
      </rPr>
      <t>9-12</t>
    </r>
    <r>
      <rPr>
        <sz val="9"/>
        <rFont val="仿宋_GB2312"/>
        <charset val="134"/>
      </rPr>
      <t>月份运营费</t>
    </r>
  </si>
  <si>
    <t>文化广场937平方米1个，简易舞台10米*5米*0.8米一座
4000元广播器材一套</t>
  </si>
  <si>
    <r>
      <rPr>
        <sz val="10"/>
        <rFont val="仿宋_GB2312"/>
        <charset val="134"/>
      </rPr>
      <t>带动张坞镇茶沟村、庞沟村贫困户</t>
    </r>
    <r>
      <rPr>
        <sz val="10"/>
        <rFont val="Times New Roman"/>
        <family val="1"/>
      </rPr>
      <t>57</t>
    </r>
    <r>
      <rPr>
        <sz val="10"/>
        <rFont val="仿宋_GB2312"/>
        <charset val="134"/>
      </rPr>
      <t>户</t>
    </r>
    <r>
      <rPr>
        <sz val="10"/>
        <rFont val="Times New Roman"/>
        <family val="1"/>
      </rPr>
      <t>215</t>
    </r>
    <r>
      <rPr>
        <sz val="10"/>
        <rFont val="仿宋_GB2312"/>
        <charset val="134"/>
      </rPr>
      <t>人，每户申请财政资金</t>
    </r>
    <r>
      <rPr>
        <sz val="10"/>
        <rFont val="Times New Roman"/>
        <family val="1"/>
      </rPr>
      <t>6000</t>
    </r>
    <r>
      <rPr>
        <sz val="10"/>
        <rFont val="仿宋_GB2312"/>
        <charset val="134"/>
      </rPr>
      <t>元入股宜阳新天地种植农民专业合作社进行带贫分红，每年每户分红</t>
    </r>
    <r>
      <rPr>
        <sz val="10"/>
        <rFont val="Times New Roman"/>
        <family val="1"/>
      </rPr>
      <t>800</t>
    </r>
    <r>
      <rPr>
        <sz val="10"/>
        <rFont val="仿宋_GB2312"/>
        <charset val="134"/>
      </rPr>
      <t>元，三年后退还本金</t>
    </r>
    <r>
      <rPr>
        <sz val="10"/>
        <rFont val="Times New Roman"/>
        <family val="1"/>
      </rPr>
      <t>6000</t>
    </r>
    <r>
      <rPr>
        <sz val="10"/>
        <rFont val="仿宋_GB2312"/>
        <charset val="134"/>
      </rPr>
      <t>元。</t>
    </r>
  </si>
  <si>
    <r>
      <rPr>
        <sz val="10"/>
        <rFont val="仿宋_GB2312"/>
        <charset val="134"/>
      </rPr>
      <t>高村镇牡丹种植扶贫产业项目</t>
    </r>
  </si>
  <si>
    <r>
      <rPr>
        <sz val="10"/>
        <rFont val="仿宋_GB2312"/>
        <charset val="134"/>
      </rPr>
      <t>以韩城镇犇博牧业为依托，贫困户以入股分红模式参与，每年每户保底分红</t>
    </r>
    <r>
      <rPr>
        <sz val="10"/>
        <rFont val="Times New Roman"/>
        <family val="1"/>
      </rPr>
      <t>600</t>
    </r>
    <r>
      <rPr>
        <sz val="10"/>
        <rFont val="仿宋_GB2312"/>
        <charset val="134"/>
      </rPr>
      <t>元，连分三年，第三年归还本金，共带动五岳沟村贫困户</t>
    </r>
    <r>
      <rPr>
        <sz val="10"/>
        <rFont val="Times New Roman"/>
        <family val="1"/>
      </rPr>
      <t>25</t>
    </r>
    <r>
      <rPr>
        <sz val="10"/>
        <rFont val="仿宋_GB2312"/>
        <charset val="134"/>
      </rPr>
      <t>户</t>
    </r>
    <r>
      <rPr>
        <sz val="10"/>
        <rFont val="Times New Roman"/>
        <family val="1"/>
      </rPr>
      <t>84</t>
    </r>
    <r>
      <rPr>
        <sz val="10"/>
        <rFont val="仿宋_GB2312"/>
        <charset val="134"/>
      </rPr>
      <t>人。</t>
    </r>
  </si>
  <si>
    <r>
      <rPr>
        <sz val="10"/>
        <rFont val="仿宋_GB2312"/>
        <charset val="134"/>
      </rPr>
      <t>以芙蓉沐森农林开发有限公司为依托，带动下连村贫困户</t>
    </r>
    <r>
      <rPr>
        <sz val="10"/>
        <rFont val="Times New Roman"/>
        <family val="1"/>
      </rPr>
      <t>30</t>
    </r>
    <r>
      <rPr>
        <sz val="10"/>
        <rFont val="仿宋_GB2312"/>
        <charset val="134"/>
      </rPr>
      <t>户</t>
    </r>
    <r>
      <rPr>
        <sz val="10"/>
        <rFont val="Times New Roman"/>
        <family val="1"/>
      </rPr>
      <t>121</t>
    </r>
    <r>
      <rPr>
        <sz val="10"/>
        <rFont val="仿宋_GB2312"/>
        <charset val="134"/>
      </rPr>
      <t>人，每户申请财政资金</t>
    </r>
    <r>
      <rPr>
        <sz val="10"/>
        <rFont val="Times New Roman"/>
        <family val="1"/>
      </rPr>
      <t>5000</t>
    </r>
    <r>
      <rPr>
        <sz val="10"/>
        <rFont val="仿宋_GB2312"/>
        <charset val="134"/>
      </rPr>
      <t>元入股该公司，每年每户保底分红</t>
    </r>
    <r>
      <rPr>
        <sz val="10"/>
        <rFont val="Times New Roman"/>
        <family val="1"/>
      </rPr>
      <t>600</t>
    </r>
    <r>
      <rPr>
        <sz val="10"/>
        <rFont val="仿宋_GB2312"/>
        <charset val="134"/>
      </rPr>
      <t>元，连分三年，三年后退还本金</t>
    </r>
    <r>
      <rPr>
        <sz val="10"/>
        <rFont val="Times New Roman"/>
        <family val="1"/>
      </rPr>
      <t>5000</t>
    </r>
    <r>
      <rPr>
        <sz val="10"/>
        <rFont val="仿宋_GB2312"/>
        <charset val="134"/>
      </rPr>
      <t>元。</t>
    </r>
  </si>
  <si>
    <r>
      <rPr>
        <sz val="10"/>
        <rFont val="仿宋_GB2312"/>
        <charset val="134"/>
      </rPr>
      <t>在香鹿山镇下韩村带动贫困户</t>
    </r>
    <r>
      <rPr>
        <sz val="10"/>
        <rFont val="Times New Roman"/>
        <family val="1"/>
      </rPr>
      <t>10</t>
    </r>
    <r>
      <rPr>
        <sz val="10"/>
        <rFont val="仿宋_GB2312"/>
        <charset val="134"/>
      </rPr>
      <t>户</t>
    </r>
    <r>
      <rPr>
        <sz val="10"/>
        <rFont val="Times New Roman"/>
        <family val="1"/>
      </rPr>
      <t>39</t>
    </r>
    <r>
      <rPr>
        <sz val="10"/>
        <rFont val="仿宋_GB2312"/>
        <charset val="134"/>
      </rPr>
      <t>人，种植艾草</t>
    </r>
    <r>
      <rPr>
        <sz val="10"/>
        <rFont val="Times New Roman"/>
        <family val="1"/>
      </rPr>
      <t>66</t>
    </r>
    <r>
      <rPr>
        <sz val="10"/>
        <rFont val="仿宋_GB2312"/>
        <charset val="134"/>
      </rPr>
      <t>亩，每亩申请财政资金补贴</t>
    </r>
    <r>
      <rPr>
        <sz val="10"/>
        <rFont val="Times New Roman"/>
        <family val="1"/>
      </rPr>
      <t>900</t>
    </r>
    <r>
      <rPr>
        <sz val="10"/>
        <rFont val="仿宋_GB2312"/>
        <charset val="134"/>
      </rPr>
      <t>元，预计每亩年均增收</t>
    </r>
    <r>
      <rPr>
        <sz val="10"/>
        <rFont val="Times New Roman"/>
        <family val="1"/>
      </rPr>
      <t>2000</t>
    </r>
    <r>
      <rPr>
        <sz val="10"/>
        <rFont val="仿宋_GB2312"/>
        <charset val="134"/>
      </rPr>
      <t>元。</t>
    </r>
  </si>
  <si>
    <r>
      <t>带动三乡镇</t>
    </r>
    <r>
      <rPr>
        <sz val="9"/>
        <rFont val="Times New Roman"/>
        <family val="1"/>
      </rPr>
      <t>22</t>
    </r>
    <r>
      <rPr>
        <sz val="9"/>
        <rFont val="仿宋_GB2312"/>
        <charset val="134"/>
      </rPr>
      <t>个村贫困户</t>
    </r>
    <r>
      <rPr>
        <sz val="9"/>
        <rFont val="Times New Roman"/>
        <family val="1"/>
      </rPr>
      <t>735</t>
    </r>
    <r>
      <rPr>
        <sz val="9"/>
        <rFont val="仿宋_GB2312"/>
        <charset val="134"/>
      </rPr>
      <t>户</t>
    </r>
    <r>
      <rPr>
        <sz val="9"/>
        <rFont val="Times New Roman"/>
        <family val="1"/>
      </rPr>
      <t>2799</t>
    </r>
    <r>
      <rPr>
        <sz val="9"/>
        <rFont val="仿宋_GB2312"/>
        <charset val="134"/>
      </rPr>
      <t>人种植中药材、花椒朝天椒、西瓜、黄秋葵、大蒜、烟叶、黑杂粮、花生、软籽石榴水蜜桃、油菜、构树、蘑菇等品种。</t>
    </r>
  </si>
  <si>
    <r>
      <t>全镇</t>
    </r>
    <r>
      <rPr>
        <sz val="9"/>
        <rFont val="Times New Roman"/>
        <family val="1"/>
      </rPr>
      <t>15</t>
    </r>
    <r>
      <rPr>
        <sz val="9"/>
        <rFont val="仿宋_GB2312"/>
        <charset val="134"/>
      </rPr>
      <t>个行政村</t>
    </r>
    <r>
      <rPr>
        <sz val="9"/>
        <rFont val="Times New Roman"/>
        <family val="1"/>
      </rPr>
      <t>1109</t>
    </r>
    <r>
      <rPr>
        <sz val="9"/>
        <rFont val="仿宋_GB2312"/>
        <charset val="134"/>
      </rPr>
      <t>户种植花生</t>
    </r>
    <r>
      <rPr>
        <sz val="9"/>
        <rFont val="Times New Roman"/>
        <family val="1"/>
      </rPr>
      <t>1927</t>
    </r>
    <r>
      <rPr>
        <sz val="9"/>
        <rFont val="仿宋_GB2312"/>
        <charset val="134"/>
      </rPr>
      <t>亩</t>
    </r>
  </si>
  <si>
    <r>
      <rPr>
        <sz val="10"/>
        <rFont val="仿宋_GB2312"/>
        <charset val="134"/>
      </rPr>
      <t>在锦屏镇</t>
    </r>
    <r>
      <rPr>
        <sz val="10"/>
        <rFont val="Times New Roman"/>
        <family val="1"/>
      </rPr>
      <t>5</t>
    </r>
    <r>
      <rPr>
        <sz val="10"/>
        <rFont val="仿宋_GB2312"/>
        <charset val="134"/>
      </rPr>
      <t>个村带动贫困户</t>
    </r>
    <r>
      <rPr>
        <sz val="10"/>
        <rFont val="Times New Roman"/>
        <family val="1"/>
      </rPr>
      <t>14</t>
    </r>
    <r>
      <rPr>
        <sz val="10"/>
        <rFont val="仿宋_GB2312"/>
        <charset val="134"/>
      </rPr>
      <t>户</t>
    </r>
    <r>
      <rPr>
        <sz val="10"/>
        <rFont val="Times New Roman"/>
        <family val="1"/>
      </rPr>
      <t>54</t>
    </r>
    <r>
      <rPr>
        <sz val="10"/>
        <rFont val="仿宋_GB2312"/>
        <charset val="134"/>
      </rPr>
      <t>人，养殖肉羊</t>
    </r>
    <r>
      <rPr>
        <sz val="10"/>
        <rFont val="Times New Roman"/>
        <family val="1"/>
      </rPr>
      <t>140</t>
    </r>
    <r>
      <rPr>
        <sz val="10"/>
        <rFont val="仿宋_GB2312"/>
        <charset val="134"/>
      </rPr>
      <t>头，申请财政资金补贴每头肉羊</t>
    </r>
    <r>
      <rPr>
        <sz val="10"/>
        <rFont val="Times New Roman"/>
        <family val="1"/>
      </rPr>
      <t>500</t>
    </r>
    <r>
      <rPr>
        <sz val="10"/>
        <rFont val="仿宋_GB2312"/>
        <charset val="134"/>
      </rPr>
      <t>元，由贫困户自行销售，年户均增收近万元。</t>
    </r>
  </si>
  <si>
    <r>
      <rPr>
        <sz val="10"/>
        <rFont val="仿宋_GB2312"/>
        <charset val="134"/>
      </rPr>
      <t>在锦屏镇</t>
    </r>
    <r>
      <rPr>
        <sz val="10"/>
        <rFont val="Times New Roman"/>
        <family val="1"/>
      </rPr>
      <t>6</t>
    </r>
    <r>
      <rPr>
        <sz val="10"/>
        <rFont val="仿宋_GB2312"/>
        <charset val="134"/>
      </rPr>
      <t>个村带动贫困户</t>
    </r>
    <r>
      <rPr>
        <sz val="10"/>
        <rFont val="Times New Roman"/>
        <family val="1"/>
      </rPr>
      <t>16</t>
    </r>
    <r>
      <rPr>
        <sz val="10"/>
        <rFont val="仿宋_GB2312"/>
        <charset val="134"/>
      </rPr>
      <t>户</t>
    </r>
    <r>
      <rPr>
        <sz val="10"/>
        <rFont val="Times New Roman"/>
        <family val="1"/>
      </rPr>
      <t>67</t>
    </r>
    <r>
      <rPr>
        <sz val="10"/>
        <rFont val="仿宋_GB2312"/>
        <charset val="134"/>
      </rPr>
      <t>人，养殖肉牛</t>
    </r>
    <r>
      <rPr>
        <sz val="10"/>
        <rFont val="Times New Roman"/>
        <family val="1"/>
      </rPr>
      <t>16</t>
    </r>
    <r>
      <rPr>
        <sz val="10"/>
        <rFont val="仿宋_GB2312"/>
        <charset val="134"/>
      </rPr>
      <t>头，申请财政资金补贴每头肉牛</t>
    </r>
    <r>
      <rPr>
        <sz val="10"/>
        <rFont val="Times New Roman"/>
        <family val="1"/>
      </rPr>
      <t>5000</t>
    </r>
    <r>
      <rPr>
        <sz val="10"/>
        <rFont val="仿宋_GB2312"/>
        <charset val="134"/>
      </rPr>
      <t>元，由贫困户自行销售，年户均增收近万元。</t>
    </r>
  </si>
  <si>
    <r>
      <rPr>
        <sz val="10"/>
        <rFont val="仿宋_GB2312"/>
        <charset val="134"/>
      </rPr>
      <t>董王庄乡</t>
    </r>
    <r>
      <rPr>
        <sz val="10"/>
        <rFont val="Times New Roman"/>
        <family val="1"/>
      </rPr>
      <t>9</t>
    </r>
    <r>
      <rPr>
        <sz val="10"/>
        <rFont val="仿宋_GB2312"/>
        <charset val="134"/>
      </rPr>
      <t>个村贫困户</t>
    </r>
    <r>
      <rPr>
        <sz val="10"/>
        <rFont val="Times New Roman"/>
        <family val="1"/>
      </rPr>
      <t>62</t>
    </r>
    <r>
      <rPr>
        <sz val="10"/>
        <rFont val="仿宋_GB2312"/>
        <charset val="134"/>
      </rPr>
      <t>户</t>
    </r>
    <r>
      <rPr>
        <sz val="10"/>
        <rFont val="Times New Roman"/>
        <family val="1"/>
      </rPr>
      <t>274</t>
    </r>
    <r>
      <rPr>
        <sz val="10"/>
        <rFont val="仿宋_GB2312"/>
        <charset val="134"/>
      </rPr>
      <t>人，发展牛、猪、羊等养殖，养殖生猪</t>
    </r>
    <r>
      <rPr>
        <sz val="10"/>
        <rFont val="Times New Roman"/>
        <family val="1"/>
      </rPr>
      <t>96</t>
    </r>
    <r>
      <rPr>
        <sz val="10"/>
        <rFont val="仿宋_GB2312"/>
        <charset val="134"/>
      </rPr>
      <t>头，肉牛</t>
    </r>
    <r>
      <rPr>
        <sz val="10"/>
        <rFont val="Times New Roman"/>
        <family val="1"/>
      </rPr>
      <t>45</t>
    </r>
    <r>
      <rPr>
        <sz val="10"/>
        <rFont val="仿宋_GB2312"/>
        <charset val="134"/>
      </rPr>
      <t>头，羊</t>
    </r>
    <r>
      <rPr>
        <sz val="10"/>
        <rFont val="Times New Roman"/>
        <family val="1"/>
      </rPr>
      <t>189</t>
    </r>
    <r>
      <rPr>
        <sz val="10"/>
        <rFont val="仿宋_GB2312"/>
        <charset val="134"/>
      </rPr>
      <t>只。</t>
    </r>
  </si>
  <si>
    <r>
      <t>2017</t>
    </r>
    <r>
      <rPr>
        <sz val="10"/>
        <rFont val="仿宋_GB2312"/>
        <charset val="134"/>
      </rPr>
      <t>年光伏扶贫项目建设资金</t>
    </r>
  </si>
  <si>
    <r>
      <t>2017</t>
    </r>
    <r>
      <rPr>
        <sz val="10"/>
        <rFont val="仿宋_GB2312"/>
        <charset val="134"/>
      </rPr>
      <t>年光伏扶贫项目规划总装机容量</t>
    </r>
    <r>
      <rPr>
        <sz val="10"/>
        <rFont val="Times New Roman"/>
        <family val="1"/>
      </rPr>
      <t>10.89MW</t>
    </r>
    <r>
      <rPr>
        <sz val="10"/>
        <rFont val="仿宋_GB2312"/>
        <charset val="134"/>
      </rPr>
      <t>，实际建设规模</t>
    </r>
    <r>
      <rPr>
        <sz val="10"/>
        <rFont val="Times New Roman"/>
        <family val="1"/>
      </rPr>
      <t>11.40303MW</t>
    </r>
    <r>
      <rPr>
        <sz val="10"/>
        <rFont val="仿宋_GB2312"/>
        <charset val="134"/>
      </rPr>
      <t>，经评估电站总价值为</t>
    </r>
    <r>
      <rPr>
        <sz val="10"/>
        <rFont val="Times New Roman"/>
        <family val="1"/>
      </rPr>
      <t>8221.76005</t>
    </r>
    <r>
      <rPr>
        <sz val="10"/>
        <rFont val="仿宋_GB2312"/>
        <charset val="134"/>
      </rPr>
      <t>万元，县财政已拨付建设资金</t>
    </r>
    <r>
      <rPr>
        <sz val="10"/>
        <rFont val="Times New Roman"/>
        <family val="1"/>
      </rPr>
      <t>7623</t>
    </r>
    <r>
      <rPr>
        <sz val="10"/>
        <rFont val="仿宋_GB2312"/>
        <charset val="134"/>
      </rPr>
      <t>万元，还需建设资金</t>
    </r>
    <r>
      <rPr>
        <sz val="10"/>
        <rFont val="Times New Roman"/>
        <family val="1"/>
      </rPr>
      <t>598.76005</t>
    </r>
    <r>
      <rPr>
        <sz val="10"/>
        <rFont val="仿宋_GB2312"/>
        <charset val="134"/>
      </rPr>
      <t>万元。另外，预付宜阳县恒通电力工程有限公司电站外线接入工程款</t>
    </r>
    <r>
      <rPr>
        <sz val="10"/>
        <rFont val="Times New Roman"/>
        <family val="1"/>
      </rPr>
      <t>300</t>
    </r>
    <r>
      <rPr>
        <sz val="10"/>
        <rFont val="仿宋_GB2312"/>
        <charset val="134"/>
      </rPr>
      <t>万元。</t>
    </r>
  </si>
  <si>
    <r>
      <rPr>
        <sz val="10"/>
        <rFont val="仿宋_GB2312"/>
        <charset val="134"/>
      </rPr>
      <t>董王庄乡武坟</t>
    </r>
    <r>
      <rPr>
        <sz val="10"/>
        <rFont val="Times New Roman"/>
        <family val="1"/>
      </rPr>
      <t>15MW</t>
    </r>
    <r>
      <rPr>
        <sz val="10"/>
        <rFont val="仿宋_GB2312"/>
        <charset val="134"/>
      </rPr>
      <t>光伏扶贫电站项目，按</t>
    </r>
    <r>
      <rPr>
        <sz val="10"/>
        <rFont val="Times New Roman"/>
        <family val="1"/>
      </rPr>
      <t>25KW</t>
    </r>
    <r>
      <rPr>
        <sz val="10"/>
        <rFont val="仿宋_GB2312"/>
        <charset val="134"/>
      </rPr>
      <t>带动一户，可带动贫困户</t>
    </r>
    <r>
      <rPr>
        <sz val="10"/>
        <rFont val="Times New Roman"/>
        <family val="1"/>
      </rPr>
      <t>600</t>
    </r>
    <r>
      <rPr>
        <sz val="10"/>
        <rFont val="仿宋_GB2312"/>
        <charset val="134"/>
      </rPr>
      <t>户。电站建成后，须按政府入股、按股分成的资产收益模式，以资本金</t>
    </r>
    <r>
      <rPr>
        <sz val="10"/>
        <rFont val="Times New Roman"/>
        <family val="1"/>
      </rPr>
      <t>1</t>
    </r>
    <r>
      <rPr>
        <sz val="10"/>
        <rFont val="仿宋_GB2312"/>
        <charset val="134"/>
      </rPr>
      <t>：</t>
    </r>
    <r>
      <rPr>
        <sz val="10"/>
        <rFont val="Times New Roman"/>
        <family val="1"/>
      </rPr>
      <t>1</t>
    </r>
    <r>
      <rPr>
        <sz val="10"/>
        <rFont val="仿宋_GB2312"/>
        <charset val="134"/>
      </rPr>
      <t>的比例，进行政府回购。该电站共投资</t>
    </r>
    <r>
      <rPr>
        <sz val="10"/>
        <rFont val="Times New Roman"/>
        <family val="1"/>
      </rPr>
      <t>1.2</t>
    </r>
    <r>
      <rPr>
        <sz val="10"/>
        <rFont val="仿宋_GB2312"/>
        <charset val="134"/>
      </rPr>
      <t>亿元，资本金</t>
    </r>
    <r>
      <rPr>
        <sz val="10"/>
        <rFont val="Times New Roman"/>
        <family val="1"/>
      </rPr>
      <t>0.36</t>
    </r>
    <r>
      <rPr>
        <sz val="10"/>
        <rFont val="仿宋_GB2312"/>
        <charset val="134"/>
      </rPr>
      <t>亿元（</t>
    </r>
    <r>
      <rPr>
        <sz val="10"/>
        <rFont val="Times New Roman"/>
        <family val="1"/>
      </rPr>
      <t>30%</t>
    </r>
    <r>
      <rPr>
        <sz val="10"/>
        <rFont val="仿宋_GB2312"/>
        <charset val="134"/>
      </rPr>
      <t>比例），政府需入股出资</t>
    </r>
    <r>
      <rPr>
        <sz val="10"/>
        <rFont val="Times New Roman"/>
        <family val="1"/>
      </rPr>
      <t>0.18</t>
    </r>
    <r>
      <rPr>
        <sz val="10"/>
        <rFont val="仿宋_GB2312"/>
        <charset val="134"/>
      </rPr>
      <t>亿元。</t>
    </r>
  </si>
  <si>
    <r>
      <t>厂房租赁补贴</t>
    </r>
    <r>
      <rPr>
        <sz val="10"/>
        <rFont val="Times New Roman"/>
        <family val="1"/>
      </rPr>
      <t>86.1</t>
    </r>
    <r>
      <rPr>
        <sz val="10"/>
        <rFont val="仿宋_GB2312"/>
        <charset val="134"/>
      </rPr>
      <t>万元，</t>
    </r>
    <r>
      <rPr>
        <sz val="10"/>
        <rFont val="Times New Roman"/>
        <family val="1"/>
      </rPr>
      <t>200</t>
    </r>
    <r>
      <rPr>
        <sz val="10"/>
        <rFont val="仿宋_GB2312"/>
        <charset val="134"/>
      </rPr>
      <t>台设备补贴</t>
    </r>
    <r>
      <rPr>
        <sz val="10"/>
        <rFont val="Times New Roman"/>
        <family val="1"/>
      </rPr>
      <t>300</t>
    </r>
    <r>
      <rPr>
        <sz val="10"/>
        <rFont val="仿宋_GB2312"/>
        <charset val="134"/>
      </rPr>
      <t>万元（先期每台</t>
    </r>
    <r>
      <rPr>
        <sz val="10"/>
        <rFont val="Times New Roman"/>
        <family val="1"/>
      </rPr>
      <t>1</t>
    </r>
    <r>
      <rPr>
        <sz val="10"/>
        <rFont val="仿宋_GB2312"/>
        <charset val="134"/>
      </rPr>
      <t>万元已补贴，现按协议每台设备需再补贴</t>
    </r>
    <r>
      <rPr>
        <sz val="10"/>
        <rFont val="Times New Roman"/>
        <family val="1"/>
      </rPr>
      <t>1.5</t>
    </r>
    <r>
      <rPr>
        <sz val="10"/>
        <rFont val="仿宋_GB2312"/>
        <charset val="134"/>
      </rPr>
      <t>万元）。</t>
    </r>
  </si>
  <si>
    <r>
      <t>宜阳县</t>
    </r>
    <r>
      <rPr>
        <sz val="9"/>
        <rFont val="Times New Roman"/>
        <family val="1"/>
      </rPr>
      <t>2018</t>
    </r>
    <r>
      <rPr>
        <sz val="9"/>
        <rFont val="宋体"/>
        <charset val="134"/>
      </rPr>
      <t>年贫困户自主脱贫巩固项目</t>
    </r>
  </si>
  <si>
    <r>
      <t>委托中介机构对已竣工的</t>
    </r>
    <r>
      <rPr>
        <sz val="10"/>
        <rFont val="Times New Roman"/>
        <family val="1"/>
      </rPr>
      <t>65</t>
    </r>
    <r>
      <rPr>
        <sz val="10"/>
        <rFont val="仿宋_GB2312"/>
        <charset val="134"/>
      </rPr>
      <t>个扶贫统筹整合资金项目进行竣工决算审核。</t>
    </r>
  </si>
</sst>
</file>

<file path=xl/styles.xml><?xml version="1.0" encoding="utf-8"?>
<styleSheet xmlns="http://schemas.openxmlformats.org/spreadsheetml/2006/main">
  <numFmts count="3">
    <numFmt numFmtId="178" formatCode="0_ "/>
    <numFmt numFmtId="179" formatCode="0.00_);[Red]\(0.00\)"/>
    <numFmt numFmtId="180" formatCode="0.00_ "/>
  </numFmts>
  <fonts count="19">
    <font>
      <sz val="12"/>
      <name val="宋体"/>
      <charset val="134"/>
    </font>
    <font>
      <sz val="9"/>
      <name val="Times New Roman"/>
      <family val="1"/>
    </font>
    <font>
      <sz val="9"/>
      <name val="仿宋_GB2312"/>
      <charset val="134"/>
    </font>
    <font>
      <sz val="10"/>
      <name val="Times New Roman"/>
      <family val="1"/>
    </font>
    <font>
      <sz val="9"/>
      <name val="宋体"/>
      <charset val="134"/>
      <scheme val="minor"/>
    </font>
    <font>
      <sz val="11"/>
      <name val="Times New Roman"/>
      <family val="1"/>
    </font>
    <font>
      <sz val="11"/>
      <name val="仿宋_GB2312"/>
      <charset val="134"/>
    </font>
    <font>
      <sz val="10"/>
      <name val="仿宋_GB2312"/>
      <charset val="134"/>
    </font>
    <font>
      <sz val="9"/>
      <name val="宋体"/>
      <charset val="134"/>
    </font>
    <font>
      <sz val="20"/>
      <name val="宋体"/>
      <charset val="134"/>
      <scheme val="minor"/>
    </font>
    <font>
      <u/>
      <sz val="9"/>
      <name val="宋体"/>
      <charset val="134"/>
    </font>
    <font>
      <sz val="10"/>
      <name val="宋体"/>
      <charset val="134"/>
      <scheme val="minor"/>
    </font>
    <font>
      <sz val="11"/>
      <color theme="1"/>
      <name val="宋体"/>
      <charset val="134"/>
      <scheme val="minor"/>
    </font>
    <font>
      <sz val="11"/>
      <color indexed="8"/>
      <name val="Tahoma"/>
      <family val="2"/>
    </font>
    <font>
      <sz val="11"/>
      <name val="宋体"/>
      <charset val="134"/>
    </font>
    <font>
      <sz val="11"/>
      <color indexed="8"/>
      <name val="宋体"/>
      <charset val="134"/>
    </font>
    <font>
      <sz val="11"/>
      <color theme="1"/>
      <name val="Tahoma"/>
      <family val="2"/>
    </font>
    <font>
      <sz val="12"/>
      <name val="宋体"/>
      <charset val="134"/>
    </font>
    <font>
      <sz val="12"/>
      <name val="宋体"/>
      <charset val="134"/>
      <scheme val="minor"/>
    </font>
  </fonts>
  <fills count="4">
    <fill>
      <patternFill patternType="none"/>
    </fill>
    <fill>
      <patternFill patternType="gray125"/>
    </fill>
    <fill>
      <patternFill patternType="solid">
        <fgColor theme="0"/>
        <bgColor indexed="64"/>
      </patternFill>
    </fill>
    <fill>
      <patternFill patternType="solid">
        <fgColor indexed="29"/>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bottom/>
      <diagonal/>
    </border>
  </borders>
  <cellStyleXfs count="26">
    <xf numFmtId="0" fontId="0" fillId="0" borderId="0"/>
    <xf numFmtId="0" fontId="13" fillId="0" borderId="0"/>
    <xf numFmtId="0" fontId="17" fillId="0" borderId="0">
      <alignment vertical="center"/>
    </xf>
    <xf numFmtId="0" fontId="15" fillId="3" borderId="0" applyNumberFormat="0" applyBorder="0" applyAlignment="0" applyProtection="0">
      <alignment vertical="center"/>
    </xf>
    <xf numFmtId="0" fontId="12" fillId="0" borderId="0">
      <alignment vertical="center"/>
    </xf>
    <xf numFmtId="0" fontId="12" fillId="0" borderId="0">
      <alignment vertical="center"/>
    </xf>
    <xf numFmtId="0" fontId="17" fillId="0" borderId="0">
      <alignment vertical="center"/>
    </xf>
    <xf numFmtId="0" fontId="17" fillId="0" borderId="0">
      <alignment vertical="center"/>
    </xf>
    <xf numFmtId="0" fontId="12" fillId="0" borderId="0">
      <alignment vertical="center"/>
    </xf>
    <xf numFmtId="0" fontId="16" fillId="0" borderId="0"/>
    <xf numFmtId="0" fontId="17" fillId="0" borderId="0"/>
    <xf numFmtId="0" fontId="15" fillId="0" borderId="0">
      <alignment vertical="center"/>
    </xf>
    <xf numFmtId="0" fontId="14" fillId="0" borderId="0">
      <alignment vertical="center"/>
    </xf>
    <xf numFmtId="0" fontId="15" fillId="0" borderId="0">
      <alignment vertical="center"/>
    </xf>
    <xf numFmtId="0" fontId="17" fillId="0" borderId="0"/>
    <xf numFmtId="0" fontId="14" fillId="0" borderId="0">
      <alignment vertical="center"/>
    </xf>
    <xf numFmtId="0" fontId="17" fillId="0" borderId="0"/>
    <xf numFmtId="0" fontId="12" fillId="0" borderId="0">
      <alignment vertical="center"/>
    </xf>
    <xf numFmtId="0" fontId="12" fillId="0" borderId="0">
      <alignment vertical="center"/>
    </xf>
    <xf numFmtId="0" fontId="13" fillId="0" borderId="0"/>
    <xf numFmtId="0" fontId="12" fillId="0" borderId="0">
      <alignment vertical="center"/>
    </xf>
    <xf numFmtId="0" fontId="13" fillId="0" borderId="0"/>
    <xf numFmtId="0" fontId="17" fillId="0" borderId="0"/>
    <xf numFmtId="0" fontId="13" fillId="0" borderId="0"/>
    <xf numFmtId="0" fontId="17" fillId="0" borderId="0"/>
    <xf numFmtId="0" fontId="17" fillId="0" borderId="0"/>
  </cellStyleXfs>
  <cellXfs count="62">
    <xf numFmtId="0" fontId="0" fillId="0" borderId="0" xfId="0"/>
    <xf numFmtId="0" fontId="1" fillId="2" borderId="1" xfId="19"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2" fillId="2" borderId="1" xfId="19"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wrapText="1"/>
    </xf>
    <xf numFmtId="0" fontId="4" fillId="2" borderId="1" xfId="22" applyNumberFormat="1" applyFont="1" applyFill="1" applyBorder="1" applyAlignment="1">
      <alignment horizontal="center" vertical="center" wrapText="1"/>
    </xf>
    <xf numFmtId="0" fontId="4" fillId="2" borderId="0" xfId="0" applyNumberFormat="1" applyFont="1" applyFill="1" applyBorder="1" applyAlignment="1">
      <alignment horizontal="center" vertical="center"/>
    </xf>
    <xf numFmtId="0" fontId="4" fillId="2" borderId="0" xfId="0" applyNumberFormat="1" applyFont="1" applyFill="1" applyAlignment="1">
      <alignment horizontal="center" vertical="center"/>
    </xf>
    <xf numFmtId="0" fontId="4" fillId="2" borderId="1" xfId="24" applyNumberFormat="1" applyFont="1" applyFill="1" applyBorder="1" applyAlignment="1">
      <alignment horizontal="center" vertical="center" wrapText="1"/>
    </xf>
    <xf numFmtId="0" fontId="4" fillId="2" borderId="4" xfId="22"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0" fontId="2" fillId="2" borderId="3" xfId="19" applyNumberFormat="1" applyFont="1" applyFill="1" applyBorder="1" applyAlignment="1">
      <alignment horizontal="center" vertical="center" wrapText="1"/>
    </xf>
    <xf numFmtId="0" fontId="1" fillId="2" borderId="3" xfId="19" applyNumberFormat="1" applyFont="1" applyFill="1" applyBorder="1" applyAlignment="1">
      <alignment horizontal="center" vertical="center" wrapText="1"/>
    </xf>
    <xf numFmtId="0" fontId="8" fillId="2" borderId="1" xfId="19" applyNumberFormat="1" applyFont="1" applyFill="1" applyBorder="1" applyAlignment="1">
      <alignment horizontal="center" vertical="center" wrapText="1"/>
    </xf>
    <xf numFmtId="0" fontId="1" fillId="2" borderId="1" xfId="0" applyFont="1" applyFill="1" applyBorder="1" applyAlignment="1">
      <alignment vertical="center" wrapText="1"/>
    </xf>
    <xf numFmtId="0" fontId="1" fillId="2" borderId="1" xfId="0" applyFont="1" applyFill="1" applyBorder="1" applyAlignment="1">
      <alignment horizontal="left" vertical="center" wrapText="1"/>
    </xf>
    <xf numFmtId="0" fontId="2" fillId="2" borderId="1" xfId="0" applyNumberFormat="1" applyFont="1" applyFill="1" applyBorder="1" applyAlignment="1">
      <alignment horizontal="center" vertical="center" wrapText="1"/>
    </xf>
    <xf numFmtId="0" fontId="2" fillId="2" borderId="1" xfId="19" applyFont="1" applyFill="1" applyBorder="1" applyAlignment="1">
      <alignment vertical="center" wrapText="1"/>
    </xf>
    <xf numFmtId="0" fontId="3" fillId="2" borderId="1" xfId="19" applyNumberFormat="1" applyFont="1" applyFill="1" applyBorder="1" applyAlignment="1">
      <alignment horizontal="center" vertical="center" wrapText="1"/>
    </xf>
    <xf numFmtId="0" fontId="4" fillId="2" borderId="1" xfId="0" applyFont="1" applyFill="1" applyBorder="1" applyAlignment="1">
      <alignment horizontal="left" vertical="top" wrapText="1"/>
    </xf>
    <xf numFmtId="0" fontId="4" fillId="2" borderId="1" xfId="0" applyFont="1" applyFill="1" applyBorder="1" applyAlignment="1">
      <alignment horizontal="center" vertical="center" wrapText="1"/>
    </xf>
    <xf numFmtId="178" fontId="4" fillId="2" borderId="1" xfId="0" applyNumberFormat="1" applyFont="1" applyFill="1" applyBorder="1" applyAlignment="1">
      <alignment horizontal="center" vertical="center" wrapText="1"/>
    </xf>
    <xf numFmtId="0" fontId="10" fillId="2" borderId="1" xfId="24" applyNumberFormat="1" applyFont="1" applyFill="1" applyBorder="1" applyAlignment="1">
      <alignment horizontal="center" vertical="center" wrapText="1"/>
    </xf>
    <xf numFmtId="0" fontId="4" fillId="2" borderId="1" xfId="24"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9" fillId="2" borderId="0" xfId="24" applyNumberFormat="1" applyFont="1" applyFill="1" applyAlignment="1">
      <alignment horizontal="center" vertical="center" wrapText="1"/>
    </xf>
    <xf numFmtId="0" fontId="11" fillId="2" borderId="1" xfId="0" applyNumberFormat="1" applyFont="1" applyFill="1" applyBorder="1" applyAlignment="1">
      <alignment horizontal="center" vertical="center"/>
    </xf>
    <xf numFmtId="0" fontId="3" fillId="2" borderId="1" xfId="0" applyFont="1" applyFill="1" applyBorder="1" applyAlignment="1">
      <alignment horizontal="center" vertical="center" wrapText="1"/>
    </xf>
    <xf numFmtId="180" fontId="4" fillId="2" borderId="1" xfId="0" applyNumberFormat="1" applyFont="1" applyFill="1" applyBorder="1" applyAlignment="1">
      <alignment horizontal="center" vertical="center" wrapText="1"/>
    </xf>
    <xf numFmtId="179" fontId="4" fillId="2" borderId="1" xfId="0" applyNumberFormat="1" applyFont="1" applyFill="1" applyBorder="1" applyAlignment="1">
      <alignment horizontal="center" vertical="center" wrapText="1"/>
    </xf>
    <xf numFmtId="0" fontId="3" fillId="2" borderId="1" xfId="7" applyFont="1" applyFill="1" applyBorder="1" applyAlignment="1">
      <alignment horizontal="center" vertical="center" wrapText="1"/>
    </xf>
    <xf numFmtId="0" fontId="3" fillId="2" borderId="1" xfId="6" applyNumberFormat="1" applyFont="1" applyFill="1" applyBorder="1" applyAlignment="1">
      <alignment horizontal="center" vertical="center" wrapText="1"/>
    </xf>
    <xf numFmtId="0" fontId="3" fillId="2" borderId="1" xfId="0" applyNumberFormat="1" applyFont="1" applyFill="1" applyBorder="1" applyAlignment="1">
      <alignment vertical="center" wrapText="1"/>
    </xf>
    <xf numFmtId="0" fontId="3" fillId="2" borderId="1" xfId="0" applyFont="1" applyFill="1" applyBorder="1" applyAlignment="1">
      <alignment vertical="center" wrapText="1"/>
    </xf>
    <xf numFmtId="0" fontId="7" fillId="2" borderId="1" xfId="0" applyFont="1" applyFill="1" applyBorder="1" applyAlignment="1">
      <alignment vertical="center" wrapText="1"/>
    </xf>
    <xf numFmtId="0" fontId="3" fillId="2" borderId="1" xfId="0" applyFont="1" applyFill="1" applyBorder="1" applyAlignment="1">
      <alignment horizontal="left" vertical="center" wrapText="1"/>
    </xf>
    <xf numFmtId="0" fontId="8"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1" xfId="19" applyFont="1" applyFill="1" applyBorder="1" applyAlignment="1">
      <alignment vertical="center" wrapText="1"/>
    </xf>
    <xf numFmtId="0" fontId="8" fillId="2" borderId="1" xfId="19" applyFont="1" applyFill="1" applyBorder="1" applyAlignment="1">
      <alignment horizontal="center" vertical="center" wrapText="1"/>
    </xf>
    <xf numFmtId="0" fontId="4" fillId="2" borderId="1" xfId="0" applyNumberFormat="1" applyFont="1" applyFill="1" applyBorder="1" applyAlignment="1" applyProtection="1">
      <alignment horizontal="center" vertical="center" wrapText="1"/>
    </xf>
    <xf numFmtId="0" fontId="4" fillId="2" borderId="4" xfId="24" applyNumberFormat="1" applyFont="1" applyFill="1" applyBorder="1" applyAlignment="1">
      <alignment horizontal="center" vertical="center" wrapText="1"/>
    </xf>
    <xf numFmtId="0" fontId="4" fillId="2" borderId="5" xfId="0" applyNumberFormat="1" applyFont="1" applyFill="1" applyBorder="1" applyAlignment="1" applyProtection="1">
      <alignment horizontal="center" vertical="center" wrapText="1"/>
    </xf>
    <xf numFmtId="0" fontId="11" fillId="2" borderId="4" xfId="0" applyNumberFormat="1" applyFont="1" applyFill="1" applyBorder="1" applyAlignment="1">
      <alignment horizontal="center" vertical="center"/>
    </xf>
    <xf numFmtId="0" fontId="4" fillId="2" borderId="4" xfId="0" applyNumberFormat="1" applyFont="1" applyFill="1" applyBorder="1" applyAlignment="1">
      <alignment horizontal="center" vertical="center" wrapText="1"/>
    </xf>
    <xf numFmtId="0" fontId="4" fillId="2" borderId="2" xfId="0" applyNumberFormat="1" applyFont="1" applyFill="1" applyBorder="1" applyAlignment="1" applyProtection="1">
      <alignment horizontal="center" vertical="center" wrapText="1"/>
    </xf>
    <xf numFmtId="0" fontId="3" fillId="2" borderId="1" xfId="22" applyFont="1" applyFill="1" applyBorder="1" applyAlignment="1">
      <alignment horizontal="left" vertical="center" wrapText="1"/>
    </xf>
    <xf numFmtId="0" fontId="8" fillId="2" borderId="1" xfId="0" applyNumberFormat="1" applyFont="1" applyFill="1" applyBorder="1" applyAlignment="1">
      <alignment horizontal="center" vertical="center" wrapText="1"/>
    </xf>
    <xf numFmtId="0" fontId="4" fillId="2" borderId="1" xfId="14" applyFont="1" applyFill="1" applyBorder="1" applyAlignment="1">
      <alignment horizontal="center" vertical="center" wrapText="1"/>
    </xf>
    <xf numFmtId="0" fontId="8" fillId="2" borderId="1" xfId="0" applyFont="1" applyFill="1" applyBorder="1" applyAlignment="1">
      <alignment vertical="center" wrapText="1"/>
    </xf>
    <xf numFmtId="0" fontId="11" fillId="2" borderId="1" xfId="0" applyFont="1" applyFill="1" applyBorder="1" applyAlignment="1">
      <alignment horizontal="center" vertical="center" wrapText="1"/>
    </xf>
    <xf numFmtId="0" fontId="4" fillId="2" borderId="1" xfId="14" applyFont="1" applyFill="1" applyBorder="1" applyAlignment="1">
      <alignment horizontal="left" vertical="center" wrapText="1"/>
    </xf>
    <xf numFmtId="49" fontId="3" fillId="2" borderId="1" xfId="0" applyNumberFormat="1" applyFont="1" applyFill="1" applyBorder="1" applyAlignment="1">
      <alignment horizontal="left" vertical="center" wrapText="1"/>
    </xf>
    <xf numFmtId="0" fontId="4" fillId="2" borderId="3" xfId="0" applyNumberFormat="1"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0" fontId="4" fillId="2" borderId="1" xfId="24" applyFont="1" applyFill="1" applyBorder="1" applyAlignment="1">
      <alignment horizontal="center" vertical="center" wrapText="1"/>
    </xf>
    <xf numFmtId="0" fontId="18" fillId="2" borderId="1" xfId="0" applyFont="1" applyFill="1" applyBorder="1" applyAlignment="1">
      <alignment horizontal="center" vertical="center" wrapText="1"/>
    </xf>
    <xf numFmtId="0" fontId="4" fillId="2" borderId="1" xfId="22" applyFont="1" applyFill="1" applyBorder="1" applyAlignment="1">
      <alignment horizontal="center" vertical="center" wrapText="1"/>
    </xf>
    <xf numFmtId="0" fontId="4" fillId="2" borderId="1" xfId="23" applyFont="1" applyFill="1" applyBorder="1" applyAlignment="1">
      <alignment horizontal="center" vertical="center" wrapText="1"/>
    </xf>
    <xf numFmtId="0" fontId="4" fillId="2" borderId="1" xfId="25" applyFont="1" applyFill="1" applyBorder="1" applyAlignment="1">
      <alignment horizontal="center" vertical="center" wrapText="1"/>
    </xf>
  </cellXfs>
  <cellStyles count="26">
    <cellStyle name="40% - 强调文字颜色 2 2" xfId="3"/>
    <cellStyle name="常规" xfId="0" builtinId="0"/>
    <cellStyle name="常规 11" xfId="9"/>
    <cellStyle name="常规 15" xfId="10"/>
    <cellStyle name="常规 16" xfId="4"/>
    <cellStyle name="常规 18" xfId="11"/>
    <cellStyle name="常规 19" xfId="13"/>
    <cellStyle name="常规 2" xfId="14"/>
    <cellStyle name="常规 2 2" xfId="7"/>
    <cellStyle name="常规 21" xfId="5"/>
    <cellStyle name="常规 22" xfId="15"/>
    <cellStyle name="常规 23" xfId="12"/>
    <cellStyle name="常规 3" xfId="16"/>
    <cellStyle name="常规 3 2" xfId="6"/>
    <cellStyle name="常规 3 4" xfId="8"/>
    <cellStyle name="常规 3 5" xfId="17"/>
    <cellStyle name="常规 3 9" xfId="18"/>
    <cellStyle name="常规 4" xfId="19"/>
    <cellStyle name="常规 4 2" xfId="20"/>
    <cellStyle name="常规 5" xfId="21"/>
    <cellStyle name="常规 5 2" xfId="2"/>
    <cellStyle name="常规 6" xfId="1"/>
    <cellStyle name="常规 7" xfId="22"/>
    <cellStyle name="常规 8" xfId="23"/>
    <cellStyle name="常规_Sheet1" xfId="24"/>
    <cellStyle name="常规_Sheet1 2" xfId="25"/>
  </cellStyles>
  <dxfs count="3">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HZ975"/>
  <sheetViews>
    <sheetView tabSelected="1" zoomScale="85" zoomScaleNormal="85" workbookViewId="0">
      <pane ySplit="5" topLeftCell="A342" activePane="bottomLeft" state="frozen"/>
      <selection pane="bottomLeft" activeCell="K345" sqref="K345"/>
    </sheetView>
  </sheetViews>
  <sheetFormatPr defaultColWidth="9" defaultRowHeight="11.25"/>
  <cols>
    <col min="1" max="1" width="6.5" style="6" customWidth="1"/>
    <col min="2" max="2" width="4.5" style="6" customWidth="1"/>
    <col min="3" max="3" width="12.25" style="6" customWidth="1"/>
    <col min="4" max="4" width="25.25" style="6" customWidth="1"/>
    <col min="5" max="5" width="9.75" style="6" customWidth="1"/>
    <col min="6" max="6" width="8.375" style="6" customWidth="1"/>
    <col min="7" max="7" width="9.5" style="6" customWidth="1"/>
    <col min="8" max="8" width="8.5" style="6" customWidth="1"/>
    <col min="9" max="9" width="9.625" style="6" customWidth="1"/>
    <col min="10" max="10" width="7.375" style="6" customWidth="1"/>
    <col min="11" max="11" width="10" style="6" customWidth="1"/>
    <col min="12" max="12" width="9.25" style="6" customWidth="1"/>
    <col min="13" max="13" width="9" style="6" customWidth="1"/>
    <col min="14" max="234" width="9" style="6"/>
    <col min="235" max="16384" width="9" style="7"/>
  </cols>
  <sheetData>
    <row r="1" spans="1:13" s="6" customFormat="1" ht="33" customHeight="1">
      <c r="A1" s="25" t="s">
        <v>0</v>
      </c>
      <c r="B1" s="25"/>
      <c r="C1" s="25"/>
      <c r="D1" s="25"/>
      <c r="E1" s="25"/>
      <c r="F1" s="25"/>
      <c r="G1" s="25"/>
      <c r="H1" s="25"/>
      <c r="I1" s="25"/>
      <c r="J1" s="25"/>
      <c r="K1" s="25"/>
      <c r="L1" s="25"/>
      <c r="M1" s="25"/>
    </row>
    <row r="2" spans="1:13" s="6" customFormat="1" ht="21" customHeight="1">
      <c r="A2" s="22" t="s">
        <v>1753</v>
      </c>
      <c r="B2" s="23"/>
      <c r="C2" s="23"/>
      <c r="D2" s="8"/>
      <c r="E2" s="8"/>
      <c r="F2" s="8"/>
      <c r="G2" s="8"/>
      <c r="H2" s="8"/>
      <c r="I2" s="8"/>
      <c r="J2" s="8"/>
      <c r="K2" s="8"/>
      <c r="L2" s="23" t="s">
        <v>1</v>
      </c>
      <c r="M2" s="23"/>
    </row>
    <row r="3" spans="1:13" s="6" customFormat="1" ht="18.95" customHeight="1">
      <c r="A3" s="23" t="s">
        <v>2</v>
      </c>
      <c r="B3" s="23" t="s">
        <v>3</v>
      </c>
      <c r="C3" s="23" t="s">
        <v>4</v>
      </c>
      <c r="D3" s="23" t="s">
        <v>5</v>
      </c>
      <c r="E3" s="23" t="s">
        <v>6</v>
      </c>
      <c r="F3" s="23"/>
      <c r="G3" s="23"/>
      <c r="H3" s="23"/>
      <c r="I3" s="23"/>
      <c r="J3" s="23"/>
      <c r="K3" s="23"/>
      <c r="L3" s="24" t="s">
        <v>7</v>
      </c>
      <c r="M3" s="24"/>
    </row>
    <row r="4" spans="1:13" s="6" customFormat="1" ht="21" customHeight="1">
      <c r="A4" s="23"/>
      <c r="B4" s="23"/>
      <c r="C4" s="23"/>
      <c r="D4" s="23"/>
      <c r="E4" s="23" t="s">
        <v>8</v>
      </c>
      <c r="F4" s="23" t="s">
        <v>9</v>
      </c>
      <c r="G4" s="23"/>
      <c r="H4" s="23"/>
      <c r="I4" s="23"/>
      <c r="J4" s="23"/>
      <c r="K4" s="23" t="s">
        <v>10</v>
      </c>
      <c r="L4" s="24" t="s">
        <v>11</v>
      </c>
      <c r="M4" s="24" t="s">
        <v>12</v>
      </c>
    </row>
    <row r="5" spans="1:13" s="6" customFormat="1" ht="27" customHeight="1">
      <c r="A5" s="23"/>
      <c r="B5" s="23"/>
      <c r="C5" s="23"/>
      <c r="D5" s="23"/>
      <c r="E5" s="23"/>
      <c r="F5" s="8" t="s">
        <v>13</v>
      </c>
      <c r="G5" s="8" t="s">
        <v>14</v>
      </c>
      <c r="H5" s="8" t="s">
        <v>15</v>
      </c>
      <c r="I5" s="8" t="s">
        <v>16</v>
      </c>
      <c r="J5" s="8" t="s">
        <v>17</v>
      </c>
      <c r="K5" s="23"/>
      <c r="L5" s="24"/>
      <c r="M5" s="24"/>
    </row>
    <row r="6" spans="1:13" ht="24.95" customHeight="1">
      <c r="A6" s="2" t="s">
        <v>8</v>
      </c>
      <c r="B6" s="2">
        <f>SUM(B7,B319,B696,B954)</f>
        <v>942</v>
      </c>
      <c r="C6" s="2"/>
      <c r="D6" s="2"/>
      <c r="E6" s="2">
        <f t="shared" ref="E6:M6" si="0">SUM(E7,E319,E696,E954)</f>
        <v>97439.803658339442</v>
      </c>
      <c r="F6" s="2">
        <f t="shared" si="0"/>
        <v>78280.568858339437</v>
      </c>
      <c r="G6" s="2">
        <f t="shared" si="0"/>
        <v>61537.472958339444</v>
      </c>
      <c r="H6" s="2">
        <f t="shared" si="0"/>
        <v>8914.8508999999995</v>
      </c>
      <c r="I6" s="2">
        <f t="shared" si="0"/>
        <v>7828.2450000000026</v>
      </c>
      <c r="J6" s="2">
        <f t="shared" si="0"/>
        <v>0</v>
      </c>
      <c r="K6" s="2">
        <f t="shared" si="0"/>
        <v>19159.234799999998</v>
      </c>
      <c r="L6" s="2">
        <f t="shared" si="0"/>
        <v>346418</v>
      </c>
      <c r="M6" s="2">
        <f t="shared" si="0"/>
        <v>1422416</v>
      </c>
    </row>
    <row r="7" spans="1:13" s="6" customFormat="1" ht="24.95" customHeight="1">
      <c r="A7" s="8" t="s">
        <v>18</v>
      </c>
      <c r="B7" s="8">
        <f>SUM(B8,B131,B142,B176,B177,B241,B303)</f>
        <v>304</v>
      </c>
      <c r="C7" s="8"/>
      <c r="D7" s="8"/>
      <c r="E7" s="8">
        <f>SUM(E8,E131,E142,E176,E177,E241,E303)</f>
        <v>24841.369658339452</v>
      </c>
      <c r="F7" s="8">
        <f t="shared" ref="F7:M7" si="1">SUM(F8,F131,F142,F176,F177,F241,F303)</f>
        <v>24841.369658339452</v>
      </c>
      <c r="G7" s="8">
        <f t="shared" si="1"/>
        <v>15805.773758339456</v>
      </c>
      <c r="H7" s="8">
        <f t="shared" si="1"/>
        <v>8914.8508999999995</v>
      </c>
      <c r="I7" s="8">
        <f t="shared" si="1"/>
        <v>120.745</v>
      </c>
      <c r="J7" s="8">
        <f t="shared" si="1"/>
        <v>0</v>
      </c>
      <c r="K7" s="8">
        <f t="shared" si="1"/>
        <v>0</v>
      </c>
      <c r="L7" s="8">
        <f t="shared" si="1"/>
        <v>139896</v>
      </c>
      <c r="M7" s="8">
        <f t="shared" si="1"/>
        <v>409781</v>
      </c>
    </row>
    <row r="8" spans="1:13" s="6" customFormat="1" ht="27" customHeight="1">
      <c r="A8" s="8" t="s">
        <v>19</v>
      </c>
      <c r="B8" s="8">
        <v>122</v>
      </c>
      <c r="C8" s="2"/>
      <c r="D8" s="10"/>
      <c r="E8" s="2">
        <f>SUM(E9:E130)</f>
        <v>11272.904499999997</v>
      </c>
      <c r="F8" s="2">
        <f t="shared" ref="F8:M8" si="2">SUM(F9:F130)</f>
        <v>11272.904499999997</v>
      </c>
      <c r="G8" s="2">
        <f t="shared" si="2"/>
        <v>7034.8985999999986</v>
      </c>
      <c r="H8" s="2">
        <f t="shared" si="2"/>
        <v>4117.2609000000002</v>
      </c>
      <c r="I8" s="2">
        <f t="shared" si="2"/>
        <v>120.745</v>
      </c>
      <c r="J8" s="2">
        <f t="shared" si="2"/>
        <v>0</v>
      </c>
      <c r="K8" s="2">
        <f t="shared" si="2"/>
        <v>0</v>
      </c>
      <c r="L8" s="2">
        <f t="shared" si="2"/>
        <v>67802</v>
      </c>
      <c r="M8" s="2">
        <f t="shared" si="2"/>
        <v>109743</v>
      </c>
    </row>
    <row r="9" spans="1:13" s="6" customFormat="1" ht="33.75">
      <c r="A9" s="8"/>
      <c r="B9" s="8">
        <v>1</v>
      </c>
      <c r="C9" s="2" t="s">
        <v>20</v>
      </c>
      <c r="D9" s="2" t="s">
        <v>21</v>
      </c>
      <c r="E9" s="2">
        <v>90</v>
      </c>
      <c r="F9" s="2">
        <v>90</v>
      </c>
      <c r="G9" s="2">
        <v>90</v>
      </c>
      <c r="H9" s="2"/>
      <c r="I9" s="2"/>
      <c r="J9" s="2"/>
      <c r="K9" s="2"/>
      <c r="L9" s="2">
        <v>317</v>
      </c>
      <c r="M9" s="2">
        <v>1355</v>
      </c>
    </row>
    <row r="10" spans="1:13" s="6" customFormat="1" ht="33.75">
      <c r="A10" s="8"/>
      <c r="B10" s="8">
        <v>2</v>
      </c>
      <c r="C10" s="2" t="s">
        <v>22</v>
      </c>
      <c r="D10" s="2" t="s">
        <v>23</v>
      </c>
      <c r="E10" s="2">
        <v>85</v>
      </c>
      <c r="F10" s="2">
        <v>85</v>
      </c>
      <c r="G10" s="2">
        <v>85</v>
      </c>
      <c r="H10" s="2"/>
      <c r="I10" s="2"/>
      <c r="J10" s="2"/>
      <c r="K10" s="2"/>
      <c r="L10" s="2">
        <v>320</v>
      </c>
      <c r="M10" s="2">
        <v>1253</v>
      </c>
    </row>
    <row r="11" spans="1:13" s="6" customFormat="1" ht="24.95" customHeight="1">
      <c r="A11" s="8"/>
      <c r="B11" s="8">
        <v>3</v>
      </c>
      <c r="C11" s="10" t="s">
        <v>24</v>
      </c>
      <c r="D11" s="35" t="s">
        <v>1754</v>
      </c>
      <c r="E11" s="5">
        <v>705.64</v>
      </c>
      <c r="F11" s="5">
        <v>705.64</v>
      </c>
      <c r="G11" s="5">
        <v>705.64</v>
      </c>
      <c r="H11" s="2"/>
      <c r="I11" s="5"/>
      <c r="J11" s="2"/>
      <c r="K11" s="2"/>
      <c r="L11" s="2">
        <v>8996</v>
      </c>
      <c r="M11" s="2">
        <v>8996</v>
      </c>
    </row>
    <row r="12" spans="1:13" s="6" customFormat="1" ht="24.95" customHeight="1">
      <c r="A12" s="8"/>
      <c r="B12" s="8">
        <v>4</v>
      </c>
      <c r="C12" s="2" t="s">
        <v>25</v>
      </c>
      <c r="D12" s="35" t="s">
        <v>1755</v>
      </c>
      <c r="E12" s="5">
        <v>1559.82</v>
      </c>
      <c r="F12" s="5">
        <v>1559.82</v>
      </c>
      <c r="G12" s="5">
        <v>1559.82</v>
      </c>
      <c r="H12" s="2"/>
      <c r="I12" s="5"/>
      <c r="J12" s="2"/>
      <c r="K12" s="2"/>
      <c r="L12" s="2">
        <v>7622</v>
      </c>
      <c r="M12" s="2">
        <v>7622</v>
      </c>
    </row>
    <row r="13" spans="1:13" s="6" customFormat="1" ht="24.95" customHeight="1">
      <c r="A13" s="8"/>
      <c r="B13" s="8">
        <v>5</v>
      </c>
      <c r="C13" s="2" t="s">
        <v>26</v>
      </c>
      <c r="D13" s="35" t="s">
        <v>1756</v>
      </c>
      <c r="E13" s="5">
        <v>2082.0300000000002</v>
      </c>
      <c r="F13" s="5">
        <v>2082.0300000000002</v>
      </c>
      <c r="G13" s="5">
        <v>2082.0300000000002</v>
      </c>
      <c r="H13" s="2"/>
      <c r="I13" s="5"/>
      <c r="J13" s="2"/>
      <c r="K13" s="2"/>
      <c r="L13" s="2">
        <v>13063</v>
      </c>
      <c r="M13" s="2">
        <v>13063</v>
      </c>
    </row>
    <row r="14" spans="1:13" s="6" customFormat="1" ht="24.95" customHeight="1">
      <c r="A14" s="8"/>
      <c r="B14" s="8">
        <v>6</v>
      </c>
      <c r="C14" s="40" t="s">
        <v>27</v>
      </c>
      <c r="D14" s="10" t="s">
        <v>28</v>
      </c>
      <c r="E14" s="5">
        <v>165.96</v>
      </c>
      <c r="F14" s="5">
        <v>165.96</v>
      </c>
      <c r="G14" s="26">
        <v>145.215</v>
      </c>
      <c r="H14" s="2"/>
      <c r="I14" s="5">
        <v>20.745000000000001</v>
      </c>
      <c r="J14" s="2"/>
      <c r="K14" s="2"/>
      <c r="L14" s="2">
        <v>399</v>
      </c>
      <c r="M14" s="10">
        <v>1688</v>
      </c>
    </row>
    <row r="15" spans="1:13" s="6" customFormat="1" ht="24.95" customHeight="1">
      <c r="A15" s="41"/>
      <c r="B15" s="8">
        <v>7</v>
      </c>
      <c r="C15" s="42" t="s">
        <v>29</v>
      </c>
      <c r="D15" s="15" t="s">
        <v>30</v>
      </c>
      <c r="E15" s="9">
        <v>91</v>
      </c>
      <c r="F15" s="9">
        <v>91</v>
      </c>
      <c r="G15" s="43">
        <v>73</v>
      </c>
      <c r="H15" s="44"/>
      <c r="I15" s="9">
        <v>18</v>
      </c>
      <c r="J15" s="44"/>
      <c r="K15" s="44"/>
      <c r="L15" s="44">
        <v>1449</v>
      </c>
      <c r="M15" s="44">
        <v>1449</v>
      </c>
    </row>
    <row r="16" spans="1:13" s="6" customFormat="1" ht="24.95" customHeight="1">
      <c r="A16" s="8"/>
      <c r="B16" s="8">
        <v>8</v>
      </c>
      <c r="C16" s="45" t="s">
        <v>31</v>
      </c>
      <c r="D16" s="15" t="s">
        <v>32</v>
      </c>
      <c r="E16" s="5">
        <v>91</v>
      </c>
      <c r="F16" s="5">
        <v>91</v>
      </c>
      <c r="G16" s="26">
        <v>73</v>
      </c>
      <c r="H16" s="2"/>
      <c r="I16" s="5">
        <v>18</v>
      </c>
      <c r="J16" s="2"/>
      <c r="K16" s="2"/>
      <c r="L16" s="2">
        <v>1367</v>
      </c>
      <c r="M16" s="2">
        <v>1367</v>
      </c>
    </row>
    <row r="17" spans="1:13" s="6" customFormat="1" ht="24.95" customHeight="1">
      <c r="A17" s="8"/>
      <c r="B17" s="8">
        <v>9</v>
      </c>
      <c r="C17" s="45" t="s">
        <v>33</v>
      </c>
      <c r="D17" s="15" t="s">
        <v>34</v>
      </c>
      <c r="E17" s="5">
        <v>113</v>
      </c>
      <c r="F17" s="5">
        <v>113</v>
      </c>
      <c r="G17" s="26">
        <v>90</v>
      </c>
      <c r="H17" s="2"/>
      <c r="I17" s="5">
        <v>23</v>
      </c>
      <c r="J17" s="2"/>
      <c r="K17" s="2"/>
      <c r="L17" s="2">
        <v>916</v>
      </c>
      <c r="M17" s="2">
        <v>916</v>
      </c>
    </row>
    <row r="18" spans="1:13" s="6" customFormat="1" ht="24.95" customHeight="1">
      <c r="A18" s="8"/>
      <c r="B18" s="8">
        <v>10</v>
      </c>
      <c r="C18" s="45" t="s">
        <v>35</v>
      </c>
      <c r="D18" s="15" t="s">
        <v>36</v>
      </c>
      <c r="E18" s="5">
        <v>171</v>
      </c>
      <c r="F18" s="5">
        <v>171</v>
      </c>
      <c r="G18" s="26">
        <v>137</v>
      </c>
      <c r="H18" s="2"/>
      <c r="I18" s="5">
        <v>34</v>
      </c>
      <c r="J18" s="2"/>
      <c r="K18" s="2"/>
      <c r="L18" s="2">
        <v>1078</v>
      </c>
      <c r="M18" s="2">
        <v>1078</v>
      </c>
    </row>
    <row r="19" spans="1:13" s="6" customFormat="1" ht="24.95" customHeight="1">
      <c r="A19" s="8"/>
      <c r="B19" s="8">
        <v>11</v>
      </c>
      <c r="C19" s="2" t="s">
        <v>37</v>
      </c>
      <c r="D19" s="2" t="s">
        <v>38</v>
      </c>
      <c r="E19" s="5">
        <v>110</v>
      </c>
      <c r="F19" s="5">
        <v>110</v>
      </c>
      <c r="G19" s="5">
        <v>110</v>
      </c>
      <c r="H19" s="2"/>
      <c r="I19" s="5"/>
      <c r="J19" s="2"/>
      <c r="K19" s="2"/>
      <c r="L19" s="2">
        <v>253</v>
      </c>
      <c r="M19" s="10">
        <v>1098</v>
      </c>
    </row>
    <row r="20" spans="1:13" s="6" customFormat="1" ht="24.95" customHeight="1">
      <c r="A20" s="8"/>
      <c r="B20" s="8">
        <v>12</v>
      </c>
      <c r="C20" s="2" t="s">
        <v>39</v>
      </c>
      <c r="D20" s="2" t="s">
        <v>40</v>
      </c>
      <c r="E20" s="5">
        <v>13.2</v>
      </c>
      <c r="F20" s="5">
        <v>13.2</v>
      </c>
      <c r="G20" s="5">
        <v>13.2</v>
      </c>
      <c r="H20" s="2"/>
      <c r="I20" s="5"/>
      <c r="J20" s="2"/>
      <c r="K20" s="2"/>
      <c r="L20" s="2">
        <v>190</v>
      </c>
      <c r="M20" s="10">
        <v>680</v>
      </c>
    </row>
    <row r="21" spans="1:13" s="6" customFormat="1" ht="24.95" customHeight="1">
      <c r="A21" s="8"/>
      <c r="B21" s="8">
        <v>13</v>
      </c>
      <c r="C21" s="2" t="s">
        <v>41</v>
      </c>
      <c r="D21" s="2" t="s">
        <v>42</v>
      </c>
      <c r="E21" s="5">
        <v>37.4</v>
      </c>
      <c r="F21" s="5">
        <v>37.4</v>
      </c>
      <c r="G21" s="5">
        <v>37.4</v>
      </c>
      <c r="H21" s="2"/>
      <c r="I21" s="5"/>
      <c r="J21" s="2"/>
      <c r="K21" s="2"/>
      <c r="L21" s="2">
        <v>85</v>
      </c>
      <c r="M21" s="10">
        <v>375</v>
      </c>
    </row>
    <row r="22" spans="1:13" s="6" customFormat="1" ht="24.95" customHeight="1">
      <c r="A22" s="8"/>
      <c r="B22" s="8">
        <v>14</v>
      </c>
      <c r="C22" s="2" t="s">
        <v>43</v>
      </c>
      <c r="D22" s="2" t="s">
        <v>42</v>
      </c>
      <c r="E22" s="5">
        <v>37.4</v>
      </c>
      <c r="F22" s="5">
        <v>37.4</v>
      </c>
      <c r="G22" s="5">
        <v>37.4</v>
      </c>
      <c r="H22" s="2"/>
      <c r="I22" s="5"/>
      <c r="J22" s="2"/>
      <c r="K22" s="2"/>
      <c r="L22" s="2">
        <v>6330</v>
      </c>
      <c r="M22" s="2">
        <v>19320</v>
      </c>
    </row>
    <row r="23" spans="1:13" s="6" customFormat="1" ht="24.95" customHeight="1">
      <c r="A23" s="8"/>
      <c r="B23" s="8">
        <v>15</v>
      </c>
      <c r="C23" s="2" t="s">
        <v>44</v>
      </c>
      <c r="D23" s="2" t="s">
        <v>45</v>
      </c>
      <c r="E23" s="5">
        <v>26.4</v>
      </c>
      <c r="F23" s="5">
        <v>26.4</v>
      </c>
      <c r="G23" s="5">
        <v>26.4</v>
      </c>
      <c r="H23" s="2"/>
      <c r="I23" s="5"/>
      <c r="J23" s="2"/>
      <c r="K23" s="2"/>
      <c r="L23" s="2">
        <v>1090</v>
      </c>
      <c r="M23" s="2">
        <v>3463</v>
      </c>
    </row>
    <row r="24" spans="1:13" s="6" customFormat="1" ht="24.95" customHeight="1">
      <c r="A24" s="8"/>
      <c r="B24" s="8">
        <v>16</v>
      </c>
      <c r="C24" s="2" t="s">
        <v>46</v>
      </c>
      <c r="D24" s="2" t="s">
        <v>47</v>
      </c>
      <c r="E24" s="5">
        <v>127.6</v>
      </c>
      <c r="F24" s="5">
        <v>127.6</v>
      </c>
      <c r="G24" s="5">
        <v>127.6</v>
      </c>
      <c r="H24" s="2"/>
      <c r="I24" s="5"/>
      <c r="J24" s="2"/>
      <c r="K24" s="2"/>
      <c r="L24" s="2">
        <v>324</v>
      </c>
      <c r="M24" s="2">
        <v>1256</v>
      </c>
    </row>
    <row r="25" spans="1:13" s="6" customFormat="1" ht="24.95" customHeight="1">
      <c r="A25" s="8"/>
      <c r="B25" s="8">
        <v>17</v>
      </c>
      <c r="C25" s="2" t="s">
        <v>48</v>
      </c>
      <c r="D25" s="2" t="s">
        <v>49</v>
      </c>
      <c r="E25" s="5">
        <v>198</v>
      </c>
      <c r="F25" s="5">
        <v>198</v>
      </c>
      <c r="G25" s="5">
        <v>198</v>
      </c>
      <c r="H25" s="2"/>
      <c r="I25" s="5"/>
      <c r="J25" s="2"/>
      <c r="K25" s="2"/>
      <c r="L25" s="2">
        <v>318</v>
      </c>
      <c r="M25" s="2">
        <v>1234</v>
      </c>
    </row>
    <row r="26" spans="1:13" s="6" customFormat="1" ht="24.95" customHeight="1">
      <c r="A26" s="8"/>
      <c r="B26" s="8">
        <v>18</v>
      </c>
      <c r="C26" s="2" t="s">
        <v>50</v>
      </c>
      <c r="D26" s="2" t="s">
        <v>51</v>
      </c>
      <c r="E26" s="5">
        <v>55.5</v>
      </c>
      <c r="F26" s="5">
        <v>55.5</v>
      </c>
      <c r="G26" s="5">
        <v>55.5</v>
      </c>
      <c r="H26" s="2"/>
      <c r="I26" s="5"/>
      <c r="J26" s="2"/>
      <c r="K26" s="2"/>
      <c r="L26" s="2">
        <v>78</v>
      </c>
      <c r="M26" s="2">
        <v>256</v>
      </c>
    </row>
    <row r="27" spans="1:13" s="6" customFormat="1" ht="24.95" customHeight="1">
      <c r="A27" s="8"/>
      <c r="B27" s="8">
        <v>19</v>
      </c>
      <c r="C27" s="2" t="s">
        <v>52</v>
      </c>
      <c r="D27" s="2" t="s">
        <v>53</v>
      </c>
      <c r="E27" s="5">
        <v>396</v>
      </c>
      <c r="F27" s="5">
        <v>396</v>
      </c>
      <c r="G27" s="5">
        <v>396</v>
      </c>
      <c r="H27" s="2"/>
      <c r="I27" s="5"/>
      <c r="J27" s="2"/>
      <c r="K27" s="2"/>
      <c r="L27" s="2">
        <v>212</v>
      </c>
      <c r="M27" s="2">
        <v>756</v>
      </c>
    </row>
    <row r="28" spans="1:13" s="6" customFormat="1" ht="24.95" customHeight="1">
      <c r="A28" s="8"/>
      <c r="B28" s="8">
        <v>20</v>
      </c>
      <c r="C28" s="2" t="s">
        <v>54</v>
      </c>
      <c r="D28" s="2" t="s">
        <v>55</v>
      </c>
      <c r="E28" s="5">
        <v>33.5</v>
      </c>
      <c r="F28" s="5">
        <v>33.5</v>
      </c>
      <c r="G28" s="5">
        <v>33.5</v>
      </c>
      <c r="H28" s="2"/>
      <c r="I28" s="5"/>
      <c r="J28" s="2"/>
      <c r="K28" s="2"/>
      <c r="L28" s="2">
        <v>299</v>
      </c>
      <c r="M28" s="2">
        <v>1108</v>
      </c>
    </row>
    <row r="29" spans="1:13" s="6" customFormat="1" ht="24.95" customHeight="1">
      <c r="A29" s="8"/>
      <c r="B29" s="8">
        <v>21</v>
      </c>
      <c r="C29" s="2" t="s">
        <v>56</v>
      </c>
      <c r="D29" s="2" t="s">
        <v>57</v>
      </c>
      <c r="E29" s="5">
        <v>48.4</v>
      </c>
      <c r="F29" s="5">
        <v>48.4</v>
      </c>
      <c r="G29" s="5">
        <v>48.4</v>
      </c>
      <c r="H29" s="2"/>
      <c r="I29" s="5"/>
      <c r="J29" s="2"/>
      <c r="K29" s="2"/>
      <c r="L29" s="2">
        <v>299</v>
      </c>
      <c r="M29" s="2">
        <v>1108</v>
      </c>
    </row>
    <row r="30" spans="1:13" s="6" customFormat="1" ht="24.95" customHeight="1">
      <c r="A30" s="8"/>
      <c r="B30" s="8">
        <v>22</v>
      </c>
      <c r="C30" s="2" t="s">
        <v>58</v>
      </c>
      <c r="D30" s="2" t="s">
        <v>59</v>
      </c>
      <c r="E30" s="5">
        <v>66</v>
      </c>
      <c r="F30" s="5">
        <v>66</v>
      </c>
      <c r="G30" s="5">
        <v>66</v>
      </c>
      <c r="H30" s="2"/>
      <c r="I30" s="5"/>
      <c r="J30" s="2"/>
      <c r="K30" s="2"/>
      <c r="L30" s="2">
        <v>138</v>
      </c>
      <c r="M30" s="2">
        <v>558</v>
      </c>
    </row>
    <row r="31" spans="1:13" s="6" customFormat="1" ht="24.95" customHeight="1">
      <c r="A31" s="8"/>
      <c r="B31" s="8">
        <v>23</v>
      </c>
      <c r="C31" s="2" t="s">
        <v>60</v>
      </c>
      <c r="D31" s="2" t="s">
        <v>61</v>
      </c>
      <c r="E31" s="5">
        <v>35.200000000000003</v>
      </c>
      <c r="F31" s="5">
        <v>35.200000000000003</v>
      </c>
      <c r="G31" s="5">
        <v>35.200000000000003</v>
      </c>
      <c r="H31" s="2"/>
      <c r="I31" s="5"/>
      <c r="J31" s="2"/>
      <c r="K31" s="2"/>
      <c r="L31" s="2">
        <v>299</v>
      </c>
      <c r="M31" s="2">
        <v>1108</v>
      </c>
    </row>
    <row r="32" spans="1:13" s="6" customFormat="1" ht="24.95" customHeight="1">
      <c r="A32" s="8"/>
      <c r="B32" s="8">
        <v>24</v>
      </c>
      <c r="C32" s="2" t="s">
        <v>62</v>
      </c>
      <c r="D32" s="2" t="s">
        <v>59</v>
      </c>
      <c r="E32" s="5">
        <v>66</v>
      </c>
      <c r="F32" s="5">
        <v>66</v>
      </c>
      <c r="G32" s="5">
        <v>66</v>
      </c>
      <c r="H32" s="2"/>
      <c r="I32" s="5"/>
      <c r="J32" s="2"/>
      <c r="K32" s="2"/>
      <c r="L32" s="2">
        <v>146</v>
      </c>
      <c r="M32" s="10">
        <v>497</v>
      </c>
    </row>
    <row r="33" spans="1:13" s="6" customFormat="1" ht="24.95" customHeight="1">
      <c r="A33" s="8"/>
      <c r="B33" s="8">
        <v>25</v>
      </c>
      <c r="C33" s="2" t="s">
        <v>63</v>
      </c>
      <c r="D33" s="2" t="s">
        <v>64</v>
      </c>
      <c r="E33" s="5">
        <v>29.1</v>
      </c>
      <c r="F33" s="5">
        <v>29.1</v>
      </c>
      <c r="G33" s="5">
        <v>29.1</v>
      </c>
      <c r="H33" s="2"/>
      <c r="I33" s="5"/>
      <c r="J33" s="2"/>
      <c r="K33" s="2"/>
      <c r="L33" s="2">
        <v>146</v>
      </c>
      <c r="M33" s="10">
        <v>497</v>
      </c>
    </row>
    <row r="34" spans="1:13" s="6" customFormat="1" ht="24.95" customHeight="1">
      <c r="A34" s="8"/>
      <c r="B34" s="8">
        <v>26</v>
      </c>
      <c r="C34" s="2" t="s">
        <v>65</v>
      </c>
      <c r="D34" s="2" t="s">
        <v>66</v>
      </c>
      <c r="E34" s="5">
        <v>44</v>
      </c>
      <c r="F34" s="5">
        <v>44</v>
      </c>
      <c r="G34" s="5">
        <v>44</v>
      </c>
      <c r="H34" s="2"/>
      <c r="I34" s="5"/>
      <c r="J34" s="2"/>
      <c r="K34" s="2"/>
      <c r="L34" s="2">
        <v>146</v>
      </c>
      <c r="M34" s="10">
        <v>497</v>
      </c>
    </row>
    <row r="35" spans="1:13" s="6" customFormat="1" ht="24.95" customHeight="1">
      <c r="A35" s="8"/>
      <c r="B35" s="8">
        <v>27</v>
      </c>
      <c r="C35" s="2" t="s">
        <v>67</v>
      </c>
      <c r="D35" s="2" t="s">
        <v>59</v>
      </c>
      <c r="E35" s="5">
        <v>66</v>
      </c>
      <c r="F35" s="5">
        <v>66</v>
      </c>
      <c r="G35" s="5">
        <v>66</v>
      </c>
      <c r="H35" s="2"/>
      <c r="I35" s="5"/>
      <c r="J35" s="2"/>
      <c r="K35" s="2"/>
      <c r="L35" s="2">
        <v>303</v>
      </c>
      <c r="M35" s="2">
        <v>1208</v>
      </c>
    </row>
    <row r="36" spans="1:13" s="6" customFormat="1" ht="24.95" customHeight="1">
      <c r="A36" s="8"/>
      <c r="B36" s="8">
        <v>28</v>
      </c>
      <c r="C36" s="2" t="s">
        <v>68</v>
      </c>
      <c r="D36" s="2" t="s">
        <v>69</v>
      </c>
      <c r="E36" s="5">
        <v>88</v>
      </c>
      <c r="F36" s="5">
        <v>88</v>
      </c>
      <c r="G36" s="5">
        <v>88</v>
      </c>
      <c r="H36" s="2"/>
      <c r="I36" s="5"/>
      <c r="J36" s="2"/>
      <c r="K36" s="2"/>
      <c r="L36" s="2">
        <v>125</v>
      </c>
      <c r="M36" s="2">
        <v>321</v>
      </c>
    </row>
    <row r="37" spans="1:13" s="6" customFormat="1" ht="24.95" customHeight="1">
      <c r="A37" s="8"/>
      <c r="B37" s="8">
        <v>29</v>
      </c>
      <c r="C37" s="2" t="s">
        <v>70</v>
      </c>
      <c r="D37" s="2" t="s">
        <v>71</v>
      </c>
      <c r="E37" s="5">
        <v>39.6</v>
      </c>
      <c r="F37" s="5">
        <v>39.6</v>
      </c>
      <c r="G37" s="5">
        <v>39.6</v>
      </c>
      <c r="H37" s="2"/>
      <c r="I37" s="5"/>
      <c r="J37" s="2"/>
      <c r="K37" s="2"/>
      <c r="L37" s="2">
        <v>124</v>
      </c>
      <c r="M37" s="2">
        <v>312</v>
      </c>
    </row>
    <row r="38" spans="1:13" s="6" customFormat="1" ht="24.95" customHeight="1">
      <c r="A38" s="8"/>
      <c r="B38" s="8">
        <v>30</v>
      </c>
      <c r="C38" s="2" t="s">
        <v>72</v>
      </c>
      <c r="D38" s="2" t="s">
        <v>73</v>
      </c>
      <c r="E38" s="5">
        <v>52.8</v>
      </c>
      <c r="F38" s="5">
        <v>52.8</v>
      </c>
      <c r="G38" s="5">
        <v>52.8</v>
      </c>
      <c r="H38" s="2"/>
      <c r="I38" s="5"/>
      <c r="J38" s="2"/>
      <c r="K38" s="2"/>
      <c r="L38" s="2">
        <v>89</v>
      </c>
      <c r="M38" s="2">
        <v>235</v>
      </c>
    </row>
    <row r="39" spans="1:13" s="6" customFormat="1" ht="24.95" customHeight="1">
      <c r="A39" s="8"/>
      <c r="B39" s="8">
        <v>31</v>
      </c>
      <c r="C39" s="2" t="s">
        <v>74</v>
      </c>
      <c r="D39" s="2" t="s">
        <v>75</v>
      </c>
      <c r="E39" s="5">
        <v>57.2</v>
      </c>
      <c r="F39" s="5">
        <v>57.2</v>
      </c>
      <c r="G39" s="5">
        <v>57.2</v>
      </c>
      <c r="H39" s="2"/>
      <c r="I39" s="5"/>
      <c r="J39" s="2"/>
      <c r="K39" s="2"/>
      <c r="L39" s="2">
        <v>76</v>
      </c>
      <c r="M39" s="2">
        <v>241</v>
      </c>
    </row>
    <row r="40" spans="1:13" s="6" customFormat="1" ht="24.95" customHeight="1">
      <c r="A40" s="8"/>
      <c r="B40" s="8">
        <v>32</v>
      </c>
      <c r="C40" s="2" t="s">
        <v>76</v>
      </c>
      <c r="D40" s="2" t="s">
        <v>69</v>
      </c>
      <c r="E40" s="5">
        <v>88</v>
      </c>
      <c r="F40" s="5">
        <v>88</v>
      </c>
      <c r="G40" s="5">
        <v>88</v>
      </c>
      <c r="H40" s="2"/>
      <c r="I40" s="5"/>
      <c r="J40" s="2"/>
      <c r="K40" s="2"/>
      <c r="L40" s="2">
        <v>1035</v>
      </c>
      <c r="M40" s="2">
        <v>4562</v>
      </c>
    </row>
    <row r="41" spans="1:13" s="6" customFormat="1" ht="24.95" customHeight="1">
      <c r="A41" s="8"/>
      <c r="B41" s="8">
        <v>33</v>
      </c>
      <c r="C41" s="2" t="s">
        <v>77</v>
      </c>
      <c r="D41" s="2" t="s">
        <v>42</v>
      </c>
      <c r="E41" s="5">
        <v>36.9</v>
      </c>
      <c r="F41" s="5">
        <v>36.9</v>
      </c>
      <c r="G41" s="5">
        <v>36.9</v>
      </c>
      <c r="H41" s="2"/>
      <c r="I41" s="5"/>
      <c r="J41" s="2"/>
      <c r="K41" s="2"/>
      <c r="L41" s="2">
        <v>72</v>
      </c>
      <c r="M41" s="2">
        <v>231</v>
      </c>
    </row>
    <row r="42" spans="1:13" s="6" customFormat="1" ht="24.95" customHeight="1">
      <c r="A42" s="8"/>
      <c r="B42" s="8">
        <v>34</v>
      </c>
      <c r="C42" s="2" t="s">
        <v>78</v>
      </c>
      <c r="D42" s="2" t="s">
        <v>79</v>
      </c>
      <c r="E42" s="5">
        <v>33.5</v>
      </c>
      <c r="F42" s="5">
        <v>33.5</v>
      </c>
      <c r="G42" s="5">
        <v>33.5</v>
      </c>
      <c r="H42" s="2"/>
      <c r="I42" s="5"/>
      <c r="J42" s="2"/>
      <c r="K42" s="2"/>
      <c r="L42" s="2">
        <v>68</v>
      </c>
      <c r="M42" s="2">
        <v>221</v>
      </c>
    </row>
    <row r="43" spans="1:13" s="6" customFormat="1" ht="24.95" customHeight="1">
      <c r="A43" s="8"/>
      <c r="B43" s="8">
        <v>35</v>
      </c>
      <c r="C43" s="2" t="s">
        <v>80</v>
      </c>
      <c r="D43" s="15" t="s">
        <v>81</v>
      </c>
      <c r="E43" s="2">
        <v>56</v>
      </c>
      <c r="F43" s="2">
        <v>56</v>
      </c>
      <c r="G43" s="26">
        <v>49</v>
      </c>
      <c r="H43" s="2"/>
      <c r="I43" s="5">
        <v>7</v>
      </c>
      <c r="J43" s="2"/>
      <c r="K43" s="2"/>
      <c r="L43" s="2">
        <v>1528</v>
      </c>
      <c r="M43" s="2">
        <v>1528</v>
      </c>
    </row>
    <row r="44" spans="1:13" s="6" customFormat="1" ht="36" customHeight="1">
      <c r="A44" s="8"/>
      <c r="B44" s="8">
        <v>36</v>
      </c>
      <c r="C44" s="2" t="s">
        <v>82</v>
      </c>
      <c r="D44" s="2" t="s">
        <v>83</v>
      </c>
      <c r="E44" s="2">
        <v>20.28</v>
      </c>
      <c r="F44" s="2">
        <v>20.28</v>
      </c>
      <c r="G44" s="2"/>
      <c r="H44" s="2">
        <v>20.28</v>
      </c>
      <c r="I44" s="2"/>
      <c r="J44" s="2"/>
      <c r="K44" s="2"/>
      <c r="L44" s="2">
        <v>226</v>
      </c>
      <c r="M44" s="10">
        <v>812</v>
      </c>
    </row>
    <row r="45" spans="1:13" s="6" customFormat="1" ht="112.5">
      <c r="A45" s="8"/>
      <c r="B45" s="8">
        <v>37</v>
      </c>
      <c r="C45" s="2" t="s">
        <v>84</v>
      </c>
      <c r="D45" s="2" t="s">
        <v>85</v>
      </c>
      <c r="E45" s="2">
        <v>30</v>
      </c>
      <c r="F45" s="2">
        <v>30</v>
      </c>
      <c r="G45" s="2"/>
      <c r="H45" s="2">
        <v>30</v>
      </c>
      <c r="I45" s="2"/>
      <c r="J45" s="2"/>
      <c r="K45" s="2"/>
      <c r="L45" s="2">
        <v>226</v>
      </c>
      <c r="M45" s="10">
        <v>812</v>
      </c>
    </row>
    <row r="46" spans="1:13" s="6" customFormat="1" ht="30" customHeight="1">
      <c r="A46" s="8"/>
      <c r="B46" s="8">
        <v>38</v>
      </c>
      <c r="C46" s="2" t="s">
        <v>86</v>
      </c>
      <c r="D46" s="35" t="s">
        <v>1757</v>
      </c>
      <c r="E46" s="2">
        <v>10</v>
      </c>
      <c r="F46" s="2">
        <v>10</v>
      </c>
      <c r="G46" s="2">
        <v>10</v>
      </c>
      <c r="H46" s="2"/>
      <c r="I46" s="2"/>
      <c r="J46" s="2"/>
      <c r="K46" s="2"/>
      <c r="L46" s="5">
        <v>51</v>
      </c>
      <c r="M46" s="5">
        <v>181</v>
      </c>
    </row>
    <row r="47" spans="1:13" s="6" customFormat="1" ht="33.950000000000003" customHeight="1">
      <c r="A47" s="8"/>
      <c r="B47" s="8">
        <v>39</v>
      </c>
      <c r="C47" s="2" t="s">
        <v>87</v>
      </c>
      <c r="D47" s="2" t="s">
        <v>88</v>
      </c>
      <c r="E47" s="2">
        <v>26.5</v>
      </c>
      <c r="F47" s="2">
        <v>26.5</v>
      </c>
      <c r="G47" s="2">
        <v>26.5</v>
      </c>
      <c r="H47" s="2"/>
      <c r="I47" s="2"/>
      <c r="J47" s="2"/>
      <c r="K47" s="2"/>
      <c r="L47" s="5">
        <v>422</v>
      </c>
      <c r="M47" s="5">
        <v>1716</v>
      </c>
    </row>
    <row r="48" spans="1:13" s="6" customFormat="1" ht="33.950000000000003" customHeight="1">
      <c r="A48" s="8"/>
      <c r="B48" s="8">
        <v>40</v>
      </c>
      <c r="C48" s="2" t="s">
        <v>89</v>
      </c>
      <c r="D48" s="2" t="s">
        <v>90</v>
      </c>
      <c r="E48" s="2">
        <v>56.5</v>
      </c>
      <c r="F48" s="2">
        <v>56.5</v>
      </c>
      <c r="G48" s="2">
        <v>42.593600000000002</v>
      </c>
      <c r="H48" s="2">
        <v>13.9064</v>
      </c>
      <c r="I48" s="2"/>
      <c r="J48" s="2"/>
      <c r="K48" s="2"/>
      <c r="L48" s="5">
        <v>620</v>
      </c>
      <c r="M48" s="5">
        <v>3312</v>
      </c>
    </row>
    <row r="49" spans="1:13" s="6" customFormat="1" ht="33.950000000000003" customHeight="1">
      <c r="A49" s="8"/>
      <c r="B49" s="8">
        <v>41</v>
      </c>
      <c r="C49" s="2" t="s">
        <v>91</v>
      </c>
      <c r="D49" s="2" t="s">
        <v>92</v>
      </c>
      <c r="E49" s="2">
        <v>70</v>
      </c>
      <c r="F49" s="2">
        <v>70</v>
      </c>
      <c r="G49" s="2"/>
      <c r="H49" s="2">
        <v>70</v>
      </c>
      <c r="I49" s="2"/>
      <c r="J49" s="2"/>
      <c r="K49" s="2"/>
      <c r="L49" s="2">
        <v>189</v>
      </c>
      <c r="M49" s="10">
        <v>817</v>
      </c>
    </row>
    <row r="50" spans="1:13" s="6" customFormat="1" ht="33.950000000000003" customHeight="1">
      <c r="A50" s="8"/>
      <c r="B50" s="8">
        <v>42</v>
      </c>
      <c r="C50" s="2" t="s">
        <v>93</v>
      </c>
      <c r="D50" s="2" t="s">
        <v>92</v>
      </c>
      <c r="E50" s="2">
        <v>70</v>
      </c>
      <c r="F50" s="2">
        <v>70</v>
      </c>
      <c r="G50" s="2"/>
      <c r="H50" s="2">
        <v>70</v>
      </c>
      <c r="I50" s="2"/>
      <c r="J50" s="2"/>
      <c r="K50" s="2"/>
      <c r="L50" s="2">
        <v>87</v>
      </c>
      <c r="M50" s="10">
        <v>381</v>
      </c>
    </row>
    <row r="51" spans="1:13" s="6" customFormat="1" ht="33" customHeight="1">
      <c r="A51" s="2"/>
      <c r="B51" s="8">
        <v>43</v>
      </c>
      <c r="C51" s="2" t="s">
        <v>94</v>
      </c>
      <c r="D51" s="5" t="s">
        <v>95</v>
      </c>
      <c r="E51" s="5">
        <v>38.4</v>
      </c>
      <c r="F51" s="5">
        <v>38.4</v>
      </c>
      <c r="G51" s="5">
        <v>38.4</v>
      </c>
      <c r="H51" s="10"/>
      <c r="I51" s="10"/>
      <c r="J51" s="10"/>
      <c r="K51" s="10"/>
      <c r="L51" s="10">
        <v>519</v>
      </c>
      <c r="M51" s="10">
        <v>2495</v>
      </c>
    </row>
    <row r="52" spans="1:13" s="6" customFormat="1" ht="33" customHeight="1">
      <c r="A52" s="2"/>
      <c r="B52" s="8">
        <v>44</v>
      </c>
      <c r="C52" s="2" t="s">
        <v>96</v>
      </c>
      <c r="D52" s="46" t="s">
        <v>1758</v>
      </c>
      <c r="E52" s="5">
        <v>12</v>
      </c>
      <c r="F52" s="5">
        <v>12</v>
      </c>
      <c r="G52" s="5">
        <v>12</v>
      </c>
      <c r="H52" s="2"/>
      <c r="I52" s="2"/>
      <c r="J52" s="2"/>
      <c r="K52" s="2"/>
      <c r="L52" s="2">
        <v>108</v>
      </c>
      <c r="M52" s="10">
        <v>440</v>
      </c>
    </row>
    <row r="53" spans="1:13" s="6" customFormat="1" ht="33" customHeight="1">
      <c r="A53" s="2"/>
      <c r="B53" s="8">
        <v>45</v>
      </c>
      <c r="C53" s="2" t="s">
        <v>97</v>
      </c>
      <c r="D53" s="9" t="s">
        <v>98</v>
      </c>
      <c r="E53" s="9">
        <v>30</v>
      </c>
      <c r="F53" s="9">
        <v>30</v>
      </c>
      <c r="G53" s="9">
        <v>30</v>
      </c>
      <c r="H53" s="2"/>
      <c r="I53" s="2"/>
      <c r="J53" s="2"/>
      <c r="K53" s="2"/>
      <c r="L53" s="2">
        <v>147</v>
      </c>
      <c r="M53" s="10">
        <v>569</v>
      </c>
    </row>
    <row r="54" spans="1:13" s="6" customFormat="1" ht="33" customHeight="1">
      <c r="A54" s="2"/>
      <c r="B54" s="8">
        <v>46</v>
      </c>
      <c r="C54" s="2" t="s">
        <v>99</v>
      </c>
      <c r="D54" s="2" t="s">
        <v>100</v>
      </c>
      <c r="E54" s="2">
        <v>4</v>
      </c>
      <c r="F54" s="2">
        <v>4</v>
      </c>
      <c r="G54" s="2"/>
      <c r="H54" s="2">
        <v>4</v>
      </c>
      <c r="I54" s="2"/>
      <c r="J54" s="2"/>
      <c r="K54" s="2"/>
      <c r="L54" s="2">
        <v>147</v>
      </c>
      <c r="M54" s="10">
        <v>569</v>
      </c>
    </row>
    <row r="55" spans="1:13" s="6" customFormat="1" ht="33" customHeight="1">
      <c r="A55" s="2"/>
      <c r="B55" s="8">
        <v>47</v>
      </c>
      <c r="C55" s="2" t="s">
        <v>101</v>
      </c>
      <c r="D55" s="2" t="s">
        <v>100</v>
      </c>
      <c r="E55" s="2">
        <v>4</v>
      </c>
      <c r="F55" s="2">
        <v>4</v>
      </c>
      <c r="G55" s="2"/>
      <c r="H55" s="2">
        <v>4</v>
      </c>
      <c r="I55" s="2"/>
      <c r="J55" s="2"/>
      <c r="K55" s="2"/>
      <c r="L55" s="2">
        <v>147</v>
      </c>
      <c r="M55" s="10">
        <v>569</v>
      </c>
    </row>
    <row r="56" spans="1:13" s="6" customFormat="1" ht="33" customHeight="1">
      <c r="A56" s="2"/>
      <c r="B56" s="8">
        <v>48</v>
      </c>
      <c r="C56" s="27" t="s">
        <v>102</v>
      </c>
      <c r="D56" s="27" t="s">
        <v>103</v>
      </c>
      <c r="E56" s="28">
        <v>16.54</v>
      </c>
      <c r="F56" s="28">
        <v>16.54</v>
      </c>
      <c r="G56" s="28"/>
      <c r="H56" s="28">
        <v>16.54</v>
      </c>
      <c r="I56" s="2"/>
      <c r="J56" s="2"/>
      <c r="K56" s="2"/>
      <c r="L56" s="2">
        <v>99</v>
      </c>
      <c r="M56" s="2">
        <v>99</v>
      </c>
    </row>
    <row r="57" spans="1:13" s="6" customFormat="1" ht="33" customHeight="1">
      <c r="A57" s="2"/>
      <c r="B57" s="8">
        <v>49</v>
      </c>
      <c r="C57" s="27" t="s">
        <v>104</v>
      </c>
      <c r="D57" s="27" t="s">
        <v>105</v>
      </c>
      <c r="E57" s="28">
        <v>43.83</v>
      </c>
      <c r="F57" s="28">
        <v>43.83</v>
      </c>
      <c r="G57" s="28"/>
      <c r="H57" s="28">
        <v>43.83</v>
      </c>
      <c r="I57" s="2"/>
      <c r="J57" s="2"/>
      <c r="K57" s="2"/>
      <c r="L57" s="2">
        <v>190</v>
      </c>
      <c r="M57" s="2">
        <v>190</v>
      </c>
    </row>
    <row r="58" spans="1:13" s="6" customFormat="1" ht="33" customHeight="1">
      <c r="A58" s="2"/>
      <c r="B58" s="8">
        <v>50</v>
      </c>
      <c r="C58" s="27" t="s">
        <v>106</v>
      </c>
      <c r="D58" s="27" t="s">
        <v>107</v>
      </c>
      <c r="E58" s="28">
        <v>53.37</v>
      </c>
      <c r="F58" s="28">
        <v>53.37</v>
      </c>
      <c r="G58" s="28"/>
      <c r="H58" s="28">
        <v>53.37</v>
      </c>
      <c r="I58" s="2"/>
      <c r="J58" s="2"/>
      <c r="K58" s="2"/>
      <c r="L58" s="2">
        <v>150</v>
      </c>
      <c r="M58" s="2">
        <v>150</v>
      </c>
    </row>
    <row r="59" spans="1:13" s="6" customFormat="1" ht="33" customHeight="1">
      <c r="A59" s="2"/>
      <c r="B59" s="8">
        <v>51</v>
      </c>
      <c r="C59" s="27" t="s">
        <v>108</v>
      </c>
      <c r="D59" s="27" t="s">
        <v>109</v>
      </c>
      <c r="E59" s="28">
        <v>4.13</v>
      </c>
      <c r="F59" s="28">
        <v>4.13</v>
      </c>
      <c r="G59" s="28"/>
      <c r="H59" s="28">
        <v>4.13</v>
      </c>
      <c r="I59" s="2"/>
      <c r="J59" s="2"/>
      <c r="K59" s="2"/>
      <c r="L59" s="2">
        <v>137</v>
      </c>
      <c r="M59" s="2">
        <v>137</v>
      </c>
    </row>
    <row r="60" spans="1:13" s="6" customFormat="1" ht="33" customHeight="1">
      <c r="A60" s="2"/>
      <c r="B60" s="8">
        <v>52</v>
      </c>
      <c r="C60" s="27" t="s">
        <v>110</v>
      </c>
      <c r="D60" s="27" t="s">
        <v>111</v>
      </c>
      <c r="E60" s="28">
        <v>297.7</v>
      </c>
      <c r="F60" s="28">
        <v>297.7</v>
      </c>
      <c r="G60" s="28"/>
      <c r="H60" s="28">
        <v>297.7</v>
      </c>
      <c r="I60" s="2"/>
      <c r="J60" s="2"/>
      <c r="K60" s="2"/>
      <c r="L60" s="2">
        <v>265</v>
      </c>
      <c r="M60" s="2">
        <v>265</v>
      </c>
    </row>
    <row r="61" spans="1:13" s="6" customFormat="1" ht="33" customHeight="1">
      <c r="A61" s="2"/>
      <c r="B61" s="8">
        <v>53</v>
      </c>
      <c r="C61" s="27" t="s">
        <v>112</v>
      </c>
      <c r="D61" s="27" t="s">
        <v>113</v>
      </c>
      <c r="E61" s="28">
        <v>41.35</v>
      </c>
      <c r="F61" s="28">
        <v>41.35</v>
      </c>
      <c r="G61" s="28"/>
      <c r="H61" s="28">
        <v>41.35</v>
      </c>
      <c r="I61" s="2"/>
      <c r="J61" s="2"/>
      <c r="K61" s="2"/>
      <c r="L61" s="2">
        <v>166</v>
      </c>
      <c r="M61" s="2">
        <v>166</v>
      </c>
    </row>
    <row r="62" spans="1:13" s="6" customFormat="1" ht="33" customHeight="1">
      <c r="A62" s="2"/>
      <c r="B62" s="8">
        <v>54</v>
      </c>
      <c r="C62" s="27" t="s">
        <v>114</v>
      </c>
      <c r="D62" s="27" t="s">
        <v>115</v>
      </c>
      <c r="E62" s="28">
        <v>9.6999999999999993</v>
      </c>
      <c r="F62" s="28">
        <v>9.6999999999999993</v>
      </c>
      <c r="G62" s="28"/>
      <c r="H62" s="28">
        <v>9.6999999999999993</v>
      </c>
      <c r="I62" s="2"/>
      <c r="J62" s="2"/>
      <c r="K62" s="2"/>
      <c r="L62" s="2">
        <v>304</v>
      </c>
      <c r="M62" s="2">
        <v>304</v>
      </c>
    </row>
    <row r="63" spans="1:13" s="6" customFormat="1" ht="33" customHeight="1">
      <c r="A63" s="2"/>
      <c r="B63" s="8">
        <v>55</v>
      </c>
      <c r="C63" s="27" t="s">
        <v>116</v>
      </c>
      <c r="D63" s="27" t="s">
        <v>117</v>
      </c>
      <c r="E63" s="2">
        <v>14.88</v>
      </c>
      <c r="F63" s="2">
        <v>14.88</v>
      </c>
      <c r="G63" s="2"/>
      <c r="H63" s="2">
        <v>14.88</v>
      </c>
      <c r="I63" s="2"/>
      <c r="J63" s="2"/>
      <c r="K63" s="2"/>
      <c r="L63" s="2">
        <v>135</v>
      </c>
      <c r="M63" s="2">
        <v>135</v>
      </c>
    </row>
    <row r="64" spans="1:13" s="6" customFormat="1" ht="33" customHeight="1">
      <c r="A64" s="2"/>
      <c r="B64" s="8">
        <v>56</v>
      </c>
      <c r="C64" s="27" t="s">
        <v>118</v>
      </c>
      <c r="D64" s="27" t="s">
        <v>119</v>
      </c>
      <c r="E64" s="2">
        <v>58.87</v>
      </c>
      <c r="F64" s="2">
        <v>58.87</v>
      </c>
      <c r="G64" s="2"/>
      <c r="H64" s="2">
        <v>58.87</v>
      </c>
      <c r="I64" s="2"/>
      <c r="J64" s="2"/>
      <c r="K64" s="2"/>
      <c r="L64" s="2">
        <v>107</v>
      </c>
      <c r="M64" s="2">
        <v>107</v>
      </c>
    </row>
    <row r="65" spans="1:13" s="6" customFormat="1" ht="33" customHeight="1">
      <c r="A65" s="2"/>
      <c r="B65" s="8">
        <v>57</v>
      </c>
      <c r="C65" s="27" t="s">
        <v>120</v>
      </c>
      <c r="D65" s="27" t="s">
        <v>121</v>
      </c>
      <c r="E65" s="2">
        <v>58.22</v>
      </c>
      <c r="F65" s="2">
        <v>58.22</v>
      </c>
      <c r="G65" s="2"/>
      <c r="H65" s="2">
        <v>58.22</v>
      </c>
      <c r="I65" s="2"/>
      <c r="J65" s="2"/>
      <c r="K65" s="2"/>
      <c r="L65" s="2">
        <v>113</v>
      </c>
      <c r="M65" s="2">
        <v>113</v>
      </c>
    </row>
    <row r="66" spans="1:13" s="6" customFormat="1" ht="33" customHeight="1">
      <c r="A66" s="2"/>
      <c r="B66" s="8">
        <v>58</v>
      </c>
      <c r="C66" s="27" t="s">
        <v>122</v>
      </c>
      <c r="D66" s="27" t="s">
        <v>123</v>
      </c>
      <c r="E66" s="2">
        <v>12.19</v>
      </c>
      <c r="F66" s="2">
        <v>12.19</v>
      </c>
      <c r="G66" s="2"/>
      <c r="H66" s="2">
        <v>12.19</v>
      </c>
      <c r="I66" s="2"/>
      <c r="J66" s="2"/>
      <c r="K66" s="2"/>
      <c r="L66" s="2">
        <v>110</v>
      </c>
      <c r="M66" s="2">
        <v>110</v>
      </c>
    </row>
    <row r="67" spans="1:13" s="6" customFormat="1" ht="33" customHeight="1">
      <c r="A67" s="2"/>
      <c r="B67" s="8">
        <v>59</v>
      </c>
      <c r="C67" s="27" t="s">
        <v>124</v>
      </c>
      <c r="D67" s="27" t="s">
        <v>125</v>
      </c>
      <c r="E67" s="2">
        <v>64.69</v>
      </c>
      <c r="F67" s="2">
        <v>64.69</v>
      </c>
      <c r="G67" s="2"/>
      <c r="H67" s="2">
        <v>64.69</v>
      </c>
      <c r="I67" s="2"/>
      <c r="J67" s="2"/>
      <c r="K67" s="2"/>
      <c r="L67" s="2">
        <v>40</v>
      </c>
      <c r="M67" s="2">
        <v>40</v>
      </c>
    </row>
    <row r="68" spans="1:13" s="6" customFormat="1" ht="33" customHeight="1">
      <c r="A68" s="2"/>
      <c r="B68" s="8">
        <v>60</v>
      </c>
      <c r="C68" s="27" t="s">
        <v>126</v>
      </c>
      <c r="D68" s="27" t="s">
        <v>127</v>
      </c>
      <c r="E68" s="2">
        <v>22.64</v>
      </c>
      <c r="F68" s="2">
        <v>22.64</v>
      </c>
      <c r="G68" s="2"/>
      <c r="H68" s="2">
        <v>22.64</v>
      </c>
      <c r="I68" s="2"/>
      <c r="J68" s="2"/>
      <c r="K68" s="2"/>
      <c r="L68" s="2">
        <v>76</v>
      </c>
      <c r="M68" s="2">
        <v>76</v>
      </c>
    </row>
    <row r="69" spans="1:13" s="6" customFormat="1" ht="33" customHeight="1">
      <c r="A69" s="2"/>
      <c r="B69" s="8">
        <v>61</v>
      </c>
      <c r="C69" s="27" t="s">
        <v>128</v>
      </c>
      <c r="D69" s="27" t="s">
        <v>129</v>
      </c>
      <c r="E69" s="2">
        <v>28.94</v>
      </c>
      <c r="F69" s="2">
        <v>28.94</v>
      </c>
      <c r="G69" s="2"/>
      <c r="H69" s="2">
        <v>28.94</v>
      </c>
      <c r="I69" s="2"/>
      <c r="J69" s="2"/>
      <c r="K69" s="2"/>
      <c r="L69" s="2">
        <v>503</v>
      </c>
      <c r="M69" s="2">
        <v>503</v>
      </c>
    </row>
    <row r="70" spans="1:13" s="6" customFormat="1" ht="33" customHeight="1">
      <c r="A70" s="2"/>
      <c r="B70" s="8">
        <v>62</v>
      </c>
      <c r="C70" s="27" t="s">
        <v>130</v>
      </c>
      <c r="D70" s="27" t="s">
        <v>103</v>
      </c>
      <c r="E70" s="2">
        <v>16.54</v>
      </c>
      <c r="F70" s="2">
        <v>16.54</v>
      </c>
      <c r="G70" s="2"/>
      <c r="H70" s="2">
        <v>16.54</v>
      </c>
      <c r="I70" s="2"/>
      <c r="J70" s="2"/>
      <c r="K70" s="2"/>
      <c r="L70" s="2">
        <v>371</v>
      </c>
      <c r="M70" s="2">
        <v>371</v>
      </c>
    </row>
    <row r="71" spans="1:13" s="6" customFormat="1" ht="33" customHeight="1">
      <c r="A71" s="2"/>
      <c r="B71" s="8">
        <v>63</v>
      </c>
      <c r="C71" s="27" t="s">
        <v>131</v>
      </c>
      <c r="D71" s="27" t="s">
        <v>132</v>
      </c>
      <c r="E71" s="2">
        <v>7.12</v>
      </c>
      <c r="F71" s="2">
        <v>7.12</v>
      </c>
      <c r="G71" s="2"/>
      <c r="H71" s="2">
        <v>7.12</v>
      </c>
      <c r="I71" s="2"/>
      <c r="J71" s="2"/>
      <c r="K71" s="2"/>
      <c r="L71" s="2">
        <v>222</v>
      </c>
      <c r="M71" s="2">
        <v>222</v>
      </c>
    </row>
    <row r="72" spans="1:13" s="6" customFormat="1" ht="33" customHeight="1">
      <c r="A72" s="2"/>
      <c r="B72" s="8">
        <v>64</v>
      </c>
      <c r="C72" s="27" t="s">
        <v>133</v>
      </c>
      <c r="D72" s="27" t="s">
        <v>134</v>
      </c>
      <c r="E72" s="2">
        <v>37.21</v>
      </c>
      <c r="F72" s="2">
        <v>37.21</v>
      </c>
      <c r="G72" s="2"/>
      <c r="H72" s="2">
        <v>37.21</v>
      </c>
      <c r="I72" s="2"/>
      <c r="J72" s="2"/>
      <c r="K72" s="2"/>
      <c r="L72" s="2">
        <v>180</v>
      </c>
      <c r="M72" s="2">
        <v>180</v>
      </c>
    </row>
    <row r="73" spans="1:13" s="6" customFormat="1" ht="33" customHeight="1">
      <c r="A73" s="2"/>
      <c r="B73" s="8">
        <v>65</v>
      </c>
      <c r="C73" s="27" t="s">
        <v>135</v>
      </c>
      <c r="D73" s="27" t="s">
        <v>136</v>
      </c>
      <c r="E73" s="2">
        <v>70.290000000000006</v>
      </c>
      <c r="F73" s="2">
        <v>70.290000000000006</v>
      </c>
      <c r="G73" s="2"/>
      <c r="H73" s="2">
        <v>70.290000000000006</v>
      </c>
      <c r="I73" s="2"/>
      <c r="J73" s="2"/>
      <c r="K73" s="2"/>
      <c r="L73" s="2">
        <v>156</v>
      </c>
      <c r="M73" s="2">
        <v>156</v>
      </c>
    </row>
    <row r="74" spans="1:13" s="6" customFormat="1" ht="33" customHeight="1">
      <c r="A74" s="2"/>
      <c r="B74" s="8">
        <v>66</v>
      </c>
      <c r="C74" s="27" t="s">
        <v>137</v>
      </c>
      <c r="D74" s="27" t="s">
        <v>138</v>
      </c>
      <c r="E74" s="2">
        <v>62.92</v>
      </c>
      <c r="F74" s="2">
        <v>62.92</v>
      </c>
      <c r="G74" s="2"/>
      <c r="H74" s="2">
        <v>62.92</v>
      </c>
      <c r="I74" s="2"/>
      <c r="J74" s="2"/>
      <c r="K74" s="2"/>
      <c r="L74" s="2">
        <v>168</v>
      </c>
      <c r="M74" s="2">
        <v>168</v>
      </c>
    </row>
    <row r="75" spans="1:13" s="6" customFormat="1" ht="33" customHeight="1">
      <c r="A75" s="2"/>
      <c r="B75" s="8">
        <v>67</v>
      </c>
      <c r="C75" s="27" t="s">
        <v>139</v>
      </c>
      <c r="D75" s="27" t="s">
        <v>140</v>
      </c>
      <c r="E75" s="2">
        <v>90.96</v>
      </c>
      <c r="F75" s="2">
        <v>90.96</v>
      </c>
      <c r="G75" s="2"/>
      <c r="H75" s="2">
        <v>90.96</v>
      </c>
      <c r="I75" s="2"/>
      <c r="J75" s="2"/>
      <c r="K75" s="2"/>
      <c r="L75" s="2">
        <v>245</v>
      </c>
      <c r="M75" s="2">
        <v>245</v>
      </c>
    </row>
    <row r="76" spans="1:13" s="6" customFormat="1" ht="33" customHeight="1">
      <c r="A76" s="2"/>
      <c r="B76" s="8">
        <v>68</v>
      </c>
      <c r="C76" s="27" t="s">
        <v>141</v>
      </c>
      <c r="D76" s="27" t="s">
        <v>142</v>
      </c>
      <c r="E76" s="29">
        <v>82.7</v>
      </c>
      <c r="F76" s="29">
        <v>82.7</v>
      </c>
      <c r="G76" s="29"/>
      <c r="H76" s="29">
        <v>82.7</v>
      </c>
      <c r="I76" s="2"/>
      <c r="J76" s="2"/>
      <c r="K76" s="2"/>
      <c r="L76" s="2">
        <v>122</v>
      </c>
      <c r="M76" s="2">
        <v>122</v>
      </c>
    </row>
    <row r="77" spans="1:13" s="6" customFormat="1" ht="33" customHeight="1">
      <c r="A77" s="2"/>
      <c r="B77" s="8">
        <v>69</v>
      </c>
      <c r="C77" s="27" t="s">
        <v>143</v>
      </c>
      <c r="D77" s="27" t="s">
        <v>144</v>
      </c>
      <c r="E77" s="29">
        <v>27.49</v>
      </c>
      <c r="F77" s="29">
        <v>27.49</v>
      </c>
      <c r="G77" s="29"/>
      <c r="H77" s="29">
        <v>27.49</v>
      </c>
      <c r="I77" s="2"/>
      <c r="J77" s="2"/>
      <c r="K77" s="2"/>
      <c r="L77" s="2">
        <v>123</v>
      </c>
      <c r="M77" s="2">
        <v>123</v>
      </c>
    </row>
    <row r="78" spans="1:13" s="6" customFormat="1" ht="33" customHeight="1">
      <c r="A78" s="2"/>
      <c r="B78" s="8">
        <v>70</v>
      </c>
      <c r="C78" s="27" t="s">
        <v>145</v>
      </c>
      <c r="D78" s="27" t="s">
        <v>146</v>
      </c>
      <c r="E78" s="29">
        <v>21.5</v>
      </c>
      <c r="F78" s="29">
        <v>21.5</v>
      </c>
      <c r="G78" s="29"/>
      <c r="H78" s="29">
        <v>21.5</v>
      </c>
      <c r="I78" s="2"/>
      <c r="J78" s="2"/>
      <c r="K78" s="2"/>
      <c r="L78" s="2">
        <v>173</v>
      </c>
      <c r="M78" s="2">
        <v>173</v>
      </c>
    </row>
    <row r="79" spans="1:13" s="6" customFormat="1" ht="33" customHeight="1">
      <c r="A79" s="2"/>
      <c r="B79" s="8">
        <v>71</v>
      </c>
      <c r="C79" s="27" t="s">
        <v>147</v>
      </c>
      <c r="D79" s="27" t="s">
        <v>148</v>
      </c>
      <c r="E79" s="29">
        <v>11.05</v>
      </c>
      <c r="F79" s="29">
        <v>11.05</v>
      </c>
      <c r="G79" s="29"/>
      <c r="H79" s="29">
        <v>11.05</v>
      </c>
      <c r="I79" s="2"/>
      <c r="J79" s="2"/>
      <c r="K79" s="2"/>
      <c r="L79" s="2">
        <v>145</v>
      </c>
      <c r="M79" s="2">
        <v>145</v>
      </c>
    </row>
    <row r="80" spans="1:13" s="6" customFormat="1" ht="33" customHeight="1">
      <c r="A80" s="2"/>
      <c r="B80" s="8">
        <v>72</v>
      </c>
      <c r="C80" s="27" t="s">
        <v>149</v>
      </c>
      <c r="D80" s="27" t="s">
        <v>150</v>
      </c>
      <c r="E80" s="29">
        <v>9.3800000000000008</v>
      </c>
      <c r="F80" s="29">
        <v>9.3800000000000008</v>
      </c>
      <c r="G80" s="29"/>
      <c r="H80" s="29">
        <v>9.3800000000000008</v>
      </c>
      <c r="I80" s="2"/>
      <c r="J80" s="2"/>
      <c r="K80" s="2"/>
      <c r="L80" s="2">
        <v>250</v>
      </c>
      <c r="M80" s="2">
        <v>250</v>
      </c>
    </row>
    <row r="81" spans="1:13" s="6" customFormat="1" ht="33" customHeight="1">
      <c r="A81" s="2"/>
      <c r="B81" s="8">
        <v>73</v>
      </c>
      <c r="C81" s="27" t="s">
        <v>151</v>
      </c>
      <c r="D81" s="27" t="s">
        <v>152</v>
      </c>
      <c r="E81" s="29">
        <v>15.53</v>
      </c>
      <c r="F81" s="29">
        <v>15.53</v>
      </c>
      <c r="G81" s="29"/>
      <c r="H81" s="29">
        <v>15.53</v>
      </c>
      <c r="I81" s="2"/>
      <c r="J81" s="2"/>
      <c r="K81" s="2"/>
      <c r="L81" s="2">
        <v>219</v>
      </c>
      <c r="M81" s="2">
        <v>219</v>
      </c>
    </row>
    <row r="82" spans="1:13" s="6" customFormat="1" ht="33" customHeight="1">
      <c r="A82" s="2"/>
      <c r="B82" s="8">
        <v>74</v>
      </c>
      <c r="C82" s="27" t="s">
        <v>153</v>
      </c>
      <c r="D82" s="27" t="s">
        <v>154</v>
      </c>
      <c r="E82" s="2">
        <v>35.58</v>
      </c>
      <c r="F82" s="2">
        <v>35.58</v>
      </c>
      <c r="G82" s="2"/>
      <c r="H82" s="2">
        <v>35.58</v>
      </c>
      <c r="I82" s="2"/>
      <c r="J82" s="2"/>
      <c r="K82" s="2"/>
      <c r="L82" s="2">
        <v>105</v>
      </c>
      <c r="M82" s="2">
        <v>105</v>
      </c>
    </row>
    <row r="83" spans="1:13" s="6" customFormat="1" ht="33" customHeight="1">
      <c r="A83" s="2"/>
      <c r="B83" s="8">
        <v>75</v>
      </c>
      <c r="C83" s="27" t="s">
        <v>155</v>
      </c>
      <c r="D83" s="27" t="s">
        <v>156</v>
      </c>
      <c r="E83" s="2">
        <v>64.69</v>
      </c>
      <c r="F83" s="2">
        <v>64.69</v>
      </c>
      <c r="G83" s="2"/>
      <c r="H83" s="2">
        <v>64.69</v>
      </c>
      <c r="I83" s="2"/>
      <c r="J83" s="2"/>
      <c r="K83" s="2"/>
      <c r="L83" s="2">
        <v>106</v>
      </c>
      <c r="M83" s="2">
        <v>106</v>
      </c>
    </row>
    <row r="84" spans="1:13" s="6" customFormat="1" ht="33" customHeight="1">
      <c r="A84" s="2"/>
      <c r="B84" s="8">
        <v>76</v>
      </c>
      <c r="C84" s="27" t="s">
        <v>157</v>
      </c>
      <c r="D84" s="27" t="s">
        <v>158</v>
      </c>
      <c r="E84" s="2">
        <v>4.8499999999999996</v>
      </c>
      <c r="F84" s="2">
        <v>4.8499999999999996</v>
      </c>
      <c r="G84" s="2"/>
      <c r="H84" s="2">
        <v>4.8499999999999996</v>
      </c>
      <c r="I84" s="2"/>
      <c r="J84" s="2"/>
      <c r="K84" s="2"/>
      <c r="L84" s="2">
        <v>490</v>
      </c>
      <c r="M84" s="2">
        <v>490</v>
      </c>
    </row>
    <row r="85" spans="1:13" s="6" customFormat="1" ht="33" customHeight="1">
      <c r="A85" s="2"/>
      <c r="B85" s="8">
        <v>77</v>
      </c>
      <c r="C85" s="27" t="s">
        <v>159</v>
      </c>
      <c r="D85" s="27" t="s">
        <v>160</v>
      </c>
      <c r="E85" s="2">
        <v>14.56</v>
      </c>
      <c r="F85" s="2">
        <v>14.56</v>
      </c>
      <c r="G85" s="2"/>
      <c r="H85" s="2">
        <v>14.56</v>
      </c>
      <c r="I85" s="2"/>
      <c r="J85" s="2"/>
      <c r="K85" s="2"/>
      <c r="L85" s="2">
        <v>121</v>
      </c>
      <c r="M85" s="2">
        <v>121</v>
      </c>
    </row>
    <row r="86" spans="1:13" s="6" customFormat="1" ht="33" customHeight="1">
      <c r="A86" s="2"/>
      <c r="B86" s="8">
        <v>78</v>
      </c>
      <c r="C86" s="27" t="s">
        <v>161</v>
      </c>
      <c r="D86" s="27" t="s">
        <v>162</v>
      </c>
      <c r="E86" s="2">
        <v>70.290000000000006</v>
      </c>
      <c r="F86" s="2">
        <v>70.290000000000006</v>
      </c>
      <c r="G86" s="2"/>
      <c r="H86" s="2">
        <v>70.290000000000006</v>
      </c>
      <c r="I86" s="2"/>
      <c r="J86" s="2"/>
      <c r="K86" s="2"/>
      <c r="L86" s="2">
        <v>212</v>
      </c>
      <c r="M86" s="2">
        <v>212</v>
      </c>
    </row>
    <row r="87" spans="1:13" s="6" customFormat="1" ht="33" customHeight="1">
      <c r="A87" s="2"/>
      <c r="B87" s="8">
        <v>79</v>
      </c>
      <c r="C87" s="30" t="s">
        <v>163</v>
      </c>
      <c r="D87" s="27" t="s">
        <v>164</v>
      </c>
      <c r="E87" s="28">
        <v>12.29091</v>
      </c>
      <c r="F87" s="28">
        <v>12.29091</v>
      </c>
      <c r="G87" s="28"/>
      <c r="H87" s="28">
        <v>12.29091</v>
      </c>
      <c r="I87" s="2"/>
      <c r="J87" s="2"/>
      <c r="K87" s="2"/>
      <c r="L87" s="2">
        <v>390</v>
      </c>
      <c r="M87" s="2">
        <v>390</v>
      </c>
    </row>
    <row r="88" spans="1:13" s="6" customFormat="1" ht="33" customHeight="1">
      <c r="A88" s="2"/>
      <c r="B88" s="8">
        <v>80</v>
      </c>
      <c r="C88" s="30" t="s">
        <v>165</v>
      </c>
      <c r="D88" s="27" t="s">
        <v>166</v>
      </c>
      <c r="E88" s="28">
        <v>58.220100000000002</v>
      </c>
      <c r="F88" s="28">
        <v>58.220100000000002</v>
      </c>
      <c r="G88" s="28"/>
      <c r="H88" s="28">
        <v>58.220100000000002</v>
      </c>
      <c r="I88" s="2"/>
      <c r="J88" s="2"/>
      <c r="K88" s="2"/>
      <c r="L88" s="2">
        <v>235</v>
      </c>
      <c r="M88" s="2">
        <v>235</v>
      </c>
    </row>
    <row r="89" spans="1:13" s="6" customFormat="1" ht="33" customHeight="1">
      <c r="A89" s="2"/>
      <c r="B89" s="8">
        <v>81</v>
      </c>
      <c r="C89" s="30" t="s">
        <v>167</v>
      </c>
      <c r="D89" s="27" t="s">
        <v>168</v>
      </c>
      <c r="E89" s="28">
        <v>74.4255</v>
      </c>
      <c r="F89" s="28">
        <v>74.4255</v>
      </c>
      <c r="G89" s="28"/>
      <c r="H89" s="28">
        <v>74.4255</v>
      </c>
      <c r="I89" s="2"/>
      <c r="J89" s="2"/>
      <c r="K89" s="2"/>
      <c r="L89" s="2">
        <v>453</v>
      </c>
      <c r="M89" s="2">
        <v>453</v>
      </c>
    </row>
    <row r="90" spans="1:13" s="6" customFormat="1" ht="33" customHeight="1">
      <c r="A90" s="2"/>
      <c r="B90" s="8">
        <v>82</v>
      </c>
      <c r="C90" s="31" t="s">
        <v>169</v>
      </c>
      <c r="D90" s="27" t="s">
        <v>170</v>
      </c>
      <c r="E90" s="28">
        <v>258.75599999999997</v>
      </c>
      <c r="F90" s="28">
        <v>258.75599999999997</v>
      </c>
      <c r="G90" s="28"/>
      <c r="H90" s="28">
        <v>258.75599999999997</v>
      </c>
      <c r="I90" s="2"/>
      <c r="J90" s="2"/>
      <c r="K90" s="2"/>
      <c r="L90" s="2">
        <v>275</v>
      </c>
      <c r="M90" s="2">
        <v>275</v>
      </c>
    </row>
    <row r="91" spans="1:13" s="6" customFormat="1" ht="33" customHeight="1">
      <c r="A91" s="2"/>
      <c r="B91" s="8">
        <v>83</v>
      </c>
      <c r="C91" s="31" t="s">
        <v>171</v>
      </c>
      <c r="D91" s="27" t="s">
        <v>172</v>
      </c>
      <c r="E91" s="28">
        <v>39.783735</v>
      </c>
      <c r="F91" s="28">
        <v>39.783735</v>
      </c>
      <c r="G91" s="28"/>
      <c r="H91" s="28">
        <v>39.783735</v>
      </c>
      <c r="I91" s="2"/>
      <c r="J91" s="2"/>
      <c r="K91" s="2"/>
      <c r="L91" s="2">
        <v>273</v>
      </c>
      <c r="M91" s="2">
        <v>273</v>
      </c>
    </row>
    <row r="92" spans="1:13" s="6" customFormat="1" ht="33" customHeight="1">
      <c r="A92" s="2"/>
      <c r="B92" s="8">
        <v>84</v>
      </c>
      <c r="C92" s="31" t="s">
        <v>173</v>
      </c>
      <c r="D92" s="27" t="s">
        <v>174</v>
      </c>
      <c r="E92" s="28">
        <v>18.436364999999999</v>
      </c>
      <c r="F92" s="28">
        <v>18.436364999999999</v>
      </c>
      <c r="G92" s="28"/>
      <c r="H92" s="28">
        <v>18.436364999999999</v>
      </c>
      <c r="I92" s="2"/>
      <c r="J92" s="2"/>
      <c r="K92" s="2"/>
      <c r="L92" s="2">
        <v>261</v>
      </c>
      <c r="M92" s="2">
        <v>261</v>
      </c>
    </row>
    <row r="93" spans="1:13" s="6" customFormat="1" ht="33" customHeight="1">
      <c r="A93" s="2"/>
      <c r="B93" s="8">
        <v>85</v>
      </c>
      <c r="C93" s="31" t="s">
        <v>175</v>
      </c>
      <c r="D93" s="27" t="s">
        <v>176</v>
      </c>
      <c r="E93" s="28">
        <v>32.991390000000003</v>
      </c>
      <c r="F93" s="28">
        <v>32.991390000000003</v>
      </c>
      <c r="G93" s="28"/>
      <c r="H93" s="28">
        <v>32.991390000000003</v>
      </c>
      <c r="I93" s="2"/>
      <c r="J93" s="2"/>
      <c r="K93" s="2"/>
      <c r="L93" s="2">
        <v>174</v>
      </c>
      <c r="M93" s="2">
        <v>174</v>
      </c>
    </row>
    <row r="94" spans="1:13" s="6" customFormat="1" ht="33" customHeight="1">
      <c r="A94" s="2"/>
      <c r="B94" s="8">
        <v>86</v>
      </c>
      <c r="C94" s="31" t="s">
        <v>177</v>
      </c>
      <c r="D94" s="27" t="s">
        <v>164</v>
      </c>
      <c r="E94" s="28">
        <v>12.29091</v>
      </c>
      <c r="F94" s="28">
        <v>12.29091</v>
      </c>
      <c r="G94" s="28"/>
      <c r="H94" s="28">
        <v>12.29091</v>
      </c>
      <c r="I94" s="2"/>
      <c r="J94" s="2"/>
      <c r="K94" s="2"/>
      <c r="L94" s="2">
        <v>153</v>
      </c>
      <c r="M94" s="2">
        <v>153</v>
      </c>
    </row>
    <row r="95" spans="1:13" s="6" customFormat="1" ht="33" customHeight="1">
      <c r="A95" s="2"/>
      <c r="B95" s="8">
        <v>87</v>
      </c>
      <c r="C95" s="31" t="s">
        <v>178</v>
      </c>
      <c r="D95" s="27" t="s">
        <v>179</v>
      </c>
      <c r="E95" s="28">
        <v>25.875599999999999</v>
      </c>
      <c r="F95" s="28">
        <v>25.875599999999999</v>
      </c>
      <c r="G95" s="28"/>
      <c r="H95" s="28">
        <v>25.875599999999999</v>
      </c>
      <c r="I95" s="2"/>
      <c r="J95" s="2"/>
      <c r="K95" s="2"/>
      <c r="L95" s="2">
        <v>147</v>
      </c>
      <c r="M95" s="2">
        <v>147</v>
      </c>
    </row>
    <row r="96" spans="1:13" s="6" customFormat="1" ht="33" customHeight="1">
      <c r="A96" s="2"/>
      <c r="B96" s="8">
        <v>88</v>
      </c>
      <c r="C96" s="31" t="s">
        <v>180</v>
      </c>
      <c r="D96" s="27" t="s">
        <v>181</v>
      </c>
      <c r="E96" s="28">
        <v>19.730145</v>
      </c>
      <c r="F96" s="28">
        <v>19.730145</v>
      </c>
      <c r="G96" s="28"/>
      <c r="H96" s="28">
        <v>19.730145</v>
      </c>
      <c r="I96" s="2"/>
      <c r="J96" s="2"/>
      <c r="K96" s="2"/>
      <c r="L96" s="2">
        <v>144</v>
      </c>
      <c r="M96" s="2">
        <v>144</v>
      </c>
    </row>
    <row r="97" spans="1:13" s="6" customFormat="1" ht="33" customHeight="1">
      <c r="A97" s="2"/>
      <c r="B97" s="8">
        <v>89</v>
      </c>
      <c r="C97" s="31" t="s">
        <v>182</v>
      </c>
      <c r="D97" s="27" t="s">
        <v>183</v>
      </c>
      <c r="E97" s="28">
        <v>68.893784999999994</v>
      </c>
      <c r="F97" s="28">
        <v>68.893784999999994</v>
      </c>
      <c r="G97" s="28"/>
      <c r="H97" s="28">
        <v>68.893784999999994</v>
      </c>
      <c r="I97" s="2"/>
      <c r="J97" s="2"/>
      <c r="K97" s="2"/>
      <c r="L97" s="2">
        <v>162</v>
      </c>
      <c r="M97" s="2">
        <v>162</v>
      </c>
    </row>
    <row r="98" spans="1:13" s="6" customFormat="1" ht="33" customHeight="1">
      <c r="A98" s="2"/>
      <c r="B98" s="8">
        <v>90</v>
      </c>
      <c r="C98" s="31" t="s">
        <v>184</v>
      </c>
      <c r="D98" s="27" t="s">
        <v>185</v>
      </c>
      <c r="E98" s="28">
        <v>13.908135</v>
      </c>
      <c r="F98" s="28">
        <v>13.908135</v>
      </c>
      <c r="G98" s="28"/>
      <c r="H98" s="28">
        <v>13.908135</v>
      </c>
      <c r="I98" s="2"/>
      <c r="J98" s="2"/>
      <c r="K98" s="2"/>
      <c r="L98" s="2">
        <v>101</v>
      </c>
      <c r="M98" s="2">
        <v>101</v>
      </c>
    </row>
    <row r="99" spans="1:13" s="6" customFormat="1" ht="33" customHeight="1">
      <c r="A99" s="2"/>
      <c r="B99" s="8">
        <v>91</v>
      </c>
      <c r="C99" s="31" t="s">
        <v>186</v>
      </c>
      <c r="D99" s="27" t="s">
        <v>187</v>
      </c>
      <c r="E99" s="28">
        <v>31.374165000000001</v>
      </c>
      <c r="F99" s="28">
        <v>31.374165000000001</v>
      </c>
      <c r="G99" s="28"/>
      <c r="H99" s="28">
        <v>31.374165000000001</v>
      </c>
      <c r="I99" s="2"/>
      <c r="J99" s="2"/>
      <c r="K99" s="2"/>
      <c r="L99" s="2">
        <v>164</v>
      </c>
      <c r="M99" s="2">
        <v>164</v>
      </c>
    </row>
    <row r="100" spans="1:13" s="6" customFormat="1" ht="33" customHeight="1">
      <c r="A100" s="2"/>
      <c r="B100" s="8">
        <v>92</v>
      </c>
      <c r="C100" s="31" t="s">
        <v>188</v>
      </c>
      <c r="D100" s="27" t="s">
        <v>189</v>
      </c>
      <c r="E100" s="28">
        <v>71.157899999999998</v>
      </c>
      <c r="F100" s="28">
        <v>71.157899999999998</v>
      </c>
      <c r="G100" s="28"/>
      <c r="H100" s="28">
        <v>71.157899999999998</v>
      </c>
      <c r="I100" s="2"/>
      <c r="J100" s="2"/>
      <c r="K100" s="2"/>
      <c r="L100" s="2">
        <v>418</v>
      </c>
      <c r="M100" s="2">
        <v>418</v>
      </c>
    </row>
    <row r="101" spans="1:13" s="6" customFormat="1" ht="33" customHeight="1">
      <c r="A101" s="2"/>
      <c r="B101" s="8">
        <v>93</v>
      </c>
      <c r="C101" s="31" t="s">
        <v>190</v>
      </c>
      <c r="D101" s="27" t="s">
        <v>191</v>
      </c>
      <c r="E101" s="28">
        <v>47.869860000000003</v>
      </c>
      <c r="F101" s="28">
        <v>47.869860000000003</v>
      </c>
      <c r="G101" s="28"/>
      <c r="H101" s="28">
        <v>47.869860000000003</v>
      </c>
      <c r="I101" s="2"/>
      <c r="J101" s="2"/>
      <c r="K101" s="2"/>
      <c r="L101" s="2">
        <v>124</v>
      </c>
      <c r="M101" s="2">
        <v>124</v>
      </c>
    </row>
    <row r="102" spans="1:13" s="6" customFormat="1" ht="33" customHeight="1">
      <c r="A102" s="2"/>
      <c r="B102" s="8">
        <v>94</v>
      </c>
      <c r="C102" s="31" t="s">
        <v>192</v>
      </c>
      <c r="D102" s="27" t="s">
        <v>193</v>
      </c>
      <c r="E102" s="2">
        <v>38.81</v>
      </c>
      <c r="F102" s="2">
        <v>38.81</v>
      </c>
      <c r="G102" s="2"/>
      <c r="H102" s="2">
        <v>38.81</v>
      </c>
      <c r="I102" s="2"/>
      <c r="J102" s="2"/>
      <c r="K102" s="2"/>
      <c r="L102" s="2">
        <v>173</v>
      </c>
      <c r="M102" s="2">
        <v>173</v>
      </c>
    </row>
    <row r="103" spans="1:13" s="6" customFormat="1" ht="33" customHeight="1">
      <c r="A103" s="2"/>
      <c r="B103" s="8">
        <v>95</v>
      </c>
      <c r="C103" s="31" t="s">
        <v>194</v>
      </c>
      <c r="D103" s="27" t="s">
        <v>195</v>
      </c>
      <c r="E103" s="2">
        <v>113.21</v>
      </c>
      <c r="F103" s="2">
        <v>113.21</v>
      </c>
      <c r="G103" s="2"/>
      <c r="H103" s="2">
        <v>113.21</v>
      </c>
      <c r="I103" s="2"/>
      <c r="J103" s="2"/>
      <c r="K103" s="2"/>
      <c r="L103" s="2">
        <v>194</v>
      </c>
      <c r="M103" s="2">
        <v>194</v>
      </c>
    </row>
    <row r="104" spans="1:13" s="6" customFormat="1" ht="33" customHeight="1">
      <c r="A104" s="2"/>
      <c r="B104" s="8">
        <v>96</v>
      </c>
      <c r="C104" s="31" t="s">
        <v>196</v>
      </c>
      <c r="D104" s="27" t="s">
        <v>191</v>
      </c>
      <c r="E104" s="2">
        <v>47.87</v>
      </c>
      <c r="F104" s="2">
        <v>47.87</v>
      </c>
      <c r="G104" s="2"/>
      <c r="H104" s="2">
        <v>47.87</v>
      </c>
      <c r="I104" s="2"/>
      <c r="J104" s="2"/>
      <c r="K104" s="2"/>
      <c r="L104" s="2">
        <v>181</v>
      </c>
      <c r="M104" s="2">
        <v>181</v>
      </c>
    </row>
    <row r="105" spans="1:13" s="6" customFormat="1" ht="33" customHeight="1">
      <c r="A105" s="2"/>
      <c r="B105" s="8">
        <v>97</v>
      </c>
      <c r="C105" s="31" t="s">
        <v>197</v>
      </c>
      <c r="D105" s="27" t="s">
        <v>198</v>
      </c>
      <c r="E105" s="2">
        <v>80.86</v>
      </c>
      <c r="F105" s="2">
        <v>80.86</v>
      </c>
      <c r="G105" s="2"/>
      <c r="H105" s="2">
        <v>80.86</v>
      </c>
      <c r="I105" s="2"/>
      <c r="J105" s="2"/>
      <c r="K105" s="2"/>
      <c r="L105" s="2">
        <v>165</v>
      </c>
      <c r="M105" s="2">
        <v>165</v>
      </c>
    </row>
    <row r="106" spans="1:13" s="6" customFormat="1" ht="33" customHeight="1">
      <c r="A106" s="2"/>
      <c r="B106" s="8">
        <v>98</v>
      </c>
      <c r="C106" s="31" t="s">
        <v>199</v>
      </c>
      <c r="D106" s="27" t="s">
        <v>200</v>
      </c>
      <c r="E106" s="2">
        <v>200.05</v>
      </c>
      <c r="F106" s="2">
        <v>200.05</v>
      </c>
      <c r="G106" s="2"/>
      <c r="H106" s="2">
        <v>200.05</v>
      </c>
      <c r="I106" s="2"/>
      <c r="J106" s="2"/>
      <c r="K106" s="2"/>
      <c r="L106" s="2">
        <v>263</v>
      </c>
      <c r="M106" s="2">
        <v>263</v>
      </c>
    </row>
    <row r="107" spans="1:13" s="6" customFormat="1" ht="33" customHeight="1">
      <c r="A107" s="2"/>
      <c r="B107" s="8">
        <v>99</v>
      </c>
      <c r="C107" s="31" t="s">
        <v>201</v>
      </c>
      <c r="D107" s="27" t="s">
        <v>202</v>
      </c>
      <c r="E107" s="2">
        <v>48.84</v>
      </c>
      <c r="F107" s="2">
        <v>48.84</v>
      </c>
      <c r="G107" s="2"/>
      <c r="H107" s="2">
        <v>48.84</v>
      </c>
      <c r="I107" s="2"/>
      <c r="J107" s="2"/>
      <c r="K107" s="2"/>
      <c r="L107" s="2">
        <v>138</v>
      </c>
      <c r="M107" s="2">
        <v>138</v>
      </c>
    </row>
    <row r="108" spans="1:13" s="6" customFormat="1" ht="33" customHeight="1">
      <c r="A108" s="2"/>
      <c r="B108" s="8">
        <v>100</v>
      </c>
      <c r="C108" s="31" t="s">
        <v>203</v>
      </c>
      <c r="D108" s="27" t="s">
        <v>204</v>
      </c>
      <c r="E108" s="2">
        <v>81.19</v>
      </c>
      <c r="F108" s="2">
        <v>81.19</v>
      </c>
      <c r="G108" s="2"/>
      <c r="H108" s="2">
        <v>81.19</v>
      </c>
      <c r="I108" s="2"/>
      <c r="J108" s="2"/>
      <c r="K108" s="2"/>
      <c r="L108" s="2">
        <v>109</v>
      </c>
      <c r="M108" s="2">
        <v>109</v>
      </c>
    </row>
    <row r="109" spans="1:13" s="6" customFormat="1" ht="33" customHeight="1">
      <c r="A109" s="2"/>
      <c r="B109" s="8">
        <v>101</v>
      </c>
      <c r="C109" s="27" t="s">
        <v>205</v>
      </c>
      <c r="D109" s="27" t="s">
        <v>206</v>
      </c>
      <c r="E109" s="29">
        <v>41.35</v>
      </c>
      <c r="F109" s="29">
        <v>41.35</v>
      </c>
      <c r="G109" s="29"/>
      <c r="H109" s="29">
        <v>41.35</v>
      </c>
      <c r="I109" s="2"/>
      <c r="J109" s="2"/>
      <c r="K109" s="2"/>
      <c r="L109" s="2">
        <v>314</v>
      </c>
      <c r="M109" s="2">
        <v>314</v>
      </c>
    </row>
    <row r="110" spans="1:13" s="6" customFormat="1" ht="33" customHeight="1">
      <c r="A110" s="2"/>
      <c r="B110" s="8">
        <v>102</v>
      </c>
      <c r="C110" s="27" t="s">
        <v>207</v>
      </c>
      <c r="D110" s="27" t="s">
        <v>208</v>
      </c>
      <c r="E110" s="29">
        <v>13.58</v>
      </c>
      <c r="F110" s="29">
        <v>13.58</v>
      </c>
      <c r="G110" s="29"/>
      <c r="H110" s="29">
        <v>13.58</v>
      </c>
      <c r="I110" s="2"/>
      <c r="J110" s="2"/>
      <c r="K110" s="2"/>
      <c r="L110" s="2">
        <v>105</v>
      </c>
      <c r="M110" s="2">
        <v>105</v>
      </c>
    </row>
    <row r="111" spans="1:13" s="6" customFormat="1" ht="33" customHeight="1">
      <c r="A111" s="2"/>
      <c r="B111" s="8">
        <v>103</v>
      </c>
      <c r="C111" s="27" t="s">
        <v>209</v>
      </c>
      <c r="D111" s="27" t="s">
        <v>210</v>
      </c>
      <c r="E111" s="29">
        <v>9.3800000000000008</v>
      </c>
      <c r="F111" s="29">
        <v>9.3800000000000008</v>
      </c>
      <c r="G111" s="29"/>
      <c r="H111" s="29">
        <v>9.3800000000000008</v>
      </c>
      <c r="I111" s="2"/>
      <c r="J111" s="2"/>
      <c r="K111" s="2"/>
      <c r="L111" s="2">
        <v>182</v>
      </c>
      <c r="M111" s="2">
        <v>182</v>
      </c>
    </row>
    <row r="112" spans="1:13" s="6" customFormat="1" ht="33" customHeight="1">
      <c r="A112" s="2"/>
      <c r="B112" s="8">
        <v>104</v>
      </c>
      <c r="C112" s="27" t="s">
        <v>211</v>
      </c>
      <c r="D112" s="27" t="s">
        <v>212</v>
      </c>
      <c r="E112" s="29">
        <v>48.52</v>
      </c>
      <c r="F112" s="29">
        <v>48.52</v>
      </c>
      <c r="G112" s="29"/>
      <c r="H112" s="29">
        <v>48.52</v>
      </c>
      <c r="I112" s="2"/>
      <c r="J112" s="2"/>
      <c r="K112" s="2"/>
      <c r="L112" s="2">
        <v>227</v>
      </c>
      <c r="M112" s="2">
        <v>227</v>
      </c>
    </row>
    <row r="113" spans="1:13" s="6" customFormat="1" ht="33" customHeight="1">
      <c r="A113" s="2"/>
      <c r="B113" s="8">
        <v>105</v>
      </c>
      <c r="C113" s="27" t="s">
        <v>213</v>
      </c>
      <c r="D113" s="27" t="s">
        <v>214</v>
      </c>
      <c r="E113" s="29">
        <v>41.08</v>
      </c>
      <c r="F113" s="29">
        <v>41.08</v>
      </c>
      <c r="G113" s="29"/>
      <c r="H113" s="29">
        <v>41.08</v>
      </c>
      <c r="I113" s="2"/>
      <c r="J113" s="2"/>
      <c r="K113" s="2"/>
      <c r="L113" s="2">
        <v>178</v>
      </c>
      <c r="M113" s="2">
        <v>178</v>
      </c>
    </row>
    <row r="114" spans="1:13" s="6" customFormat="1" ht="33" customHeight="1">
      <c r="A114" s="2"/>
      <c r="B114" s="8">
        <v>106</v>
      </c>
      <c r="C114" s="27" t="s">
        <v>215</v>
      </c>
      <c r="D114" s="27" t="s">
        <v>216</v>
      </c>
      <c r="E114" s="29">
        <v>10.35</v>
      </c>
      <c r="F114" s="29">
        <v>10.35</v>
      </c>
      <c r="G114" s="29"/>
      <c r="H114" s="29">
        <v>10.35</v>
      </c>
      <c r="I114" s="2"/>
      <c r="J114" s="2"/>
      <c r="K114" s="2"/>
      <c r="L114" s="2">
        <v>162</v>
      </c>
      <c r="M114" s="2">
        <v>162</v>
      </c>
    </row>
    <row r="115" spans="1:13" s="6" customFormat="1" ht="33" customHeight="1">
      <c r="A115" s="2"/>
      <c r="B115" s="8">
        <v>107</v>
      </c>
      <c r="C115" s="27" t="s">
        <v>217</v>
      </c>
      <c r="D115" s="27" t="s">
        <v>218</v>
      </c>
      <c r="E115" s="29">
        <v>42.7</v>
      </c>
      <c r="F115" s="29">
        <v>42.7</v>
      </c>
      <c r="G115" s="29"/>
      <c r="H115" s="29">
        <v>42.7</v>
      </c>
      <c r="I115" s="2"/>
      <c r="J115" s="2"/>
      <c r="K115" s="2"/>
      <c r="L115" s="2">
        <v>175</v>
      </c>
      <c r="M115" s="2">
        <v>175</v>
      </c>
    </row>
    <row r="116" spans="1:13" s="6" customFormat="1" ht="33" customHeight="1">
      <c r="A116" s="2"/>
      <c r="B116" s="8">
        <v>108</v>
      </c>
      <c r="C116" s="27" t="s">
        <v>219</v>
      </c>
      <c r="D116" s="27" t="s">
        <v>220</v>
      </c>
      <c r="E116" s="29">
        <v>256.35000000000002</v>
      </c>
      <c r="F116" s="29">
        <v>256.35000000000002</v>
      </c>
      <c r="G116" s="29"/>
      <c r="H116" s="29">
        <v>256.35000000000002</v>
      </c>
      <c r="I116" s="2"/>
      <c r="J116" s="2"/>
      <c r="K116" s="2"/>
      <c r="L116" s="2">
        <v>182</v>
      </c>
      <c r="M116" s="2">
        <v>182</v>
      </c>
    </row>
    <row r="117" spans="1:13" s="6" customFormat="1" ht="33" customHeight="1">
      <c r="A117" s="2"/>
      <c r="B117" s="8">
        <v>109</v>
      </c>
      <c r="C117" s="27" t="s">
        <v>221</v>
      </c>
      <c r="D117" s="27" t="s">
        <v>222</v>
      </c>
      <c r="E117" s="2">
        <v>14.47</v>
      </c>
      <c r="F117" s="2">
        <v>14.47</v>
      </c>
      <c r="G117" s="2"/>
      <c r="H117" s="2">
        <v>14.47</v>
      </c>
      <c r="I117" s="2"/>
      <c r="J117" s="2"/>
      <c r="K117" s="2"/>
      <c r="L117" s="2">
        <v>125</v>
      </c>
      <c r="M117" s="2">
        <v>125</v>
      </c>
    </row>
    <row r="118" spans="1:13" s="6" customFormat="1" ht="33" customHeight="1">
      <c r="A118" s="2"/>
      <c r="B118" s="8">
        <v>110</v>
      </c>
      <c r="C118" s="27" t="s">
        <v>223</v>
      </c>
      <c r="D118" s="27" t="s">
        <v>224</v>
      </c>
      <c r="E118" s="2">
        <v>62.02</v>
      </c>
      <c r="F118" s="2">
        <v>62.02</v>
      </c>
      <c r="G118" s="2"/>
      <c r="H118" s="2">
        <v>62.02</v>
      </c>
      <c r="I118" s="2"/>
      <c r="J118" s="2"/>
      <c r="K118" s="2"/>
      <c r="L118" s="2">
        <v>255</v>
      </c>
      <c r="M118" s="2">
        <v>255</v>
      </c>
    </row>
    <row r="119" spans="1:13" s="6" customFormat="1" ht="33" customHeight="1">
      <c r="A119" s="2"/>
      <c r="B119" s="8">
        <v>111</v>
      </c>
      <c r="C119" s="27" t="s">
        <v>225</v>
      </c>
      <c r="D119" s="27" t="s">
        <v>226</v>
      </c>
      <c r="E119" s="2">
        <v>12.4</v>
      </c>
      <c r="F119" s="2">
        <v>12.4</v>
      </c>
      <c r="G119" s="2"/>
      <c r="H119" s="2">
        <v>12.4</v>
      </c>
      <c r="I119" s="2"/>
      <c r="J119" s="2"/>
      <c r="K119" s="2"/>
      <c r="L119" s="2">
        <v>173</v>
      </c>
      <c r="M119" s="2">
        <v>173</v>
      </c>
    </row>
    <row r="120" spans="1:13" s="6" customFormat="1" ht="33" customHeight="1">
      <c r="A120" s="2"/>
      <c r="B120" s="8">
        <v>112</v>
      </c>
      <c r="C120" s="27" t="s">
        <v>227</v>
      </c>
      <c r="D120" s="27" t="s">
        <v>228</v>
      </c>
      <c r="E120" s="2">
        <v>196.4</v>
      </c>
      <c r="F120" s="2">
        <v>196.4</v>
      </c>
      <c r="G120" s="2"/>
      <c r="H120" s="2">
        <v>196.4</v>
      </c>
      <c r="I120" s="2"/>
      <c r="J120" s="2"/>
      <c r="K120" s="2"/>
      <c r="L120" s="2">
        <v>662</v>
      </c>
      <c r="M120" s="2">
        <v>662</v>
      </c>
    </row>
    <row r="121" spans="1:13" s="6" customFormat="1" ht="33" customHeight="1">
      <c r="A121" s="2"/>
      <c r="B121" s="8">
        <v>113</v>
      </c>
      <c r="C121" s="27" t="s">
        <v>229</v>
      </c>
      <c r="D121" s="27" t="s">
        <v>230</v>
      </c>
      <c r="E121" s="2">
        <v>74.430000000000007</v>
      </c>
      <c r="F121" s="2">
        <v>74.430000000000007</v>
      </c>
      <c r="G121" s="2"/>
      <c r="H121" s="2">
        <v>74.430000000000007</v>
      </c>
      <c r="I121" s="2"/>
      <c r="J121" s="2"/>
      <c r="K121" s="2"/>
      <c r="L121" s="2">
        <v>291</v>
      </c>
      <c r="M121" s="2">
        <v>291</v>
      </c>
    </row>
    <row r="122" spans="1:13" s="6" customFormat="1" ht="33" customHeight="1">
      <c r="A122" s="2"/>
      <c r="B122" s="8">
        <v>114</v>
      </c>
      <c r="C122" s="27" t="s">
        <v>231</v>
      </c>
      <c r="D122" s="27" t="s">
        <v>232</v>
      </c>
      <c r="E122" s="2">
        <v>17.79</v>
      </c>
      <c r="F122" s="2">
        <v>17.79</v>
      </c>
      <c r="G122" s="2"/>
      <c r="H122" s="2">
        <v>17.79</v>
      </c>
      <c r="I122" s="2"/>
      <c r="J122" s="2"/>
      <c r="K122" s="2"/>
      <c r="L122" s="2">
        <v>170</v>
      </c>
      <c r="M122" s="2">
        <v>170</v>
      </c>
    </row>
    <row r="123" spans="1:13" s="6" customFormat="1" ht="33" customHeight="1">
      <c r="A123" s="2"/>
      <c r="B123" s="8">
        <v>115</v>
      </c>
      <c r="C123" s="27" t="s">
        <v>233</v>
      </c>
      <c r="D123" s="27" t="s">
        <v>234</v>
      </c>
      <c r="E123" s="2">
        <v>59.19</v>
      </c>
      <c r="F123" s="2">
        <v>59.19</v>
      </c>
      <c r="G123" s="2"/>
      <c r="H123" s="2">
        <v>59.19</v>
      </c>
      <c r="I123" s="2"/>
      <c r="J123" s="2"/>
      <c r="K123" s="2"/>
      <c r="L123" s="2">
        <v>187</v>
      </c>
      <c r="M123" s="2">
        <v>187</v>
      </c>
    </row>
    <row r="124" spans="1:13" s="6" customFormat="1" ht="33" customHeight="1">
      <c r="A124" s="2"/>
      <c r="B124" s="8">
        <v>116</v>
      </c>
      <c r="C124" s="27" t="s">
        <v>235</v>
      </c>
      <c r="D124" s="27" t="s">
        <v>236</v>
      </c>
      <c r="E124" s="2">
        <v>11.64</v>
      </c>
      <c r="F124" s="2">
        <v>11.64</v>
      </c>
      <c r="G124" s="2"/>
      <c r="H124" s="2">
        <v>11.64</v>
      </c>
      <c r="I124" s="2"/>
      <c r="J124" s="2"/>
      <c r="K124" s="2"/>
      <c r="L124" s="2">
        <v>219</v>
      </c>
      <c r="M124" s="2">
        <v>219</v>
      </c>
    </row>
    <row r="125" spans="1:13" s="6" customFormat="1" ht="33" customHeight="1">
      <c r="A125" s="2"/>
      <c r="B125" s="8">
        <v>117</v>
      </c>
      <c r="C125" s="27" t="s">
        <v>237</v>
      </c>
      <c r="D125" s="27" t="s">
        <v>238</v>
      </c>
      <c r="E125" s="2">
        <v>1.62</v>
      </c>
      <c r="F125" s="2">
        <v>1.62</v>
      </c>
      <c r="G125" s="2"/>
      <c r="H125" s="2">
        <v>1.62</v>
      </c>
      <c r="I125" s="2"/>
      <c r="J125" s="2"/>
      <c r="K125" s="2"/>
      <c r="L125" s="2">
        <v>161</v>
      </c>
      <c r="M125" s="2">
        <v>161</v>
      </c>
    </row>
    <row r="126" spans="1:13" s="6" customFormat="1" ht="33" customHeight="1">
      <c r="A126" s="2"/>
      <c r="B126" s="8">
        <v>118</v>
      </c>
      <c r="C126" s="27" t="s">
        <v>239</v>
      </c>
      <c r="D126" s="27" t="s">
        <v>240</v>
      </c>
      <c r="E126" s="2">
        <v>35.58</v>
      </c>
      <c r="F126" s="2">
        <v>35.58</v>
      </c>
      <c r="G126" s="2"/>
      <c r="H126" s="2">
        <v>35.58</v>
      </c>
      <c r="I126" s="2"/>
      <c r="J126" s="2"/>
      <c r="K126" s="2"/>
      <c r="L126" s="2">
        <v>418</v>
      </c>
      <c r="M126" s="2">
        <v>418</v>
      </c>
    </row>
    <row r="127" spans="1:13" s="6" customFormat="1" ht="33" customHeight="1">
      <c r="A127" s="2"/>
      <c r="B127" s="8">
        <v>119</v>
      </c>
      <c r="C127" s="27" t="s">
        <v>241</v>
      </c>
      <c r="D127" s="27" t="s">
        <v>242</v>
      </c>
      <c r="E127" s="2">
        <v>86.83</v>
      </c>
      <c r="F127" s="2">
        <v>86.83</v>
      </c>
      <c r="G127" s="2"/>
      <c r="H127" s="2">
        <v>86.83</v>
      </c>
      <c r="I127" s="2"/>
      <c r="J127" s="2"/>
      <c r="K127" s="2"/>
      <c r="L127" s="2">
        <v>346</v>
      </c>
      <c r="M127" s="2">
        <v>346</v>
      </c>
    </row>
    <row r="128" spans="1:13" s="6" customFormat="1" ht="33" customHeight="1">
      <c r="A128" s="2"/>
      <c r="B128" s="8">
        <v>120</v>
      </c>
      <c r="C128" s="27" t="s">
        <v>243</v>
      </c>
      <c r="D128" s="27" t="s">
        <v>238</v>
      </c>
      <c r="E128" s="2">
        <v>1.62</v>
      </c>
      <c r="F128" s="2">
        <v>1.62</v>
      </c>
      <c r="G128" s="2"/>
      <c r="H128" s="2">
        <v>1.62</v>
      </c>
      <c r="I128" s="2"/>
      <c r="J128" s="2"/>
      <c r="K128" s="2"/>
      <c r="L128" s="2">
        <v>320</v>
      </c>
      <c r="M128" s="2">
        <v>320</v>
      </c>
    </row>
    <row r="129" spans="1:13" s="6" customFormat="1" ht="33" customHeight="1">
      <c r="A129" s="2"/>
      <c r="B129" s="8">
        <v>121</v>
      </c>
      <c r="C129" s="27" t="s">
        <v>244</v>
      </c>
      <c r="D129" s="27" t="s">
        <v>245</v>
      </c>
      <c r="E129" s="2">
        <v>90.56</v>
      </c>
      <c r="F129" s="2">
        <v>90.56</v>
      </c>
      <c r="G129" s="2"/>
      <c r="H129" s="2">
        <v>90.56</v>
      </c>
      <c r="I129" s="2"/>
      <c r="J129" s="2"/>
      <c r="K129" s="2"/>
      <c r="L129" s="2">
        <v>124</v>
      </c>
      <c r="M129" s="2">
        <v>124</v>
      </c>
    </row>
    <row r="130" spans="1:13" s="6" customFormat="1" ht="33" customHeight="1">
      <c r="A130" s="2"/>
      <c r="B130" s="8">
        <v>122</v>
      </c>
      <c r="C130" s="27" t="s">
        <v>246</v>
      </c>
      <c r="D130" s="27" t="s">
        <v>247</v>
      </c>
      <c r="E130" s="2">
        <v>10.67</v>
      </c>
      <c r="F130" s="2">
        <v>10.67</v>
      </c>
      <c r="G130" s="2"/>
      <c r="H130" s="2">
        <v>10.67</v>
      </c>
      <c r="I130" s="2"/>
      <c r="J130" s="2"/>
      <c r="K130" s="2"/>
      <c r="L130" s="2">
        <v>137</v>
      </c>
      <c r="M130" s="2">
        <v>137</v>
      </c>
    </row>
    <row r="131" spans="1:13" s="6" customFormat="1" ht="38.1" customHeight="1">
      <c r="A131" s="8" t="s">
        <v>248</v>
      </c>
      <c r="B131" s="8">
        <v>10</v>
      </c>
      <c r="C131" s="2"/>
      <c r="D131" s="2"/>
      <c r="E131" s="10">
        <f>SUM(E132:E141)</f>
        <v>352.2</v>
      </c>
      <c r="F131" s="10">
        <f t="shared" ref="F131:M131" si="3">SUM(F132:F141)</f>
        <v>352.2</v>
      </c>
      <c r="G131" s="10">
        <f t="shared" si="3"/>
        <v>99</v>
      </c>
      <c r="H131" s="10">
        <f t="shared" si="3"/>
        <v>253.2</v>
      </c>
      <c r="I131" s="10">
        <f t="shared" si="3"/>
        <v>0</v>
      </c>
      <c r="J131" s="10">
        <f t="shared" si="3"/>
        <v>0</v>
      </c>
      <c r="K131" s="10">
        <f t="shared" si="3"/>
        <v>0</v>
      </c>
      <c r="L131" s="10">
        <f t="shared" si="3"/>
        <v>2210</v>
      </c>
      <c r="M131" s="10">
        <f t="shared" si="3"/>
        <v>8326</v>
      </c>
    </row>
    <row r="132" spans="1:13" s="6" customFormat="1" ht="38.1" customHeight="1">
      <c r="A132" s="8"/>
      <c r="B132" s="8">
        <v>1</v>
      </c>
      <c r="C132" s="2" t="s">
        <v>249</v>
      </c>
      <c r="D132" s="2" t="s">
        <v>250</v>
      </c>
      <c r="E132" s="2">
        <v>12</v>
      </c>
      <c r="F132" s="2">
        <v>12</v>
      </c>
      <c r="G132" s="2">
        <v>12</v>
      </c>
      <c r="H132" s="10"/>
      <c r="I132" s="10"/>
      <c r="J132" s="10"/>
      <c r="K132" s="10"/>
      <c r="L132" s="10">
        <v>51</v>
      </c>
      <c r="M132" s="2">
        <v>181</v>
      </c>
    </row>
    <row r="133" spans="1:13" s="6" customFormat="1" ht="33.75">
      <c r="A133" s="8"/>
      <c r="B133" s="8">
        <v>2</v>
      </c>
      <c r="C133" s="2" t="s">
        <v>251</v>
      </c>
      <c r="D133" s="2" t="s">
        <v>252</v>
      </c>
      <c r="E133" s="2">
        <v>26</v>
      </c>
      <c r="F133" s="2">
        <v>26</v>
      </c>
      <c r="G133" s="2"/>
      <c r="H133" s="2">
        <v>26</v>
      </c>
      <c r="I133" s="2"/>
      <c r="J133" s="2"/>
      <c r="K133" s="2"/>
      <c r="L133" s="2">
        <v>77</v>
      </c>
      <c r="M133" s="2">
        <v>219</v>
      </c>
    </row>
    <row r="134" spans="1:13" s="6" customFormat="1" ht="38.1" customHeight="1">
      <c r="A134" s="8"/>
      <c r="B134" s="8">
        <v>3</v>
      </c>
      <c r="C134" s="2" t="s">
        <v>253</v>
      </c>
      <c r="D134" s="2" t="s">
        <v>254</v>
      </c>
      <c r="E134" s="2">
        <v>67.2</v>
      </c>
      <c r="F134" s="2">
        <v>67.2</v>
      </c>
      <c r="G134" s="2"/>
      <c r="H134" s="2">
        <v>67.2</v>
      </c>
      <c r="I134" s="2"/>
      <c r="J134" s="2"/>
      <c r="K134" s="2"/>
      <c r="L134" s="2">
        <v>135</v>
      </c>
      <c r="M134" s="2">
        <v>524</v>
      </c>
    </row>
    <row r="135" spans="1:13" s="6" customFormat="1" ht="38.1" customHeight="1">
      <c r="A135" s="8"/>
      <c r="B135" s="8">
        <v>4</v>
      </c>
      <c r="C135" s="2" t="s">
        <v>255</v>
      </c>
      <c r="D135" s="2" t="s">
        <v>256</v>
      </c>
      <c r="E135" s="2">
        <v>30</v>
      </c>
      <c r="F135" s="2">
        <v>30</v>
      </c>
      <c r="G135" s="2"/>
      <c r="H135" s="2">
        <v>30</v>
      </c>
      <c r="I135" s="2"/>
      <c r="J135" s="2"/>
      <c r="K135" s="2"/>
      <c r="L135" s="2">
        <v>138</v>
      </c>
      <c r="M135" s="2">
        <v>543</v>
      </c>
    </row>
    <row r="136" spans="1:13" s="6" customFormat="1" ht="38.1" customHeight="1">
      <c r="A136" s="8"/>
      <c r="B136" s="8">
        <v>5</v>
      </c>
      <c r="C136" s="2" t="s">
        <v>257</v>
      </c>
      <c r="D136" s="2" t="s">
        <v>258</v>
      </c>
      <c r="E136" s="2">
        <v>60</v>
      </c>
      <c r="F136" s="2">
        <v>60</v>
      </c>
      <c r="G136" s="2"/>
      <c r="H136" s="2">
        <v>60</v>
      </c>
      <c r="I136" s="2"/>
      <c r="J136" s="2"/>
      <c r="K136" s="2"/>
      <c r="L136" s="2">
        <v>489</v>
      </c>
      <c r="M136" s="2">
        <v>1823</v>
      </c>
    </row>
    <row r="137" spans="1:13" s="6" customFormat="1" ht="38.1" customHeight="1">
      <c r="A137" s="8"/>
      <c r="B137" s="8">
        <v>6</v>
      </c>
      <c r="C137" s="2" t="s">
        <v>259</v>
      </c>
      <c r="D137" s="2" t="s">
        <v>260</v>
      </c>
      <c r="E137" s="2">
        <v>70</v>
      </c>
      <c r="F137" s="2">
        <v>70</v>
      </c>
      <c r="G137" s="2"/>
      <c r="H137" s="2">
        <v>70</v>
      </c>
      <c r="I137" s="2"/>
      <c r="J137" s="2"/>
      <c r="K137" s="2"/>
      <c r="L137" s="2">
        <v>389</v>
      </c>
      <c r="M137" s="2">
        <v>1243</v>
      </c>
    </row>
    <row r="138" spans="1:13" s="6" customFormat="1" ht="38.1" customHeight="1">
      <c r="A138" s="8"/>
      <c r="B138" s="8">
        <v>7</v>
      </c>
      <c r="C138" s="2" t="s">
        <v>261</v>
      </c>
      <c r="D138" s="5" t="s">
        <v>262</v>
      </c>
      <c r="E138" s="5">
        <v>26</v>
      </c>
      <c r="F138" s="5">
        <v>26</v>
      </c>
      <c r="G138" s="5">
        <v>26</v>
      </c>
      <c r="H138" s="10"/>
      <c r="I138" s="10"/>
      <c r="J138" s="2"/>
      <c r="K138" s="2"/>
      <c r="L138" s="5">
        <v>147</v>
      </c>
      <c r="M138" s="10">
        <v>569</v>
      </c>
    </row>
    <row r="139" spans="1:13" s="6" customFormat="1" ht="38.1" customHeight="1">
      <c r="A139" s="8"/>
      <c r="B139" s="8">
        <v>8</v>
      </c>
      <c r="C139" s="2" t="s">
        <v>263</v>
      </c>
      <c r="D139" s="5" t="s">
        <v>262</v>
      </c>
      <c r="E139" s="5">
        <v>24</v>
      </c>
      <c r="F139" s="5">
        <v>24</v>
      </c>
      <c r="G139" s="5">
        <v>24</v>
      </c>
      <c r="H139" s="10"/>
      <c r="I139" s="10"/>
      <c r="J139" s="2"/>
      <c r="K139" s="2"/>
      <c r="L139" s="2">
        <v>108</v>
      </c>
      <c r="M139" s="10">
        <v>440</v>
      </c>
    </row>
    <row r="140" spans="1:13" s="6" customFormat="1" ht="38.1" customHeight="1">
      <c r="A140" s="8"/>
      <c r="B140" s="8">
        <v>9</v>
      </c>
      <c r="C140" s="2" t="s">
        <v>264</v>
      </c>
      <c r="D140" s="47" t="s">
        <v>265</v>
      </c>
      <c r="E140" s="2">
        <v>22</v>
      </c>
      <c r="F140" s="2">
        <v>22</v>
      </c>
      <c r="G140" s="2">
        <v>22</v>
      </c>
      <c r="H140" s="10"/>
      <c r="I140" s="10"/>
      <c r="J140" s="2"/>
      <c r="K140" s="2"/>
      <c r="L140" s="2">
        <v>610</v>
      </c>
      <c r="M140" s="10">
        <v>2563</v>
      </c>
    </row>
    <row r="141" spans="1:13" s="6" customFormat="1" ht="38.1" customHeight="1">
      <c r="A141" s="8"/>
      <c r="B141" s="8">
        <v>10</v>
      </c>
      <c r="C141" s="5" t="s">
        <v>266</v>
      </c>
      <c r="D141" s="5" t="s">
        <v>267</v>
      </c>
      <c r="E141" s="5">
        <v>15</v>
      </c>
      <c r="F141" s="2">
        <v>15</v>
      </c>
      <c r="G141" s="2">
        <v>15</v>
      </c>
      <c r="H141" s="2"/>
      <c r="I141" s="2"/>
      <c r="J141" s="2"/>
      <c r="K141" s="2"/>
      <c r="L141" s="2">
        <v>66</v>
      </c>
      <c r="M141" s="2">
        <v>221</v>
      </c>
    </row>
    <row r="142" spans="1:13" s="6" customFormat="1" ht="24.95" customHeight="1">
      <c r="A142" s="8" t="s">
        <v>268</v>
      </c>
      <c r="B142" s="8">
        <v>33</v>
      </c>
      <c r="C142" s="8"/>
      <c r="D142" s="8"/>
      <c r="E142" s="10">
        <f>SUM(E143:E175)</f>
        <v>752.82999999999993</v>
      </c>
      <c r="F142" s="10">
        <f t="shared" ref="F142:M142" si="4">SUM(F143:F175)</f>
        <v>752.82999999999993</v>
      </c>
      <c r="G142" s="10">
        <f t="shared" si="4"/>
        <v>295.54000000000002</v>
      </c>
      <c r="H142" s="10">
        <f t="shared" si="4"/>
        <v>457.29</v>
      </c>
      <c r="I142" s="10">
        <f t="shared" si="4"/>
        <v>0</v>
      </c>
      <c r="J142" s="10">
        <f t="shared" si="4"/>
        <v>0</v>
      </c>
      <c r="K142" s="10">
        <f t="shared" si="4"/>
        <v>0</v>
      </c>
      <c r="L142" s="10">
        <f t="shared" si="4"/>
        <v>6872</v>
      </c>
      <c r="M142" s="10">
        <f t="shared" si="4"/>
        <v>27629</v>
      </c>
    </row>
    <row r="143" spans="1:13" s="6" customFormat="1" ht="57" customHeight="1">
      <c r="A143" s="8"/>
      <c r="B143" s="8">
        <v>1</v>
      </c>
      <c r="C143" s="2" t="s">
        <v>269</v>
      </c>
      <c r="D143" s="2" t="s">
        <v>270</v>
      </c>
      <c r="E143" s="2">
        <v>11.25</v>
      </c>
      <c r="F143" s="2">
        <v>11.25</v>
      </c>
      <c r="G143" s="2"/>
      <c r="H143" s="2">
        <v>11.25</v>
      </c>
      <c r="I143" s="2"/>
      <c r="J143" s="2"/>
      <c r="K143" s="2"/>
      <c r="L143" s="2">
        <v>226</v>
      </c>
      <c r="M143" s="10">
        <v>812</v>
      </c>
    </row>
    <row r="144" spans="1:13" s="6" customFormat="1" ht="57" customHeight="1">
      <c r="A144" s="8"/>
      <c r="B144" s="8">
        <v>2</v>
      </c>
      <c r="C144" s="2" t="s">
        <v>271</v>
      </c>
      <c r="D144" s="2" t="s">
        <v>272</v>
      </c>
      <c r="E144" s="2">
        <v>41.98</v>
      </c>
      <c r="F144" s="2">
        <v>41.98</v>
      </c>
      <c r="G144" s="2"/>
      <c r="H144" s="2">
        <v>41.98</v>
      </c>
      <c r="I144" s="10"/>
      <c r="J144" s="10"/>
      <c r="K144" s="10"/>
      <c r="L144" s="10">
        <v>211</v>
      </c>
      <c r="M144" s="2">
        <v>916</v>
      </c>
    </row>
    <row r="145" spans="1:13" s="6" customFormat="1" ht="57" customHeight="1">
      <c r="A145" s="8"/>
      <c r="B145" s="8">
        <v>3</v>
      </c>
      <c r="C145" s="2" t="s">
        <v>273</v>
      </c>
      <c r="D145" s="2" t="s">
        <v>274</v>
      </c>
      <c r="E145" s="2">
        <v>45.79</v>
      </c>
      <c r="F145" s="2">
        <v>45.79</v>
      </c>
      <c r="G145" s="2"/>
      <c r="H145" s="2">
        <v>45.79</v>
      </c>
      <c r="I145" s="10"/>
      <c r="J145" s="10"/>
      <c r="K145" s="10"/>
      <c r="L145" s="10">
        <v>211</v>
      </c>
      <c r="M145" s="2">
        <v>916</v>
      </c>
    </row>
    <row r="146" spans="1:13" s="6" customFormat="1" ht="57" customHeight="1">
      <c r="A146" s="8"/>
      <c r="B146" s="8">
        <v>4</v>
      </c>
      <c r="C146" s="2" t="s">
        <v>275</v>
      </c>
      <c r="D146" s="2" t="s">
        <v>276</v>
      </c>
      <c r="E146" s="2">
        <v>47.15</v>
      </c>
      <c r="F146" s="2">
        <v>47.15</v>
      </c>
      <c r="G146" s="2"/>
      <c r="H146" s="2">
        <v>47.15</v>
      </c>
      <c r="I146" s="10"/>
      <c r="J146" s="10"/>
      <c r="K146" s="10"/>
      <c r="L146" s="10">
        <v>211</v>
      </c>
      <c r="M146" s="2">
        <v>916</v>
      </c>
    </row>
    <row r="147" spans="1:13" s="6" customFormat="1" ht="57" customHeight="1">
      <c r="A147" s="8"/>
      <c r="B147" s="8">
        <v>5</v>
      </c>
      <c r="C147" s="2" t="s">
        <v>277</v>
      </c>
      <c r="D147" s="2" t="s">
        <v>278</v>
      </c>
      <c r="E147" s="2">
        <v>31.62</v>
      </c>
      <c r="F147" s="2">
        <v>31.62</v>
      </c>
      <c r="G147" s="2"/>
      <c r="H147" s="2">
        <v>31.62</v>
      </c>
      <c r="I147" s="10"/>
      <c r="J147" s="10"/>
      <c r="K147" s="10"/>
      <c r="L147" s="10">
        <v>211</v>
      </c>
      <c r="M147" s="2">
        <v>916</v>
      </c>
    </row>
    <row r="148" spans="1:13" s="6" customFormat="1" ht="57" customHeight="1">
      <c r="A148" s="8"/>
      <c r="B148" s="8">
        <v>6</v>
      </c>
      <c r="C148" s="2" t="s">
        <v>279</v>
      </c>
      <c r="D148" s="2" t="s">
        <v>280</v>
      </c>
      <c r="E148" s="2">
        <v>33</v>
      </c>
      <c r="F148" s="2">
        <v>33</v>
      </c>
      <c r="G148" s="2"/>
      <c r="H148" s="2">
        <v>33</v>
      </c>
      <c r="I148" s="10"/>
      <c r="J148" s="10"/>
      <c r="K148" s="10"/>
      <c r="L148" s="10">
        <v>212</v>
      </c>
      <c r="M148" s="2">
        <v>857</v>
      </c>
    </row>
    <row r="149" spans="1:13" s="6" customFormat="1" ht="57" customHeight="1">
      <c r="A149" s="8"/>
      <c r="B149" s="8">
        <v>7</v>
      </c>
      <c r="C149" s="2" t="s">
        <v>281</v>
      </c>
      <c r="D149" s="2" t="s">
        <v>282</v>
      </c>
      <c r="E149" s="2">
        <v>30</v>
      </c>
      <c r="F149" s="2">
        <v>30</v>
      </c>
      <c r="G149" s="2">
        <v>30</v>
      </c>
      <c r="H149" s="10"/>
      <c r="I149" s="10"/>
      <c r="J149" s="10"/>
      <c r="K149" s="10"/>
      <c r="L149" s="10">
        <v>51</v>
      </c>
      <c r="M149" s="2">
        <v>181</v>
      </c>
    </row>
    <row r="150" spans="1:13" s="6" customFormat="1" ht="57" customHeight="1">
      <c r="A150" s="8"/>
      <c r="B150" s="8">
        <v>8</v>
      </c>
      <c r="C150" s="2" t="s">
        <v>283</v>
      </c>
      <c r="D150" s="2" t="s">
        <v>284</v>
      </c>
      <c r="E150" s="2">
        <v>30</v>
      </c>
      <c r="F150" s="2">
        <v>30</v>
      </c>
      <c r="G150" s="2">
        <v>30</v>
      </c>
      <c r="H150" s="10"/>
      <c r="I150" s="10"/>
      <c r="J150" s="10"/>
      <c r="K150" s="10"/>
      <c r="L150" s="10">
        <v>212</v>
      </c>
      <c r="M150" s="2">
        <v>857</v>
      </c>
    </row>
    <row r="151" spans="1:13" s="6" customFormat="1" ht="57" customHeight="1">
      <c r="A151" s="8"/>
      <c r="B151" s="8">
        <v>9</v>
      </c>
      <c r="C151" s="2" t="s">
        <v>285</v>
      </c>
      <c r="D151" s="2" t="s">
        <v>1759</v>
      </c>
      <c r="E151" s="2">
        <v>20</v>
      </c>
      <c r="F151" s="2">
        <v>20</v>
      </c>
      <c r="G151" s="2">
        <v>20</v>
      </c>
      <c r="H151" s="10"/>
      <c r="I151" s="10"/>
      <c r="J151" s="10"/>
      <c r="K151" s="10"/>
      <c r="L151" s="10">
        <v>51</v>
      </c>
      <c r="M151" s="2">
        <v>181</v>
      </c>
    </row>
    <row r="152" spans="1:13" s="6" customFormat="1" ht="48" customHeight="1">
      <c r="A152" s="8"/>
      <c r="B152" s="8">
        <v>10</v>
      </c>
      <c r="C152" s="2" t="s">
        <v>286</v>
      </c>
      <c r="D152" s="2" t="s">
        <v>287</v>
      </c>
      <c r="E152" s="2">
        <v>10.7</v>
      </c>
      <c r="F152" s="2">
        <v>10.7</v>
      </c>
      <c r="G152" s="2"/>
      <c r="H152" s="2">
        <v>10.7</v>
      </c>
      <c r="I152" s="10"/>
      <c r="J152" s="10"/>
      <c r="K152" s="10"/>
      <c r="L152" s="5">
        <v>620</v>
      </c>
      <c r="M152" s="5">
        <v>3312</v>
      </c>
    </row>
    <row r="153" spans="1:13" s="6" customFormat="1" ht="48" customHeight="1">
      <c r="A153" s="8"/>
      <c r="B153" s="8">
        <v>11</v>
      </c>
      <c r="C153" s="2" t="s">
        <v>288</v>
      </c>
      <c r="D153" s="2" t="s">
        <v>289</v>
      </c>
      <c r="E153" s="2">
        <v>3</v>
      </c>
      <c r="F153" s="2">
        <v>3</v>
      </c>
      <c r="G153" s="2"/>
      <c r="H153" s="2">
        <v>3</v>
      </c>
      <c r="I153" s="2"/>
      <c r="J153" s="2"/>
      <c r="K153" s="2"/>
      <c r="L153" s="2">
        <v>77</v>
      </c>
      <c r="M153" s="2">
        <v>219</v>
      </c>
    </row>
    <row r="154" spans="1:13" s="6" customFormat="1" ht="48" customHeight="1">
      <c r="A154" s="8"/>
      <c r="B154" s="8">
        <v>12</v>
      </c>
      <c r="C154" s="2" t="s">
        <v>290</v>
      </c>
      <c r="D154" s="2" t="s">
        <v>291</v>
      </c>
      <c r="E154" s="2">
        <v>3</v>
      </c>
      <c r="F154" s="2">
        <v>3</v>
      </c>
      <c r="G154" s="2"/>
      <c r="H154" s="2">
        <v>3</v>
      </c>
      <c r="I154" s="2"/>
      <c r="J154" s="2"/>
      <c r="K154" s="2"/>
      <c r="L154" s="2">
        <v>77</v>
      </c>
      <c r="M154" s="2">
        <v>219</v>
      </c>
    </row>
    <row r="155" spans="1:13" s="6" customFormat="1" ht="48" customHeight="1">
      <c r="A155" s="8"/>
      <c r="B155" s="8">
        <v>13</v>
      </c>
      <c r="C155" s="2" t="s">
        <v>292</v>
      </c>
      <c r="D155" s="2" t="s">
        <v>293</v>
      </c>
      <c r="E155" s="10">
        <v>13</v>
      </c>
      <c r="F155" s="10">
        <v>13</v>
      </c>
      <c r="G155" s="10">
        <v>13</v>
      </c>
      <c r="H155" s="2"/>
      <c r="I155" s="2"/>
      <c r="J155" s="2"/>
      <c r="K155" s="2"/>
      <c r="L155" s="2">
        <v>171</v>
      </c>
      <c r="M155" s="10">
        <v>714</v>
      </c>
    </row>
    <row r="156" spans="1:13" s="6" customFormat="1" ht="48" customHeight="1">
      <c r="A156" s="8"/>
      <c r="B156" s="8">
        <v>14</v>
      </c>
      <c r="C156" s="2" t="s">
        <v>294</v>
      </c>
      <c r="D156" s="2" t="s">
        <v>295</v>
      </c>
      <c r="E156" s="10">
        <v>24.8</v>
      </c>
      <c r="F156" s="10">
        <v>24.8</v>
      </c>
      <c r="G156" s="10">
        <v>24.8</v>
      </c>
      <c r="H156" s="2"/>
      <c r="I156" s="2"/>
      <c r="J156" s="2"/>
      <c r="K156" s="2"/>
      <c r="L156" s="2">
        <v>87</v>
      </c>
      <c r="M156" s="10">
        <v>381</v>
      </c>
    </row>
    <row r="157" spans="1:13" s="6" customFormat="1" ht="48" customHeight="1">
      <c r="A157" s="8"/>
      <c r="B157" s="8">
        <v>15</v>
      </c>
      <c r="C157" s="2" t="s">
        <v>296</v>
      </c>
      <c r="D157" s="2" t="s">
        <v>297</v>
      </c>
      <c r="E157" s="10">
        <v>35</v>
      </c>
      <c r="F157" s="10">
        <v>35</v>
      </c>
      <c r="G157" s="10">
        <v>35</v>
      </c>
      <c r="H157" s="2"/>
      <c r="I157" s="2"/>
      <c r="J157" s="2"/>
      <c r="K157" s="2"/>
      <c r="L157" s="2">
        <v>189</v>
      </c>
      <c r="M157" s="10">
        <v>817</v>
      </c>
    </row>
    <row r="158" spans="1:13" s="6" customFormat="1" ht="48" customHeight="1">
      <c r="A158" s="8"/>
      <c r="B158" s="8">
        <v>16</v>
      </c>
      <c r="C158" s="2" t="s">
        <v>298</v>
      </c>
      <c r="D158" s="2" t="s">
        <v>299</v>
      </c>
      <c r="E158" s="10">
        <v>29</v>
      </c>
      <c r="F158" s="10">
        <v>29</v>
      </c>
      <c r="G158" s="10">
        <v>29</v>
      </c>
      <c r="H158" s="2"/>
      <c r="I158" s="2"/>
      <c r="J158" s="2"/>
      <c r="K158" s="2"/>
      <c r="L158" s="2">
        <v>74</v>
      </c>
      <c r="M158" s="10">
        <v>336</v>
      </c>
    </row>
    <row r="159" spans="1:13" s="6" customFormat="1" ht="48" customHeight="1">
      <c r="A159" s="8"/>
      <c r="B159" s="8">
        <v>17</v>
      </c>
      <c r="C159" s="2" t="s">
        <v>300</v>
      </c>
      <c r="D159" s="2" t="s">
        <v>301</v>
      </c>
      <c r="E159" s="2">
        <v>45</v>
      </c>
      <c r="F159" s="2">
        <v>45</v>
      </c>
      <c r="G159" s="2"/>
      <c r="H159" s="2">
        <v>45</v>
      </c>
      <c r="I159" s="2"/>
      <c r="J159" s="2"/>
      <c r="K159" s="2"/>
      <c r="L159" s="2">
        <v>135</v>
      </c>
      <c r="M159" s="10">
        <v>588</v>
      </c>
    </row>
    <row r="160" spans="1:13" s="6" customFormat="1" ht="48" customHeight="1">
      <c r="A160" s="8"/>
      <c r="B160" s="8">
        <v>18</v>
      </c>
      <c r="C160" s="2" t="s">
        <v>302</v>
      </c>
      <c r="D160" s="2" t="s">
        <v>303</v>
      </c>
      <c r="E160" s="10">
        <v>9</v>
      </c>
      <c r="F160" s="10">
        <v>9</v>
      </c>
      <c r="G160" s="10">
        <v>9</v>
      </c>
      <c r="H160" s="2"/>
      <c r="I160" s="2"/>
      <c r="J160" s="2"/>
      <c r="K160" s="2"/>
      <c r="L160" s="2">
        <v>74</v>
      </c>
      <c r="M160" s="10">
        <v>336</v>
      </c>
    </row>
    <row r="161" spans="1:13" s="6" customFormat="1" ht="30" customHeight="1">
      <c r="A161" s="2"/>
      <c r="B161" s="8">
        <v>19</v>
      </c>
      <c r="C161" s="2" t="s">
        <v>304</v>
      </c>
      <c r="D161" s="5" t="s">
        <v>305</v>
      </c>
      <c r="E161" s="5">
        <v>20</v>
      </c>
      <c r="F161" s="5">
        <v>20</v>
      </c>
      <c r="G161" s="5">
        <v>20</v>
      </c>
      <c r="H161" s="2"/>
      <c r="I161" s="2"/>
      <c r="J161" s="2"/>
      <c r="K161" s="2"/>
      <c r="L161" s="2">
        <v>219</v>
      </c>
      <c r="M161" s="2">
        <v>628</v>
      </c>
    </row>
    <row r="162" spans="1:13" s="6" customFormat="1" ht="30" customHeight="1">
      <c r="A162" s="2"/>
      <c r="B162" s="8">
        <v>20</v>
      </c>
      <c r="C162" s="2" t="s">
        <v>306</v>
      </c>
      <c r="D162" s="5" t="s">
        <v>307</v>
      </c>
      <c r="E162" s="5">
        <v>10.9</v>
      </c>
      <c r="F162" s="5">
        <v>10.9</v>
      </c>
      <c r="G162" s="5">
        <v>10.9</v>
      </c>
      <c r="H162" s="2"/>
      <c r="I162" s="2"/>
      <c r="J162" s="2"/>
      <c r="K162" s="2"/>
      <c r="L162" s="2">
        <v>93</v>
      </c>
      <c r="M162" s="2">
        <v>266</v>
      </c>
    </row>
    <row r="163" spans="1:13" s="6" customFormat="1" ht="33.75">
      <c r="A163" s="2"/>
      <c r="B163" s="8">
        <v>21</v>
      </c>
      <c r="C163" s="2" t="s">
        <v>308</v>
      </c>
      <c r="D163" s="2" t="s">
        <v>309</v>
      </c>
      <c r="E163" s="2">
        <v>33.799999999999997</v>
      </c>
      <c r="F163" s="2">
        <v>33.799999999999997</v>
      </c>
      <c r="G163" s="2"/>
      <c r="H163" s="2">
        <v>33.799999999999997</v>
      </c>
      <c r="I163" s="2"/>
      <c r="J163" s="2"/>
      <c r="K163" s="2"/>
      <c r="L163" s="2">
        <v>153</v>
      </c>
      <c r="M163" s="2">
        <v>524</v>
      </c>
    </row>
    <row r="164" spans="1:13" s="6" customFormat="1" ht="33.75">
      <c r="A164" s="2"/>
      <c r="B164" s="8">
        <v>22</v>
      </c>
      <c r="C164" s="2" t="s">
        <v>310</v>
      </c>
      <c r="D164" s="2" t="s">
        <v>311</v>
      </c>
      <c r="E164" s="2">
        <v>11</v>
      </c>
      <c r="F164" s="2">
        <v>11</v>
      </c>
      <c r="G164" s="2"/>
      <c r="H164" s="2">
        <v>11</v>
      </c>
      <c r="I164" s="2"/>
      <c r="J164" s="2"/>
      <c r="K164" s="2"/>
      <c r="L164" s="2">
        <v>143</v>
      </c>
      <c r="M164" s="2">
        <v>435</v>
      </c>
    </row>
    <row r="165" spans="1:13" s="6" customFormat="1" ht="33.75">
      <c r="A165" s="2"/>
      <c r="B165" s="8">
        <v>23</v>
      </c>
      <c r="C165" s="2" t="s">
        <v>312</v>
      </c>
      <c r="D165" s="2" t="s">
        <v>313</v>
      </c>
      <c r="E165" s="2">
        <v>11.5</v>
      </c>
      <c r="F165" s="2">
        <v>11.5</v>
      </c>
      <c r="G165" s="2"/>
      <c r="H165" s="2">
        <v>11.5</v>
      </c>
      <c r="I165" s="2"/>
      <c r="J165" s="2"/>
      <c r="K165" s="2"/>
      <c r="L165" s="2">
        <v>148</v>
      </c>
      <c r="M165" s="2">
        <v>543</v>
      </c>
    </row>
    <row r="166" spans="1:13" s="6" customFormat="1" ht="33.75">
      <c r="A166" s="2"/>
      <c r="B166" s="8">
        <v>24</v>
      </c>
      <c r="C166" s="2" t="s">
        <v>314</v>
      </c>
      <c r="D166" s="2" t="s">
        <v>315</v>
      </c>
      <c r="E166" s="2">
        <v>24</v>
      </c>
      <c r="F166" s="2">
        <v>24</v>
      </c>
      <c r="G166" s="2"/>
      <c r="H166" s="2">
        <v>24</v>
      </c>
      <c r="I166" s="2"/>
      <c r="J166" s="2"/>
      <c r="K166" s="2"/>
      <c r="L166" s="2">
        <v>426</v>
      </c>
      <c r="M166" s="2">
        <v>1823</v>
      </c>
    </row>
    <row r="167" spans="1:13" s="6" customFormat="1" ht="33.75">
      <c r="A167" s="2"/>
      <c r="B167" s="8">
        <v>25</v>
      </c>
      <c r="C167" s="2" t="s">
        <v>316</v>
      </c>
      <c r="D167" s="2" t="s">
        <v>317</v>
      </c>
      <c r="E167" s="2">
        <v>31</v>
      </c>
      <c r="F167" s="2">
        <v>31</v>
      </c>
      <c r="G167" s="2"/>
      <c r="H167" s="2">
        <v>31</v>
      </c>
      <c r="I167" s="2"/>
      <c r="J167" s="2"/>
      <c r="K167" s="2"/>
      <c r="L167" s="2">
        <v>352</v>
      </c>
      <c r="M167" s="2">
        <v>1243</v>
      </c>
    </row>
    <row r="168" spans="1:13" s="6" customFormat="1" ht="30" customHeight="1">
      <c r="A168" s="2"/>
      <c r="B168" s="8">
        <v>26</v>
      </c>
      <c r="C168" s="2" t="s">
        <v>318</v>
      </c>
      <c r="D168" s="2" t="s">
        <v>319</v>
      </c>
      <c r="E168" s="2">
        <v>28</v>
      </c>
      <c r="F168" s="2">
        <v>28</v>
      </c>
      <c r="G168" s="2"/>
      <c r="H168" s="2">
        <v>28</v>
      </c>
      <c r="I168" s="2"/>
      <c r="J168" s="2"/>
      <c r="K168" s="2"/>
      <c r="L168" s="2">
        <v>153</v>
      </c>
      <c r="M168" s="2">
        <v>524</v>
      </c>
    </row>
    <row r="169" spans="1:13" s="6" customFormat="1" ht="30" customHeight="1">
      <c r="A169" s="2"/>
      <c r="B169" s="8">
        <v>27</v>
      </c>
      <c r="C169" s="2" t="s">
        <v>320</v>
      </c>
      <c r="D169" s="2" t="s">
        <v>321</v>
      </c>
      <c r="E169" s="2">
        <v>17.5</v>
      </c>
      <c r="F169" s="2">
        <v>17.5</v>
      </c>
      <c r="G169" s="2"/>
      <c r="H169" s="2">
        <v>17.5</v>
      </c>
      <c r="I169" s="2"/>
      <c r="J169" s="2"/>
      <c r="K169" s="2"/>
      <c r="L169" s="2">
        <v>148</v>
      </c>
      <c r="M169" s="2">
        <v>543</v>
      </c>
    </row>
    <row r="170" spans="1:13" s="6" customFormat="1" ht="30" customHeight="1">
      <c r="A170" s="2"/>
      <c r="B170" s="8">
        <v>28</v>
      </c>
      <c r="C170" s="2" t="s">
        <v>322</v>
      </c>
      <c r="D170" s="2" t="s">
        <v>319</v>
      </c>
      <c r="E170" s="2">
        <v>28</v>
      </c>
      <c r="F170" s="2">
        <v>28</v>
      </c>
      <c r="G170" s="2"/>
      <c r="H170" s="2">
        <v>28</v>
      </c>
      <c r="I170" s="2"/>
      <c r="J170" s="2"/>
      <c r="K170" s="2"/>
      <c r="L170" s="2">
        <v>389</v>
      </c>
      <c r="M170" s="2">
        <v>1243</v>
      </c>
    </row>
    <row r="171" spans="1:13" s="6" customFormat="1" ht="26.1" customHeight="1">
      <c r="A171" s="2"/>
      <c r="B171" s="8">
        <v>29</v>
      </c>
      <c r="C171" s="2" t="s">
        <v>323</v>
      </c>
      <c r="D171" s="2" t="s">
        <v>324</v>
      </c>
      <c r="E171" s="2">
        <v>24</v>
      </c>
      <c r="F171" s="5">
        <v>24</v>
      </c>
      <c r="G171" s="2">
        <v>24</v>
      </c>
      <c r="H171" s="2"/>
      <c r="I171" s="2"/>
      <c r="J171" s="2"/>
      <c r="K171" s="2"/>
      <c r="L171" s="2">
        <v>299</v>
      </c>
      <c r="M171" s="2">
        <v>1108</v>
      </c>
    </row>
    <row r="172" spans="1:13" s="6" customFormat="1" ht="30" customHeight="1">
      <c r="A172" s="2"/>
      <c r="B172" s="8">
        <v>30</v>
      </c>
      <c r="C172" s="2" t="s">
        <v>325</v>
      </c>
      <c r="D172" s="2" t="s">
        <v>326</v>
      </c>
      <c r="E172" s="2">
        <v>16</v>
      </c>
      <c r="F172" s="2">
        <v>16</v>
      </c>
      <c r="G172" s="2">
        <v>16</v>
      </c>
      <c r="H172" s="2"/>
      <c r="I172" s="2"/>
      <c r="J172" s="2"/>
      <c r="K172" s="2"/>
      <c r="L172" s="2">
        <v>691</v>
      </c>
      <c r="M172" s="2">
        <v>3058</v>
      </c>
    </row>
    <row r="173" spans="1:13" s="6" customFormat="1" ht="30" customHeight="1">
      <c r="A173" s="2"/>
      <c r="B173" s="8">
        <v>31</v>
      </c>
      <c r="C173" s="2" t="s">
        <v>327</v>
      </c>
      <c r="D173" s="2" t="s">
        <v>328</v>
      </c>
      <c r="E173" s="2">
        <v>7.84</v>
      </c>
      <c r="F173" s="2">
        <v>7.84</v>
      </c>
      <c r="G173" s="2">
        <v>7.84</v>
      </c>
      <c r="H173" s="2"/>
      <c r="I173" s="2"/>
      <c r="J173" s="2"/>
      <c r="K173" s="2"/>
      <c r="L173" s="2">
        <v>303</v>
      </c>
      <c r="M173" s="2">
        <v>1208</v>
      </c>
    </row>
    <row r="174" spans="1:13" s="6" customFormat="1" ht="30" customHeight="1">
      <c r="A174" s="2"/>
      <c r="B174" s="8">
        <v>32</v>
      </c>
      <c r="C174" s="2" t="s">
        <v>329</v>
      </c>
      <c r="D174" s="5" t="s">
        <v>330</v>
      </c>
      <c r="E174" s="5">
        <v>6</v>
      </c>
      <c r="F174" s="5">
        <v>6</v>
      </c>
      <c r="G174" s="5">
        <v>6</v>
      </c>
      <c r="H174" s="2"/>
      <c r="I174" s="2"/>
      <c r="J174" s="2"/>
      <c r="K174" s="2"/>
      <c r="L174" s="5">
        <v>147</v>
      </c>
      <c r="M174" s="10">
        <v>569</v>
      </c>
    </row>
    <row r="175" spans="1:13" s="6" customFormat="1" ht="33.75">
      <c r="A175" s="2"/>
      <c r="B175" s="8">
        <v>33</v>
      </c>
      <c r="C175" s="2" t="s">
        <v>331</v>
      </c>
      <c r="D175" s="5" t="s">
        <v>332</v>
      </c>
      <c r="E175" s="5">
        <v>20</v>
      </c>
      <c r="F175" s="5">
        <v>20</v>
      </c>
      <c r="G175" s="5">
        <v>20</v>
      </c>
      <c r="H175" s="2"/>
      <c r="I175" s="2"/>
      <c r="J175" s="2"/>
      <c r="K175" s="2"/>
      <c r="L175" s="2">
        <v>108</v>
      </c>
      <c r="M175" s="10">
        <v>440</v>
      </c>
    </row>
    <row r="176" spans="1:13" s="6" customFormat="1" ht="33.950000000000003" customHeight="1">
      <c r="A176" s="8" t="s">
        <v>333</v>
      </c>
      <c r="B176" s="8"/>
      <c r="C176" s="2"/>
      <c r="D176" s="2"/>
      <c r="E176" s="2"/>
      <c r="F176" s="2"/>
      <c r="G176" s="2"/>
      <c r="H176" s="2"/>
      <c r="I176" s="2"/>
      <c r="J176" s="2"/>
      <c r="K176" s="2"/>
      <c r="L176" s="2"/>
      <c r="M176" s="10"/>
    </row>
    <row r="177" spans="1:13" s="6" customFormat="1" ht="33.950000000000003" customHeight="1">
      <c r="A177" s="8" t="s">
        <v>334</v>
      </c>
      <c r="B177" s="8">
        <v>63</v>
      </c>
      <c r="C177" s="2"/>
      <c r="D177" s="2"/>
      <c r="E177" s="2">
        <f>SUM(E178:E240)</f>
        <v>4771.8868583394578</v>
      </c>
      <c r="F177" s="2">
        <f t="shared" ref="F177:M177" si="5">SUM(F178:F240)</f>
        <v>4771.8868583394578</v>
      </c>
      <c r="G177" s="2">
        <f t="shared" si="5"/>
        <v>4771.8868583394578</v>
      </c>
      <c r="H177" s="2">
        <f t="shared" si="5"/>
        <v>0</v>
      </c>
      <c r="I177" s="2">
        <f t="shared" si="5"/>
        <v>0</v>
      </c>
      <c r="J177" s="2">
        <f t="shared" si="5"/>
        <v>0</v>
      </c>
      <c r="K177" s="2">
        <f t="shared" si="5"/>
        <v>0</v>
      </c>
      <c r="L177" s="2">
        <f t="shared" si="5"/>
        <v>20021</v>
      </c>
      <c r="M177" s="2">
        <f t="shared" si="5"/>
        <v>89547</v>
      </c>
    </row>
    <row r="178" spans="1:13" s="6" customFormat="1" ht="33.950000000000003" customHeight="1">
      <c r="A178" s="8"/>
      <c r="B178" s="8">
        <v>1</v>
      </c>
      <c r="C178" s="48" t="s">
        <v>335</v>
      </c>
      <c r="D178" s="2" t="s">
        <v>336</v>
      </c>
      <c r="E178" s="28">
        <v>133.7928</v>
      </c>
      <c r="F178" s="28">
        <v>133.7928</v>
      </c>
      <c r="G178" s="28">
        <v>133.7928</v>
      </c>
      <c r="H178" s="2"/>
      <c r="I178" s="2"/>
      <c r="J178" s="2"/>
      <c r="K178" s="2"/>
      <c r="L178" s="2">
        <v>294</v>
      </c>
      <c r="M178" s="10">
        <v>1482</v>
      </c>
    </row>
    <row r="179" spans="1:13" s="6" customFormat="1" ht="33.950000000000003" customHeight="1">
      <c r="A179" s="8"/>
      <c r="B179" s="8">
        <v>2</v>
      </c>
      <c r="C179" s="48" t="s">
        <v>337</v>
      </c>
      <c r="D179" s="2" t="s">
        <v>338</v>
      </c>
      <c r="E179" s="28">
        <v>107.17976</v>
      </c>
      <c r="F179" s="28">
        <v>107.17976</v>
      </c>
      <c r="G179" s="28">
        <v>107.17976</v>
      </c>
      <c r="H179" s="2"/>
      <c r="I179" s="2"/>
      <c r="J179" s="2"/>
      <c r="K179" s="2"/>
      <c r="L179" s="2">
        <v>298</v>
      </c>
      <c r="M179" s="10">
        <v>1303</v>
      </c>
    </row>
    <row r="180" spans="1:13" s="6" customFormat="1" ht="33.950000000000003" customHeight="1">
      <c r="A180" s="8"/>
      <c r="B180" s="8">
        <v>3</v>
      </c>
      <c r="C180" s="48" t="s">
        <v>339</v>
      </c>
      <c r="D180" s="2" t="s">
        <v>340</v>
      </c>
      <c r="E180" s="28">
        <v>101.79552</v>
      </c>
      <c r="F180" s="28">
        <v>101.79552</v>
      </c>
      <c r="G180" s="28">
        <v>101.79552</v>
      </c>
      <c r="H180" s="2"/>
      <c r="I180" s="2"/>
      <c r="J180" s="2"/>
      <c r="K180" s="2"/>
      <c r="L180" s="2">
        <v>74</v>
      </c>
      <c r="M180" s="10">
        <v>408</v>
      </c>
    </row>
    <row r="181" spans="1:13" s="6" customFormat="1" ht="33.950000000000003" customHeight="1">
      <c r="A181" s="8"/>
      <c r="B181" s="8">
        <v>4</v>
      </c>
      <c r="C181" s="48" t="s">
        <v>341</v>
      </c>
      <c r="D181" s="2" t="s">
        <v>342</v>
      </c>
      <c r="E181" s="28">
        <v>73.834871793371093</v>
      </c>
      <c r="F181" s="28">
        <v>73.834871793371093</v>
      </c>
      <c r="G181" s="28">
        <v>73.834871793371093</v>
      </c>
      <c r="H181" s="2"/>
      <c r="I181" s="2"/>
      <c r="J181" s="2"/>
      <c r="K181" s="2"/>
      <c r="L181" s="2">
        <v>82</v>
      </c>
      <c r="M181" s="10">
        <v>235</v>
      </c>
    </row>
    <row r="182" spans="1:13" s="6" customFormat="1" ht="33.950000000000003" customHeight="1">
      <c r="A182" s="8"/>
      <c r="B182" s="8">
        <v>5</v>
      </c>
      <c r="C182" s="48" t="s">
        <v>343</v>
      </c>
      <c r="D182" s="2" t="s">
        <v>344</v>
      </c>
      <c r="E182" s="28">
        <v>89.759503063119297</v>
      </c>
      <c r="F182" s="28">
        <v>89.759503063119297</v>
      </c>
      <c r="G182" s="28">
        <v>89.759503063119297</v>
      </c>
      <c r="H182" s="2"/>
      <c r="I182" s="2"/>
      <c r="J182" s="2"/>
      <c r="K182" s="2"/>
      <c r="L182" s="2">
        <v>88</v>
      </c>
      <c r="M182" s="10">
        <v>450</v>
      </c>
    </row>
    <row r="183" spans="1:13" s="6" customFormat="1" ht="33.950000000000003" customHeight="1">
      <c r="A183" s="8"/>
      <c r="B183" s="8">
        <v>6</v>
      </c>
      <c r="C183" s="48" t="s">
        <v>345</v>
      </c>
      <c r="D183" s="2" t="s">
        <v>346</v>
      </c>
      <c r="E183" s="28">
        <v>72.387034866323205</v>
      </c>
      <c r="F183" s="28">
        <v>72.387034866323205</v>
      </c>
      <c r="G183" s="28">
        <v>72.387034866323205</v>
      </c>
      <c r="H183" s="2"/>
      <c r="I183" s="2"/>
      <c r="J183" s="2"/>
      <c r="K183" s="2"/>
      <c r="L183" s="2">
        <v>349</v>
      </c>
      <c r="M183" s="10">
        <v>1528</v>
      </c>
    </row>
    <row r="184" spans="1:13" s="6" customFormat="1" ht="33.950000000000003" customHeight="1">
      <c r="A184" s="8"/>
      <c r="B184" s="8">
        <v>7</v>
      </c>
      <c r="C184" s="48" t="s">
        <v>347</v>
      </c>
      <c r="D184" s="2" t="s">
        <v>348</v>
      </c>
      <c r="E184" s="28">
        <v>20.852890028473499</v>
      </c>
      <c r="F184" s="28">
        <v>20.852890028473499</v>
      </c>
      <c r="G184" s="28">
        <v>20.852890028473499</v>
      </c>
      <c r="H184" s="2"/>
      <c r="I184" s="2"/>
      <c r="J184" s="2"/>
      <c r="K184" s="2"/>
      <c r="L184" s="2">
        <v>222</v>
      </c>
      <c r="M184" s="10">
        <v>885</v>
      </c>
    </row>
    <row r="185" spans="1:13" s="6" customFormat="1" ht="33.950000000000003" customHeight="1">
      <c r="A185" s="8"/>
      <c r="B185" s="8">
        <v>8</v>
      </c>
      <c r="C185" s="48" t="s">
        <v>349</v>
      </c>
      <c r="D185" s="2" t="s">
        <v>350</v>
      </c>
      <c r="E185" s="28">
        <v>119.915782720762</v>
      </c>
      <c r="F185" s="28">
        <v>119.915782720762</v>
      </c>
      <c r="G185" s="28">
        <v>119.915782720762</v>
      </c>
      <c r="H185" s="2"/>
      <c r="I185" s="2"/>
      <c r="J185" s="2"/>
      <c r="K185" s="2"/>
      <c r="L185" s="2">
        <v>558</v>
      </c>
      <c r="M185" s="10">
        <v>2319</v>
      </c>
    </row>
    <row r="186" spans="1:13" s="6" customFormat="1" ht="33.950000000000003" customHeight="1">
      <c r="A186" s="8"/>
      <c r="B186" s="8">
        <v>9</v>
      </c>
      <c r="C186" s="48" t="s">
        <v>351</v>
      </c>
      <c r="D186" s="2" t="s">
        <v>352</v>
      </c>
      <c r="E186" s="28">
        <v>59.611840000000001</v>
      </c>
      <c r="F186" s="28">
        <v>59.611840000000001</v>
      </c>
      <c r="G186" s="28">
        <v>59.611840000000001</v>
      </c>
      <c r="H186" s="2"/>
      <c r="I186" s="2"/>
      <c r="J186" s="2"/>
      <c r="K186" s="2"/>
      <c r="L186" s="2">
        <v>206</v>
      </c>
      <c r="M186" s="10">
        <v>916</v>
      </c>
    </row>
    <row r="187" spans="1:13" s="6" customFormat="1" ht="33.950000000000003" customHeight="1">
      <c r="A187" s="8"/>
      <c r="B187" s="8">
        <v>10</v>
      </c>
      <c r="C187" s="48" t="s">
        <v>353</v>
      </c>
      <c r="D187" s="2" t="s">
        <v>354</v>
      </c>
      <c r="E187" s="28">
        <v>87.769650681986107</v>
      </c>
      <c r="F187" s="28">
        <v>87.769650681986107</v>
      </c>
      <c r="G187" s="28">
        <v>87.769650681986107</v>
      </c>
      <c r="H187" s="2"/>
      <c r="I187" s="2"/>
      <c r="J187" s="2"/>
      <c r="K187" s="2"/>
      <c r="L187" s="2">
        <v>385</v>
      </c>
      <c r="M187" s="10">
        <v>1564</v>
      </c>
    </row>
    <row r="188" spans="1:13" s="6" customFormat="1" ht="33.950000000000003" customHeight="1">
      <c r="A188" s="8"/>
      <c r="B188" s="8">
        <v>11</v>
      </c>
      <c r="C188" s="48" t="s">
        <v>355</v>
      </c>
      <c r="D188" s="2" t="s">
        <v>354</v>
      </c>
      <c r="E188" s="28">
        <v>73.427679999999995</v>
      </c>
      <c r="F188" s="28">
        <v>73.427679999999995</v>
      </c>
      <c r="G188" s="28">
        <v>73.427679999999995</v>
      </c>
      <c r="H188" s="2"/>
      <c r="I188" s="2"/>
      <c r="J188" s="2"/>
      <c r="K188" s="2"/>
      <c r="L188" s="2">
        <v>363</v>
      </c>
      <c r="M188" s="10">
        <v>1462</v>
      </c>
    </row>
    <row r="189" spans="1:13" s="6" customFormat="1" ht="33.950000000000003" customHeight="1">
      <c r="A189" s="8"/>
      <c r="B189" s="8">
        <v>12</v>
      </c>
      <c r="C189" s="48" t="s">
        <v>356</v>
      </c>
      <c r="D189" s="2" t="s">
        <v>357</v>
      </c>
      <c r="E189" s="28">
        <v>245.69767999999999</v>
      </c>
      <c r="F189" s="28">
        <v>245.69767999999999</v>
      </c>
      <c r="G189" s="28">
        <v>245.69767999999999</v>
      </c>
      <c r="H189" s="2"/>
      <c r="I189" s="2"/>
      <c r="J189" s="2"/>
      <c r="K189" s="2"/>
      <c r="L189" s="2">
        <v>462</v>
      </c>
      <c r="M189" s="10">
        <v>1929</v>
      </c>
    </row>
    <row r="190" spans="1:13" s="6" customFormat="1" ht="33.950000000000003" customHeight="1">
      <c r="A190" s="8"/>
      <c r="B190" s="8">
        <v>13</v>
      </c>
      <c r="C190" s="48" t="s">
        <v>358</v>
      </c>
      <c r="D190" s="2" t="s">
        <v>359</v>
      </c>
      <c r="E190" s="28">
        <v>94.613680000000002</v>
      </c>
      <c r="F190" s="28">
        <v>94.613680000000002</v>
      </c>
      <c r="G190" s="28">
        <v>94.613680000000002</v>
      </c>
      <c r="H190" s="2"/>
      <c r="I190" s="2"/>
      <c r="J190" s="2"/>
      <c r="K190" s="2"/>
      <c r="L190" s="2">
        <v>524</v>
      </c>
      <c r="M190" s="10">
        <v>2060</v>
      </c>
    </row>
    <row r="191" spans="1:13" s="6" customFormat="1" ht="33.950000000000003" customHeight="1">
      <c r="A191" s="8"/>
      <c r="B191" s="8">
        <v>14</v>
      </c>
      <c r="C191" s="48" t="s">
        <v>360</v>
      </c>
      <c r="D191" s="2" t="s">
        <v>361</v>
      </c>
      <c r="E191" s="28">
        <v>42.3292</v>
      </c>
      <c r="F191" s="28">
        <v>42.3292</v>
      </c>
      <c r="G191" s="28">
        <v>42.3292</v>
      </c>
      <c r="H191" s="2"/>
      <c r="I191" s="2"/>
      <c r="J191" s="2"/>
      <c r="K191" s="2"/>
      <c r="L191" s="2">
        <v>248</v>
      </c>
      <c r="M191" s="10">
        <v>1092</v>
      </c>
    </row>
    <row r="192" spans="1:13" s="6" customFormat="1" ht="33.950000000000003" customHeight="1">
      <c r="A192" s="8"/>
      <c r="B192" s="8">
        <v>15</v>
      </c>
      <c r="C192" s="48" t="s">
        <v>362</v>
      </c>
      <c r="D192" s="47" t="s">
        <v>363</v>
      </c>
      <c r="E192" s="28">
        <v>102.5488</v>
      </c>
      <c r="F192" s="28">
        <v>102.5488</v>
      </c>
      <c r="G192" s="28">
        <v>102.5488</v>
      </c>
      <c r="H192" s="2"/>
      <c r="I192" s="2"/>
      <c r="J192" s="2"/>
      <c r="K192" s="2"/>
      <c r="L192" s="2">
        <v>1062</v>
      </c>
      <c r="M192" s="10">
        <v>4251</v>
      </c>
    </row>
    <row r="193" spans="1:13" s="6" customFormat="1" ht="33.950000000000003" customHeight="1">
      <c r="A193" s="8"/>
      <c r="B193" s="8">
        <v>16</v>
      </c>
      <c r="C193" s="48" t="s">
        <v>364</v>
      </c>
      <c r="D193" s="2" t="s">
        <v>365</v>
      </c>
      <c r="E193" s="28">
        <v>99.65128</v>
      </c>
      <c r="F193" s="28">
        <v>99.65128</v>
      </c>
      <c r="G193" s="28">
        <v>99.65128</v>
      </c>
      <c r="H193" s="2"/>
      <c r="I193" s="2"/>
      <c r="J193" s="2"/>
      <c r="K193" s="2"/>
      <c r="L193" s="2">
        <v>189</v>
      </c>
      <c r="M193" s="10">
        <v>806</v>
      </c>
    </row>
    <row r="194" spans="1:13" s="6" customFormat="1" ht="33.950000000000003" customHeight="1">
      <c r="A194" s="8"/>
      <c r="B194" s="8">
        <v>17</v>
      </c>
      <c r="C194" s="48" t="s">
        <v>366</v>
      </c>
      <c r="D194" s="2" t="s">
        <v>367</v>
      </c>
      <c r="E194" s="28">
        <v>93.098560000000006</v>
      </c>
      <c r="F194" s="28">
        <v>93.098560000000006</v>
      </c>
      <c r="G194" s="28">
        <v>93.098560000000006</v>
      </c>
      <c r="H194" s="2"/>
      <c r="I194" s="2"/>
      <c r="J194" s="2"/>
      <c r="K194" s="2"/>
      <c r="L194" s="2">
        <v>197</v>
      </c>
      <c r="M194" s="10">
        <v>1751</v>
      </c>
    </row>
    <row r="195" spans="1:13" s="6" customFormat="1" ht="33.950000000000003" customHeight="1">
      <c r="A195" s="8"/>
      <c r="B195" s="8">
        <v>18</v>
      </c>
      <c r="C195" s="48" t="s">
        <v>368</v>
      </c>
      <c r="D195" s="2" t="s">
        <v>369</v>
      </c>
      <c r="E195" s="28">
        <v>64.679360000000003</v>
      </c>
      <c r="F195" s="28">
        <v>64.679360000000003</v>
      </c>
      <c r="G195" s="28">
        <v>64.679360000000003</v>
      </c>
      <c r="H195" s="2"/>
      <c r="I195" s="2"/>
      <c r="J195" s="2"/>
      <c r="K195" s="2"/>
      <c r="L195" s="2">
        <v>278</v>
      </c>
      <c r="M195" s="10">
        <v>1084</v>
      </c>
    </row>
    <row r="196" spans="1:13" s="6" customFormat="1" ht="33.950000000000003" customHeight="1">
      <c r="A196" s="8"/>
      <c r="B196" s="8">
        <v>19</v>
      </c>
      <c r="C196" s="48" t="s">
        <v>370</v>
      </c>
      <c r="D196" s="2" t="s">
        <v>371</v>
      </c>
      <c r="E196" s="28">
        <v>97.755200000000002</v>
      </c>
      <c r="F196" s="28">
        <v>97.755200000000002</v>
      </c>
      <c r="G196" s="28">
        <v>97.755200000000002</v>
      </c>
      <c r="H196" s="2"/>
      <c r="I196" s="2"/>
      <c r="J196" s="2"/>
      <c r="K196" s="2"/>
      <c r="L196" s="2">
        <v>312</v>
      </c>
      <c r="M196" s="10">
        <v>1264</v>
      </c>
    </row>
    <row r="197" spans="1:13" s="6" customFormat="1" ht="33.950000000000003" customHeight="1">
      <c r="A197" s="8"/>
      <c r="B197" s="8">
        <v>20</v>
      </c>
      <c r="C197" s="48" t="s">
        <v>372</v>
      </c>
      <c r="D197" s="2" t="s">
        <v>373</v>
      </c>
      <c r="E197" s="28">
        <v>93.552239999999998</v>
      </c>
      <c r="F197" s="28">
        <v>93.552239999999998</v>
      </c>
      <c r="G197" s="28">
        <v>93.552239999999998</v>
      </c>
      <c r="H197" s="2"/>
      <c r="I197" s="2"/>
      <c r="J197" s="2"/>
      <c r="K197" s="2"/>
      <c r="L197" s="2">
        <v>674</v>
      </c>
      <c r="M197" s="10">
        <v>1020</v>
      </c>
    </row>
    <row r="198" spans="1:13" s="6" customFormat="1" ht="33.950000000000003" customHeight="1">
      <c r="A198" s="8"/>
      <c r="B198" s="8">
        <v>21</v>
      </c>
      <c r="C198" s="48" t="s">
        <v>374</v>
      </c>
      <c r="D198" s="2" t="s">
        <v>375</v>
      </c>
      <c r="E198" s="28">
        <v>71.989954168345406</v>
      </c>
      <c r="F198" s="28">
        <v>71.989954168345406</v>
      </c>
      <c r="G198" s="28">
        <v>71.989954168345406</v>
      </c>
      <c r="H198" s="2"/>
      <c r="I198" s="2"/>
      <c r="J198" s="2"/>
      <c r="K198" s="2"/>
      <c r="L198" s="2">
        <v>172</v>
      </c>
      <c r="M198" s="10">
        <v>687</v>
      </c>
    </row>
    <row r="199" spans="1:13" s="6" customFormat="1" ht="33.950000000000003" customHeight="1">
      <c r="A199" s="8"/>
      <c r="B199" s="8">
        <v>22</v>
      </c>
      <c r="C199" s="48" t="s">
        <v>376</v>
      </c>
      <c r="D199" s="2" t="s">
        <v>377</v>
      </c>
      <c r="E199" s="28">
        <v>93.184160000000006</v>
      </c>
      <c r="F199" s="28">
        <v>93.184160000000006</v>
      </c>
      <c r="G199" s="28">
        <v>93.184160000000006</v>
      </c>
      <c r="H199" s="2"/>
      <c r="I199" s="2"/>
      <c r="J199" s="2"/>
      <c r="K199" s="2"/>
      <c r="L199" s="2">
        <v>206</v>
      </c>
      <c r="M199" s="10">
        <v>1035</v>
      </c>
    </row>
    <row r="200" spans="1:13" s="6" customFormat="1" ht="33.950000000000003" customHeight="1">
      <c r="A200" s="8"/>
      <c r="B200" s="8">
        <v>23</v>
      </c>
      <c r="C200" s="48" t="s">
        <v>378</v>
      </c>
      <c r="D200" s="2" t="s">
        <v>379</v>
      </c>
      <c r="E200" s="28">
        <v>36.200240000000001</v>
      </c>
      <c r="F200" s="28">
        <v>36.200240000000001</v>
      </c>
      <c r="G200" s="28">
        <v>36.200240000000001</v>
      </c>
      <c r="H200" s="2"/>
      <c r="I200" s="2"/>
      <c r="J200" s="2"/>
      <c r="K200" s="2"/>
      <c r="L200" s="2">
        <v>315</v>
      </c>
      <c r="M200" s="10">
        <v>1490</v>
      </c>
    </row>
    <row r="201" spans="1:13" s="6" customFormat="1" ht="33.950000000000003" customHeight="1">
      <c r="A201" s="8"/>
      <c r="B201" s="8">
        <v>24</v>
      </c>
      <c r="C201" s="48" t="s">
        <v>380</v>
      </c>
      <c r="D201" s="2" t="s">
        <v>381</v>
      </c>
      <c r="E201" s="28">
        <v>77.099919999999997</v>
      </c>
      <c r="F201" s="28">
        <v>77.099919999999997</v>
      </c>
      <c r="G201" s="28">
        <v>77.099919999999997</v>
      </c>
      <c r="H201" s="2"/>
      <c r="I201" s="2"/>
      <c r="J201" s="2"/>
      <c r="K201" s="2"/>
      <c r="L201" s="2">
        <v>510</v>
      </c>
      <c r="M201" s="10">
        <v>2705</v>
      </c>
    </row>
    <row r="202" spans="1:13" s="6" customFormat="1" ht="33.950000000000003" customHeight="1">
      <c r="A202" s="8"/>
      <c r="B202" s="8">
        <v>25</v>
      </c>
      <c r="C202" s="48" t="s">
        <v>382</v>
      </c>
      <c r="D202" s="2" t="s">
        <v>383</v>
      </c>
      <c r="E202" s="28">
        <v>93.535120000000006</v>
      </c>
      <c r="F202" s="28">
        <v>93.535120000000006</v>
      </c>
      <c r="G202" s="28">
        <v>93.535120000000006</v>
      </c>
      <c r="H202" s="2"/>
      <c r="I202" s="2"/>
      <c r="J202" s="2"/>
      <c r="K202" s="2"/>
      <c r="L202" s="2">
        <v>610</v>
      </c>
      <c r="M202" s="10">
        <v>2970</v>
      </c>
    </row>
    <row r="203" spans="1:13" s="6" customFormat="1" ht="33.950000000000003" customHeight="1">
      <c r="A203" s="8"/>
      <c r="B203" s="8">
        <v>26</v>
      </c>
      <c r="C203" s="48" t="s">
        <v>384</v>
      </c>
      <c r="D203" s="2" t="s">
        <v>385</v>
      </c>
      <c r="E203" s="28">
        <v>85.343199999999996</v>
      </c>
      <c r="F203" s="28">
        <v>85.343199999999996</v>
      </c>
      <c r="G203" s="28">
        <v>85.343199999999996</v>
      </c>
      <c r="H203" s="2"/>
      <c r="I203" s="2"/>
      <c r="J203" s="2"/>
      <c r="K203" s="2"/>
      <c r="L203" s="2">
        <v>355</v>
      </c>
      <c r="M203" s="10">
        <v>1890</v>
      </c>
    </row>
    <row r="204" spans="1:13" s="6" customFormat="1" ht="33.950000000000003" customHeight="1">
      <c r="A204" s="8"/>
      <c r="B204" s="8">
        <v>27</v>
      </c>
      <c r="C204" s="48" t="s">
        <v>386</v>
      </c>
      <c r="D204" s="2" t="s">
        <v>387</v>
      </c>
      <c r="E204" s="28">
        <v>106.89727999999999</v>
      </c>
      <c r="F204" s="28">
        <v>106.89727999999999</v>
      </c>
      <c r="G204" s="28">
        <v>106.89727999999999</v>
      </c>
      <c r="H204" s="2"/>
      <c r="I204" s="2"/>
      <c r="J204" s="2"/>
      <c r="K204" s="2"/>
      <c r="L204" s="2">
        <v>472</v>
      </c>
      <c r="M204" s="10">
        <v>1730</v>
      </c>
    </row>
    <row r="205" spans="1:13" s="6" customFormat="1" ht="33.950000000000003" customHeight="1">
      <c r="A205" s="8"/>
      <c r="B205" s="8">
        <v>28</v>
      </c>
      <c r="C205" s="48" t="s">
        <v>388</v>
      </c>
      <c r="D205" s="2" t="s">
        <v>389</v>
      </c>
      <c r="E205" s="28">
        <v>44.743119999999998</v>
      </c>
      <c r="F205" s="28">
        <v>44.743119999999998</v>
      </c>
      <c r="G205" s="28">
        <v>44.743119999999998</v>
      </c>
      <c r="H205" s="2"/>
      <c r="I205" s="2"/>
      <c r="J205" s="2"/>
      <c r="K205" s="2"/>
      <c r="L205" s="2">
        <v>28</v>
      </c>
      <c r="M205" s="10">
        <v>114</v>
      </c>
    </row>
    <row r="206" spans="1:13" s="6" customFormat="1" ht="33.950000000000003" customHeight="1">
      <c r="A206" s="8"/>
      <c r="B206" s="8">
        <v>29</v>
      </c>
      <c r="C206" s="48" t="s">
        <v>390</v>
      </c>
      <c r="D206" s="2" t="s">
        <v>391</v>
      </c>
      <c r="E206" s="28">
        <v>11.538880000000001</v>
      </c>
      <c r="F206" s="28">
        <v>11.538880000000001</v>
      </c>
      <c r="G206" s="28">
        <v>11.538880000000001</v>
      </c>
      <c r="H206" s="2"/>
      <c r="I206" s="2"/>
      <c r="J206" s="2"/>
      <c r="K206" s="2"/>
      <c r="L206" s="2">
        <v>615</v>
      </c>
      <c r="M206" s="10">
        <v>2660</v>
      </c>
    </row>
    <row r="207" spans="1:13" s="6" customFormat="1" ht="33.950000000000003" customHeight="1">
      <c r="A207" s="8"/>
      <c r="B207" s="8">
        <v>30</v>
      </c>
      <c r="C207" s="48" t="s">
        <v>392</v>
      </c>
      <c r="D207" s="2" t="s">
        <v>393</v>
      </c>
      <c r="E207" s="28">
        <v>123.84608</v>
      </c>
      <c r="F207" s="28">
        <v>123.84608</v>
      </c>
      <c r="G207" s="28">
        <v>123.84608</v>
      </c>
      <c r="H207" s="2"/>
      <c r="I207" s="2"/>
      <c r="J207" s="2"/>
      <c r="K207" s="2"/>
      <c r="L207" s="2">
        <v>270</v>
      </c>
      <c r="M207" s="10">
        <v>1170</v>
      </c>
    </row>
    <row r="208" spans="1:13" s="6" customFormat="1" ht="33.950000000000003" customHeight="1">
      <c r="A208" s="8"/>
      <c r="B208" s="8">
        <v>31</v>
      </c>
      <c r="C208" s="48" t="s">
        <v>394</v>
      </c>
      <c r="D208" s="2" t="s">
        <v>395</v>
      </c>
      <c r="E208" s="28">
        <v>56.153599999999997</v>
      </c>
      <c r="F208" s="28">
        <v>56.153599999999997</v>
      </c>
      <c r="G208" s="28">
        <v>56.153599999999997</v>
      </c>
      <c r="H208" s="2"/>
      <c r="I208" s="2"/>
      <c r="J208" s="2"/>
      <c r="K208" s="2"/>
      <c r="L208" s="2">
        <v>494</v>
      </c>
      <c r="M208" s="10">
        <v>1935</v>
      </c>
    </row>
    <row r="209" spans="1:13" s="6" customFormat="1" ht="33.950000000000003" customHeight="1">
      <c r="A209" s="8"/>
      <c r="B209" s="8">
        <v>32</v>
      </c>
      <c r="C209" s="48" t="s">
        <v>396</v>
      </c>
      <c r="D209" s="2" t="s">
        <v>397</v>
      </c>
      <c r="E209" s="28">
        <v>62.316800000000001</v>
      </c>
      <c r="F209" s="28">
        <v>62.316800000000001</v>
      </c>
      <c r="G209" s="28">
        <v>62.316800000000001</v>
      </c>
      <c r="H209" s="2"/>
      <c r="I209" s="2"/>
      <c r="J209" s="2"/>
      <c r="K209" s="2"/>
      <c r="L209" s="2">
        <v>280</v>
      </c>
      <c r="M209" s="10">
        <v>1420</v>
      </c>
    </row>
    <row r="210" spans="1:13" s="6" customFormat="1" ht="33.950000000000003" customHeight="1">
      <c r="A210" s="8"/>
      <c r="B210" s="8">
        <v>33</v>
      </c>
      <c r="C210" s="48" t="s">
        <v>398</v>
      </c>
      <c r="D210" s="2" t="s">
        <v>399</v>
      </c>
      <c r="E210" s="28">
        <v>69.447280000000006</v>
      </c>
      <c r="F210" s="28">
        <v>69.447280000000006</v>
      </c>
      <c r="G210" s="28">
        <v>69.447280000000006</v>
      </c>
      <c r="H210" s="2"/>
      <c r="I210" s="2"/>
      <c r="J210" s="2"/>
      <c r="K210" s="2"/>
      <c r="L210" s="2">
        <v>310</v>
      </c>
      <c r="M210" s="10">
        <v>1240</v>
      </c>
    </row>
    <row r="211" spans="1:13" s="6" customFormat="1" ht="33.950000000000003" customHeight="1">
      <c r="A211" s="8"/>
      <c r="B211" s="8">
        <v>34</v>
      </c>
      <c r="C211" s="48" t="s">
        <v>400</v>
      </c>
      <c r="D211" s="2" t="s">
        <v>401</v>
      </c>
      <c r="E211" s="28">
        <v>67.718159999999997</v>
      </c>
      <c r="F211" s="28">
        <v>67.718159999999997</v>
      </c>
      <c r="G211" s="28">
        <v>67.718159999999997</v>
      </c>
      <c r="H211" s="2"/>
      <c r="I211" s="2"/>
      <c r="J211" s="2"/>
      <c r="K211" s="2"/>
      <c r="L211" s="2">
        <v>222</v>
      </c>
      <c r="M211" s="10">
        <v>930</v>
      </c>
    </row>
    <row r="212" spans="1:13" s="6" customFormat="1" ht="33.950000000000003" customHeight="1">
      <c r="A212" s="8"/>
      <c r="B212" s="8">
        <v>35</v>
      </c>
      <c r="C212" s="48" t="s">
        <v>402</v>
      </c>
      <c r="D212" s="2" t="s">
        <v>403</v>
      </c>
      <c r="E212" s="28">
        <v>107.7276</v>
      </c>
      <c r="F212" s="28">
        <v>107.7276</v>
      </c>
      <c r="G212" s="28">
        <v>107.7276</v>
      </c>
      <c r="H212" s="2"/>
      <c r="I212" s="2"/>
      <c r="J212" s="2"/>
      <c r="K212" s="2"/>
      <c r="L212" s="2">
        <v>317</v>
      </c>
      <c r="M212" s="10">
        <v>1367</v>
      </c>
    </row>
    <row r="213" spans="1:13" s="6" customFormat="1" ht="33.950000000000003" customHeight="1">
      <c r="A213" s="8"/>
      <c r="B213" s="8">
        <v>36</v>
      </c>
      <c r="C213" s="48" t="s">
        <v>404</v>
      </c>
      <c r="D213" s="2" t="s">
        <v>405</v>
      </c>
      <c r="E213" s="28">
        <v>115.8596</v>
      </c>
      <c r="F213" s="28">
        <v>115.8596</v>
      </c>
      <c r="G213" s="28">
        <v>115.8596</v>
      </c>
      <c r="H213" s="2"/>
      <c r="I213" s="2"/>
      <c r="J213" s="2"/>
      <c r="K213" s="2"/>
      <c r="L213" s="2">
        <v>229</v>
      </c>
      <c r="M213" s="10">
        <v>998</v>
      </c>
    </row>
    <row r="214" spans="1:13" s="6" customFormat="1" ht="33.950000000000003" customHeight="1">
      <c r="A214" s="8"/>
      <c r="B214" s="8">
        <v>37</v>
      </c>
      <c r="C214" s="48" t="s">
        <v>406</v>
      </c>
      <c r="D214" s="2" t="s">
        <v>407</v>
      </c>
      <c r="E214" s="28">
        <v>98.071920000000006</v>
      </c>
      <c r="F214" s="28">
        <v>98.071920000000006</v>
      </c>
      <c r="G214" s="28">
        <v>98.071920000000006</v>
      </c>
      <c r="H214" s="2"/>
      <c r="I214" s="2"/>
      <c r="J214" s="2"/>
      <c r="K214" s="2"/>
      <c r="L214" s="2">
        <v>642</v>
      </c>
      <c r="M214" s="10">
        <v>3215</v>
      </c>
    </row>
    <row r="215" spans="1:13" s="6" customFormat="1" ht="33.950000000000003" customHeight="1">
      <c r="A215" s="8"/>
      <c r="B215" s="8">
        <v>38</v>
      </c>
      <c r="C215" s="48" t="s">
        <v>408</v>
      </c>
      <c r="D215" s="2" t="s">
        <v>409</v>
      </c>
      <c r="E215" s="28">
        <v>56.966799999999999</v>
      </c>
      <c r="F215" s="28">
        <v>56.966799999999999</v>
      </c>
      <c r="G215" s="28">
        <v>56.966799999999999</v>
      </c>
      <c r="H215" s="2"/>
      <c r="I215" s="2"/>
      <c r="J215" s="2"/>
      <c r="K215" s="2"/>
      <c r="L215" s="2">
        <v>309</v>
      </c>
      <c r="M215" s="10">
        <v>1345</v>
      </c>
    </row>
    <row r="216" spans="1:13" s="6" customFormat="1" ht="33.950000000000003" customHeight="1">
      <c r="A216" s="8"/>
      <c r="B216" s="8">
        <v>39</v>
      </c>
      <c r="C216" s="48" t="s">
        <v>410</v>
      </c>
      <c r="D216" s="2" t="s">
        <v>411</v>
      </c>
      <c r="E216" s="28">
        <v>41.156480000000002</v>
      </c>
      <c r="F216" s="28">
        <v>41.156480000000002</v>
      </c>
      <c r="G216" s="28">
        <v>41.156480000000002</v>
      </c>
      <c r="H216" s="2"/>
      <c r="I216" s="2"/>
      <c r="J216" s="2"/>
      <c r="K216" s="2"/>
      <c r="L216" s="2">
        <v>209</v>
      </c>
      <c r="M216" s="10">
        <v>869</v>
      </c>
    </row>
    <row r="217" spans="1:13" s="6" customFormat="1" ht="33.950000000000003" customHeight="1">
      <c r="A217" s="8"/>
      <c r="B217" s="8">
        <v>40</v>
      </c>
      <c r="C217" s="48" t="s">
        <v>412</v>
      </c>
      <c r="D217" s="2" t="s">
        <v>413</v>
      </c>
      <c r="E217" s="28">
        <v>18.1571192299429</v>
      </c>
      <c r="F217" s="28">
        <v>18.1571192299429</v>
      </c>
      <c r="G217" s="28">
        <v>18.1571192299429</v>
      </c>
      <c r="H217" s="2"/>
      <c r="I217" s="2"/>
      <c r="J217" s="2"/>
      <c r="K217" s="2"/>
      <c r="L217" s="2">
        <v>135</v>
      </c>
      <c r="M217" s="10">
        <v>590</v>
      </c>
    </row>
    <row r="218" spans="1:13" s="6" customFormat="1" ht="33.950000000000003" customHeight="1">
      <c r="A218" s="8"/>
      <c r="B218" s="8">
        <v>41</v>
      </c>
      <c r="C218" s="48" t="s">
        <v>414</v>
      </c>
      <c r="D218" s="2" t="s">
        <v>415</v>
      </c>
      <c r="E218" s="28">
        <v>22.594446259929999</v>
      </c>
      <c r="F218" s="28">
        <v>22.594446259929999</v>
      </c>
      <c r="G218" s="28">
        <v>22.594446259929999</v>
      </c>
      <c r="H218" s="2"/>
      <c r="I218" s="2"/>
      <c r="J218" s="2"/>
      <c r="K218" s="2"/>
      <c r="L218" s="2">
        <v>399</v>
      </c>
      <c r="M218" s="10">
        <v>1688</v>
      </c>
    </row>
    <row r="219" spans="1:13" s="6" customFormat="1" ht="33.950000000000003" customHeight="1">
      <c r="A219" s="8"/>
      <c r="B219" s="8">
        <v>42</v>
      </c>
      <c r="C219" s="48" t="s">
        <v>416</v>
      </c>
      <c r="D219" s="2" t="s">
        <v>417</v>
      </c>
      <c r="E219" s="28">
        <v>43.844320000000003</v>
      </c>
      <c r="F219" s="28">
        <v>43.844320000000003</v>
      </c>
      <c r="G219" s="28">
        <v>43.844320000000003</v>
      </c>
      <c r="H219" s="2"/>
      <c r="I219" s="2"/>
      <c r="J219" s="2"/>
      <c r="K219" s="2"/>
      <c r="L219" s="2">
        <v>231</v>
      </c>
      <c r="M219" s="10">
        <v>967</v>
      </c>
    </row>
    <row r="220" spans="1:13" s="6" customFormat="1" ht="33.950000000000003" customHeight="1">
      <c r="A220" s="8"/>
      <c r="B220" s="8">
        <v>43</v>
      </c>
      <c r="C220" s="48" t="s">
        <v>418</v>
      </c>
      <c r="D220" s="2" t="s">
        <v>419</v>
      </c>
      <c r="E220" s="28">
        <v>126.50254676659701</v>
      </c>
      <c r="F220" s="28">
        <v>126.50254676659701</v>
      </c>
      <c r="G220" s="28">
        <v>126.50254676659701</v>
      </c>
      <c r="H220" s="2"/>
      <c r="I220" s="2"/>
      <c r="J220" s="2"/>
      <c r="K220" s="2"/>
      <c r="L220" s="2">
        <v>568</v>
      </c>
      <c r="M220" s="10">
        <v>2377</v>
      </c>
    </row>
    <row r="221" spans="1:13" s="6" customFormat="1" ht="33.950000000000003" customHeight="1">
      <c r="A221" s="8"/>
      <c r="B221" s="8">
        <v>44</v>
      </c>
      <c r="C221" s="48" t="s">
        <v>420</v>
      </c>
      <c r="D221" s="2" t="s">
        <v>421</v>
      </c>
      <c r="E221" s="28">
        <v>55.152079999999998</v>
      </c>
      <c r="F221" s="28">
        <v>55.152079999999998</v>
      </c>
      <c r="G221" s="28">
        <v>55.152079999999998</v>
      </c>
      <c r="H221" s="2"/>
      <c r="I221" s="2"/>
      <c r="J221" s="2"/>
      <c r="K221" s="2"/>
      <c r="L221" s="2">
        <v>196</v>
      </c>
      <c r="M221" s="10">
        <v>811</v>
      </c>
    </row>
    <row r="222" spans="1:13" s="6" customFormat="1" ht="33.950000000000003" customHeight="1">
      <c r="A222" s="8"/>
      <c r="B222" s="8">
        <v>45</v>
      </c>
      <c r="C222" s="48" t="s">
        <v>422</v>
      </c>
      <c r="D222" s="2" t="s">
        <v>423</v>
      </c>
      <c r="E222" s="28">
        <v>40.848320000000001</v>
      </c>
      <c r="F222" s="28">
        <v>40.848320000000001</v>
      </c>
      <c r="G222" s="28">
        <v>40.848320000000001</v>
      </c>
      <c r="H222" s="2"/>
      <c r="I222" s="2"/>
      <c r="J222" s="2"/>
      <c r="K222" s="2"/>
      <c r="L222" s="2">
        <v>231</v>
      </c>
      <c r="M222" s="10">
        <v>867</v>
      </c>
    </row>
    <row r="223" spans="1:13" s="6" customFormat="1" ht="33.950000000000003" customHeight="1">
      <c r="A223" s="8"/>
      <c r="B223" s="8">
        <v>46</v>
      </c>
      <c r="C223" s="48" t="s">
        <v>424</v>
      </c>
      <c r="D223" s="2" t="s">
        <v>425</v>
      </c>
      <c r="E223" s="28">
        <v>63.823360000000001</v>
      </c>
      <c r="F223" s="28">
        <v>63.823360000000001</v>
      </c>
      <c r="G223" s="28">
        <v>63.823360000000001</v>
      </c>
      <c r="H223" s="2"/>
      <c r="I223" s="2"/>
      <c r="J223" s="2"/>
      <c r="K223" s="2"/>
      <c r="L223" s="2">
        <v>253</v>
      </c>
      <c r="M223" s="10">
        <v>1098</v>
      </c>
    </row>
    <row r="224" spans="1:13" s="6" customFormat="1" ht="33.950000000000003" customHeight="1">
      <c r="A224" s="8"/>
      <c r="B224" s="8">
        <v>47</v>
      </c>
      <c r="C224" s="48" t="s">
        <v>426</v>
      </c>
      <c r="D224" s="2" t="s">
        <v>427</v>
      </c>
      <c r="E224" s="28">
        <v>61.614879999999999</v>
      </c>
      <c r="F224" s="28">
        <v>61.614879999999999</v>
      </c>
      <c r="G224" s="28">
        <v>61.614879999999999</v>
      </c>
      <c r="H224" s="2"/>
      <c r="I224" s="2"/>
      <c r="J224" s="2"/>
      <c r="K224" s="2"/>
      <c r="L224" s="2">
        <v>190</v>
      </c>
      <c r="M224" s="10">
        <v>680</v>
      </c>
    </row>
    <row r="225" spans="1:13" s="6" customFormat="1" ht="33.950000000000003" customHeight="1">
      <c r="A225" s="8"/>
      <c r="B225" s="8">
        <v>48</v>
      </c>
      <c r="C225" s="48" t="s">
        <v>428</v>
      </c>
      <c r="D225" s="2" t="s">
        <v>429</v>
      </c>
      <c r="E225" s="28">
        <v>40.069360000000003</v>
      </c>
      <c r="F225" s="28">
        <v>40.069360000000003</v>
      </c>
      <c r="G225" s="28">
        <v>40.069360000000003</v>
      </c>
      <c r="H225" s="2"/>
      <c r="I225" s="2"/>
      <c r="J225" s="2"/>
      <c r="K225" s="2"/>
      <c r="L225" s="2">
        <v>85</v>
      </c>
      <c r="M225" s="10">
        <v>375</v>
      </c>
    </row>
    <row r="226" spans="1:13" s="6" customFormat="1" ht="33.950000000000003" customHeight="1">
      <c r="A226" s="8"/>
      <c r="B226" s="8">
        <v>49</v>
      </c>
      <c r="C226" s="48" t="s">
        <v>430</v>
      </c>
      <c r="D226" s="2" t="s">
        <v>431</v>
      </c>
      <c r="E226" s="28">
        <v>157.46976000000001</v>
      </c>
      <c r="F226" s="28">
        <v>157.46976000000001</v>
      </c>
      <c r="G226" s="28">
        <v>157.46976000000001</v>
      </c>
      <c r="H226" s="2"/>
      <c r="I226" s="2"/>
      <c r="J226" s="2"/>
      <c r="K226" s="2"/>
      <c r="L226" s="2">
        <v>957</v>
      </c>
      <c r="M226" s="10">
        <v>3610</v>
      </c>
    </row>
    <row r="227" spans="1:13" s="6" customFormat="1" ht="33.950000000000003" customHeight="1">
      <c r="A227" s="8"/>
      <c r="B227" s="8">
        <v>50</v>
      </c>
      <c r="C227" s="48" t="s">
        <v>432</v>
      </c>
      <c r="D227" s="49" t="s">
        <v>1760</v>
      </c>
      <c r="E227" s="28">
        <v>8.16233876060768</v>
      </c>
      <c r="F227" s="28">
        <v>8.16233876060768</v>
      </c>
      <c r="G227" s="28">
        <v>8.16233876060768</v>
      </c>
      <c r="H227" s="2"/>
      <c r="I227" s="2"/>
      <c r="J227" s="2"/>
      <c r="K227" s="2"/>
      <c r="L227" s="2">
        <v>325</v>
      </c>
      <c r="M227" s="10">
        <v>1369</v>
      </c>
    </row>
    <row r="228" spans="1:13" s="6" customFormat="1" ht="33.950000000000003" customHeight="1">
      <c r="A228" s="8"/>
      <c r="B228" s="8">
        <v>51</v>
      </c>
      <c r="C228" s="48" t="s">
        <v>433</v>
      </c>
      <c r="D228" s="2" t="s">
        <v>434</v>
      </c>
      <c r="E228" s="28">
        <v>90.051199999999994</v>
      </c>
      <c r="F228" s="28">
        <v>90.051199999999994</v>
      </c>
      <c r="G228" s="28">
        <v>90.051199999999994</v>
      </c>
      <c r="H228" s="2"/>
      <c r="I228" s="2"/>
      <c r="J228" s="2"/>
      <c r="K228" s="2"/>
      <c r="L228" s="2">
        <v>419</v>
      </c>
      <c r="M228" s="10">
        <v>1369</v>
      </c>
    </row>
    <row r="229" spans="1:13" s="6" customFormat="1" ht="33.950000000000003" customHeight="1">
      <c r="A229" s="8"/>
      <c r="B229" s="8">
        <v>52</v>
      </c>
      <c r="C229" s="48" t="s">
        <v>435</v>
      </c>
      <c r="D229" s="2" t="s">
        <v>436</v>
      </c>
      <c r="E229" s="28">
        <v>25.859760000000001</v>
      </c>
      <c r="F229" s="28">
        <v>25.859760000000001</v>
      </c>
      <c r="G229" s="28">
        <v>25.859760000000001</v>
      </c>
      <c r="H229" s="2"/>
      <c r="I229" s="2"/>
      <c r="J229" s="2"/>
      <c r="K229" s="2"/>
      <c r="L229" s="2">
        <v>97</v>
      </c>
      <c r="M229" s="10">
        <v>475</v>
      </c>
    </row>
    <row r="230" spans="1:13" s="6" customFormat="1" ht="33.950000000000003" customHeight="1">
      <c r="A230" s="8"/>
      <c r="B230" s="8">
        <v>53</v>
      </c>
      <c r="C230" s="48" t="s">
        <v>437</v>
      </c>
      <c r="D230" s="2" t="s">
        <v>438</v>
      </c>
      <c r="E230" s="28">
        <v>19.054559999999999</v>
      </c>
      <c r="F230" s="28">
        <v>19.054559999999999</v>
      </c>
      <c r="G230" s="28">
        <v>19.054559999999999</v>
      </c>
      <c r="H230" s="2"/>
      <c r="I230" s="2"/>
      <c r="J230" s="2"/>
      <c r="K230" s="2"/>
      <c r="L230" s="2">
        <v>368</v>
      </c>
      <c r="M230" s="10">
        <v>1612</v>
      </c>
    </row>
    <row r="231" spans="1:13" s="6" customFormat="1" ht="33.950000000000003" customHeight="1">
      <c r="A231" s="8"/>
      <c r="B231" s="8">
        <v>54</v>
      </c>
      <c r="C231" s="48" t="s">
        <v>439</v>
      </c>
      <c r="D231" s="2" t="s">
        <v>440</v>
      </c>
      <c r="E231" s="28">
        <v>73.598879999999994</v>
      </c>
      <c r="F231" s="28">
        <v>73.598879999999994</v>
      </c>
      <c r="G231" s="28">
        <v>73.598879999999994</v>
      </c>
      <c r="H231" s="2"/>
      <c r="I231" s="2"/>
      <c r="J231" s="2"/>
      <c r="K231" s="2"/>
      <c r="L231" s="2">
        <v>290</v>
      </c>
      <c r="M231" s="10">
        <v>1290</v>
      </c>
    </row>
    <row r="232" spans="1:13" s="6" customFormat="1" ht="33.950000000000003" customHeight="1">
      <c r="A232" s="8"/>
      <c r="B232" s="8">
        <v>55</v>
      </c>
      <c r="C232" s="48" t="s">
        <v>441</v>
      </c>
      <c r="D232" s="2" t="s">
        <v>442</v>
      </c>
      <c r="E232" s="28">
        <v>6.5740800000000004</v>
      </c>
      <c r="F232" s="28">
        <v>6.5740800000000004</v>
      </c>
      <c r="G232" s="28">
        <v>6.5740800000000004</v>
      </c>
      <c r="H232" s="2"/>
      <c r="I232" s="2"/>
      <c r="J232" s="2"/>
      <c r="K232" s="2"/>
      <c r="L232" s="2">
        <v>307</v>
      </c>
      <c r="M232" s="10">
        <v>1474</v>
      </c>
    </row>
    <row r="233" spans="1:13" s="6" customFormat="1" ht="33.950000000000003" customHeight="1">
      <c r="A233" s="8"/>
      <c r="B233" s="8">
        <v>56</v>
      </c>
      <c r="C233" s="48" t="s">
        <v>443</v>
      </c>
      <c r="D233" s="2" t="s">
        <v>444</v>
      </c>
      <c r="E233" s="28">
        <v>20.38992</v>
      </c>
      <c r="F233" s="28">
        <v>20.38992</v>
      </c>
      <c r="G233" s="28">
        <v>20.38992</v>
      </c>
      <c r="H233" s="2"/>
      <c r="I233" s="2"/>
      <c r="J233" s="2"/>
      <c r="K233" s="2"/>
      <c r="L233" s="2">
        <v>487</v>
      </c>
      <c r="M233" s="10">
        <v>2246</v>
      </c>
    </row>
    <row r="234" spans="1:13" s="6" customFormat="1" ht="33.950000000000003" customHeight="1">
      <c r="A234" s="8"/>
      <c r="B234" s="8">
        <v>57</v>
      </c>
      <c r="C234" s="48" t="s">
        <v>445</v>
      </c>
      <c r="D234" s="2" t="s">
        <v>446</v>
      </c>
      <c r="E234" s="28">
        <v>62.11992</v>
      </c>
      <c r="F234" s="28">
        <v>62.11992</v>
      </c>
      <c r="G234" s="28">
        <v>62.11992</v>
      </c>
      <c r="H234" s="2"/>
      <c r="I234" s="2"/>
      <c r="J234" s="2"/>
      <c r="K234" s="2"/>
      <c r="L234" s="2">
        <v>336</v>
      </c>
      <c r="M234" s="10">
        <v>1136</v>
      </c>
    </row>
    <row r="235" spans="1:13" s="6" customFormat="1" ht="33.950000000000003" customHeight="1">
      <c r="A235" s="8"/>
      <c r="B235" s="8">
        <v>58</v>
      </c>
      <c r="C235" s="48" t="s">
        <v>447</v>
      </c>
      <c r="D235" s="49" t="s">
        <v>1761</v>
      </c>
      <c r="E235" s="28">
        <v>96.094560000000001</v>
      </c>
      <c r="F235" s="28">
        <v>96.094560000000001</v>
      </c>
      <c r="G235" s="28">
        <v>96.094560000000001</v>
      </c>
      <c r="H235" s="2"/>
      <c r="I235" s="2"/>
      <c r="J235" s="2"/>
      <c r="K235" s="2"/>
      <c r="L235" s="2">
        <v>32</v>
      </c>
      <c r="M235" s="10">
        <v>130</v>
      </c>
    </row>
    <row r="236" spans="1:13" s="6" customFormat="1" ht="33.75">
      <c r="A236" s="8"/>
      <c r="B236" s="8">
        <v>59</v>
      </c>
      <c r="C236" s="48" t="s">
        <v>448</v>
      </c>
      <c r="D236" s="49" t="s">
        <v>1762</v>
      </c>
      <c r="E236" s="28">
        <v>75.114000000000004</v>
      </c>
      <c r="F236" s="28">
        <v>75.114000000000004</v>
      </c>
      <c r="G236" s="28">
        <v>75.114000000000004</v>
      </c>
      <c r="H236" s="2"/>
      <c r="I236" s="2"/>
      <c r="J236" s="2"/>
      <c r="K236" s="2"/>
      <c r="L236" s="2">
        <v>2</v>
      </c>
      <c r="M236" s="10">
        <v>11</v>
      </c>
    </row>
    <row r="237" spans="1:13" s="6" customFormat="1" ht="33.75">
      <c r="A237" s="8"/>
      <c r="B237" s="8">
        <v>60</v>
      </c>
      <c r="C237" s="48" t="s">
        <v>449</v>
      </c>
      <c r="D237" s="2" t="s">
        <v>450</v>
      </c>
      <c r="E237" s="2">
        <v>146</v>
      </c>
      <c r="F237" s="2">
        <v>146</v>
      </c>
      <c r="G237" s="2">
        <v>146</v>
      </c>
      <c r="H237" s="2"/>
      <c r="I237" s="2"/>
      <c r="J237" s="2"/>
      <c r="K237" s="2"/>
      <c r="L237" s="2">
        <v>300</v>
      </c>
      <c r="M237" s="10">
        <v>1185</v>
      </c>
    </row>
    <row r="238" spans="1:13" s="6" customFormat="1" ht="33.950000000000003" customHeight="1">
      <c r="A238" s="8"/>
      <c r="B238" s="8">
        <v>61</v>
      </c>
      <c r="C238" s="50" t="s">
        <v>451</v>
      </c>
      <c r="D238" s="47" t="s">
        <v>1763</v>
      </c>
      <c r="E238" s="28">
        <v>72.391919999999999</v>
      </c>
      <c r="F238" s="28">
        <v>72.391919999999999</v>
      </c>
      <c r="G238" s="28">
        <v>72.391919999999999</v>
      </c>
      <c r="H238" s="2"/>
      <c r="I238" s="2"/>
      <c r="J238" s="2"/>
      <c r="K238" s="2"/>
      <c r="L238" s="2">
        <v>199</v>
      </c>
      <c r="M238" s="10">
        <v>820</v>
      </c>
    </row>
    <row r="239" spans="1:13" s="6" customFormat="1" ht="33.950000000000003" customHeight="1">
      <c r="A239" s="8"/>
      <c r="B239" s="8">
        <v>62</v>
      </c>
      <c r="C239" s="50" t="s">
        <v>452</v>
      </c>
      <c r="D239" s="2" t="s">
        <v>453</v>
      </c>
      <c r="E239" s="2">
        <v>139</v>
      </c>
      <c r="F239" s="2">
        <v>139</v>
      </c>
      <c r="G239" s="2">
        <v>139</v>
      </c>
      <c r="H239" s="2"/>
      <c r="I239" s="2"/>
      <c r="J239" s="2"/>
      <c r="K239" s="2"/>
      <c r="L239" s="2">
        <v>184</v>
      </c>
      <c r="M239" s="10">
        <v>788</v>
      </c>
    </row>
    <row r="240" spans="1:13" s="6" customFormat="1" ht="33.950000000000003" customHeight="1">
      <c r="A240" s="8"/>
      <c r="B240" s="8">
        <v>63</v>
      </c>
      <c r="C240" s="51" t="s">
        <v>454</v>
      </c>
      <c r="D240" s="2" t="s">
        <v>455</v>
      </c>
      <c r="E240" s="2">
        <v>13.35</v>
      </c>
      <c r="F240" s="2">
        <v>13.35</v>
      </c>
      <c r="G240" s="2">
        <v>13.35</v>
      </c>
      <c r="H240" s="2"/>
      <c r="I240" s="2"/>
      <c r="J240" s="2"/>
      <c r="K240" s="2"/>
      <c r="L240" s="10"/>
      <c r="M240" s="10">
        <v>5000</v>
      </c>
    </row>
    <row r="241" spans="1:13" s="6" customFormat="1" ht="42" customHeight="1">
      <c r="A241" s="8" t="s">
        <v>456</v>
      </c>
      <c r="B241" s="8">
        <v>61</v>
      </c>
      <c r="C241" s="2"/>
      <c r="D241" s="2"/>
      <c r="E241" s="2">
        <f>SUM(E242:E302)</f>
        <v>4607.3</v>
      </c>
      <c r="F241" s="2">
        <f t="shared" ref="F241:M241" si="6">SUM(F242:F302)</f>
        <v>4607.3</v>
      </c>
      <c r="G241" s="2">
        <f t="shared" si="6"/>
        <v>520.20000000000005</v>
      </c>
      <c r="H241" s="2">
        <f t="shared" si="6"/>
        <v>4087.1</v>
      </c>
      <c r="I241" s="2">
        <f t="shared" si="6"/>
        <v>0</v>
      </c>
      <c r="J241" s="2">
        <f t="shared" si="6"/>
        <v>0</v>
      </c>
      <c r="K241" s="2">
        <f t="shared" si="6"/>
        <v>0</v>
      </c>
      <c r="L241" s="2">
        <f t="shared" si="6"/>
        <v>35176</v>
      </c>
      <c r="M241" s="2">
        <f t="shared" si="6"/>
        <v>147596</v>
      </c>
    </row>
    <row r="242" spans="1:13" s="6" customFormat="1" ht="56.25">
      <c r="A242" s="8"/>
      <c r="B242" s="8">
        <v>1</v>
      </c>
      <c r="C242" s="2" t="s">
        <v>457</v>
      </c>
      <c r="D242" s="2" t="s">
        <v>458</v>
      </c>
      <c r="E242" s="2">
        <v>3640</v>
      </c>
      <c r="F242" s="2">
        <v>3640</v>
      </c>
      <c r="G242" s="2"/>
      <c r="H242" s="2">
        <v>3640</v>
      </c>
      <c r="I242" s="2"/>
      <c r="J242" s="2"/>
      <c r="K242" s="2"/>
      <c r="L242" s="2">
        <v>17591</v>
      </c>
      <c r="M242" s="2">
        <v>71650</v>
      </c>
    </row>
    <row r="243" spans="1:13" s="6" customFormat="1" ht="44.1" customHeight="1">
      <c r="A243" s="8"/>
      <c r="B243" s="8">
        <v>2</v>
      </c>
      <c r="C243" s="2" t="s">
        <v>459</v>
      </c>
      <c r="D243" s="2" t="s">
        <v>460</v>
      </c>
      <c r="E243" s="2">
        <v>6</v>
      </c>
      <c r="F243" s="2">
        <v>6</v>
      </c>
      <c r="G243" s="2"/>
      <c r="H243" s="2">
        <v>6</v>
      </c>
      <c r="I243" s="2"/>
      <c r="J243" s="2"/>
      <c r="K243" s="2"/>
      <c r="L243" s="2">
        <v>226</v>
      </c>
      <c r="M243" s="10">
        <v>812</v>
      </c>
    </row>
    <row r="244" spans="1:13" s="6" customFormat="1" ht="42" customHeight="1">
      <c r="A244" s="8"/>
      <c r="B244" s="8">
        <v>3</v>
      </c>
      <c r="C244" s="2" t="s">
        <v>461</v>
      </c>
      <c r="D244" s="2" t="s">
        <v>462</v>
      </c>
      <c r="E244" s="2">
        <v>20</v>
      </c>
      <c r="F244" s="2">
        <v>20</v>
      </c>
      <c r="G244" s="2"/>
      <c r="H244" s="2">
        <v>20</v>
      </c>
      <c r="I244" s="2"/>
      <c r="J244" s="2"/>
      <c r="K244" s="2"/>
      <c r="L244" s="2">
        <v>226</v>
      </c>
      <c r="M244" s="10">
        <v>812</v>
      </c>
    </row>
    <row r="245" spans="1:13" s="6" customFormat="1" ht="33" customHeight="1">
      <c r="A245" s="8"/>
      <c r="B245" s="8">
        <v>4</v>
      </c>
      <c r="C245" s="2" t="s">
        <v>463</v>
      </c>
      <c r="D245" s="2" t="s">
        <v>464</v>
      </c>
      <c r="E245" s="2">
        <v>9</v>
      </c>
      <c r="F245" s="2">
        <v>9</v>
      </c>
      <c r="G245" s="2">
        <v>9</v>
      </c>
      <c r="H245" s="2"/>
      <c r="I245" s="2"/>
      <c r="J245" s="2"/>
      <c r="K245" s="2"/>
      <c r="L245" s="2">
        <v>51</v>
      </c>
      <c r="M245" s="2">
        <v>181</v>
      </c>
    </row>
    <row r="246" spans="1:13" s="6" customFormat="1" ht="54" customHeight="1">
      <c r="A246" s="8"/>
      <c r="B246" s="8">
        <v>5</v>
      </c>
      <c r="C246" s="2" t="s">
        <v>465</v>
      </c>
      <c r="D246" s="2" t="s">
        <v>466</v>
      </c>
      <c r="E246" s="2">
        <v>32.5</v>
      </c>
      <c r="F246" s="2">
        <v>32.5</v>
      </c>
      <c r="G246" s="2"/>
      <c r="H246" s="2">
        <v>32.5</v>
      </c>
      <c r="I246" s="2"/>
      <c r="J246" s="2"/>
      <c r="K246" s="2"/>
      <c r="L246" s="5">
        <v>620</v>
      </c>
      <c r="M246" s="5">
        <v>3312</v>
      </c>
    </row>
    <row r="247" spans="1:13" s="6" customFormat="1" ht="54" customHeight="1">
      <c r="A247" s="8"/>
      <c r="B247" s="8">
        <v>6</v>
      </c>
      <c r="C247" s="2" t="s">
        <v>467</v>
      </c>
      <c r="D247" s="52" t="s">
        <v>1764</v>
      </c>
      <c r="E247" s="2">
        <v>5</v>
      </c>
      <c r="F247" s="2">
        <v>5</v>
      </c>
      <c r="G247" s="2">
        <v>5</v>
      </c>
      <c r="H247" s="2"/>
      <c r="I247" s="2"/>
      <c r="J247" s="2"/>
      <c r="K247" s="2"/>
      <c r="L247" s="5">
        <v>422</v>
      </c>
      <c r="M247" s="5">
        <v>1716</v>
      </c>
    </row>
    <row r="248" spans="1:13" s="6" customFormat="1" ht="51.95" customHeight="1">
      <c r="A248" s="8"/>
      <c r="B248" s="8">
        <v>7</v>
      </c>
      <c r="C248" s="2" t="s">
        <v>468</v>
      </c>
      <c r="D248" s="2" t="s">
        <v>469</v>
      </c>
      <c r="E248" s="2">
        <v>21.6</v>
      </c>
      <c r="F248" s="2">
        <v>21.6</v>
      </c>
      <c r="G248" s="2">
        <v>21.6</v>
      </c>
      <c r="H248" s="2"/>
      <c r="I248" s="2"/>
      <c r="J248" s="2"/>
      <c r="K248" s="2"/>
      <c r="L248" s="5">
        <v>422</v>
      </c>
      <c r="M248" s="5">
        <v>1716</v>
      </c>
    </row>
    <row r="249" spans="1:13" s="6" customFormat="1" ht="48" customHeight="1">
      <c r="A249" s="8"/>
      <c r="B249" s="8">
        <v>8</v>
      </c>
      <c r="C249" s="2" t="s">
        <v>470</v>
      </c>
      <c r="D249" s="2" t="s">
        <v>471</v>
      </c>
      <c r="E249" s="2">
        <v>2.1</v>
      </c>
      <c r="F249" s="2">
        <v>2.1</v>
      </c>
      <c r="G249" s="2">
        <v>2.1</v>
      </c>
      <c r="H249" s="2"/>
      <c r="I249" s="2"/>
      <c r="J249" s="2"/>
      <c r="K249" s="2"/>
      <c r="L249" s="5">
        <v>422</v>
      </c>
      <c r="M249" s="5">
        <v>1716</v>
      </c>
    </row>
    <row r="250" spans="1:13" s="6" customFormat="1" ht="48" customHeight="1">
      <c r="A250" s="8"/>
      <c r="B250" s="8">
        <v>9</v>
      </c>
      <c r="C250" s="2" t="s">
        <v>472</v>
      </c>
      <c r="D250" s="2" t="s">
        <v>473</v>
      </c>
      <c r="E250" s="2">
        <v>25.8</v>
      </c>
      <c r="F250" s="2">
        <v>25.8</v>
      </c>
      <c r="G250" s="2"/>
      <c r="H250" s="2">
        <v>25.8</v>
      </c>
      <c r="I250" s="2"/>
      <c r="J250" s="2"/>
      <c r="K250" s="2"/>
      <c r="L250" s="5">
        <v>620</v>
      </c>
      <c r="M250" s="5">
        <v>3312</v>
      </c>
    </row>
    <row r="251" spans="1:13" s="6" customFormat="1" ht="48" customHeight="1">
      <c r="A251" s="8"/>
      <c r="B251" s="8">
        <v>10</v>
      </c>
      <c r="C251" s="2" t="s">
        <v>474</v>
      </c>
      <c r="D251" s="2" t="s">
        <v>475</v>
      </c>
      <c r="E251" s="2">
        <v>18.5</v>
      </c>
      <c r="F251" s="2">
        <v>18.5</v>
      </c>
      <c r="G251" s="2"/>
      <c r="H251" s="2">
        <v>18.5</v>
      </c>
      <c r="I251" s="2"/>
      <c r="J251" s="2"/>
      <c r="K251" s="2"/>
      <c r="L251" s="5">
        <v>620</v>
      </c>
      <c r="M251" s="5">
        <v>3312</v>
      </c>
    </row>
    <row r="252" spans="1:13" s="6" customFormat="1" ht="48" customHeight="1">
      <c r="A252" s="8"/>
      <c r="B252" s="8">
        <v>11</v>
      </c>
      <c r="C252" s="2" t="s">
        <v>476</v>
      </c>
      <c r="D252" s="2" t="s">
        <v>477</v>
      </c>
      <c r="E252" s="5">
        <v>20.5</v>
      </c>
      <c r="F252" s="5">
        <v>20.5</v>
      </c>
      <c r="G252" s="2"/>
      <c r="H252" s="5">
        <v>20.5</v>
      </c>
      <c r="I252" s="2"/>
      <c r="J252" s="2"/>
      <c r="K252" s="2"/>
      <c r="L252" s="5">
        <v>422</v>
      </c>
      <c r="M252" s="5">
        <v>1716</v>
      </c>
    </row>
    <row r="253" spans="1:13" s="6" customFormat="1" ht="48.95" customHeight="1">
      <c r="A253" s="8"/>
      <c r="B253" s="8">
        <v>12</v>
      </c>
      <c r="C253" s="2" t="s">
        <v>478</v>
      </c>
      <c r="D253" s="2" t="s">
        <v>479</v>
      </c>
      <c r="E253" s="2">
        <v>9</v>
      </c>
      <c r="F253" s="2">
        <v>9</v>
      </c>
      <c r="G253" s="2"/>
      <c r="H253" s="2">
        <v>9</v>
      </c>
      <c r="I253" s="2"/>
      <c r="J253" s="2"/>
      <c r="K253" s="2"/>
      <c r="L253" s="5">
        <v>620</v>
      </c>
      <c r="M253" s="5">
        <v>3312</v>
      </c>
    </row>
    <row r="254" spans="1:13" s="6" customFormat="1" ht="51" customHeight="1">
      <c r="A254" s="8"/>
      <c r="B254" s="8">
        <v>13</v>
      </c>
      <c r="C254" s="2" t="s">
        <v>480</v>
      </c>
      <c r="D254" s="2" t="s">
        <v>481</v>
      </c>
      <c r="E254" s="2">
        <v>49.4</v>
      </c>
      <c r="F254" s="2">
        <v>49.4</v>
      </c>
      <c r="G254" s="2"/>
      <c r="H254" s="2">
        <v>49.4</v>
      </c>
      <c r="I254" s="2"/>
      <c r="J254" s="2"/>
      <c r="K254" s="2"/>
      <c r="L254" s="2">
        <v>77</v>
      </c>
      <c r="M254" s="2">
        <v>219</v>
      </c>
    </row>
    <row r="255" spans="1:13" s="6" customFormat="1" ht="51" customHeight="1">
      <c r="A255" s="8"/>
      <c r="B255" s="8">
        <v>14</v>
      </c>
      <c r="C255" s="2" t="s">
        <v>482</v>
      </c>
      <c r="D255" s="2" t="s">
        <v>483</v>
      </c>
      <c r="E255" s="2">
        <v>1.5</v>
      </c>
      <c r="F255" s="2">
        <v>1.5</v>
      </c>
      <c r="G255" s="2"/>
      <c r="H255" s="2">
        <v>1.5</v>
      </c>
      <c r="I255" s="2"/>
      <c r="J255" s="2"/>
      <c r="K255" s="2"/>
      <c r="L255" s="10">
        <v>229</v>
      </c>
      <c r="M255" s="2">
        <v>958</v>
      </c>
    </row>
    <row r="256" spans="1:13" s="6" customFormat="1" ht="51" customHeight="1">
      <c r="A256" s="8"/>
      <c r="B256" s="8">
        <v>15</v>
      </c>
      <c r="C256" s="2" t="s">
        <v>484</v>
      </c>
      <c r="D256" s="2" t="s">
        <v>485</v>
      </c>
      <c r="E256" s="2">
        <v>14.5</v>
      </c>
      <c r="F256" s="2">
        <v>14.5</v>
      </c>
      <c r="G256" s="2"/>
      <c r="H256" s="2">
        <v>14.5</v>
      </c>
      <c r="I256" s="2"/>
      <c r="J256" s="2"/>
      <c r="K256" s="2"/>
      <c r="L256" s="10">
        <v>229</v>
      </c>
      <c r="M256" s="2">
        <v>958</v>
      </c>
    </row>
    <row r="257" spans="1:13" s="6" customFormat="1" ht="51" customHeight="1">
      <c r="A257" s="8"/>
      <c r="B257" s="8">
        <v>16</v>
      </c>
      <c r="C257" s="2" t="s">
        <v>486</v>
      </c>
      <c r="D257" s="2" t="s">
        <v>487</v>
      </c>
      <c r="E257" s="2">
        <v>30</v>
      </c>
      <c r="F257" s="2">
        <v>30</v>
      </c>
      <c r="G257" s="2">
        <v>30</v>
      </c>
      <c r="H257" s="2"/>
      <c r="I257" s="2"/>
      <c r="J257" s="2"/>
      <c r="K257" s="2"/>
      <c r="L257" s="10">
        <v>229</v>
      </c>
      <c r="M257" s="2">
        <v>958</v>
      </c>
    </row>
    <row r="258" spans="1:13" s="6" customFormat="1" ht="51" customHeight="1">
      <c r="A258" s="8"/>
      <c r="B258" s="8">
        <v>17</v>
      </c>
      <c r="C258" s="2" t="s">
        <v>488</v>
      </c>
      <c r="D258" s="2" t="s">
        <v>489</v>
      </c>
      <c r="E258" s="2">
        <v>20</v>
      </c>
      <c r="F258" s="2">
        <v>20</v>
      </c>
      <c r="G258" s="2"/>
      <c r="H258" s="2">
        <v>20</v>
      </c>
      <c r="I258" s="2"/>
      <c r="J258" s="2"/>
      <c r="K258" s="2"/>
      <c r="L258" s="10">
        <v>229</v>
      </c>
      <c r="M258" s="2">
        <v>958</v>
      </c>
    </row>
    <row r="259" spans="1:13" s="6" customFormat="1" ht="51" customHeight="1">
      <c r="A259" s="8"/>
      <c r="B259" s="8">
        <v>18</v>
      </c>
      <c r="C259" s="2" t="s">
        <v>490</v>
      </c>
      <c r="D259" s="2" t="s">
        <v>491</v>
      </c>
      <c r="E259" s="2">
        <v>12</v>
      </c>
      <c r="F259" s="2">
        <v>12</v>
      </c>
      <c r="G259" s="2"/>
      <c r="H259" s="2">
        <v>12</v>
      </c>
      <c r="I259" s="2"/>
      <c r="J259" s="2"/>
      <c r="K259" s="2"/>
      <c r="L259" s="10">
        <v>229</v>
      </c>
      <c r="M259" s="2">
        <v>958</v>
      </c>
    </row>
    <row r="260" spans="1:13" s="6" customFormat="1" ht="51" customHeight="1">
      <c r="A260" s="8"/>
      <c r="B260" s="8">
        <v>19</v>
      </c>
      <c r="C260" s="2" t="s">
        <v>492</v>
      </c>
      <c r="D260" s="2" t="s">
        <v>493</v>
      </c>
      <c r="E260" s="2">
        <v>4</v>
      </c>
      <c r="F260" s="2">
        <v>4</v>
      </c>
      <c r="G260" s="2">
        <v>4</v>
      </c>
      <c r="H260" s="2"/>
      <c r="I260" s="2"/>
      <c r="J260" s="2"/>
      <c r="K260" s="2"/>
      <c r="L260" s="10">
        <v>430</v>
      </c>
      <c r="M260" s="2">
        <v>1904</v>
      </c>
    </row>
    <row r="261" spans="1:13" s="6" customFormat="1" ht="51" customHeight="1">
      <c r="A261" s="8"/>
      <c r="B261" s="8">
        <v>20</v>
      </c>
      <c r="C261" s="2" t="s">
        <v>494</v>
      </c>
      <c r="D261" s="2" t="s">
        <v>495</v>
      </c>
      <c r="E261" s="2">
        <v>47.5</v>
      </c>
      <c r="F261" s="2">
        <v>47.5</v>
      </c>
      <c r="G261" s="2"/>
      <c r="H261" s="2">
        <v>47.5</v>
      </c>
      <c r="I261" s="2"/>
      <c r="J261" s="2"/>
      <c r="K261" s="2"/>
      <c r="L261" s="10">
        <v>430</v>
      </c>
      <c r="M261" s="2">
        <v>1904</v>
      </c>
    </row>
    <row r="262" spans="1:13" s="6" customFormat="1" ht="51" customHeight="1">
      <c r="A262" s="8"/>
      <c r="B262" s="8">
        <v>21</v>
      </c>
      <c r="C262" s="2" t="s">
        <v>496</v>
      </c>
      <c r="D262" s="2" t="s">
        <v>497</v>
      </c>
      <c r="E262" s="2">
        <v>13.7</v>
      </c>
      <c r="F262" s="2">
        <v>13.7</v>
      </c>
      <c r="G262" s="2"/>
      <c r="H262" s="2">
        <v>13.7</v>
      </c>
      <c r="I262" s="2"/>
      <c r="J262" s="2"/>
      <c r="K262" s="2"/>
      <c r="L262" s="10">
        <v>430</v>
      </c>
      <c r="M262" s="2">
        <v>1904</v>
      </c>
    </row>
    <row r="263" spans="1:13" s="6" customFormat="1" ht="51" customHeight="1">
      <c r="A263" s="8"/>
      <c r="B263" s="8">
        <v>22</v>
      </c>
      <c r="C263" s="2" t="s">
        <v>498</v>
      </c>
      <c r="D263" s="2" t="s">
        <v>499</v>
      </c>
      <c r="E263" s="2">
        <v>3</v>
      </c>
      <c r="F263" s="2">
        <v>3</v>
      </c>
      <c r="G263" s="2"/>
      <c r="H263" s="2">
        <v>3</v>
      </c>
      <c r="I263" s="2"/>
      <c r="J263" s="2"/>
      <c r="K263" s="2"/>
      <c r="L263" s="10">
        <v>226</v>
      </c>
      <c r="M263" s="2">
        <v>928</v>
      </c>
    </row>
    <row r="264" spans="1:13" s="6" customFormat="1" ht="51" customHeight="1">
      <c r="A264" s="8"/>
      <c r="B264" s="8">
        <v>23</v>
      </c>
      <c r="C264" s="2" t="s">
        <v>500</v>
      </c>
      <c r="D264" s="2" t="s">
        <v>501</v>
      </c>
      <c r="E264" s="2">
        <v>7</v>
      </c>
      <c r="F264" s="2">
        <v>7</v>
      </c>
      <c r="G264" s="2"/>
      <c r="H264" s="2">
        <v>7</v>
      </c>
      <c r="I264" s="2"/>
      <c r="J264" s="2"/>
      <c r="K264" s="2"/>
      <c r="L264" s="10">
        <v>226</v>
      </c>
      <c r="M264" s="2">
        <v>928</v>
      </c>
    </row>
    <row r="265" spans="1:13" s="6" customFormat="1" ht="51" customHeight="1">
      <c r="A265" s="8"/>
      <c r="B265" s="8">
        <v>24</v>
      </c>
      <c r="C265" s="2" t="s">
        <v>502</v>
      </c>
      <c r="D265" s="2" t="s">
        <v>503</v>
      </c>
      <c r="E265" s="2">
        <v>10</v>
      </c>
      <c r="F265" s="2">
        <v>10</v>
      </c>
      <c r="G265" s="2">
        <v>10</v>
      </c>
      <c r="H265" s="2"/>
      <c r="I265" s="2"/>
      <c r="J265" s="2"/>
      <c r="K265" s="2"/>
      <c r="L265" s="2">
        <v>226</v>
      </c>
      <c r="M265" s="2">
        <v>928</v>
      </c>
    </row>
    <row r="266" spans="1:13" s="6" customFormat="1" ht="51" customHeight="1">
      <c r="A266" s="8"/>
      <c r="B266" s="8">
        <v>25</v>
      </c>
      <c r="C266" s="2" t="s">
        <v>504</v>
      </c>
      <c r="D266" s="2" t="s">
        <v>505</v>
      </c>
      <c r="E266" s="2">
        <v>5.6</v>
      </c>
      <c r="F266" s="2">
        <v>5.6</v>
      </c>
      <c r="G266" s="5">
        <v>5.6</v>
      </c>
      <c r="H266" s="2"/>
      <c r="I266" s="2"/>
      <c r="J266" s="2"/>
      <c r="K266" s="2"/>
      <c r="L266" s="2">
        <v>226</v>
      </c>
      <c r="M266" s="2">
        <v>928</v>
      </c>
    </row>
    <row r="267" spans="1:13" s="6" customFormat="1" ht="51" customHeight="1">
      <c r="A267" s="8"/>
      <c r="B267" s="8">
        <v>26</v>
      </c>
      <c r="C267" s="2" t="s">
        <v>506</v>
      </c>
      <c r="D267" s="2" t="s">
        <v>507</v>
      </c>
      <c r="E267" s="2">
        <v>4.5</v>
      </c>
      <c r="F267" s="2">
        <v>4.5</v>
      </c>
      <c r="G267" s="2"/>
      <c r="H267" s="2">
        <v>4.5</v>
      </c>
      <c r="I267" s="2"/>
      <c r="J267" s="2"/>
      <c r="K267" s="2"/>
      <c r="L267" s="2">
        <v>632</v>
      </c>
      <c r="M267" s="2">
        <v>2507</v>
      </c>
    </row>
    <row r="268" spans="1:13" s="6" customFormat="1" ht="51" customHeight="1">
      <c r="A268" s="8"/>
      <c r="B268" s="8">
        <v>27</v>
      </c>
      <c r="C268" s="2" t="s">
        <v>508</v>
      </c>
      <c r="D268" s="2" t="s">
        <v>509</v>
      </c>
      <c r="E268" s="2">
        <v>15</v>
      </c>
      <c r="F268" s="2">
        <v>15</v>
      </c>
      <c r="G268" s="2"/>
      <c r="H268" s="2">
        <v>15</v>
      </c>
      <c r="I268" s="2"/>
      <c r="J268" s="2"/>
      <c r="K268" s="2"/>
      <c r="L268" s="2">
        <v>632</v>
      </c>
      <c r="M268" s="2">
        <v>2507</v>
      </c>
    </row>
    <row r="269" spans="1:13" s="6" customFormat="1" ht="51" customHeight="1">
      <c r="A269" s="8"/>
      <c r="B269" s="8">
        <v>28</v>
      </c>
      <c r="C269" s="2" t="s">
        <v>510</v>
      </c>
      <c r="D269" s="2" t="s">
        <v>511</v>
      </c>
      <c r="E269" s="2">
        <v>16.8</v>
      </c>
      <c r="F269" s="2">
        <v>16.8</v>
      </c>
      <c r="G269" s="5">
        <v>16.8</v>
      </c>
      <c r="H269" s="2"/>
      <c r="I269" s="2"/>
      <c r="J269" s="2"/>
      <c r="K269" s="2"/>
      <c r="L269" s="2">
        <v>632</v>
      </c>
      <c r="M269" s="2">
        <v>2507</v>
      </c>
    </row>
    <row r="270" spans="1:13" s="6" customFormat="1" ht="67.5">
      <c r="A270" s="8"/>
      <c r="B270" s="8">
        <v>29</v>
      </c>
      <c r="C270" s="2" t="s">
        <v>512</v>
      </c>
      <c r="D270" s="2" t="s">
        <v>513</v>
      </c>
      <c r="E270" s="2">
        <v>33.5</v>
      </c>
      <c r="F270" s="2">
        <v>33.5</v>
      </c>
      <c r="G270" s="2"/>
      <c r="H270" s="2">
        <v>33.5</v>
      </c>
      <c r="I270" s="2"/>
      <c r="J270" s="2"/>
      <c r="K270" s="2"/>
      <c r="L270" s="2">
        <v>632</v>
      </c>
      <c r="M270" s="2">
        <v>2507</v>
      </c>
    </row>
    <row r="271" spans="1:13" s="6" customFormat="1" ht="51" customHeight="1">
      <c r="A271" s="8"/>
      <c r="B271" s="8">
        <v>30</v>
      </c>
      <c r="C271" s="2" t="s">
        <v>514</v>
      </c>
      <c r="D271" s="2" t="s">
        <v>515</v>
      </c>
      <c r="E271" s="10">
        <v>5</v>
      </c>
      <c r="F271" s="10">
        <v>5</v>
      </c>
      <c r="G271" s="10">
        <v>5</v>
      </c>
      <c r="H271" s="2"/>
      <c r="I271" s="2"/>
      <c r="J271" s="2"/>
      <c r="K271" s="2"/>
      <c r="L271" s="2">
        <v>87</v>
      </c>
      <c r="M271" s="10">
        <v>381</v>
      </c>
    </row>
    <row r="272" spans="1:13" s="6" customFormat="1" ht="51" customHeight="1">
      <c r="A272" s="8"/>
      <c r="B272" s="8">
        <v>31</v>
      </c>
      <c r="C272" s="2" t="s">
        <v>516</v>
      </c>
      <c r="D272" s="2" t="s">
        <v>515</v>
      </c>
      <c r="E272" s="10">
        <v>5</v>
      </c>
      <c r="F272" s="10">
        <v>5</v>
      </c>
      <c r="G272" s="10">
        <v>5</v>
      </c>
      <c r="H272" s="2"/>
      <c r="I272" s="2"/>
      <c r="J272" s="2"/>
      <c r="K272" s="2"/>
      <c r="L272" s="2">
        <v>189</v>
      </c>
      <c r="M272" s="10">
        <v>817</v>
      </c>
    </row>
    <row r="273" spans="1:13" s="6" customFormat="1" ht="51" customHeight="1">
      <c r="A273" s="8"/>
      <c r="B273" s="8">
        <v>32</v>
      </c>
      <c r="C273" s="2" t="s">
        <v>517</v>
      </c>
      <c r="D273" s="2" t="s">
        <v>518</v>
      </c>
      <c r="E273" s="10">
        <v>5</v>
      </c>
      <c r="F273" s="10">
        <v>5</v>
      </c>
      <c r="G273" s="10">
        <v>5</v>
      </c>
      <c r="H273" s="2"/>
      <c r="I273" s="2"/>
      <c r="J273" s="2"/>
      <c r="K273" s="2"/>
      <c r="L273" s="2">
        <v>74</v>
      </c>
      <c r="M273" s="10">
        <v>336</v>
      </c>
    </row>
    <row r="274" spans="1:13" s="6" customFormat="1" ht="51" customHeight="1">
      <c r="A274" s="8"/>
      <c r="B274" s="8">
        <v>33</v>
      </c>
      <c r="C274" s="2" t="s">
        <v>519</v>
      </c>
      <c r="D274" s="2" t="s">
        <v>515</v>
      </c>
      <c r="E274" s="2">
        <v>5</v>
      </c>
      <c r="F274" s="2">
        <v>5</v>
      </c>
      <c r="G274" s="2"/>
      <c r="H274" s="2">
        <v>5</v>
      </c>
      <c r="I274" s="2"/>
      <c r="J274" s="2"/>
      <c r="K274" s="2"/>
      <c r="L274" s="2">
        <v>135</v>
      </c>
      <c r="M274" s="10">
        <v>588</v>
      </c>
    </row>
    <row r="275" spans="1:13" s="6" customFormat="1" ht="45">
      <c r="A275" s="8"/>
      <c r="B275" s="8">
        <v>34</v>
      </c>
      <c r="C275" s="2" t="s">
        <v>520</v>
      </c>
      <c r="D275" s="2" t="s">
        <v>521</v>
      </c>
      <c r="E275" s="10">
        <v>45</v>
      </c>
      <c r="F275" s="10">
        <v>45</v>
      </c>
      <c r="G275" s="10">
        <v>45</v>
      </c>
      <c r="H275" s="2"/>
      <c r="I275" s="2"/>
      <c r="J275" s="2"/>
      <c r="K275" s="2"/>
      <c r="L275" s="2">
        <v>189</v>
      </c>
      <c r="M275" s="10">
        <v>817</v>
      </c>
    </row>
    <row r="276" spans="1:13" s="6" customFormat="1" ht="33.75">
      <c r="A276" s="8"/>
      <c r="B276" s="8">
        <v>35</v>
      </c>
      <c r="C276" s="2" t="s">
        <v>522</v>
      </c>
      <c r="D276" s="2" t="s">
        <v>523</v>
      </c>
      <c r="E276" s="10">
        <v>38</v>
      </c>
      <c r="F276" s="10">
        <v>38</v>
      </c>
      <c r="G276" s="10">
        <v>38</v>
      </c>
      <c r="H276" s="2"/>
      <c r="I276" s="2"/>
      <c r="J276" s="2"/>
      <c r="K276" s="2"/>
      <c r="L276" s="2">
        <v>74</v>
      </c>
      <c r="M276" s="10">
        <v>336</v>
      </c>
    </row>
    <row r="277" spans="1:13" s="6" customFormat="1" ht="45">
      <c r="A277" s="8"/>
      <c r="B277" s="8">
        <v>36</v>
      </c>
      <c r="C277" s="2" t="s">
        <v>524</v>
      </c>
      <c r="D277" s="2" t="s">
        <v>525</v>
      </c>
      <c r="E277" s="10">
        <v>30</v>
      </c>
      <c r="F277" s="10">
        <v>30</v>
      </c>
      <c r="G277" s="10">
        <v>30</v>
      </c>
      <c r="H277" s="2"/>
      <c r="I277" s="2"/>
      <c r="J277" s="2"/>
      <c r="K277" s="2"/>
      <c r="L277" s="2">
        <v>87</v>
      </c>
      <c r="M277" s="10">
        <v>381</v>
      </c>
    </row>
    <row r="278" spans="1:13" s="6" customFormat="1" ht="33.75">
      <c r="A278" s="8"/>
      <c r="B278" s="8">
        <v>37</v>
      </c>
      <c r="C278" s="2" t="s">
        <v>526</v>
      </c>
      <c r="D278" s="2" t="s">
        <v>527</v>
      </c>
      <c r="E278" s="2">
        <v>30</v>
      </c>
      <c r="F278" s="2">
        <v>30</v>
      </c>
      <c r="G278" s="2"/>
      <c r="H278" s="2">
        <v>30</v>
      </c>
      <c r="I278" s="2"/>
      <c r="J278" s="2"/>
      <c r="K278" s="2"/>
      <c r="L278" s="2">
        <v>135</v>
      </c>
      <c r="M278" s="10">
        <v>588</v>
      </c>
    </row>
    <row r="279" spans="1:13" s="6" customFormat="1" ht="56.25">
      <c r="A279" s="2"/>
      <c r="B279" s="8">
        <v>38</v>
      </c>
      <c r="C279" s="2" t="s">
        <v>528</v>
      </c>
      <c r="D279" s="2" t="s">
        <v>529</v>
      </c>
      <c r="E279" s="5">
        <v>20.6</v>
      </c>
      <c r="F279" s="5">
        <v>20.6</v>
      </c>
      <c r="G279" s="5">
        <v>20.6</v>
      </c>
      <c r="H279" s="2"/>
      <c r="I279" s="2"/>
      <c r="J279" s="2"/>
      <c r="K279" s="2"/>
      <c r="L279" s="2">
        <v>155</v>
      </c>
      <c r="M279" s="2">
        <v>442</v>
      </c>
    </row>
    <row r="280" spans="1:13" s="6" customFormat="1" ht="33" customHeight="1">
      <c r="A280" s="2"/>
      <c r="B280" s="8">
        <v>39</v>
      </c>
      <c r="C280" s="2" t="s">
        <v>530</v>
      </c>
      <c r="D280" s="2" t="s">
        <v>531</v>
      </c>
      <c r="E280" s="2">
        <v>6</v>
      </c>
      <c r="F280" s="2">
        <v>6</v>
      </c>
      <c r="G280" s="2"/>
      <c r="H280" s="2">
        <v>6</v>
      </c>
      <c r="I280" s="2"/>
      <c r="J280" s="2"/>
      <c r="K280" s="2"/>
      <c r="L280" s="2">
        <v>227</v>
      </c>
      <c r="M280" s="10">
        <v>1045</v>
      </c>
    </row>
    <row r="281" spans="1:13" s="6" customFormat="1" ht="33" customHeight="1">
      <c r="A281" s="2"/>
      <c r="B281" s="8">
        <v>40</v>
      </c>
      <c r="C281" s="2" t="s">
        <v>532</v>
      </c>
      <c r="D281" s="2" t="s">
        <v>531</v>
      </c>
      <c r="E281" s="2">
        <v>6</v>
      </c>
      <c r="F281" s="2">
        <v>6</v>
      </c>
      <c r="G281" s="2"/>
      <c r="H281" s="2">
        <v>6</v>
      </c>
      <c r="I281" s="2"/>
      <c r="J281" s="2"/>
      <c r="K281" s="2"/>
      <c r="L281" s="2">
        <v>93</v>
      </c>
      <c r="M281" s="2">
        <v>266</v>
      </c>
    </row>
    <row r="282" spans="1:13" s="6" customFormat="1" ht="33" customHeight="1">
      <c r="A282" s="2"/>
      <c r="B282" s="8">
        <v>41</v>
      </c>
      <c r="C282" s="2" t="s">
        <v>533</v>
      </c>
      <c r="D282" s="2" t="s">
        <v>531</v>
      </c>
      <c r="E282" s="2">
        <v>6</v>
      </c>
      <c r="F282" s="2">
        <v>6</v>
      </c>
      <c r="G282" s="2"/>
      <c r="H282" s="2">
        <v>6</v>
      </c>
      <c r="I282" s="2"/>
      <c r="J282" s="2"/>
      <c r="K282" s="2"/>
      <c r="L282" s="2">
        <v>155</v>
      </c>
      <c r="M282" s="2">
        <v>442</v>
      </c>
    </row>
    <row r="283" spans="1:13" s="6" customFormat="1" ht="33" customHeight="1">
      <c r="A283" s="2"/>
      <c r="B283" s="8">
        <v>42</v>
      </c>
      <c r="C283" s="2" t="s">
        <v>534</v>
      </c>
      <c r="D283" s="2" t="s">
        <v>531</v>
      </c>
      <c r="E283" s="2">
        <v>6</v>
      </c>
      <c r="F283" s="2">
        <v>6</v>
      </c>
      <c r="G283" s="2"/>
      <c r="H283" s="2">
        <v>6</v>
      </c>
      <c r="I283" s="2"/>
      <c r="J283" s="2"/>
      <c r="K283" s="2"/>
      <c r="L283" s="2">
        <v>505</v>
      </c>
      <c r="M283" s="2">
        <v>2020</v>
      </c>
    </row>
    <row r="284" spans="1:13" s="6" customFormat="1" ht="33" customHeight="1">
      <c r="A284" s="2"/>
      <c r="B284" s="8">
        <v>43</v>
      </c>
      <c r="C284" s="2" t="s">
        <v>535</v>
      </c>
      <c r="D284" s="2" t="s">
        <v>531</v>
      </c>
      <c r="E284" s="2">
        <v>6</v>
      </c>
      <c r="F284" s="2">
        <v>6</v>
      </c>
      <c r="G284" s="2">
        <v>6</v>
      </c>
      <c r="H284" s="2"/>
      <c r="I284" s="2"/>
      <c r="J284" s="2"/>
      <c r="K284" s="2"/>
      <c r="L284" s="2">
        <v>227</v>
      </c>
      <c r="M284" s="10">
        <v>1045</v>
      </c>
    </row>
    <row r="285" spans="1:13" s="6" customFormat="1" ht="33" customHeight="1">
      <c r="A285" s="2"/>
      <c r="B285" s="8">
        <v>44</v>
      </c>
      <c r="C285" s="2" t="s">
        <v>536</v>
      </c>
      <c r="D285" s="2" t="s">
        <v>537</v>
      </c>
      <c r="E285" s="2">
        <v>35</v>
      </c>
      <c r="F285" s="2">
        <v>35</v>
      </c>
      <c r="G285" s="2">
        <v>35</v>
      </c>
      <c r="H285" s="2"/>
      <c r="I285" s="2"/>
      <c r="J285" s="2"/>
      <c r="K285" s="2"/>
      <c r="L285" s="2">
        <v>519</v>
      </c>
      <c r="M285" s="10">
        <v>2495</v>
      </c>
    </row>
    <row r="286" spans="1:13" s="6" customFormat="1" ht="33" customHeight="1">
      <c r="A286" s="2"/>
      <c r="B286" s="8">
        <v>45</v>
      </c>
      <c r="C286" s="2" t="s">
        <v>538</v>
      </c>
      <c r="D286" s="2" t="s">
        <v>539</v>
      </c>
      <c r="E286" s="2">
        <v>33</v>
      </c>
      <c r="F286" s="2">
        <v>33</v>
      </c>
      <c r="G286" s="2"/>
      <c r="H286" s="2">
        <v>33</v>
      </c>
      <c r="I286" s="2"/>
      <c r="J286" s="2"/>
      <c r="K286" s="2"/>
      <c r="L286" s="2">
        <v>677</v>
      </c>
      <c r="M286" s="10">
        <v>3402</v>
      </c>
    </row>
    <row r="287" spans="1:13" s="6" customFormat="1" ht="33" customHeight="1">
      <c r="A287" s="2"/>
      <c r="B287" s="8">
        <v>46</v>
      </c>
      <c r="C287" s="2" t="s">
        <v>540</v>
      </c>
      <c r="D287" s="2" t="s">
        <v>541</v>
      </c>
      <c r="E287" s="2">
        <v>25</v>
      </c>
      <c r="F287" s="2">
        <v>25</v>
      </c>
      <c r="G287" s="2">
        <v>25</v>
      </c>
      <c r="H287" s="2"/>
      <c r="I287" s="2"/>
      <c r="J287" s="2"/>
      <c r="K287" s="2"/>
      <c r="L287" s="2">
        <v>153</v>
      </c>
      <c r="M287" s="10">
        <v>697</v>
      </c>
    </row>
    <row r="288" spans="1:13" s="6" customFormat="1" ht="33" customHeight="1">
      <c r="A288" s="2"/>
      <c r="B288" s="8">
        <v>47</v>
      </c>
      <c r="C288" s="2" t="s">
        <v>542</v>
      </c>
      <c r="D288" s="2" t="s">
        <v>539</v>
      </c>
      <c r="E288" s="2">
        <v>30</v>
      </c>
      <c r="F288" s="2">
        <v>30</v>
      </c>
      <c r="G288" s="2">
        <v>30</v>
      </c>
      <c r="H288" s="2"/>
      <c r="I288" s="2"/>
      <c r="J288" s="2"/>
      <c r="K288" s="2"/>
      <c r="L288" s="2">
        <v>254</v>
      </c>
      <c r="M288" s="10">
        <v>1362</v>
      </c>
    </row>
    <row r="289" spans="1:13" s="6" customFormat="1" ht="33" customHeight="1">
      <c r="A289" s="2"/>
      <c r="B289" s="8">
        <v>48</v>
      </c>
      <c r="C289" s="2" t="s">
        <v>543</v>
      </c>
      <c r="D289" s="2" t="s">
        <v>537</v>
      </c>
      <c r="E289" s="2">
        <v>35</v>
      </c>
      <c r="F289" s="2">
        <v>35</v>
      </c>
      <c r="G289" s="2">
        <v>35</v>
      </c>
      <c r="H289" s="2"/>
      <c r="I289" s="2"/>
      <c r="J289" s="2"/>
      <c r="K289" s="2"/>
      <c r="L289" s="2">
        <v>519</v>
      </c>
      <c r="M289" s="10">
        <v>2495</v>
      </c>
    </row>
    <row r="290" spans="1:13" s="6" customFormat="1" ht="33" customHeight="1">
      <c r="A290" s="2"/>
      <c r="B290" s="8">
        <v>49</v>
      </c>
      <c r="C290" s="2" t="s">
        <v>544</v>
      </c>
      <c r="D290" s="2" t="s">
        <v>545</v>
      </c>
      <c r="E290" s="10">
        <v>8.5</v>
      </c>
      <c r="F290" s="10">
        <v>8.5</v>
      </c>
      <c r="G290" s="10">
        <v>8.5</v>
      </c>
      <c r="H290" s="10"/>
      <c r="I290" s="10"/>
      <c r="J290" s="10"/>
      <c r="K290" s="10"/>
      <c r="L290" s="10">
        <v>263</v>
      </c>
      <c r="M290" s="10">
        <v>1073</v>
      </c>
    </row>
    <row r="291" spans="1:13" s="6" customFormat="1" ht="33" customHeight="1">
      <c r="A291" s="2"/>
      <c r="B291" s="8">
        <v>50</v>
      </c>
      <c r="C291" s="2" t="s">
        <v>546</v>
      </c>
      <c r="D291" s="2" t="s">
        <v>547</v>
      </c>
      <c r="E291" s="5">
        <v>8</v>
      </c>
      <c r="F291" s="5">
        <v>8</v>
      </c>
      <c r="G291" s="5">
        <v>8</v>
      </c>
      <c r="H291" s="10"/>
      <c r="I291" s="10"/>
      <c r="J291" s="10"/>
      <c r="K291" s="10"/>
      <c r="L291" s="10">
        <v>263</v>
      </c>
      <c r="M291" s="10">
        <v>1073</v>
      </c>
    </row>
    <row r="292" spans="1:13" s="6" customFormat="1" ht="33" customHeight="1">
      <c r="A292" s="2"/>
      <c r="B292" s="8">
        <v>51</v>
      </c>
      <c r="C292" s="2" t="s">
        <v>548</v>
      </c>
      <c r="D292" s="44" t="s">
        <v>549</v>
      </c>
      <c r="E292" s="44">
        <v>25</v>
      </c>
      <c r="F292" s="5">
        <v>25</v>
      </c>
      <c r="G292" s="44">
        <v>25</v>
      </c>
      <c r="H292" s="2"/>
      <c r="I292" s="2"/>
      <c r="J292" s="2"/>
      <c r="K292" s="2"/>
      <c r="L292" s="2">
        <v>299</v>
      </c>
      <c r="M292" s="2">
        <v>1108</v>
      </c>
    </row>
    <row r="293" spans="1:13" s="6" customFormat="1" ht="33" customHeight="1">
      <c r="A293" s="2"/>
      <c r="B293" s="8">
        <v>52</v>
      </c>
      <c r="C293" s="2" t="s">
        <v>550</v>
      </c>
      <c r="D293" s="44" t="s">
        <v>551</v>
      </c>
      <c r="E293" s="44">
        <v>20</v>
      </c>
      <c r="F293" s="5">
        <v>20</v>
      </c>
      <c r="G293" s="44">
        <v>20</v>
      </c>
      <c r="H293" s="2"/>
      <c r="I293" s="2"/>
      <c r="J293" s="2"/>
      <c r="K293" s="2"/>
      <c r="L293" s="2">
        <v>299</v>
      </c>
      <c r="M293" s="2">
        <v>1108</v>
      </c>
    </row>
    <row r="294" spans="1:13" s="6" customFormat="1" ht="33" customHeight="1">
      <c r="A294" s="2"/>
      <c r="B294" s="8">
        <v>53</v>
      </c>
      <c r="C294" s="2" t="s">
        <v>552</v>
      </c>
      <c r="D294" s="2" t="s">
        <v>553</v>
      </c>
      <c r="E294" s="2">
        <v>10</v>
      </c>
      <c r="F294" s="5">
        <v>10</v>
      </c>
      <c r="G294" s="2">
        <v>10</v>
      </c>
      <c r="H294" s="2"/>
      <c r="I294" s="2"/>
      <c r="J294" s="2"/>
      <c r="K294" s="2"/>
      <c r="L294" s="2">
        <v>299</v>
      </c>
      <c r="M294" s="2">
        <v>1108</v>
      </c>
    </row>
    <row r="295" spans="1:13" s="6" customFormat="1" ht="33" customHeight="1">
      <c r="A295" s="2"/>
      <c r="B295" s="8">
        <v>54</v>
      </c>
      <c r="C295" s="2" t="s">
        <v>554</v>
      </c>
      <c r="D295" s="5" t="s">
        <v>555</v>
      </c>
      <c r="E295" s="5">
        <v>6</v>
      </c>
      <c r="F295" s="5">
        <v>6</v>
      </c>
      <c r="G295" s="5">
        <v>6</v>
      </c>
      <c r="H295" s="2"/>
      <c r="I295" s="2"/>
      <c r="J295" s="2"/>
      <c r="K295" s="2"/>
      <c r="L295" s="2">
        <v>147</v>
      </c>
      <c r="M295" s="10">
        <v>569</v>
      </c>
    </row>
    <row r="296" spans="1:13" s="6" customFormat="1" ht="33" customHeight="1">
      <c r="A296" s="2"/>
      <c r="B296" s="8">
        <v>55</v>
      </c>
      <c r="C296" s="2" t="s">
        <v>556</v>
      </c>
      <c r="D296" s="2" t="s">
        <v>557</v>
      </c>
      <c r="E296" s="2">
        <v>1.2</v>
      </c>
      <c r="F296" s="2">
        <v>1.2</v>
      </c>
      <c r="G296" s="2"/>
      <c r="H296" s="2">
        <v>1.2</v>
      </c>
      <c r="I296" s="2"/>
      <c r="J296" s="2"/>
      <c r="K296" s="2"/>
      <c r="L296" s="2">
        <v>147</v>
      </c>
      <c r="M296" s="10">
        <v>569</v>
      </c>
    </row>
    <row r="297" spans="1:13" s="6" customFormat="1" ht="33" customHeight="1">
      <c r="A297" s="2"/>
      <c r="B297" s="8">
        <v>56</v>
      </c>
      <c r="C297" s="5" t="s">
        <v>558</v>
      </c>
      <c r="D297" s="5" t="s">
        <v>559</v>
      </c>
      <c r="E297" s="5">
        <v>3</v>
      </c>
      <c r="F297" s="5">
        <v>3</v>
      </c>
      <c r="G297" s="5">
        <v>3</v>
      </c>
      <c r="H297" s="2"/>
      <c r="I297" s="2"/>
      <c r="J297" s="2"/>
      <c r="K297" s="2"/>
      <c r="L297" s="2">
        <v>147</v>
      </c>
      <c r="M297" s="10">
        <v>569</v>
      </c>
    </row>
    <row r="298" spans="1:13" s="6" customFormat="1" ht="33" customHeight="1">
      <c r="A298" s="2"/>
      <c r="B298" s="8">
        <v>57</v>
      </c>
      <c r="C298" s="2" t="s">
        <v>560</v>
      </c>
      <c r="D298" s="5" t="s">
        <v>561</v>
      </c>
      <c r="E298" s="5">
        <v>6</v>
      </c>
      <c r="F298" s="5">
        <v>6</v>
      </c>
      <c r="G298" s="5">
        <v>6</v>
      </c>
      <c r="H298" s="2"/>
      <c r="I298" s="2"/>
      <c r="J298" s="2"/>
      <c r="K298" s="2"/>
      <c r="L298" s="2">
        <v>108</v>
      </c>
      <c r="M298" s="10">
        <v>440</v>
      </c>
    </row>
    <row r="299" spans="1:13" s="6" customFormat="1" ht="33" customHeight="1">
      <c r="A299" s="2"/>
      <c r="B299" s="8">
        <v>58</v>
      </c>
      <c r="C299" s="2" t="s">
        <v>562</v>
      </c>
      <c r="D299" s="5" t="s">
        <v>563</v>
      </c>
      <c r="E299" s="5">
        <v>4</v>
      </c>
      <c r="F299" s="5">
        <v>4</v>
      </c>
      <c r="G299" s="5">
        <v>4</v>
      </c>
      <c r="H299" s="2"/>
      <c r="I299" s="2"/>
      <c r="J299" s="2"/>
      <c r="K299" s="2"/>
      <c r="L299" s="2">
        <v>108</v>
      </c>
      <c r="M299" s="10">
        <v>440</v>
      </c>
    </row>
    <row r="300" spans="1:13" s="6" customFormat="1" ht="33" customHeight="1">
      <c r="A300" s="2"/>
      <c r="B300" s="8">
        <v>59</v>
      </c>
      <c r="C300" s="2" t="s">
        <v>564</v>
      </c>
      <c r="D300" s="5" t="s">
        <v>565</v>
      </c>
      <c r="E300" s="5">
        <v>2</v>
      </c>
      <c r="F300" s="5">
        <v>2</v>
      </c>
      <c r="G300" s="5">
        <v>2</v>
      </c>
      <c r="H300" s="2"/>
      <c r="I300" s="2"/>
      <c r="J300" s="2"/>
      <c r="K300" s="2"/>
      <c r="L300" s="2">
        <v>84</v>
      </c>
      <c r="M300" s="10">
        <v>388</v>
      </c>
    </row>
    <row r="301" spans="1:13" s="6" customFormat="1" ht="33" customHeight="1">
      <c r="A301" s="2"/>
      <c r="B301" s="8">
        <v>60</v>
      </c>
      <c r="C301" s="5" t="s">
        <v>566</v>
      </c>
      <c r="D301" s="5" t="s">
        <v>567</v>
      </c>
      <c r="E301" s="5">
        <v>28</v>
      </c>
      <c r="F301" s="2">
        <v>28</v>
      </c>
      <c r="G301" s="2">
        <v>28</v>
      </c>
      <c r="H301" s="2"/>
      <c r="I301" s="2"/>
      <c r="J301" s="2"/>
      <c r="K301" s="2"/>
      <c r="L301" s="2">
        <v>176</v>
      </c>
      <c r="M301" s="2">
        <v>584</v>
      </c>
    </row>
    <row r="302" spans="1:13" s="6" customFormat="1" ht="33" customHeight="1">
      <c r="A302" s="2"/>
      <c r="B302" s="8">
        <v>61</v>
      </c>
      <c r="C302" s="5" t="s">
        <v>568</v>
      </c>
      <c r="D302" s="5" t="s">
        <v>569</v>
      </c>
      <c r="E302" s="5">
        <v>16</v>
      </c>
      <c r="F302" s="2">
        <v>16</v>
      </c>
      <c r="G302" s="2">
        <v>16</v>
      </c>
      <c r="H302" s="2"/>
      <c r="I302" s="2"/>
      <c r="J302" s="2"/>
      <c r="K302" s="2"/>
      <c r="L302" s="2">
        <v>176</v>
      </c>
      <c r="M302" s="2">
        <v>584</v>
      </c>
    </row>
    <row r="303" spans="1:13" s="6" customFormat="1" ht="39.950000000000003" customHeight="1">
      <c r="A303" s="8" t="s">
        <v>570</v>
      </c>
      <c r="B303" s="8">
        <v>15</v>
      </c>
      <c r="C303" s="2"/>
      <c r="D303" s="2"/>
      <c r="E303" s="10">
        <f>SUM(E304:E318)</f>
        <v>3084.2482999999997</v>
      </c>
      <c r="F303" s="10">
        <f t="shared" ref="F303:M303" si="7">SUM(F304:F318)</f>
        <v>3084.2482999999997</v>
      </c>
      <c r="G303" s="10">
        <f t="shared" si="7"/>
        <v>3084.2482999999997</v>
      </c>
      <c r="H303" s="10">
        <f t="shared" si="7"/>
        <v>0</v>
      </c>
      <c r="I303" s="10">
        <f t="shared" si="7"/>
        <v>0</v>
      </c>
      <c r="J303" s="10">
        <f t="shared" si="7"/>
        <v>0</v>
      </c>
      <c r="K303" s="10">
        <f t="shared" si="7"/>
        <v>0</v>
      </c>
      <c r="L303" s="10">
        <f t="shared" si="7"/>
        <v>7815</v>
      </c>
      <c r="M303" s="10">
        <f t="shared" si="7"/>
        <v>26940</v>
      </c>
    </row>
    <row r="304" spans="1:13" s="6" customFormat="1" ht="71.099999999999994" customHeight="1">
      <c r="A304" s="8"/>
      <c r="B304" s="8">
        <v>1</v>
      </c>
      <c r="C304" s="2" t="s">
        <v>571</v>
      </c>
      <c r="D304" s="2" t="s">
        <v>572</v>
      </c>
      <c r="E304" s="10">
        <v>97.14</v>
      </c>
      <c r="F304" s="10">
        <v>97.14</v>
      </c>
      <c r="G304" s="10">
        <v>97.14</v>
      </c>
      <c r="H304" s="2"/>
      <c r="I304" s="2"/>
      <c r="J304" s="2"/>
      <c r="K304" s="2"/>
      <c r="L304" s="2">
        <v>180</v>
      </c>
      <c r="M304" s="10">
        <v>726</v>
      </c>
    </row>
    <row r="305" spans="1:13" s="6" customFormat="1" ht="114" customHeight="1">
      <c r="A305" s="8"/>
      <c r="B305" s="8">
        <v>2</v>
      </c>
      <c r="C305" s="32" t="s">
        <v>573</v>
      </c>
      <c r="D305" s="47" t="s">
        <v>574</v>
      </c>
      <c r="E305" s="2">
        <v>38.04</v>
      </c>
      <c r="F305" s="2">
        <v>38.04</v>
      </c>
      <c r="G305" s="2">
        <v>38.04</v>
      </c>
      <c r="H305" s="2"/>
      <c r="I305" s="2"/>
      <c r="J305" s="2"/>
      <c r="K305" s="2"/>
      <c r="L305" s="2">
        <v>1117</v>
      </c>
      <c r="M305" s="10">
        <v>4385</v>
      </c>
    </row>
    <row r="306" spans="1:13" s="6" customFormat="1" ht="45" customHeight="1">
      <c r="A306" s="8"/>
      <c r="B306" s="8">
        <v>3</v>
      </c>
      <c r="C306" s="2" t="s">
        <v>575</v>
      </c>
      <c r="D306" s="2" t="s">
        <v>1765</v>
      </c>
      <c r="E306" s="2">
        <v>176.36799999999999</v>
      </c>
      <c r="F306" s="2">
        <v>176.36799999999999</v>
      </c>
      <c r="G306" s="2">
        <v>176.36799999999999</v>
      </c>
      <c r="H306" s="53"/>
      <c r="I306" s="53"/>
      <c r="J306" s="53"/>
      <c r="K306" s="2"/>
      <c r="L306" s="2">
        <v>349</v>
      </c>
      <c r="M306" s="2">
        <v>1125</v>
      </c>
    </row>
    <row r="307" spans="1:13" s="6" customFormat="1" ht="45" customHeight="1">
      <c r="A307" s="8"/>
      <c r="B307" s="8">
        <v>4</v>
      </c>
      <c r="C307" s="2" t="s">
        <v>576</v>
      </c>
      <c r="D307" s="2" t="s">
        <v>1766</v>
      </c>
      <c r="E307" s="2">
        <v>300</v>
      </c>
      <c r="F307" s="2">
        <v>300</v>
      </c>
      <c r="G307" s="2">
        <v>300</v>
      </c>
      <c r="H307" s="2"/>
      <c r="I307" s="2"/>
      <c r="J307" s="2"/>
      <c r="K307" s="2"/>
      <c r="L307" s="2">
        <v>897</v>
      </c>
      <c r="M307" s="2">
        <v>3129</v>
      </c>
    </row>
    <row r="308" spans="1:13" s="6" customFormat="1" ht="75.75">
      <c r="A308" s="8"/>
      <c r="B308" s="8">
        <v>5</v>
      </c>
      <c r="C308" s="2" t="s">
        <v>577</v>
      </c>
      <c r="D308" s="33" t="s">
        <v>578</v>
      </c>
      <c r="E308" s="2">
        <v>183.57</v>
      </c>
      <c r="F308" s="2">
        <v>183.57</v>
      </c>
      <c r="G308" s="2">
        <v>183.57</v>
      </c>
      <c r="H308" s="2"/>
      <c r="I308" s="2"/>
      <c r="J308" s="2"/>
      <c r="K308" s="2"/>
      <c r="L308" s="10">
        <v>390</v>
      </c>
      <c r="M308" s="10">
        <v>1459</v>
      </c>
    </row>
    <row r="309" spans="1:13" s="6" customFormat="1" ht="45" customHeight="1">
      <c r="A309" s="8"/>
      <c r="B309" s="8">
        <v>6</v>
      </c>
      <c r="C309" s="2" t="s">
        <v>579</v>
      </c>
      <c r="D309" s="2" t="s">
        <v>580</v>
      </c>
      <c r="E309" s="2">
        <v>80</v>
      </c>
      <c r="F309" s="2">
        <v>80</v>
      </c>
      <c r="G309" s="2">
        <v>80</v>
      </c>
      <c r="H309" s="2"/>
      <c r="I309" s="2"/>
      <c r="J309" s="2"/>
      <c r="K309" s="2"/>
      <c r="L309" s="2">
        <v>123</v>
      </c>
      <c r="M309" s="10">
        <v>492</v>
      </c>
    </row>
    <row r="310" spans="1:13" s="6" customFormat="1" ht="45" customHeight="1">
      <c r="A310" s="8"/>
      <c r="B310" s="8">
        <v>7</v>
      </c>
      <c r="C310" s="2" t="s">
        <v>581</v>
      </c>
      <c r="D310" s="2" t="s">
        <v>1767</v>
      </c>
      <c r="E310" s="2">
        <v>551.56790000000001</v>
      </c>
      <c r="F310" s="2">
        <v>551.56790000000001</v>
      </c>
      <c r="G310" s="2">
        <v>551.56790000000001</v>
      </c>
      <c r="H310" s="2"/>
      <c r="I310" s="2"/>
      <c r="J310" s="2"/>
      <c r="K310" s="2"/>
      <c r="L310" s="2">
        <v>1979</v>
      </c>
      <c r="M310" s="10">
        <v>5896</v>
      </c>
    </row>
    <row r="311" spans="1:13" s="6" customFormat="1" ht="30" customHeight="1">
      <c r="A311" s="2"/>
      <c r="B311" s="8">
        <v>8</v>
      </c>
      <c r="C311" s="2" t="s">
        <v>582</v>
      </c>
      <c r="D311" s="2" t="s">
        <v>583</v>
      </c>
      <c r="E311" s="2">
        <v>45.97</v>
      </c>
      <c r="F311" s="2">
        <v>45.97</v>
      </c>
      <c r="G311" s="2">
        <v>45.97</v>
      </c>
      <c r="H311" s="2"/>
      <c r="I311" s="2"/>
      <c r="J311" s="2"/>
      <c r="K311" s="2"/>
      <c r="L311" s="2">
        <v>124</v>
      </c>
      <c r="M311" s="2">
        <v>433</v>
      </c>
    </row>
    <row r="312" spans="1:13" s="6" customFormat="1" ht="30" customHeight="1">
      <c r="A312" s="2"/>
      <c r="B312" s="8">
        <v>9</v>
      </c>
      <c r="C312" s="2" t="s">
        <v>584</v>
      </c>
      <c r="D312" s="2" t="s">
        <v>585</v>
      </c>
      <c r="E312" s="2">
        <v>600</v>
      </c>
      <c r="F312" s="2">
        <v>600</v>
      </c>
      <c r="G312" s="2">
        <v>600</v>
      </c>
      <c r="H312" s="2"/>
      <c r="I312" s="2"/>
      <c r="J312" s="2"/>
      <c r="K312" s="2"/>
      <c r="L312" s="2">
        <v>540</v>
      </c>
      <c r="M312" s="10">
        <v>2005</v>
      </c>
    </row>
    <row r="313" spans="1:13" s="6" customFormat="1" ht="30" customHeight="1">
      <c r="A313" s="2"/>
      <c r="B313" s="8">
        <v>10</v>
      </c>
      <c r="C313" s="10" t="s">
        <v>586</v>
      </c>
      <c r="D313" s="33" t="s">
        <v>587</v>
      </c>
      <c r="E313" s="2">
        <v>106.46</v>
      </c>
      <c r="F313" s="2">
        <v>106.46</v>
      </c>
      <c r="G313" s="2">
        <v>106.46</v>
      </c>
      <c r="H313" s="10"/>
      <c r="I313" s="10"/>
      <c r="J313" s="10"/>
      <c r="K313" s="2"/>
      <c r="L313" s="2">
        <v>393</v>
      </c>
      <c r="M313" s="10">
        <v>1653</v>
      </c>
    </row>
    <row r="314" spans="1:13" s="6" customFormat="1" ht="89.25">
      <c r="A314" s="2"/>
      <c r="B314" s="8">
        <v>11</v>
      </c>
      <c r="C314" s="5" t="s">
        <v>588</v>
      </c>
      <c r="D314" s="2" t="s">
        <v>1768</v>
      </c>
      <c r="E314" s="2">
        <v>257.5478</v>
      </c>
      <c r="F314" s="2">
        <v>257.5478</v>
      </c>
      <c r="G314" s="2">
        <v>257.5478</v>
      </c>
      <c r="H314" s="2"/>
      <c r="I314" s="2"/>
      <c r="J314" s="2"/>
      <c r="K314" s="2"/>
      <c r="L314" s="2">
        <v>770</v>
      </c>
      <c r="M314" s="2">
        <v>2695</v>
      </c>
    </row>
    <row r="315" spans="1:13" s="6" customFormat="1" ht="36" customHeight="1">
      <c r="A315" s="2"/>
      <c r="B315" s="8">
        <v>12</v>
      </c>
      <c r="C315" s="2" t="s">
        <v>589</v>
      </c>
      <c r="D315" s="2" t="s">
        <v>590</v>
      </c>
      <c r="E315" s="2">
        <v>85.42</v>
      </c>
      <c r="F315" s="2">
        <v>85.42</v>
      </c>
      <c r="G315" s="2">
        <v>85.42</v>
      </c>
      <c r="H315" s="10"/>
      <c r="I315" s="10"/>
      <c r="J315" s="2"/>
      <c r="K315" s="2"/>
      <c r="L315" s="2">
        <v>152</v>
      </c>
      <c r="M315" s="2">
        <v>452</v>
      </c>
    </row>
    <row r="316" spans="1:13" s="6" customFormat="1" ht="45">
      <c r="A316" s="2"/>
      <c r="B316" s="8">
        <v>13</v>
      </c>
      <c r="C316" s="5" t="s">
        <v>591</v>
      </c>
      <c r="D316" s="2" t="s">
        <v>592</v>
      </c>
      <c r="E316" s="10">
        <v>151.8546</v>
      </c>
      <c r="F316" s="2">
        <v>151.8546</v>
      </c>
      <c r="G316" s="10">
        <v>151.8546</v>
      </c>
      <c r="H316" s="2"/>
      <c r="I316" s="2"/>
      <c r="J316" s="2"/>
      <c r="K316" s="2"/>
      <c r="L316" s="2">
        <v>172</v>
      </c>
      <c r="M316" s="2">
        <v>523</v>
      </c>
    </row>
    <row r="317" spans="1:13" s="6" customFormat="1" ht="89.25">
      <c r="A317" s="2"/>
      <c r="B317" s="8">
        <v>14</v>
      </c>
      <c r="C317" s="5" t="s">
        <v>593</v>
      </c>
      <c r="D317" s="33" t="s">
        <v>1769</v>
      </c>
      <c r="E317" s="10">
        <v>240.31</v>
      </c>
      <c r="F317" s="10">
        <v>240.31</v>
      </c>
      <c r="G317" s="10">
        <v>240.31</v>
      </c>
      <c r="H317" s="2"/>
      <c r="I317" s="2"/>
      <c r="J317" s="2"/>
      <c r="K317" s="2"/>
      <c r="L317" s="2">
        <v>425</v>
      </c>
      <c r="M317" s="2">
        <v>1253</v>
      </c>
    </row>
    <row r="318" spans="1:13" s="6" customFormat="1" ht="33" customHeight="1">
      <c r="A318" s="2"/>
      <c r="B318" s="8">
        <v>15</v>
      </c>
      <c r="C318" s="5" t="s">
        <v>594</v>
      </c>
      <c r="D318" s="2" t="s">
        <v>595</v>
      </c>
      <c r="E318" s="10">
        <v>170</v>
      </c>
      <c r="F318" s="10">
        <v>170</v>
      </c>
      <c r="G318" s="10">
        <v>170</v>
      </c>
      <c r="H318" s="2"/>
      <c r="I318" s="2"/>
      <c r="J318" s="2"/>
      <c r="K318" s="2"/>
      <c r="L318" s="2">
        <v>204</v>
      </c>
      <c r="M318" s="2">
        <v>714</v>
      </c>
    </row>
    <row r="319" spans="1:13" ht="36.950000000000003" customHeight="1">
      <c r="A319" s="2" t="s">
        <v>596</v>
      </c>
      <c r="B319" s="2">
        <f>SUM(B320,B327,B330,B369,B377,B380,B689)</f>
        <v>366</v>
      </c>
      <c r="C319" s="2"/>
      <c r="D319" s="2"/>
      <c r="E319" s="2">
        <f t="shared" ref="E319:M319" si="8">SUM(E320,E327,E330,E369,E377,E380,E689)</f>
        <v>17521.985099999991</v>
      </c>
      <c r="F319" s="2">
        <f t="shared" si="8"/>
        <v>17521.985099999991</v>
      </c>
      <c r="G319" s="2">
        <f t="shared" si="8"/>
        <v>13314.4851</v>
      </c>
      <c r="H319" s="2">
        <f t="shared" si="8"/>
        <v>0</v>
      </c>
      <c r="I319" s="2">
        <f t="shared" si="8"/>
        <v>4207.5000000000027</v>
      </c>
      <c r="J319" s="2">
        <f t="shared" si="8"/>
        <v>0</v>
      </c>
      <c r="K319" s="2">
        <f t="shared" si="8"/>
        <v>0</v>
      </c>
      <c r="L319" s="2">
        <f t="shared" si="8"/>
        <v>162019</v>
      </c>
      <c r="M319" s="2">
        <f t="shared" si="8"/>
        <v>866701</v>
      </c>
    </row>
    <row r="320" spans="1:13" ht="36.950000000000003" customHeight="1">
      <c r="A320" s="2" t="s">
        <v>597</v>
      </c>
      <c r="B320" s="2">
        <v>6</v>
      </c>
      <c r="C320" s="2"/>
      <c r="D320" s="2"/>
      <c r="E320" s="2">
        <f>SUM(E321:E326)</f>
        <v>3601.7</v>
      </c>
      <c r="F320" s="2">
        <f t="shared" ref="F320:M320" si="9">SUM(F321:F326)</f>
        <v>3601.7</v>
      </c>
      <c r="G320" s="2">
        <f t="shared" si="9"/>
        <v>3601.7</v>
      </c>
      <c r="H320" s="2">
        <f t="shared" si="9"/>
        <v>0</v>
      </c>
      <c r="I320" s="2">
        <f t="shared" si="9"/>
        <v>0</v>
      </c>
      <c r="J320" s="2">
        <f t="shared" si="9"/>
        <v>0</v>
      </c>
      <c r="K320" s="2">
        <f t="shared" si="9"/>
        <v>0</v>
      </c>
      <c r="L320" s="2">
        <f t="shared" si="9"/>
        <v>105546</v>
      </c>
      <c r="M320" s="2">
        <f t="shared" si="9"/>
        <v>429900</v>
      </c>
    </row>
    <row r="321" spans="1:13" ht="23.25" customHeight="1">
      <c r="A321" s="2"/>
      <c r="B321" s="2">
        <v>1</v>
      </c>
      <c r="C321" s="2" t="s">
        <v>598</v>
      </c>
      <c r="D321" s="2" t="s">
        <v>599</v>
      </c>
      <c r="E321" s="2">
        <v>1000</v>
      </c>
      <c r="F321" s="2">
        <v>1000</v>
      </c>
      <c r="G321" s="2">
        <v>1000</v>
      </c>
      <c r="H321" s="2"/>
      <c r="I321" s="2"/>
      <c r="J321" s="2"/>
      <c r="K321" s="2"/>
      <c r="L321" s="2">
        <v>17591</v>
      </c>
      <c r="M321" s="2">
        <v>71650</v>
      </c>
    </row>
    <row r="322" spans="1:13" ht="23.25" customHeight="1">
      <c r="A322" s="2"/>
      <c r="B322" s="2">
        <v>2</v>
      </c>
      <c r="C322" s="2" t="s">
        <v>600</v>
      </c>
      <c r="D322" s="2" t="s">
        <v>601</v>
      </c>
      <c r="E322" s="2">
        <v>853.70899999999995</v>
      </c>
      <c r="F322" s="2">
        <v>853.70899999999995</v>
      </c>
      <c r="G322" s="2">
        <v>853.70899999999995</v>
      </c>
      <c r="H322" s="2"/>
      <c r="I322" s="2"/>
      <c r="J322" s="2"/>
      <c r="K322" s="2"/>
      <c r="L322" s="2">
        <v>17591</v>
      </c>
      <c r="M322" s="2">
        <v>71650</v>
      </c>
    </row>
    <row r="323" spans="1:13" ht="23.25" customHeight="1">
      <c r="A323" s="2"/>
      <c r="B323" s="2">
        <v>3</v>
      </c>
      <c r="C323" s="2" t="s">
        <v>602</v>
      </c>
      <c r="D323" s="2" t="s">
        <v>603</v>
      </c>
      <c r="E323" s="2">
        <v>117.31</v>
      </c>
      <c r="F323" s="2">
        <v>117.31</v>
      </c>
      <c r="G323" s="2">
        <v>117.31</v>
      </c>
      <c r="H323" s="2"/>
      <c r="I323" s="2"/>
      <c r="J323" s="2"/>
      <c r="K323" s="2"/>
      <c r="L323" s="2">
        <v>17591</v>
      </c>
      <c r="M323" s="2">
        <v>71650</v>
      </c>
    </row>
    <row r="324" spans="1:13" ht="23.25" customHeight="1">
      <c r="A324" s="2"/>
      <c r="B324" s="2">
        <v>4</v>
      </c>
      <c r="C324" s="2" t="s">
        <v>604</v>
      </c>
      <c r="D324" s="2" t="s">
        <v>605</v>
      </c>
      <c r="E324" s="2">
        <v>213.98099999999999</v>
      </c>
      <c r="F324" s="2">
        <v>213.98099999999999</v>
      </c>
      <c r="G324" s="2">
        <v>213.98099999999999</v>
      </c>
      <c r="H324" s="2"/>
      <c r="I324" s="2"/>
      <c r="J324" s="2"/>
      <c r="K324" s="2"/>
      <c r="L324" s="2">
        <v>17591</v>
      </c>
      <c r="M324" s="2">
        <v>71650</v>
      </c>
    </row>
    <row r="325" spans="1:13" ht="23.25" customHeight="1">
      <c r="A325" s="2"/>
      <c r="B325" s="2">
        <v>5</v>
      </c>
      <c r="C325" s="54" t="s">
        <v>606</v>
      </c>
      <c r="D325" s="54" t="s">
        <v>1770</v>
      </c>
      <c r="E325" s="55">
        <v>716.7</v>
      </c>
      <c r="F325" s="55">
        <v>716.7</v>
      </c>
      <c r="G325" s="55">
        <v>716.7</v>
      </c>
      <c r="H325" s="2"/>
      <c r="I325" s="2"/>
      <c r="J325" s="2"/>
      <c r="K325" s="2"/>
      <c r="L325" s="2">
        <v>17591</v>
      </c>
      <c r="M325" s="2">
        <v>71650</v>
      </c>
    </row>
    <row r="326" spans="1:13" ht="23.25" customHeight="1">
      <c r="A326" s="2"/>
      <c r="B326" s="2">
        <v>6</v>
      </c>
      <c r="C326" s="55" t="s">
        <v>1771</v>
      </c>
      <c r="D326" s="54" t="s">
        <v>1772</v>
      </c>
      <c r="E326" s="55">
        <v>700</v>
      </c>
      <c r="F326" s="55">
        <v>700</v>
      </c>
      <c r="G326" s="55">
        <v>700</v>
      </c>
      <c r="H326" s="2"/>
      <c r="I326" s="2"/>
      <c r="J326" s="2"/>
      <c r="K326" s="2"/>
      <c r="L326" s="2">
        <v>17591</v>
      </c>
      <c r="M326" s="2">
        <v>71650</v>
      </c>
    </row>
    <row r="327" spans="1:13" ht="23.25" customHeight="1">
      <c r="A327" s="2" t="s">
        <v>607</v>
      </c>
      <c r="B327" s="2">
        <v>2</v>
      </c>
      <c r="C327" s="2"/>
      <c r="D327" s="2"/>
      <c r="E327" s="2">
        <f>SUM(E328:E329)</f>
        <v>2443.86</v>
      </c>
      <c r="F327" s="2">
        <f t="shared" ref="F327:M327" si="10">SUM(F328:F329)</f>
        <v>2443.86</v>
      </c>
      <c r="G327" s="2">
        <f t="shared" si="10"/>
        <v>2443.86</v>
      </c>
      <c r="H327" s="2">
        <f t="shared" si="10"/>
        <v>0</v>
      </c>
      <c r="I327" s="2">
        <f t="shared" si="10"/>
        <v>0</v>
      </c>
      <c r="J327" s="2">
        <f t="shared" si="10"/>
        <v>0</v>
      </c>
      <c r="K327" s="2">
        <f t="shared" si="10"/>
        <v>0</v>
      </c>
      <c r="L327" s="2">
        <f t="shared" si="10"/>
        <v>1935</v>
      </c>
      <c r="M327" s="2">
        <f t="shared" si="10"/>
        <v>4451</v>
      </c>
    </row>
    <row r="328" spans="1:13" ht="24.95" customHeight="1">
      <c r="A328" s="2"/>
      <c r="B328" s="2">
        <v>1</v>
      </c>
      <c r="C328" s="2" t="s">
        <v>608</v>
      </c>
      <c r="D328" s="2" t="s">
        <v>609</v>
      </c>
      <c r="E328" s="2">
        <v>743.86</v>
      </c>
      <c r="F328" s="2">
        <v>743.86</v>
      </c>
      <c r="G328" s="2">
        <v>743.86</v>
      </c>
      <c r="H328" s="2"/>
      <c r="I328" s="2"/>
      <c r="J328" s="2"/>
      <c r="K328" s="2"/>
      <c r="L328" s="2">
        <v>550</v>
      </c>
      <c r="M328" s="2">
        <v>1351</v>
      </c>
    </row>
    <row r="329" spans="1:13" ht="24.95" customHeight="1">
      <c r="A329" s="2"/>
      <c r="B329" s="2">
        <v>2</v>
      </c>
      <c r="C329" s="2" t="s">
        <v>610</v>
      </c>
      <c r="D329" s="2" t="s">
        <v>611</v>
      </c>
      <c r="E329" s="2">
        <v>1700</v>
      </c>
      <c r="F329" s="2">
        <v>1700</v>
      </c>
      <c r="G329" s="2">
        <v>1700</v>
      </c>
      <c r="H329" s="2"/>
      <c r="I329" s="2"/>
      <c r="J329" s="2"/>
      <c r="K329" s="2"/>
      <c r="L329" s="2">
        <v>1385</v>
      </c>
      <c r="M329" s="2">
        <v>3100</v>
      </c>
    </row>
    <row r="330" spans="1:13" ht="24.95" customHeight="1">
      <c r="A330" s="2" t="s">
        <v>612</v>
      </c>
      <c r="B330" s="2">
        <f>SUM(B331,B338,B368)</f>
        <v>35</v>
      </c>
      <c r="C330" s="2"/>
      <c r="D330" s="2"/>
      <c r="E330" s="2">
        <f t="shared" ref="E330:M330" si="11">SUM(E331,E338,E368)</f>
        <v>2087.7250999999997</v>
      </c>
      <c r="F330" s="2">
        <f t="shared" si="11"/>
        <v>2087.7250999999997</v>
      </c>
      <c r="G330" s="2">
        <f t="shared" si="11"/>
        <v>2087.7250999999997</v>
      </c>
      <c r="H330" s="2">
        <f t="shared" si="11"/>
        <v>0</v>
      </c>
      <c r="I330" s="2">
        <f t="shared" si="11"/>
        <v>0</v>
      </c>
      <c r="J330" s="2">
        <f t="shared" si="11"/>
        <v>0</v>
      </c>
      <c r="K330" s="2">
        <f t="shared" si="11"/>
        <v>0</v>
      </c>
      <c r="L330" s="2">
        <f t="shared" si="11"/>
        <v>29956</v>
      </c>
      <c r="M330" s="2">
        <f t="shared" si="11"/>
        <v>346750</v>
      </c>
    </row>
    <row r="331" spans="1:13" ht="24.95" customHeight="1">
      <c r="A331" s="2" t="s">
        <v>613</v>
      </c>
      <c r="B331" s="2">
        <v>6</v>
      </c>
      <c r="C331" s="2"/>
      <c r="D331" s="2"/>
      <c r="E331" s="2">
        <f>SUM(E332:E337)</f>
        <v>742</v>
      </c>
      <c r="F331" s="2">
        <f t="shared" ref="F331:M331" si="12">SUM(F332:F337)</f>
        <v>742</v>
      </c>
      <c r="G331" s="2">
        <f t="shared" si="12"/>
        <v>742</v>
      </c>
      <c r="H331" s="2">
        <f t="shared" si="12"/>
        <v>0</v>
      </c>
      <c r="I331" s="2">
        <f t="shared" si="12"/>
        <v>0</v>
      </c>
      <c r="J331" s="2">
        <f t="shared" si="12"/>
        <v>0</v>
      </c>
      <c r="K331" s="2">
        <f t="shared" si="12"/>
        <v>0</v>
      </c>
      <c r="L331" s="2">
        <f t="shared" si="12"/>
        <v>7200</v>
      </c>
      <c r="M331" s="2">
        <f t="shared" si="12"/>
        <v>324000</v>
      </c>
    </row>
    <row r="332" spans="1:13" ht="24.95" customHeight="1">
      <c r="A332" s="2"/>
      <c r="B332" s="2">
        <v>1</v>
      </c>
      <c r="C332" s="33" t="s">
        <v>614</v>
      </c>
      <c r="D332" s="2" t="s">
        <v>615</v>
      </c>
      <c r="E332" s="2">
        <v>120</v>
      </c>
      <c r="F332" s="2">
        <v>120</v>
      </c>
      <c r="G332" s="2">
        <v>120</v>
      </c>
      <c r="H332" s="2"/>
      <c r="I332" s="2"/>
      <c r="J332" s="2"/>
      <c r="K332" s="2"/>
      <c r="L332" s="2">
        <v>1200</v>
      </c>
      <c r="M332" s="2">
        <v>54000</v>
      </c>
    </row>
    <row r="333" spans="1:13" ht="24.95" customHeight="1">
      <c r="A333" s="2"/>
      <c r="B333" s="2">
        <v>2</v>
      </c>
      <c r="C333" s="34" t="s">
        <v>616</v>
      </c>
      <c r="D333" s="2" t="s">
        <v>617</v>
      </c>
      <c r="E333" s="2">
        <v>104</v>
      </c>
      <c r="F333" s="2">
        <v>104</v>
      </c>
      <c r="G333" s="2">
        <v>104</v>
      </c>
      <c r="H333" s="2"/>
      <c r="I333" s="2"/>
      <c r="J333" s="2"/>
      <c r="K333" s="2"/>
      <c r="L333" s="2">
        <v>1200</v>
      </c>
      <c r="M333" s="2">
        <v>54000</v>
      </c>
    </row>
    <row r="334" spans="1:13" ht="24.95" customHeight="1">
      <c r="A334" s="2"/>
      <c r="B334" s="2">
        <v>3</v>
      </c>
      <c r="C334" s="34" t="s">
        <v>616</v>
      </c>
      <c r="D334" s="33" t="s">
        <v>618</v>
      </c>
      <c r="E334" s="2">
        <v>46</v>
      </c>
      <c r="F334" s="2">
        <v>46</v>
      </c>
      <c r="G334" s="2">
        <v>46</v>
      </c>
      <c r="H334" s="2"/>
      <c r="I334" s="2"/>
      <c r="J334" s="2"/>
      <c r="K334" s="2"/>
      <c r="L334" s="2">
        <v>1200</v>
      </c>
      <c r="M334" s="2">
        <v>54000</v>
      </c>
    </row>
    <row r="335" spans="1:13" ht="25.5" customHeight="1">
      <c r="A335" s="2"/>
      <c r="B335" s="2">
        <v>4</v>
      </c>
      <c r="C335" s="34" t="s">
        <v>619</v>
      </c>
      <c r="D335" s="35" t="s">
        <v>620</v>
      </c>
      <c r="E335" s="2">
        <v>7</v>
      </c>
      <c r="F335" s="2">
        <v>7</v>
      </c>
      <c r="G335" s="2">
        <v>7</v>
      </c>
      <c r="H335" s="2"/>
      <c r="I335" s="2"/>
      <c r="J335" s="2"/>
      <c r="K335" s="2"/>
      <c r="L335" s="2">
        <v>1200</v>
      </c>
      <c r="M335" s="2">
        <v>54000</v>
      </c>
    </row>
    <row r="336" spans="1:13" ht="48">
      <c r="A336" s="2"/>
      <c r="B336" s="2">
        <v>5</v>
      </c>
      <c r="C336" s="33" t="s">
        <v>621</v>
      </c>
      <c r="D336" s="2" t="s">
        <v>622</v>
      </c>
      <c r="E336" s="2">
        <v>420</v>
      </c>
      <c r="F336" s="2">
        <v>420</v>
      </c>
      <c r="G336" s="2">
        <v>420</v>
      </c>
      <c r="H336" s="2"/>
      <c r="I336" s="2"/>
      <c r="J336" s="2"/>
      <c r="K336" s="2"/>
      <c r="L336" s="2">
        <v>1200</v>
      </c>
      <c r="M336" s="2">
        <v>54000</v>
      </c>
    </row>
    <row r="337" spans="1:13" ht="24.95" customHeight="1">
      <c r="A337" s="2"/>
      <c r="B337" s="2">
        <v>6</v>
      </c>
      <c r="C337" s="33" t="s">
        <v>623</v>
      </c>
      <c r="D337" s="2" t="s">
        <v>624</v>
      </c>
      <c r="E337" s="2">
        <v>45</v>
      </c>
      <c r="F337" s="2">
        <v>45</v>
      </c>
      <c r="G337" s="2">
        <v>45</v>
      </c>
      <c r="H337" s="2"/>
      <c r="I337" s="2"/>
      <c r="J337" s="2"/>
      <c r="K337" s="2"/>
      <c r="L337" s="2">
        <v>1200</v>
      </c>
      <c r="M337" s="2">
        <v>54000</v>
      </c>
    </row>
    <row r="338" spans="1:13" ht="24.95" customHeight="1">
      <c r="A338" s="2" t="s">
        <v>625</v>
      </c>
      <c r="B338" s="2">
        <v>29</v>
      </c>
      <c r="C338" s="2"/>
      <c r="D338" s="2"/>
      <c r="E338" s="2">
        <f>SUM(E339:E367)</f>
        <v>1345.7250999999997</v>
      </c>
      <c r="F338" s="2">
        <f t="shared" ref="F338:M338" si="13">SUM(F339:F367)</f>
        <v>1345.7250999999997</v>
      </c>
      <c r="G338" s="2">
        <f t="shared" si="13"/>
        <v>1345.7250999999997</v>
      </c>
      <c r="H338" s="2"/>
      <c r="I338" s="2"/>
      <c r="J338" s="2"/>
      <c r="K338" s="2"/>
      <c r="L338" s="2">
        <f t="shared" si="13"/>
        <v>22756</v>
      </c>
      <c r="M338" s="2">
        <f t="shared" si="13"/>
        <v>22750</v>
      </c>
    </row>
    <row r="339" spans="1:13" ht="27" customHeight="1">
      <c r="A339" s="2"/>
      <c r="B339" s="2">
        <v>1</v>
      </c>
      <c r="C339" s="2" t="s">
        <v>626</v>
      </c>
      <c r="D339" s="8" t="s">
        <v>627</v>
      </c>
      <c r="E339" s="2">
        <v>90</v>
      </c>
      <c r="F339" s="2">
        <v>90</v>
      </c>
      <c r="G339" s="2">
        <v>90</v>
      </c>
      <c r="H339" s="2"/>
      <c r="I339" s="2"/>
      <c r="J339" s="2"/>
      <c r="K339" s="2"/>
      <c r="L339" s="2">
        <v>4000</v>
      </c>
      <c r="M339" s="2">
        <v>4000</v>
      </c>
    </row>
    <row r="340" spans="1:13" ht="24.95" customHeight="1">
      <c r="A340" s="2"/>
      <c r="B340" s="2">
        <v>2</v>
      </c>
      <c r="C340" s="33" t="s">
        <v>628</v>
      </c>
      <c r="D340" s="8" t="s">
        <v>627</v>
      </c>
      <c r="E340" s="2">
        <v>100</v>
      </c>
      <c r="F340" s="2">
        <v>100</v>
      </c>
      <c r="G340" s="2">
        <v>100</v>
      </c>
      <c r="H340" s="2"/>
      <c r="I340" s="2"/>
      <c r="J340" s="2"/>
      <c r="K340" s="2"/>
      <c r="L340" s="2">
        <v>1500</v>
      </c>
      <c r="M340" s="2">
        <v>1500</v>
      </c>
    </row>
    <row r="341" spans="1:13" ht="24.95" customHeight="1">
      <c r="A341" s="2"/>
      <c r="B341" s="2">
        <v>3</v>
      </c>
      <c r="C341" s="2" t="s">
        <v>629</v>
      </c>
      <c r="D341" s="8" t="s">
        <v>627</v>
      </c>
      <c r="E341" s="2">
        <v>24.722000000000001</v>
      </c>
      <c r="F341" s="2">
        <v>24.722000000000001</v>
      </c>
      <c r="G341" s="2">
        <v>24.722000000000001</v>
      </c>
      <c r="H341" s="2"/>
      <c r="I341" s="2"/>
      <c r="J341" s="2"/>
      <c r="K341" s="2"/>
      <c r="L341" s="2">
        <v>1052</v>
      </c>
      <c r="M341" s="2">
        <v>1052</v>
      </c>
    </row>
    <row r="342" spans="1:13" ht="24.95" customHeight="1">
      <c r="A342" s="2"/>
      <c r="B342" s="2">
        <v>4</v>
      </c>
      <c r="C342" s="2" t="s">
        <v>630</v>
      </c>
      <c r="D342" s="8" t="s">
        <v>627</v>
      </c>
      <c r="E342" s="2">
        <v>40</v>
      </c>
      <c r="F342" s="2">
        <v>40</v>
      </c>
      <c r="G342" s="2">
        <v>40</v>
      </c>
      <c r="H342" s="2"/>
      <c r="I342" s="2"/>
      <c r="J342" s="2"/>
      <c r="K342" s="2"/>
      <c r="L342" s="2">
        <v>1700</v>
      </c>
      <c r="M342" s="2">
        <v>1700</v>
      </c>
    </row>
    <row r="343" spans="1:13" ht="24.95" customHeight="1">
      <c r="A343" s="2"/>
      <c r="B343" s="2">
        <v>5</v>
      </c>
      <c r="C343" s="2" t="s">
        <v>631</v>
      </c>
      <c r="D343" s="8" t="s">
        <v>632</v>
      </c>
      <c r="E343" s="2">
        <v>600</v>
      </c>
      <c r="F343" s="2">
        <v>600</v>
      </c>
      <c r="G343" s="2">
        <v>600</v>
      </c>
      <c r="H343" s="2"/>
      <c r="I343" s="2"/>
      <c r="J343" s="2"/>
      <c r="K343" s="2"/>
      <c r="L343" s="2">
        <v>3000</v>
      </c>
      <c r="M343" s="2">
        <v>3000</v>
      </c>
    </row>
    <row r="344" spans="1:13" ht="56.25">
      <c r="A344" s="2"/>
      <c r="B344" s="2">
        <v>6</v>
      </c>
      <c r="C344" s="3" t="s">
        <v>633</v>
      </c>
      <c r="D344" s="3" t="s">
        <v>634</v>
      </c>
      <c r="E344" s="4">
        <v>82.8</v>
      </c>
      <c r="F344" s="4">
        <v>82.8</v>
      </c>
      <c r="G344" s="4">
        <v>82.8</v>
      </c>
      <c r="H344" s="2"/>
      <c r="I344" s="2"/>
      <c r="J344" s="2"/>
      <c r="K344" s="2"/>
      <c r="L344" s="2">
        <v>828</v>
      </c>
      <c r="M344" s="2">
        <v>828</v>
      </c>
    </row>
    <row r="345" spans="1:13" ht="33.75">
      <c r="A345" s="2"/>
      <c r="B345" s="2">
        <v>7</v>
      </c>
      <c r="C345" s="11" t="s">
        <v>635</v>
      </c>
      <c r="D345" s="11" t="s">
        <v>1773</v>
      </c>
      <c r="E345" s="12">
        <v>8.7309999999999999</v>
      </c>
      <c r="F345" s="12">
        <v>8.7309999999999999</v>
      </c>
      <c r="G345" s="12">
        <v>8.7309999999999999</v>
      </c>
      <c r="H345" s="2"/>
      <c r="I345" s="2"/>
      <c r="J345" s="2"/>
      <c r="K345" s="2"/>
      <c r="L345" s="2">
        <v>583</v>
      </c>
      <c r="M345" s="2">
        <v>583</v>
      </c>
    </row>
    <row r="346" spans="1:13" ht="107.25">
      <c r="A346" s="2"/>
      <c r="B346" s="2">
        <v>8</v>
      </c>
      <c r="C346" s="3" t="s">
        <v>1774</v>
      </c>
      <c r="D346" s="3" t="s">
        <v>1775</v>
      </c>
      <c r="E346" s="1">
        <v>52.83</v>
      </c>
      <c r="F346" s="1">
        <v>52.83</v>
      </c>
      <c r="G346" s="1">
        <v>52.83</v>
      </c>
      <c r="H346" s="2"/>
      <c r="I346" s="2"/>
      <c r="J346" s="2"/>
      <c r="K346" s="2"/>
      <c r="L346" s="2">
        <v>787</v>
      </c>
      <c r="M346" s="2">
        <v>781</v>
      </c>
    </row>
    <row r="347" spans="1:13" ht="45.75">
      <c r="A347" s="2"/>
      <c r="B347" s="2">
        <v>9</v>
      </c>
      <c r="C347" s="1" t="s">
        <v>1776</v>
      </c>
      <c r="D347" s="3" t="s">
        <v>1777</v>
      </c>
      <c r="E347" s="4">
        <v>7.9</v>
      </c>
      <c r="F347" s="4">
        <v>7.9</v>
      </c>
      <c r="G347" s="4">
        <v>7.9</v>
      </c>
      <c r="H347" s="2"/>
      <c r="I347" s="2"/>
      <c r="J347" s="2"/>
      <c r="K347" s="2"/>
      <c r="L347" s="2">
        <v>79</v>
      </c>
      <c r="M347" s="2">
        <v>79</v>
      </c>
    </row>
    <row r="348" spans="1:13" ht="136.5">
      <c r="A348" s="2"/>
      <c r="B348" s="2">
        <v>10</v>
      </c>
      <c r="C348" s="55" t="s">
        <v>1778</v>
      </c>
      <c r="D348" s="54" t="s">
        <v>1779</v>
      </c>
      <c r="E348" s="56">
        <v>11.579599999999999</v>
      </c>
      <c r="F348" s="56">
        <v>11.579599999999999</v>
      </c>
      <c r="G348" s="56">
        <v>11.579599999999999</v>
      </c>
      <c r="H348" s="2"/>
      <c r="I348" s="2"/>
      <c r="J348" s="2"/>
      <c r="K348" s="2"/>
      <c r="L348" s="2">
        <v>116</v>
      </c>
      <c r="M348" s="2">
        <v>116</v>
      </c>
    </row>
    <row r="349" spans="1:13" ht="71.25">
      <c r="A349" s="2"/>
      <c r="B349" s="2">
        <v>11</v>
      </c>
      <c r="C349" s="1" t="s">
        <v>1780</v>
      </c>
      <c r="D349" s="1" t="s">
        <v>1781</v>
      </c>
      <c r="E349" s="4">
        <v>116.32</v>
      </c>
      <c r="F349" s="4">
        <v>116.32</v>
      </c>
      <c r="G349" s="4">
        <v>116.32</v>
      </c>
      <c r="H349" s="2"/>
      <c r="I349" s="2"/>
      <c r="J349" s="2"/>
      <c r="K349" s="2"/>
      <c r="L349" s="2">
        <v>733</v>
      </c>
      <c r="M349" s="2">
        <v>733</v>
      </c>
    </row>
    <row r="350" spans="1:13" ht="27" customHeight="1">
      <c r="A350" s="2"/>
      <c r="B350" s="2">
        <v>12</v>
      </c>
      <c r="C350" s="13" t="s">
        <v>636</v>
      </c>
      <c r="D350" s="13" t="s">
        <v>1782</v>
      </c>
      <c r="E350" s="4">
        <v>181.3</v>
      </c>
      <c r="F350" s="4">
        <v>181.3</v>
      </c>
      <c r="G350" s="4">
        <v>181.3</v>
      </c>
      <c r="H350" s="2"/>
      <c r="I350" s="2"/>
      <c r="J350" s="2"/>
      <c r="K350" s="2"/>
      <c r="L350" s="2">
        <v>1813</v>
      </c>
      <c r="M350" s="2">
        <v>1813</v>
      </c>
    </row>
    <row r="351" spans="1:13" ht="27" customHeight="1">
      <c r="A351" s="2"/>
      <c r="B351" s="2">
        <v>13</v>
      </c>
      <c r="C351" s="13" t="s">
        <v>637</v>
      </c>
      <c r="D351" s="13" t="s">
        <v>1783</v>
      </c>
      <c r="E351" s="4">
        <v>2.7</v>
      </c>
      <c r="F351" s="4">
        <v>2.7</v>
      </c>
      <c r="G351" s="4">
        <v>2.7</v>
      </c>
      <c r="H351" s="2"/>
      <c r="I351" s="2"/>
      <c r="J351" s="2"/>
      <c r="K351" s="2"/>
      <c r="L351" s="2">
        <v>600</v>
      </c>
      <c r="M351" s="2">
        <v>600</v>
      </c>
    </row>
    <row r="352" spans="1:13" ht="27" customHeight="1">
      <c r="A352" s="2"/>
      <c r="B352" s="2">
        <v>14</v>
      </c>
      <c r="C352" s="13" t="s">
        <v>638</v>
      </c>
      <c r="D352" s="13" t="s">
        <v>1783</v>
      </c>
      <c r="E352" s="4">
        <v>6.2190000000000003</v>
      </c>
      <c r="F352" s="4">
        <v>6.2190000000000003</v>
      </c>
      <c r="G352" s="4">
        <f>SUM(L352*0.0045)</f>
        <v>6.2189999999999994</v>
      </c>
      <c r="H352" s="2"/>
      <c r="I352" s="2"/>
      <c r="J352" s="2"/>
      <c r="K352" s="2"/>
      <c r="L352" s="2">
        <v>1382</v>
      </c>
      <c r="M352" s="2">
        <v>1382</v>
      </c>
    </row>
    <row r="353" spans="1:13" ht="27" customHeight="1">
      <c r="A353" s="2"/>
      <c r="B353" s="2">
        <v>15</v>
      </c>
      <c r="C353" s="13" t="s">
        <v>639</v>
      </c>
      <c r="D353" s="13" t="s">
        <v>1783</v>
      </c>
      <c r="E353" s="4">
        <v>1.8</v>
      </c>
      <c r="F353" s="4">
        <v>1.8</v>
      </c>
      <c r="G353" s="4">
        <f t="shared" ref="G353:G367" si="14">SUM(L353*0.0045)</f>
        <v>1.7999999999999998</v>
      </c>
      <c r="H353" s="2"/>
      <c r="I353" s="2"/>
      <c r="J353" s="2"/>
      <c r="K353" s="2"/>
      <c r="L353" s="2">
        <v>400</v>
      </c>
      <c r="M353" s="2">
        <v>400</v>
      </c>
    </row>
    <row r="354" spans="1:13" ht="27" customHeight="1">
      <c r="A354" s="2"/>
      <c r="B354" s="2">
        <v>16</v>
      </c>
      <c r="C354" s="13" t="s">
        <v>640</v>
      </c>
      <c r="D354" s="13" t="s">
        <v>1783</v>
      </c>
      <c r="E354" s="4">
        <v>3.3839999999999999</v>
      </c>
      <c r="F354" s="4">
        <v>3.3839999999999999</v>
      </c>
      <c r="G354" s="4">
        <f t="shared" si="14"/>
        <v>3.3839999999999999</v>
      </c>
      <c r="H354" s="2"/>
      <c r="I354" s="2"/>
      <c r="J354" s="2"/>
      <c r="K354" s="2"/>
      <c r="L354" s="2">
        <v>752</v>
      </c>
      <c r="M354" s="2">
        <v>752</v>
      </c>
    </row>
    <row r="355" spans="1:13" ht="27" customHeight="1">
      <c r="A355" s="2"/>
      <c r="B355" s="2">
        <v>17</v>
      </c>
      <c r="C355" s="13" t="s">
        <v>641</v>
      </c>
      <c r="D355" s="13" t="s">
        <v>1783</v>
      </c>
      <c r="E355" s="4">
        <v>0.94950000000000001</v>
      </c>
      <c r="F355" s="4">
        <v>0.94950000000000001</v>
      </c>
      <c r="G355" s="4">
        <f t="shared" si="14"/>
        <v>0.9494999999999999</v>
      </c>
      <c r="H355" s="2"/>
      <c r="I355" s="2"/>
      <c r="J355" s="2"/>
      <c r="K355" s="2"/>
      <c r="L355" s="2">
        <v>211</v>
      </c>
      <c r="M355" s="2">
        <v>211</v>
      </c>
    </row>
    <row r="356" spans="1:13" ht="27" customHeight="1">
      <c r="A356" s="2"/>
      <c r="B356" s="2">
        <v>18</v>
      </c>
      <c r="C356" s="13" t="s">
        <v>642</v>
      </c>
      <c r="D356" s="13" t="s">
        <v>1783</v>
      </c>
      <c r="E356" s="4">
        <v>2.25</v>
      </c>
      <c r="F356" s="4">
        <v>2.25</v>
      </c>
      <c r="G356" s="4">
        <f t="shared" si="14"/>
        <v>2.25</v>
      </c>
      <c r="H356" s="2"/>
      <c r="I356" s="2"/>
      <c r="J356" s="2"/>
      <c r="K356" s="2"/>
      <c r="L356" s="2">
        <v>500</v>
      </c>
      <c r="M356" s="2">
        <v>500</v>
      </c>
    </row>
    <row r="357" spans="1:13" ht="27" customHeight="1">
      <c r="A357" s="2"/>
      <c r="B357" s="2">
        <v>19</v>
      </c>
      <c r="C357" s="13" t="s">
        <v>643</v>
      </c>
      <c r="D357" s="13" t="s">
        <v>1783</v>
      </c>
      <c r="E357" s="4">
        <v>0.45</v>
      </c>
      <c r="F357" s="4">
        <v>0.45</v>
      </c>
      <c r="G357" s="4">
        <f t="shared" si="14"/>
        <v>0.44999999999999996</v>
      </c>
      <c r="H357" s="2"/>
      <c r="I357" s="2"/>
      <c r="J357" s="2"/>
      <c r="K357" s="2"/>
      <c r="L357" s="2">
        <v>100</v>
      </c>
      <c r="M357" s="2">
        <v>100</v>
      </c>
    </row>
    <row r="358" spans="1:13" ht="27" customHeight="1">
      <c r="A358" s="2"/>
      <c r="B358" s="2">
        <v>20</v>
      </c>
      <c r="C358" s="13" t="s">
        <v>644</v>
      </c>
      <c r="D358" s="13" t="s">
        <v>1783</v>
      </c>
      <c r="E358" s="4">
        <v>0.45</v>
      </c>
      <c r="F358" s="4">
        <v>0.45</v>
      </c>
      <c r="G358" s="4">
        <f t="shared" si="14"/>
        <v>0.44999999999999996</v>
      </c>
      <c r="H358" s="2"/>
      <c r="I358" s="2"/>
      <c r="J358" s="2"/>
      <c r="K358" s="2"/>
      <c r="L358" s="2">
        <v>100</v>
      </c>
      <c r="M358" s="2">
        <v>100</v>
      </c>
    </row>
    <row r="359" spans="1:13" ht="27" customHeight="1">
      <c r="A359" s="2"/>
      <c r="B359" s="2">
        <v>21</v>
      </c>
      <c r="C359" s="13" t="s">
        <v>645</v>
      </c>
      <c r="D359" s="13" t="s">
        <v>1783</v>
      </c>
      <c r="E359" s="4">
        <v>0.45</v>
      </c>
      <c r="F359" s="4">
        <v>0.45</v>
      </c>
      <c r="G359" s="4">
        <f t="shared" si="14"/>
        <v>0.44999999999999996</v>
      </c>
      <c r="H359" s="2"/>
      <c r="I359" s="2"/>
      <c r="J359" s="2"/>
      <c r="K359" s="2"/>
      <c r="L359" s="2">
        <v>100</v>
      </c>
      <c r="M359" s="2">
        <v>100</v>
      </c>
    </row>
    <row r="360" spans="1:13" ht="27" customHeight="1">
      <c r="A360" s="2"/>
      <c r="B360" s="2">
        <v>22</v>
      </c>
      <c r="C360" s="13" t="s">
        <v>646</v>
      </c>
      <c r="D360" s="13" t="s">
        <v>1783</v>
      </c>
      <c r="E360" s="4">
        <v>0.9</v>
      </c>
      <c r="F360" s="4">
        <v>0.9</v>
      </c>
      <c r="G360" s="4">
        <f t="shared" si="14"/>
        <v>0.89999999999999991</v>
      </c>
      <c r="H360" s="2"/>
      <c r="I360" s="2"/>
      <c r="J360" s="2"/>
      <c r="K360" s="2"/>
      <c r="L360" s="2">
        <v>200</v>
      </c>
      <c r="M360" s="2">
        <v>200</v>
      </c>
    </row>
    <row r="361" spans="1:13" ht="27" customHeight="1">
      <c r="A361" s="2"/>
      <c r="B361" s="2">
        <v>23</v>
      </c>
      <c r="C361" s="13" t="s">
        <v>647</v>
      </c>
      <c r="D361" s="13" t="s">
        <v>1783</v>
      </c>
      <c r="E361" s="4">
        <v>2.25</v>
      </c>
      <c r="F361" s="4">
        <v>2.25</v>
      </c>
      <c r="G361" s="4">
        <f t="shared" si="14"/>
        <v>2.25</v>
      </c>
      <c r="H361" s="2"/>
      <c r="I361" s="2"/>
      <c r="J361" s="2"/>
      <c r="K361" s="2"/>
      <c r="L361" s="2">
        <v>500</v>
      </c>
      <c r="M361" s="2">
        <v>500</v>
      </c>
    </row>
    <row r="362" spans="1:13" ht="27" customHeight="1">
      <c r="A362" s="2"/>
      <c r="B362" s="2">
        <v>24</v>
      </c>
      <c r="C362" s="13" t="s">
        <v>648</v>
      </c>
      <c r="D362" s="13" t="s">
        <v>1783</v>
      </c>
      <c r="E362" s="4">
        <v>0.36</v>
      </c>
      <c r="F362" s="4">
        <v>0.36</v>
      </c>
      <c r="G362" s="4">
        <f t="shared" si="14"/>
        <v>0.36</v>
      </c>
      <c r="H362" s="2"/>
      <c r="I362" s="2"/>
      <c r="J362" s="2"/>
      <c r="K362" s="2"/>
      <c r="L362" s="2">
        <v>80</v>
      </c>
      <c r="M362" s="2">
        <v>80</v>
      </c>
    </row>
    <row r="363" spans="1:13" ht="27" customHeight="1">
      <c r="A363" s="2"/>
      <c r="B363" s="2">
        <v>25</v>
      </c>
      <c r="C363" s="13" t="s">
        <v>649</v>
      </c>
      <c r="D363" s="13" t="s">
        <v>1783</v>
      </c>
      <c r="E363" s="4">
        <v>0.36</v>
      </c>
      <c r="F363" s="4">
        <v>0.36</v>
      </c>
      <c r="G363" s="4">
        <f t="shared" si="14"/>
        <v>0.36</v>
      </c>
      <c r="H363" s="2"/>
      <c r="I363" s="2"/>
      <c r="J363" s="2"/>
      <c r="K363" s="2"/>
      <c r="L363" s="2">
        <v>80</v>
      </c>
      <c r="M363" s="2">
        <v>80</v>
      </c>
    </row>
    <row r="364" spans="1:13" ht="27" customHeight="1">
      <c r="A364" s="2"/>
      <c r="B364" s="2">
        <v>26</v>
      </c>
      <c r="C364" s="13" t="s">
        <v>650</v>
      </c>
      <c r="D364" s="13" t="s">
        <v>1783</v>
      </c>
      <c r="E364" s="4">
        <v>0.45</v>
      </c>
      <c r="F364" s="4">
        <v>0.45</v>
      </c>
      <c r="G364" s="4">
        <f t="shared" si="14"/>
        <v>0.44999999999999996</v>
      </c>
      <c r="H364" s="2"/>
      <c r="I364" s="2"/>
      <c r="J364" s="2"/>
      <c r="K364" s="2"/>
      <c r="L364" s="2">
        <v>100</v>
      </c>
      <c r="M364" s="2">
        <v>100</v>
      </c>
    </row>
    <row r="365" spans="1:13" ht="27" customHeight="1">
      <c r="A365" s="2"/>
      <c r="B365" s="2">
        <v>27</v>
      </c>
      <c r="C365" s="13" t="s">
        <v>651</v>
      </c>
      <c r="D365" s="13" t="s">
        <v>1783</v>
      </c>
      <c r="E365" s="4">
        <v>0.22500000000000001</v>
      </c>
      <c r="F365" s="4">
        <v>0.22500000000000001</v>
      </c>
      <c r="G365" s="4">
        <f t="shared" si="14"/>
        <v>0.22499999999999998</v>
      </c>
      <c r="H365" s="2"/>
      <c r="I365" s="2"/>
      <c r="J365" s="2"/>
      <c r="K365" s="2"/>
      <c r="L365" s="2">
        <v>50</v>
      </c>
      <c r="M365" s="2">
        <v>50</v>
      </c>
    </row>
    <row r="366" spans="1:13" ht="27" customHeight="1">
      <c r="A366" s="2"/>
      <c r="B366" s="2">
        <v>28</v>
      </c>
      <c r="C366" s="13" t="s">
        <v>652</v>
      </c>
      <c r="D366" s="13" t="s">
        <v>1783</v>
      </c>
      <c r="E366" s="4">
        <v>0.22500000000000001</v>
      </c>
      <c r="F366" s="4">
        <v>0.22500000000000001</v>
      </c>
      <c r="G366" s="4">
        <f t="shared" si="14"/>
        <v>0.22499999999999998</v>
      </c>
      <c r="H366" s="2"/>
      <c r="I366" s="2"/>
      <c r="J366" s="2"/>
      <c r="K366" s="2"/>
      <c r="L366" s="2">
        <v>50</v>
      </c>
      <c r="M366" s="2">
        <v>50</v>
      </c>
    </row>
    <row r="367" spans="1:13" ht="27" customHeight="1">
      <c r="A367" s="2"/>
      <c r="B367" s="2">
        <v>29</v>
      </c>
      <c r="C367" s="13" t="s">
        <v>653</v>
      </c>
      <c r="D367" s="13" t="s">
        <v>1783</v>
      </c>
      <c r="E367" s="4">
        <v>6.12</v>
      </c>
      <c r="F367" s="4">
        <v>6.12</v>
      </c>
      <c r="G367" s="4">
        <f t="shared" si="14"/>
        <v>6.1199999999999992</v>
      </c>
      <c r="H367" s="2"/>
      <c r="I367" s="2"/>
      <c r="J367" s="2"/>
      <c r="K367" s="2"/>
      <c r="L367" s="2">
        <v>1360</v>
      </c>
      <c r="M367" s="2">
        <v>1360</v>
      </c>
    </row>
    <row r="368" spans="1:13" ht="24.95" customHeight="1">
      <c r="A368" s="2" t="s">
        <v>654</v>
      </c>
      <c r="B368" s="2"/>
      <c r="C368" s="2"/>
      <c r="D368" s="2"/>
      <c r="E368" s="2"/>
      <c r="F368" s="2"/>
      <c r="G368" s="2"/>
      <c r="H368" s="2"/>
      <c r="I368" s="2"/>
      <c r="J368" s="2"/>
      <c r="K368" s="2"/>
      <c r="L368" s="2"/>
      <c r="M368" s="2"/>
    </row>
    <row r="369" spans="1:208" s="7" customFormat="1" ht="30" customHeight="1">
      <c r="A369" s="2" t="s">
        <v>655</v>
      </c>
      <c r="B369" s="2">
        <v>7</v>
      </c>
      <c r="C369" s="2"/>
      <c r="D369" s="2"/>
      <c r="E369" s="2">
        <f>SUM(E370:E376)</f>
        <v>939.6</v>
      </c>
      <c r="F369" s="2">
        <f t="shared" ref="F369:M369" si="15">SUM(F370:F376)</f>
        <v>939.6</v>
      </c>
      <c r="G369" s="2">
        <f t="shared" si="15"/>
        <v>939.6</v>
      </c>
      <c r="H369" s="2">
        <f t="shared" si="15"/>
        <v>0</v>
      </c>
      <c r="I369" s="2">
        <f t="shared" si="15"/>
        <v>0</v>
      </c>
      <c r="J369" s="2">
        <f t="shared" si="15"/>
        <v>0</v>
      </c>
      <c r="K369" s="2">
        <f t="shared" si="15"/>
        <v>0</v>
      </c>
      <c r="L369" s="2">
        <f t="shared" si="15"/>
        <v>6200</v>
      </c>
      <c r="M369" s="2">
        <f t="shared" si="15"/>
        <v>14700</v>
      </c>
      <c r="N369" s="6"/>
      <c r="O369" s="6"/>
      <c r="P369" s="6"/>
      <c r="Q369" s="6"/>
      <c r="R369" s="6"/>
      <c r="S369" s="6"/>
      <c r="T369" s="6"/>
      <c r="U369" s="6"/>
      <c r="V369" s="6"/>
      <c r="W369" s="6"/>
      <c r="X369" s="6"/>
      <c r="Y369" s="6"/>
      <c r="Z369" s="6"/>
      <c r="AA369" s="6"/>
      <c r="AB369" s="6"/>
      <c r="AC369" s="6"/>
      <c r="AD369" s="6"/>
      <c r="AE369" s="6"/>
      <c r="AF369" s="6"/>
      <c r="AG369" s="6"/>
      <c r="AH369" s="6"/>
      <c r="AI369" s="6"/>
      <c r="AJ369" s="6"/>
      <c r="AK369" s="6"/>
      <c r="AL369" s="6"/>
      <c r="AM369" s="6"/>
      <c r="AN369" s="6"/>
      <c r="AO369" s="6"/>
      <c r="AP369" s="6"/>
      <c r="AQ369" s="6"/>
      <c r="AR369" s="6"/>
      <c r="AS369" s="6"/>
      <c r="AT369" s="6"/>
      <c r="AU369" s="6"/>
      <c r="AV369" s="6"/>
      <c r="AW369" s="6"/>
      <c r="AX369" s="6"/>
      <c r="AY369" s="6"/>
      <c r="AZ369" s="6"/>
      <c r="BA369" s="6"/>
      <c r="BB369" s="6"/>
      <c r="BC369" s="6"/>
      <c r="BD369" s="6"/>
      <c r="BE369" s="6"/>
      <c r="BF369" s="6"/>
      <c r="BG369" s="6"/>
      <c r="BH369" s="6"/>
      <c r="BI369" s="6"/>
      <c r="BJ369" s="6"/>
      <c r="BK369" s="6"/>
      <c r="BL369" s="6"/>
      <c r="BM369" s="6"/>
      <c r="BN369" s="6"/>
      <c r="BO369" s="6"/>
      <c r="BP369" s="6"/>
      <c r="BQ369" s="6"/>
      <c r="BR369" s="6"/>
      <c r="BS369" s="6"/>
      <c r="BT369" s="6"/>
      <c r="BU369" s="6"/>
      <c r="BV369" s="6"/>
      <c r="BW369" s="6"/>
      <c r="BX369" s="6"/>
      <c r="BY369" s="6"/>
      <c r="BZ369" s="6"/>
      <c r="CA369" s="6"/>
      <c r="CB369" s="6"/>
      <c r="CC369" s="6"/>
      <c r="CD369" s="6"/>
      <c r="CE369" s="6"/>
      <c r="CF369" s="6"/>
      <c r="CG369" s="6"/>
      <c r="CH369" s="6"/>
      <c r="CI369" s="6"/>
      <c r="CJ369" s="6"/>
      <c r="CK369" s="6"/>
      <c r="CL369" s="6"/>
      <c r="CM369" s="6"/>
      <c r="CN369" s="6"/>
      <c r="CO369" s="6"/>
      <c r="CP369" s="6"/>
      <c r="CQ369" s="6"/>
      <c r="CR369" s="6"/>
      <c r="CS369" s="6"/>
      <c r="CT369" s="6"/>
      <c r="CU369" s="6"/>
      <c r="CV369" s="6"/>
      <c r="CW369" s="6"/>
      <c r="CX369" s="6"/>
      <c r="CY369" s="6"/>
      <c r="CZ369" s="6"/>
      <c r="DA369" s="6"/>
      <c r="DB369" s="6"/>
      <c r="DC369" s="6"/>
      <c r="DD369" s="6"/>
      <c r="DE369" s="6"/>
      <c r="DF369" s="6"/>
      <c r="DG369" s="6"/>
      <c r="DH369" s="6"/>
      <c r="DI369" s="6"/>
      <c r="DJ369" s="6"/>
      <c r="DK369" s="6"/>
      <c r="DL369" s="6"/>
      <c r="DM369" s="6"/>
      <c r="DN369" s="6"/>
      <c r="DO369" s="6"/>
      <c r="DP369" s="6"/>
      <c r="DQ369" s="6"/>
      <c r="DR369" s="6"/>
      <c r="DS369" s="6"/>
      <c r="DT369" s="6"/>
      <c r="DU369" s="6"/>
      <c r="DV369" s="6"/>
      <c r="DW369" s="6"/>
      <c r="DX369" s="6"/>
      <c r="DY369" s="6"/>
      <c r="DZ369" s="6"/>
      <c r="EA369" s="6"/>
      <c r="EB369" s="6"/>
      <c r="EC369" s="6"/>
      <c r="ED369" s="6"/>
      <c r="EE369" s="6"/>
      <c r="EF369" s="6"/>
      <c r="EG369" s="6"/>
      <c r="EH369" s="6"/>
      <c r="EI369" s="6"/>
      <c r="EJ369" s="6"/>
      <c r="EK369" s="6"/>
      <c r="EL369" s="6"/>
      <c r="EM369" s="6"/>
      <c r="EN369" s="6"/>
      <c r="EO369" s="6"/>
      <c r="EP369" s="6"/>
      <c r="EQ369" s="6"/>
      <c r="ER369" s="6"/>
      <c r="ES369" s="6"/>
      <c r="ET369" s="6"/>
      <c r="EU369" s="6"/>
      <c r="EV369" s="6"/>
      <c r="EW369" s="6"/>
      <c r="EX369" s="6"/>
      <c r="EY369" s="6"/>
      <c r="EZ369" s="6"/>
      <c r="FA369" s="6"/>
      <c r="FB369" s="6"/>
      <c r="FC369" s="6"/>
      <c r="FD369" s="6"/>
      <c r="FE369" s="6"/>
      <c r="FF369" s="6"/>
      <c r="FG369" s="6"/>
      <c r="FH369" s="6"/>
      <c r="FI369" s="6"/>
      <c r="FJ369" s="6"/>
      <c r="FK369" s="6"/>
      <c r="FL369" s="6"/>
      <c r="FM369" s="6"/>
      <c r="FN369" s="6"/>
      <c r="FO369" s="6"/>
      <c r="FP369" s="6"/>
      <c r="FQ369" s="6"/>
      <c r="FR369" s="6"/>
      <c r="FS369" s="6"/>
      <c r="FT369" s="6"/>
      <c r="FU369" s="6"/>
      <c r="FV369" s="6"/>
      <c r="FW369" s="6"/>
      <c r="FX369" s="6"/>
      <c r="FY369" s="6"/>
      <c r="FZ369" s="6"/>
      <c r="GA369" s="6"/>
      <c r="GB369" s="6"/>
      <c r="GC369" s="6"/>
      <c r="GD369" s="6"/>
      <c r="GE369" s="6"/>
      <c r="GF369" s="6"/>
      <c r="GG369" s="6"/>
      <c r="GH369" s="6"/>
      <c r="GI369" s="6"/>
      <c r="GJ369" s="6"/>
      <c r="GK369" s="6"/>
      <c r="GL369" s="6"/>
      <c r="GM369" s="6"/>
      <c r="GN369" s="6"/>
      <c r="GO369" s="6"/>
      <c r="GP369" s="6"/>
      <c r="GQ369" s="6"/>
      <c r="GR369" s="6"/>
      <c r="GS369" s="6"/>
      <c r="GT369" s="6"/>
      <c r="GU369" s="6"/>
      <c r="GV369" s="6"/>
      <c r="GW369" s="6"/>
      <c r="GX369" s="6"/>
      <c r="GY369" s="6"/>
      <c r="GZ369" s="6"/>
    </row>
    <row r="370" spans="1:208" s="7" customFormat="1" ht="39" customHeight="1">
      <c r="A370" s="2"/>
      <c r="B370" s="2">
        <v>1</v>
      </c>
      <c r="C370" s="2" t="s">
        <v>656</v>
      </c>
      <c r="D370" s="2" t="s">
        <v>657</v>
      </c>
      <c r="E370" s="2">
        <v>300</v>
      </c>
      <c r="F370" s="2">
        <v>300</v>
      </c>
      <c r="G370" s="2">
        <v>300</v>
      </c>
      <c r="H370" s="2"/>
      <c r="I370" s="2"/>
      <c r="J370" s="2"/>
      <c r="K370" s="2"/>
      <c r="L370" s="2">
        <v>2100</v>
      </c>
      <c r="M370" s="2">
        <v>2100</v>
      </c>
      <c r="N370" s="6"/>
      <c r="O370" s="6"/>
      <c r="P370" s="6"/>
      <c r="Q370" s="6"/>
      <c r="R370" s="6"/>
      <c r="S370" s="6"/>
      <c r="T370" s="6"/>
      <c r="U370" s="6"/>
      <c r="V370" s="6"/>
      <c r="W370" s="6"/>
      <c r="X370" s="6"/>
      <c r="Y370" s="6"/>
      <c r="Z370" s="6"/>
      <c r="AA370" s="6"/>
      <c r="AB370" s="6"/>
      <c r="AC370" s="6"/>
      <c r="AD370" s="6"/>
      <c r="AE370" s="6"/>
      <c r="AF370" s="6"/>
      <c r="AG370" s="6"/>
      <c r="AH370" s="6"/>
      <c r="AI370" s="6"/>
      <c r="AJ370" s="6"/>
      <c r="AK370" s="6"/>
      <c r="AL370" s="6"/>
      <c r="AM370" s="6"/>
      <c r="AN370" s="6"/>
      <c r="AO370" s="6"/>
      <c r="AP370" s="6"/>
      <c r="AQ370" s="6"/>
      <c r="AR370" s="6"/>
      <c r="AS370" s="6"/>
      <c r="AT370" s="6"/>
      <c r="AU370" s="6"/>
      <c r="AV370" s="6"/>
      <c r="AW370" s="6"/>
      <c r="AX370" s="6"/>
      <c r="AY370" s="6"/>
      <c r="AZ370" s="6"/>
      <c r="BA370" s="6"/>
      <c r="BB370" s="6"/>
      <c r="BC370" s="6"/>
      <c r="BD370" s="6"/>
      <c r="BE370" s="6"/>
      <c r="BF370" s="6"/>
      <c r="BG370" s="6"/>
      <c r="BH370" s="6"/>
      <c r="BI370" s="6"/>
      <c r="BJ370" s="6"/>
      <c r="BK370" s="6"/>
      <c r="BL370" s="6"/>
      <c r="BM370" s="6"/>
      <c r="BN370" s="6"/>
      <c r="BO370" s="6"/>
      <c r="BP370" s="6"/>
      <c r="BQ370" s="6"/>
      <c r="BR370" s="6"/>
      <c r="BS370" s="6"/>
      <c r="BT370" s="6"/>
      <c r="BU370" s="6"/>
      <c r="BV370" s="6"/>
      <c r="BW370" s="6"/>
      <c r="BX370" s="6"/>
      <c r="BY370" s="6"/>
      <c r="BZ370" s="6"/>
      <c r="CA370" s="6"/>
      <c r="CB370" s="6"/>
      <c r="CC370" s="6"/>
      <c r="CD370" s="6"/>
      <c r="CE370" s="6"/>
      <c r="CF370" s="6"/>
      <c r="CG370" s="6"/>
      <c r="CH370" s="6"/>
      <c r="CI370" s="6"/>
      <c r="CJ370" s="6"/>
      <c r="CK370" s="6"/>
      <c r="CL370" s="6"/>
      <c r="CM370" s="6"/>
      <c r="CN370" s="6"/>
      <c r="CO370" s="6"/>
      <c r="CP370" s="6"/>
      <c r="CQ370" s="6"/>
      <c r="CR370" s="6"/>
      <c r="CS370" s="6"/>
      <c r="CT370" s="6"/>
      <c r="CU370" s="6"/>
      <c r="CV370" s="6"/>
      <c r="CW370" s="6"/>
      <c r="CX370" s="6"/>
      <c r="CY370" s="6"/>
      <c r="CZ370" s="6"/>
      <c r="DA370" s="6"/>
      <c r="DB370" s="6"/>
      <c r="DC370" s="6"/>
      <c r="DD370" s="6"/>
      <c r="DE370" s="6"/>
      <c r="DF370" s="6"/>
      <c r="DG370" s="6"/>
      <c r="DH370" s="6"/>
      <c r="DI370" s="6"/>
      <c r="DJ370" s="6"/>
      <c r="DK370" s="6"/>
      <c r="DL370" s="6"/>
      <c r="DM370" s="6"/>
      <c r="DN370" s="6"/>
      <c r="DO370" s="6"/>
      <c r="DP370" s="6"/>
      <c r="DQ370" s="6"/>
      <c r="DR370" s="6"/>
      <c r="DS370" s="6"/>
      <c r="DT370" s="6"/>
      <c r="DU370" s="6"/>
      <c r="DV370" s="6"/>
      <c r="DW370" s="6"/>
      <c r="DX370" s="6"/>
      <c r="DY370" s="6"/>
      <c r="DZ370" s="6"/>
      <c r="EA370" s="6"/>
      <c r="EB370" s="6"/>
      <c r="EC370" s="6"/>
      <c r="ED370" s="6"/>
      <c r="EE370" s="6"/>
      <c r="EF370" s="6"/>
      <c r="EG370" s="6"/>
      <c r="EH370" s="6"/>
      <c r="EI370" s="6"/>
      <c r="EJ370" s="6"/>
      <c r="EK370" s="6"/>
      <c r="EL370" s="6"/>
      <c r="EM370" s="6"/>
      <c r="EN370" s="6"/>
      <c r="EO370" s="6"/>
      <c r="EP370" s="6"/>
      <c r="EQ370" s="6"/>
      <c r="ER370" s="6"/>
      <c r="ES370" s="6"/>
      <c r="ET370" s="6"/>
      <c r="EU370" s="6"/>
      <c r="EV370" s="6"/>
      <c r="EW370" s="6"/>
      <c r="EX370" s="6"/>
      <c r="EY370" s="6"/>
      <c r="EZ370" s="6"/>
      <c r="FA370" s="6"/>
      <c r="FB370" s="6"/>
      <c r="FC370" s="6"/>
      <c r="FD370" s="6"/>
      <c r="FE370" s="6"/>
      <c r="FF370" s="6"/>
      <c r="FG370" s="6"/>
      <c r="FH370" s="6"/>
      <c r="FI370" s="6"/>
      <c r="FJ370" s="6"/>
      <c r="FK370" s="6"/>
      <c r="FL370" s="6"/>
      <c r="FM370" s="6"/>
      <c r="FN370" s="6"/>
      <c r="FO370" s="6"/>
      <c r="FP370" s="6"/>
      <c r="FQ370" s="6"/>
      <c r="FR370" s="6"/>
      <c r="FS370" s="6"/>
      <c r="FT370" s="6"/>
      <c r="FU370" s="6"/>
      <c r="FV370" s="6"/>
      <c r="FW370" s="6"/>
      <c r="FX370" s="6"/>
      <c r="FY370" s="6"/>
      <c r="FZ370" s="6"/>
      <c r="GA370" s="6"/>
      <c r="GB370" s="6"/>
      <c r="GC370" s="6"/>
      <c r="GD370" s="6"/>
      <c r="GE370" s="6"/>
      <c r="GF370" s="6"/>
      <c r="GG370" s="6"/>
      <c r="GH370" s="6"/>
      <c r="GI370" s="6"/>
      <c r="GJ370" s="6"/>
      <c r="GK370" s="6"/>
      <c r="GL370" s="6"/>
      <c r="GM370" s="6"/>
      <c r="GN370" s="6"/>
      <c r="GO370" s="6"/>
      <c r="GP370" s="6"/>
      <c r="GQ370" s="6"/>
      <c r="GR370" s="6"/>
      <c r="GS370" s="6"/>
      <c r="GT370" s="6"/>
      <c r="GU370" s="6"/>
      <c r="GV370" s="6"/>
      <c r="GW370" s="6"/>
      <c r="GX370" s="6"/>
      <c r="GY370" s="6"/>
      <c r="GZ370" s="6"/>
    </row>
    <row r="371" spans="1:208" s="7" customFormat="1" ht="39" customHeight="1">
      <c r="A371" s="2"/>
      <c r="B371" s="2">
        <v>2</v>
      </c>
      <c r="C371" s="2" t="s">
        <v>658</v>
      </c>
      <c r="D371" s="2" t="s">
        <v>659</v>
      </c>
      <c r="E371" s="2">
        <v>300</v>
      </c>
      <c r="F371" s="2">
        <v>300</v>
      </c>
      <c r="G371" s="2">
        <v>300</v>
      </c>
      <c r="H371" s="2"/>
      <c r="I371" s="2"/>
      <c r="J371" s="2"/>
      <c r="K371" s="2"/>
      <c r="L371" s="2">
        <v>330</v>
      </c>
      <c r="M371" s="2">
        <v>330</v>
      </c>
      <c r="N371" s="6"/>
      <c r="O371" s="6"/>
      <c r="P371" s="6"/>
      <c r="Q371" s="6"/>
      <c r="R371" s="6"/>
      <c r="S371" s="6"/>
      <c r="T371" s="6"/>
      <c r="U371" s="6"/>
      <c r="V371" s="6"/>
      <c r="W371" s="6"/>
      <c r="X371" s="6"/>
      <c r="Y371" s="6"/>
      <c r="Z371" s="6"/>
      <c r="AA371" s="6"/>
      <c r="AB371" s="6"/>
      <c r="AC371" s="6"/>
      <c r="AD371" s="6"/>
      <c r="AE371" s="6"/>
      <c r="AF371" s="6"/>
      <c r="AG371" s="6"/>
      <c r="AH371" s="6"/>
      <c r="AI371" s="6"/>
      <c r="AJ371" s="6"/>
      <c r="AK371" s="6"/>
      <c r="AL371" s="6"/>
      <c r="AM371" s="6"/>
      <c r="AN371" s="6"/>
      <c r="AO371" s="6"/>
      <c r="AP371" s="6"/>
      <c r="AQ371" s="6"/>
      <c r="AR371" s="6"/>
      <c r="AS371" s="6"/>
      <c r="AT371" s="6"/>
      <c r="AU371" s="6"/>
      <c r="AV371" s="6"/>
      <c r="AW371" s="6"/>
      <c r="AX371" s="6"/>
      <c r="AY371" s="6"/>
      <c r="AZ371" s="6"/>
      <c r="BA371" s="6"/>
      <c r="BB371" s="6"/>
      <c r="BC371" s="6"/>
      <c r="BD371" s="6"/>
      <c r="BE371" s="6"/>
      <c r="BF371" s="6"/>
      <c r="BG371" s="6"/>
      <c r="BH371" s="6"/>
      <c r="BI371" s="6"/>
      <c r="BJ371" s="6"/>
      <c r="BK371" s="6"/>
      <c r="BL371" s="6"/>
      <c r="BM371" s="6"/>
      <c r="BN371" s="6"/>
      <c r="BO371" s="6"/>
      <c r="BP371" s="6"/>
      <c r="BQ371" s="6"/>
      <c r="BR371" s="6"/>
      <c r="BS371" s="6"/>
      <c r="BT371" s="6"/>
      <c r="BU371" s="6"/>
      <c r="BV371" s="6"/>
      <c r="BW371" s="6"/>
      <c r="BX371" s="6"/>
      <c r="BY371" s="6"/>
      <c r="BZ371" s="6"/>
      <c r="CA371" s="6"/>
      <c r="CB371" s="6"/>
      <c r="CC371" s="6"/>
      <c r="CD371" s="6"/>
      <c r="CE371" s="6"/>
      <c r="CF371" s="6"/>
      <c r="CG371" s="6"/>
      <c r="CH371" s="6"/>
      <c r="CI371" s="6"/>
      <c r="CJ371" s="6"/>
      <c r="CK371" s="6"/>
      <c r="CL371" s="6"/>
      <c r="CM371" s="6"/>
      <c r="CN371" s="6"/>
      <c r="CO371" s="6"/>
      <c r="CP371" s="6"/>
      <c r="CQ371" s="6"/>
      <c r="CR371" s="6"/>
      <c r="CS371" s="6"/>
      <c r="CT371" s="6"/>
      <c r="CU371" s="6"/>
      <c r="CV371" s="6"/>
      <c r="CW371" s="6"/>
      <c r="CX371" s="6"/>
      <c r="CY371" s="6"/>
      <c r="CZ371" s="6"/>
      <c r="DA371" s="6"/>
      <c r="DB371" s="6"/>
      <c r="DC371" s="6"/>
      <c r="DD371" s="6"/>
      <c r="DE371" s="6"/>
      <c r="DF371" s="6"/>
      <c r="DG371" s="6"/>
      <c r="DH371" s="6"/>
      <c r="DI371" s="6"/>
      <c r="DJ371" s="6"/>
      <c r="DK371" s="6"/>
      <c r="DL371" s="6"/>
      <c r="DM371" s="6"/>
      <c r="DN371" s="6"/>
      <c r="DO371" s="6"/>
      <c r="DP371" s="6"/>
      <c r="DQ371" s="6"/>
      <c r="DR371" s="6"/>
      <c r="DS371" s="6"/>
      <c r="DT371" s="6"/>
      <c r="DU371" s="6"/>
      <c r="DV371" s="6"/>
      <c r="DW371" s="6"/>
      <c r="DX371" s="6"/>
      <c r="DY371" s="6"/>
      <c r="DZ371" s="6"/>
      <c r="EA371" s="6"/>
      <c r="EB371" s="6"/>
      <c r="EC371" s="6"/>
      <c r="ED371" s="6"/>
      <c r="EE371" s="6"/>
      <c r="EF371" s="6"/>
      <c r="EG371" s="6"/>
      <c r="EH371" s="6"/>
      <c r="EI371" s="6"/>
      <c r="EJ371" s="6"/>
      <c r="EK371" s="6"/>
      <c r="EL371" s="6"/>
      <c r="EM371" s="6"/>
      <c r="EN371" s="6"/>
      <c r="EO371" s="6"/>
      <c r="EP371" s="6"/>
      <c r="EQ371" s="6"/>
      <c r="ER371" s="6"/>
      <c r="ES371" s="6"/>
      <c r="ET371" s="6"/>
      <c r="EU371" s="6"/>
      <c r="EV371" s="6"/>
      <c r="EW371" s="6"/>
      <c r="EX371" s="6"/>
      <c r="EY371" s="6"/>
      <c r="EZ371" s="6"/>
      <c r="FA371" s="6"/>
      <c r="FB371" s="6"/>
      <c r="FC371" s="6"/>
      <c r="FD371" s="6"/>
      <c r="FE371" s="6"/>
      <c r="FF371" s="6"/>
      <c r="FG371" s="6"/>
      <c r="FH371" s="6"/>
      <c r="FI371" s="6"/>
      <c r="FJ371" s="6"/>
      <c r="FK371" s="6"/>
      <c r="FL371" s="6"/>
      <c r="FM371" s="6"/>
      <c r="FN371" s="6"/>
      <c r="FO371" s="6"/>
      <c r="FP371" s="6"/>
      <c r="FQ371" s="6"/>
      <c r="FR371" s="6"/>
      <c r="FS371" s="6"/>
      <c r="FT371" s="6"/>
      <c r="FU371" s="6"/>
      <c r="FV371" s="6"/>
      <c r="FW371" s="6"/>
      <c r="FX371" s="6"/>
      <c r="FY371" s="6"/>
      <c r="FZ371" s="6"/>
      <c r="GA371" s="6"/>
      <c r="GB371" s="6"/>
      <c r="GC371" s="6"/>
      <c r="GD371" s="6"/>
      <c r="GE371" s="6"/>
      <c r="GF371" s="6"/>
      <c r="GG371" s="6"/>
      <c r="GH371" s="6"/>
      <c r="GI371" s="6"/>
      <c r="GJ371" s="6"/>
      <c r="GK371" s="6"/>
      <c r="GL371" s="6"/>
      <c r="GM371" s="6"/>
      <c r="GN371" s="6"/>
      <c r="GO371" s="6"/>
      <c r="GP371" s="6"/>
      <c r="GQ371" s="6"/>
      <c r="GR371" s="6"/>
      <c r="GS371" s="6"/>
      <c r="GT371" s="6"/>
      <c r="GU371" s="6"/>
      <c r="GV371" s="6"/>
      <c r="GW371" s="6"/>
      <c r="GX371" s="6"/>
      <c r="GY371" s="6"/>
      <c r="GZ371" s="6"/>
    </row>
    <row r="372" spans="1:208" s="7" customFormat="1" ht="39" customHeight="1">
      <c r="A372" s="2"/>
      <c r="B372" s="2">
        <v>3</v>
      </c>
      <c r="C372" s="2" t="s">
        <v>660</v>
      </c>
      <c r="D372" s="2" t="s">
        <v>661</v>
      </c>
      <c r="E372" s="2">
        <v>10.130000000000001</v>
      </c>
      <c r="F372" s="2">
        <v>10.130000000000001</v>
      </c>
      <c r="G372" s="2">
        <v>10.130000000000001</v>
      </c>
      <c r="H372" s="2"/>
      <c r="I372" s="2"/>
      <c r="J372" s="2"/>
      <c r="K372" s="2"/>
      <c r="L372" s="2">
        <v>210</v>
      </c>
      <c r="M372" s="2">
        <v>210</v>
      </c>
      <c r="N372" s="6"/>
      <c r="O372" s="6"/>
      <c r="P372" s="6"/>
      <c r="Q372" s="6"/>
      <c r="R372" s="6"/>
      <c r="S372" s="6"/>
      <c r="T372" s="6"/>
      <c r="U372" s="6"/>
      <c r="V372" s="6"/>
      <c r="W372" s="6"/>
      <c r="X372" s="6"/>
      <c r="Y372" s="6"/>
      <c r="Z372" s="6"/>
      <c r="AA372" s="6"/>
      <c r="AB372" s="6"/>
      <c r="AC372" s="6"/>
      <c r="AD372" s="6"/>
      <c r="AE372" s="6"/>
      <c r="AF372" s="6"/>
      <c r="AG372" s="6"/>
      <c r="AH372" s="6"/>
      <c r="AI372" s="6"/>
      <c r="AJ372" s="6"/>
      <c r="AK372" s="6"/>
      <c r="AL372" s="6"/>
      <c r="AM372" s="6"/>
      <c r="AN372" s="6"/>
      <c r="AO372" s="6"/>
      <c r="AP372" s="6"/>
      <c r="AQ372" s="6"/>
      <c r="AR372" s="6"/>
      <c r="AS372" s="6"/>
      <c r="AT372" s="6"/>
      <c r="AU372" s="6"/>
      <c r="AV372" s="6"/>
      <c r="AW372" s="6"/>
      <c r="AX372" s="6"/>
      <c r="AY372" s="6"/>
      <c r="AZ372" s="6"/>
      <c r="BA372" s="6"/>
      <c r="BB372" s="6"/>
      <c r="BC372" s="6"/>
      <c r="BD372" s="6"/>
      <c r="BE372" s="6"/>
      <c r="BF372" s="6"/>
      <c r="BG372" s="6"/>
      <c r="BH372" s="6"/>
      <c r="BI372" s="6"/>
      <c r="BJ372" s="6"/>
      <c r="BK372" s="6"/>
      <c r="BL372" s="6"/>
      <c r="BM372" s="6"/>
      <c r="BN372" s="6"/>
      <c r="BO372" s="6"/>
      <c r="BP372" s="6"/>
      <c r="BQ372" s="6"/>
      <c r="BR372" s="6"/>
      <c r="BS372" s="6"/>
      <c r="BT372" s="6"/>
      <c r="BU372" s="6"/>
      <c r="BV372" s="6"/>
      <c r="BW372" s="6"/>
      <c r="BX372" s="6"/>
      <c r="BY372" s="6"/>
      <c r="BZ372" s="6"/>
      <c r="CA372" s="6"/>
      <c r="CB372" s="6"/>
      <c r="CC372" s="6"/>
      <c r="CD372" s="6"/>
      <c r="CE372" s="6"/>
      <c r="CF372" s="6"/>
      <c r="CG372" s="6"/>
      <c r="CH372" s="6"/>
      <c r="CI372" s="6"/>
      <c r="CJ372" s="6"/>
      <c r="CK372" s="6"/>
      <c r="CL372" s="6"/>
      <c r="CM372" s="6"/>
      <c r="CN372" s="6"/>
      <c r="CO372" s="6"/>
      <c r="CP372" s="6"/>
      <c r="CQ372" s="6"/>
      <c r="CR372" s="6"/>
      <c r="CS372" s="6"/>
      <c r="CT372" s="6"/>
      <c r="CU372" s="6"/>
      <c r="CV372" s="6"/>
      <c r="CW372" s="6"/>
      <c r="CX372" s="6"/>
      <c r="CY372" s="6"/>
      <c r="CZ372" s="6"/>
      <c r="DA372" s="6"/>
      <c r="DB372" s="6"/>
      <c r="DC372" s="6"/>
      <c r="DD372" s="6"/>
      <c r="DE372" s="6"/>
      <c r="DF372" s="6"/>
      <c r="DG372" s="6"/>
      <c r="DH372" s="6"/>
      <c r="DI372" s="6"/>
      <c r="DJ372" s="6"/>
      <c r="DK372" s="6"/>
      <c r="DL372" s="6"/>
      <c r="DM372" s="6"/>
      <c r="DN372" s="6"/>
      <c r="DO372" s="6"/>
      <c r="DP372" s="6"/>
      <c r="DQ372" s="6"/>
      <c r="DR372" s="6"/>
      <c r="DS372" s="6"/>
      <c r="DT372" s="6"/>
      <c r="DU372" s="6"/>
      <c r="DV372" s="6"/>
      <c r="DW372" s="6"/>
      <c r="DX372" s="6"/>
      <c r="DY372" s="6"/>
      <c r="DZ372" s="6"/>
      <c r="EA372" s="6"/>
      <c r="EB372" s="6"/>
      <c r="EC372" s="6"/>
      <c r="ED372" s="6"/>
      <c r="EE372" s="6"/>
      <c r="EF372" s="6"/>
      <c r="EG372" s="6"/>
      <c r="EH372" s="6"/>
      <c r="EI372" s="6"/>
      <c r="EJ372" s="6"/>
      <c r="EK372" s="6"/>
      <c r="EL372" s="6"/>
      <c r="EM372" s="6"/>
      <c r="EN372" s="6"/>
      <c r="EO372" s="6"/>
      <c r="EP372" s="6"/>
      <c r="EQ372" s="6"/>
      <c r="ER372" s="6"/>
      <c r="ES372" s="6"/>
      <c r="ET372" s="6"/>
      <c r="EU372" s="6"/>
      <c r="EV372" s="6"/>
      <c r="EW372" s="6"/>
      <c r="EX372" s="6"/>
      <c r="EY372" s="6"/>
      <c r="EZ372" s="6"/>
      <c r="FA372" s="6"/>
      <c r="FB372" s="6"/>
      <c r="FC372" s="6"/>
      <c r="FD372" s="6"/>
      <c r="FE372" s="6"/>
      <c r="FF372" s="6"/>
      <c r="FG372" s="6"/>
      <c r="FH372" s="6"/>
      <c r="FI372" s="6"/>
      <c r="FJ372" s="6"/>
      <c r="FK372" s="6"/>
      <c r="FL372" s="6"/>
      <c r="FM372" s="6"/>
      <c r="FN372" s="6"/>
      <c r="FO372" s="6"/>
      <c r="FP372" s="6"/>
      <c r="FQ372" s="6"/>
      <c r="FR372" s="6"/>
      <c r="FS372" s="6"/>
      <c r="FT372" s="6"/>
      <c r="FU372" s="6"/>
      <c r="FV372" s="6"/>
      <c r="FW372" s="6"/>
      <c r="FX372" s="6"/>
      <c r="FY372" s="6"/>
      <c r="FZ372" s="6"/>
      <c r="GA372" s="6"/>
      <c r="GB372" s="6"/>
      <c r="GC372" s="6"/>
      <c r="GD372" s="6"/>
      <c r="GE372" s="6"/>
      <c r="GF372" s="6"/>
      <c r="GG372" s="6"/>
      <c r="GH372" s="6"/>
      <c r="GI372" s="6"/>
      <c r="GJ372" s="6"/>
      <c r="GK372" s="6"/>
      <c r="GL372" s="6"/>
      <c r="GM372" s="6"/>
      <c r="GN372" s="6"/>
      <c r="GO372" s="6"/>
      <c r="GP372" s="6"/>
      <c r="GQ372" s="6"/>
      <c r="GR372" s="6"/>
      <c r="GS372" s="6"/>
      <c r="GT372" s="6"/>
      <c r="GU372" s="6"/>
      <c r="GV372" s="6"/>
      <c r="GW372" s="6"/>
      <c r="GX372" s="6"/>
      <c r="GY372" s="6"/>
      <c r="GZ372" s="6"/>
    </row>
    <row r="373" spans="1:208" s="7" customFormat="1" ht="42" customHeight="1">
      <c r="A373" s="2"/>
      <c r="B373" s="2">
        <v>4</v>
      </c>
      <c r="C373" s="3" t="s">
        <v>662</v>
      </c>
      <c r="D373" s="3" t="s">
        <v>663</v>
      </c>
      <c r="E373" s="4">
        <v>10</v>
      </c>
      <c r="F373" s="4">
        <v>10</v>
      </c>
      <c r="G373" s="4">
        <v>10</v>
      </c>
      <c r="H373" s="2"/>
      <c r="I373" s="2"/>
      <c r="J373" s="2"/>
      <c r="K373" s="2"/>
      <c r="L373" s="2">
        <v>20</v>
      </c>
      <c r="M373" s="2">
        <v>20</v>
      </c>
      <c r="N373" s="6"/>
      <c r="O373" s="6"/>
      <c r="P373" s="6"/>
      <c r="Q373" s="6"/>
      <c r="R373" s="6"/>
      <c r="S373" s="6"/>
      <c r="T373" s="6"/>
      <c r="U373" s="6"/>
      <c r="V373" s="6"/>
      <c r="W373" s="6"/>
      <c r="X373" s="6"/>
      <c r="Y373" s="6"/>
      <c r="Z373" s="6"/>
      <c r="AA373" s="6"/>
      <c r="AB373" s="6"/>
      <c r="AC373" s="6"/>
      <c r="AD373" s="6"/>
      <c r="AE373" s="6"/>
      <c r="AF373" s="6"/>
      <c r="AG373" s="6"/>
      <c r="AH373" s="6"/>
      <c r="AI373" s="6"/>
      <c r="AJ373" s="6"/>
      <c r="AK373" s="6"/>
      <c r="AL373" s="6"/>
      <c r="AM373" s="6"/>
      <c r="AN373" s="6"/>
      <c r="AO373" s="6"/>
      <c r="AP373" s="6"/>
      <c r="AQ373" s="6"/>
      <c r="AR373" s="6"/>
      <c r="AS373" s="6"/>
      <c r="AT373" s="6"/>
      <c r="AU373" s="6"/>
      <c r="AV373" s="6"/>
      <c r="AW373" s="6"/>
      <c r="AX373" s="6"/>
      <c r="AY373" s="6"/>
      <c r="AZ373" s="6"/>
      <c r="BA373" s="6"/>
      <c r="BB373" s="6"/>
      <c r="BC373" s="6"/>
      <c r="BD373" s="6"/>
      <c r="BE373" s="6"/>
      <c r="BF373" s="6"/>
      <c r="BG373" s="6"/>
      <c r="BH373" s="6"/>
      <c r="BI373" s="6"/>
      <c r="BJ373" s="6"/>
      <c r="BK373" s="6"/>
      <c r="BL373" s="6"/>
      <c r="BM373" s="6"/>
      <c r="BN373" s="6"/>
      <c r="BO373" s="6"/>
      <c r="BP373" s="6"/>
      <c r="BQ373" s="6"/>
      <c r="BR373" s="6"/>
      <c r="BS373" s="6"/>
      <c r="BT373" s="6"/>
      <c r="BU373" s="6"/>
      <c r="BV373" s="6"/>
      <c r="BW373" s="6"/>
      <c r="BX373" s="6"/>
      <c r="BY373" s="6"/>
      <c r="BZ373" s="6"/>
      <c r="CA373" s="6"/>
      <c r="CB373" s="6"/>
      <c r="CC373" s="6"/>
      <c r="CD373" s="6"/>
      <c r="CE373" s="6"/>
      <c r="CF373" s="6"/>
      <c r="CG373" s="6"/>
      <c r="CH373" s="6"/>
      <c r="CI373" s="6"/>
      <c r="CJ373" s="6"/>
      <c r="CK373" s="6"/>
      <c r="CL373" s="6"/>
      <c r="CM373" s="6"/>
      <c r="CN373" s="6"/>
      <c r="CO373" s="6"/>
      <c r="CP373" s="6"/>
      <c r="CQ373" s="6"/>
      <c r="CR373" s="6"/>
      <c r="CS373" s="6"/>
      <c r="CT373" s="6"/>
      <c r="CU373" s="6"/>
      <c r="CV373" s="6"/>
      <c r="CW373" s="6"/>
      <c r="CX373" s="6"/>
      <c r="CY373" s="6"/>
      <c r="CZ373" s="6"/>
      <c r="DA373" s="6"/>
      <c r="DB373" s="6"/>
      <c r="DC373" s="6"/>
      <c r="DD373" s="6"/>
      <c r="DE373" s="6"/>
      <c r="DF373" s="6"/>
      <c r="DG373" s="6"/>
      <c r="DH373" s="6"/>
      <c r="DI373" s="6"/>
      <c r="DJ373" s="6"/>
      <c r="DK373" s="6"/>
      <c r="DL373" s="6"/>
      <c r="DM373" s="6"/>
      <c r="DN373" s="6"/>
      <c r="DO373" s="6"/>
      <c r="DP373" s="6"/>
      <c r="DQ373" s="6"/>
      <c r="DR373" s="6"/>
      <c r="DS373" s="6"/>
      <c r="DT373" s="6"/>
      <c r="DU373" s="6"/>
      <c r="DV373" s="6"/>
      <c r="DW373" s="6"/>
      <c r="DX373" s="6"/>
      <c r="DY373" s="6"/>
      <c r="DZ373" s="6"/>
      <c r="EA373" s="6"/>
      <c r="EB373" s="6"/>
      <c r="EC373" s="6"/>
      <c r="ED373" s="6"/>
      <c r="EE373" s="6"/>
      <c r="EF373" s="6"/>
      <c r="EG373" s="6"/>
      <c r="EH373" s="6"/>
      <c r="EI373" s="6"/>
      <c r="EJ373" s="6"/>
      <c r="EK373" s="6"/>
      <c r="EL373" s="6"/>
      <c r="EM373" s="6"/>
      <c r="EN373" s="6"/>
      <c r="EO373" s="6"/>
      <c r="EP373" s="6"/>
      <c r="EQ373" s="6"/>
      <c r="ER373" s="6"/>
      <c r="ES373" s="6"/>
      <c r="ET373" s="6"/>
      <c r="EU373" s="6"/>
      <c r="EV373" s="6"/>
      <c r="EW373" s="6"/>
      <c r="EX373" s="6"/>
      <c r="EY373" s="6"/>
      <c r="EZ373" s="6"/>
      <c r="FA373" s="6"/>
      <c r="FB373" s="6"/>
      <c r="FC373" s="6"/>
      <c r="FD373" s="6"/>
      <c r="FE373" s="6"/>
      <c r="FF373" s="6"/>
      <c r="FG373" s="6"/>
      <c r="FH373" s="6"/>
      <c r="FI373" s="6"/>
      <c r="FJ373" s="6"/>
      <c r="FK373" s="6"/>
      <c r="FL373" s="6"/>
      <c r="FM373" s="6"/>
      <c r="FN373" s="6"/>
      <c r="FO373" s="6"/>
      <c r="FP373" s="6"/>
      <c r="FQ373" s="6"/>
      <c r="FR373" s="6"/>
      <c r="FS373" s="6"/>
      <c r="FT373" s="6"/>
      <c r="FU373" s="6"/>
      <c r="FV373" s="6"/>
      <c r="FW373" s="6"/>
      <c r="FX373" s="6"/>
      <c r="FY373" s="6"/>
      <c r="FZ373" s="6"/>
      <c r="GA373" s="6"/>
      <c r="GB373" s="6"/>
      <c r="GC373" s="6"/>
      <c r="GD373" s="6"/>
      <c r="GE373" s="6"/>
      <c r="GF373" s="6"/>
      <c r="GG373" s="6"/>
      <c r="GH373" s="6"/>
      <c r="GI373" s="6"/>
      <c r="GJ373" s="6"/>
      <c r="GK373" s="6"/>
      <c r="GL373" s="6"/>
      <c r="GM373" s="6"/>
      <c r="GN373" s="6"/>
      <c r="GO373" s="6"/>
      <c r="GP373" s="6"/>
      <c r="GQ373" s="6"/>
      <c r="GR373" s="6"/>
      <c r="GS373" s="6"/>
      <c r="GT373" s="6"/>
      <c r="GU373" s="6"/>
      <c r="GV373" s="6"/>
      <c r="GW373" s="6"/>
      <c r="GX373" s="6"/>
      <c r="GY373" s="6"/>
      <c r="GZ373" s="6"/>
    </row>
    <row r="374" spans="1:208" s="7" customFormat="1" ht="45.75">
      <c r="A374" s="2"/>
      <c r="B374" s="2">
        <v>5</v>
      </c>
      <c r="C374" s="3" t="s">
        <v>1784</v>
      </c>
      <c r="D374" s="3" t="s">
        <v>664</v>
      </c>
      <c r="E374" s="4">
        <v>4.26</v>
      </c>
      <c r="F374" s="4">
        <v>4.26</v>
      </c>
      <c r="G374" s="4">
        <v>4.26</v>
      </c>
      <c r="H374" s="2"/>
      <c r="I374" s="2"/>
      <c r="J374" s="2"/>
      <c r="K374" s="2"/>
      <c r="L374" s="2">
        <v>20</v>
      </c>
      <c r="M374" s="2">
        <v>20</v>
      </c>
      <c r="N374" s="6"/>
      <c r="O374" s="6"/>
      <c r="P374" s="6"/>
      <c r="Q374" s="6"/>
      <c r="R374" s="6"/>
      <c r="S374" s="6"/>
      <c r="T374" s="6"/>
      <c r="U374" s="6"/>
      <c r="V374" s="6"/>
      <c r="W374" s="6"/>
      <c r="X374" s="6"/>
      <c r="Y374" s="6"/>
      <c r="Z374" s="6"/>
      <c r="AA374" s="6"/>
      <c r="AB374" s="6"/>
      <c r="AC374" s="6"/>
      <c r="AD374" s="6"/>
      <c r="AE374" s="6"/>
      <c r="AF374" s="6"/>
      <c r="AG374" s="6"/>
      <c r="AH374" s="6"/>
      <c r="AI374" s="6"/>
      <c r="AJ374" s="6"/>
      <c r="AK374" s="6"/>
      <c r="AL374" s="6"/>
      <c r="AM374" s="6"/>
      <c r="AN374" s="6"/>
      <c r="AO374" s="6"/>
      <c r="AP374" s="6"/>
      <c r="AQ374" s="6"/>
      <c r="AR374" s="6"/>
      <c r="AS374" s="6"/>
      <c r="AT374" s="6"/>
      <c r="AU374" s="6"/>
      <c r="AV374" s="6"/>
      <c r="AW374" s="6"/>
      <c r="AX374" s="6"/>
      <c r="AY374" s="6"/>
      <c r="AZ374" s="6"/>
      <c r="BA374" s="6"/>
      <c r="BB374" s="6"/>
      <c r="BC374" s="6"/>
      <c r="BD374" s="6"/>
      <c r="BE374" s="6"/>
      <c r="BF374" s="6"/>
      <c r="BG374" s="6"/>
      <c r="BH374" s="6"/>
      <c r="BI374" s="6"/>
      <c r="BJ374" s="6"/>
      <c r="BK374" s="6"/>
      <c r="BL374" s="6"/>
      <c r="BM374" s="6"/>
      <c r="BN374" s="6"/>
      <c r="BO374" s="6"/>
      <c r="BP374" s="6"/>
      <c r="BQ374" s="6"/>
      <c r="BR374" s="6"/>
      <c r="BS374" s="6"/>
      <c r="BT374" s="6"/>
      <c r="BU374" s="6"/>
      <c r="BV374" s="6"/>
      <c r="BW374" s="6"/>
      <c r="BX374" s="6"/>
      <c r="BY374" s="6"/>
      <c r="BZ374" s="6"/>
      <c r="CA374" s="6"/>
      <c r="CB374" s="6"/>
      <c r="CC374" s="6"/>
      <c r="CD374" s="6"/>
      <c r="CE374" s="6"/>
      <c r="CF374" s="6"/>
      <c r="CG374" s="6"/>
      <c r="CH374" s="6"/>
      <c r="CI374" s="6"/>
      <c r="CJ374" s="6"/>
      <c r="CK374" s="6"/>
      <c r="CL374" s="6"/>
      <c r="CM374" s="6"/>
      <c r="CN374" s="6"/>
      <c r="CO374" s="6"/>
      <c r="CP374" s="6"/>
      <c r="CQ374" s="6"/>
      <c r="CR374" s="6"/>
      <c r="CS374" s="6"/>
      <c r="CT374" s="6"/>
      <c r="CU374" s="6"/>
      <c r="CV374" s="6"/>
      <c r="CW374" s="6"/>
      <c r="CX374" s="6"/>
      <c r="CY374" s="6"/>
      <c r="CZ374" s="6"/>
      <c r="DA374" s="6"/>
      <c r="DB374" s="6"/>
      <c r="DC374" s="6"/>
      <c r="DD374" s="6"/>
      <c r="DE374" s="6"/>
      <c r="DF374" s="6"/>
      <c r="DG374" s="6"/>
      <c r="DH374" s="6"/>
      <c r="DI374" s="6"/>
      <c r="DJ374" s="6"/>
      <c r="DK374" s="6"/>
      <c r="DL374" s="6"/>
      <c r="DM374" s="6"/>
      <c r="DN374" s="6"/>
      <c r="DO374" s="6"/>
      <c r="DP374" s="6"/>
      <c r="DQ374" s="6"/>
      <c r="DR374" s="6"/>
      <c r="DS374" s="6"/>
      <c r="DT374" s="6"/>
      <c r="DU374" s="6"/>
      <c r="DV374" s="6"/>
      <c r="DW374" s="6"/>
      <c r="DX374" s="6"/>
      <c r="DY374" s="6"/>
      <c r="DZ374" s="6"/>
      <c r="EA374" s="6"/>
      <c r="EB374" s="6"/>
      <c r="EC374" s="6"/>
      <c r="ED374" s="6"/>
      <c r="EE374" s="6"/>
      <c r="EF374" s="6"/>
      <c r="EG374" s="6"/>
      <c r="EH374" s="6"/>
      <c r="EI374" s="6"/>
      <c r="EJ374" s="6"/>
      <c r="EK374" s="6"/>
      <c r="EL374" s="6"/>
      <c r="EM374" s="6"/>
      <c r="EN374" s="6"/>
      <c r="EO374" s="6"/>
      <c r="EP374" s="6"/>
      <c r="EQ374" s="6"/>
      <c r="ER374" s="6"/>
      <c r="ES374" s="6"/>
      <c r="ET374" s="6"/>
      <c r="EU374" s="6"/>
      <c r="EV374" s="6"/>
      <c r="EW374" s="6"/>
      <c r="EX374" s="6"/>
      <c r="EY374" s="6"/>
      <c r="EZ374" s="6"/>
      <c r="FA374" s="6"/>
      <c r="FB374" s="6"/>
      <c r="FC374" s="6"/>
      <c r="FD374" s="6"/>
      <c r="FE374" s="6"/>
      <c r="FF374" s="6"/>
      <c r="FG374" s="6"/>
      <c r="FH374" s="6"/>
      <c r="FI374" s="6"/>
      <c r="FJ374" s="6"/>
      <c r="FK374" s="6"/>
      <c r="FL374" s="6"/>
      <c r="FM374" s="6"/>
      <c r="FN374" s="6"/>
      <c r="FO374" s="6"/>
      <c r="FP374" s="6"/>
      <c r="FQ374" s="6"/>
      <c r="FR374" s="6"/>
      <c r="FS374" s="6"/>
      <c r="FT374" s="6"/>
      <c r="FU374" s="6"/>
      <c r="FV374" s="6"/>
      <c r="FW374" s="6"/>
      <c r="FX374" s="6"/>
      <c r="FY374" s="6"/>
      <c r="FZ374" s="6"/>
      <c r="GA374" s="6"/>
      <c r="GB374" s="6"/>
      <c r="GC374" s="6"/>
      <c r="GD374" s="6"/>
      <c r="GE374" s="6"/>
      <c r="GF374" s="6"/>
      <c r="GG374" s="6"/>
      <c r="GH374" s="6"/>
      <c r="GI374" s="6"/>
      <c r="GJ374" s="6"/>
      <c r="GK374" s="6"/>
      <c r="GL374" s="6"/>
      <c r="GM374" s="6"/>
      <c r="GN374" s="6"/>
      <c r="GO374" s="6"/>
      <c r="GP374" s="6"/>
      <c r="GQ374" s="6"/>
      <c r="GR374" s="6"/>
      <c r="GS374" s="6"/>
      <c r="GT374" s="6"/>
      <c r="GU374" s="6"/>
      <c r="GV374" s="6"/>
      <c r="GW374" s="6"/>
      <c r="GX374" s="6"/>
      <c r="GY374" s="6"/>
      <c r="GZ374" s="6"/>
    </row>
    <row r="375" spans="1:208" s="7" customFormat="1" ht="45">
      <c r="A375" s="2"/>
      <c r="B375" s="2">
        <v>6</v>
      </c>
      <c r="C375" s="3" t="s">
        <v>665</v>
      </c>
      <c r="D375" s="3" t="s">
        <v>664</v>
      </c>
      <c r="E375" s="4">
        <v>15.21</v>
      </c>
      <c r="F375" s="4">
        <v>15.21</v>
      </c>
      <c r="G375" s="4">
        <v>15.21</v>
      </c>
      <c r="H375" s="2"/>
      <c r="I375" s="2"/>
      <c r="J375" s="2"/>
      <c r="K375" s="2"/>
      <c r="L375" s="2">
        <v>20</v>
      </c>
      <c r="M375" s="2">
        <v>20</v>
      </c>
      <c r="N375" s="6"/>
      <c r="O375" s="6"/>
      <c r="P375" s="6"/>
      <c r="Q375" s="6"/>
      <c r="R375" s="6"/>
      <c r="S375" s="6"/>
      <c r="T375" s="6"/>
      <c r="U375" s="6"/>
      <c r="V375" s="6"/>
      <c r="W375" s="6"/>
      <c r="X375" s="6"/>
      <c r="Y375" s="6"/>
      <c r="Z375" s="6"/>
      <c r="AA375" s="6"/>
      <c r="AB375" s="6"/>
      <c r="AC375" s="6"/>
      <c r="AD375" s="6"/>
      <c r="AE375" s="6"/>
      <c r="AF375" s="6"/>
      <c r="AG375" s="6"/>
      <c r="AH375" s="6"/>
      <c r="AI375" s="6"/>
      <c r="AJ375" s="6"/>
      <c r="AK375" s="6"/>
      <c r="AL375" s="6"/>
      <c r="AM375" s="6"/>
      <c r="AN375" s="6"/>
      <c r="AO375" s="6"/>
      <c r="AP375" s="6"/>
      <c r="AQ375" s="6"/>
      <c r="AR375" s="6"/>
      <c r="AS375" s="6"/>
      <c r="AT375" s="6"/>
      <c r="AU375" s="6"/>
      <c r="AV375" s="6"/>
      <c r="AW375" s="6"/>
      <c r="AX375" s="6"/>
      <c r="AY375" s="6"/>
      <c r="AZ375" s="6"/>
      <c r="BA375" s="6"/>
      <c r="BB375" s="6"/>
      <c r="BC375" s="6"/>
      <c r="BD375" s="6"/>
      <c r="BE375" s="6"/>
      <c r="BF375" s="6"/>
      <c r="BG375" s="6"/>
      <c r="BH375" s="6"/>
      <c r="BI375" s="6"/>
      <c r="BJ375" s="6"/>
      <c r="BK375" s="6"/>
      <c r="BL375" s="6"/>
      <c r="BM375" s="6"/>
      <c r="BN375" s="6"/>
      <c r="BO375" s="6"/>
      <c r="BP375" s="6"/>
      <c r="BQ375" s="6"/>
      <c r="BR375" s="6"/>
      <c r="BS375" s="6"/>
      <c r="BT375" s="6"/>
      <c r="BU375" s="6"/>
      <c r="BV375" s="6"/>
      <c r="BW375" s="6"/>
      <c r="BX375" s="6"/>
      <c r="BY375" s="6"/>
      <c r="BZ375" s="6"/>
      <c r="CA375" s="6"/>
      <c r="CB375" s="6"/>
      <c r="CC375" s="6"/>
      <c r="CD375" s="6"/>
      <c r="CE375" s="6"/>
      <c r="CF375" s="6"/>
      <c r="CG375" s="6"/>
      <c r="CH375" s="6"/>
      <c r="CI375" s="6"/>
      <c r="CJ375" s="6"/>
      <c r="CK375" s="6"/>
      <c r="CL375" s="6"/>
      <c r="CM375" s="6"/>
      <c r="CN375" s="6"/>
      <c r="CO375" s="6"/>
      <c r="CP375" s="6"/>
      <c r="CQ375" s="6"/>
      <c r="CR375" s="6"/>
      <c r="CS375" s="6"/>
      <c r="CT375" s="6"/>
      <c r="CU375" s="6"/>
      <c r="CV375" s="6"/>
      <c r="CW375" s="6"/>
      <c r="CX375" s="6"/>
      <c r="CY375" s="6"/>
      <c r="CZ375" s="6"/>
      <c r="DA375" s="6"/>
      <c r="DB375" s="6"/>
      <c r="DC375" s="6"/>
      <c r="DD375" s="6"/>
      <c r="DE375" s="6"/>
      <c r="DF375" s="6"/>
      <c r="DG375" s="6"/>
      <c r="DH375" s="6"/>
      <c r="DI375" s="6"/>
      <c r="DJ375" s="6"/>
      <c r="DK375" s="6"/>
      <c r="DL375" s="6"/>
      <c r="DM375" s="6"/>
      <c r="DN375" s="6"/>
      <c r="DO375" s="6"/>
      <c r="DP375" s="6"/>
      <c r="DQ375" s="6"/>
      <c r="DR375" s="6"/>
      <c r="DS375" s="6"/>
      <c r="DT375" s="6"/>
      <c r="DU375" s="6"/>
      <c r="DV375" s="6"/>
      <c r="DW375" s="6"/>
      <c r="DX375" s="6"/>
      <c r="DY375" s="6"/>
      <c r="DZ375" s="6"/>
      <c r="EA375" s="6"/>
      <c r="EB375" s="6"/>
      <c r="EC375" s="6"/>
      <c r="ED375" s="6"/>
      <c r="EE375" s="6"/>
      <c r="EF375" s="6"/>
      <c r="EG375" s="6"/>
      <c r="EH375" s="6"/>
      <c r="EI375" s="6"/>
      <c r="EJ375" s="6"/>
      <c r="EK375" s="6"/>
      <c r="EL375" s="6"/>
      <c r="EM375" s="6"/>
      <c r="EN375" s="6"/>
      <c r="EO375" s="6"/>
      <c r="EP375" s="6"/>
      <c r="EQ375" s="6"/>
      <c r="ER375" s="6"/>
      <c r="ES375" s="6"/>
      <c r="ET375" s="6"/>
      <c r="EU375" s="6"/>
      <c r="EV375" s="6"/>
      <c r="EW375" s="6"/>
      <c r="EX375" s="6"/>
      <c r="EY375" s="6"/>
      <c r="EZ375" s="6"/>
      <c r="FA375" s="6"/>
      <c r="FB375" s="6"/>
      <c r="FC375" s="6"/>
      <c r="FD375" s="6"/>
      <c r="FE375" s="6"/>
      <c r="FF375" s="6"/>
      <c r="FG375" s="6"/>
      <c r="FH375" s="6"/>
      <c r="FI375" s="6"/>
      <c r="FJ375" s="6"/>
      <c r="FK375" s="6"/>
      <c r="FL375" s="6"/>
      <c r="FM375" s="6"/>
      <c r="FN375" s="6"/>
      <c r="FO375" s="6"/>
      <c r="FP375" s="6"/>
      <c r="FQ375" s="6"/>
      <c r="FR375" s="6"/>
      <c r="FS375" s="6"/>
      <c r="FT375" s="6"/>
      <c r="FU375" s="6"/>
      <c r="FV375" s="6"/>
      <c r="FW375" s="6"/>
      <c r="FX375" s="6"/>
      <c r="FY375" s="6"/>
      <c r="FZ375" s="6"/>
      <c r="GA375" s="6"/>
      <c r="GB375" s="6"/>
      <c r="GC375" s="6"/>
      <c r="GD375" s="6"/>
      <c r="GE375" s="6"/>
      <c r="GF375" s="6"/>
      <c r="GG375" s="6"/>
      <c r="GH375" s="6"/>
      <c r="GI375" s="6"/>
      <c r="GJ375" s="6"/>
      <c r="GK375" s="6"/>
      <c r="GL375" s="6"/>
      <c r="GM375" s="6"/>
      <c r="GN375" s="6"/>
      <c r="GO375" s="6"/>
      <c r="GP375" s="6"/>
      <c r="GQ375" s="6"/>
      <c r="GR375" s="6"/>
      <c r="GS375" s="6"/>
      <c r="GT375" s="6"/>
      <c r="GU375" s="6"/>
      <c r="GV375" s="6"/>
      <c r="GW375" s="6"/>
      <c r="GX375" s="6"/>
      <c r="GY375" s="6"/>
      <c r="GZ375" s="6"/>
    </row>
    <row r="376" spans="1:208" s="7" customFormat="1" ht="39" customHeight="1">
      <c r="A376" s="2"/>
      <c r="B376" s="2">
        <v>7</v>
      </c>
      <c r="C376" s="2" t="s">
        <v>666</v>
      </c>
      <c r="D376" s="2" t="s">
        <v>667</v>
      </c>
      <c r="E376" s="2">
        <v>300</v>
      </c>
      <c r="F376" s="2">
        <v>300</v>
      </c>
      <c r="G376" s="2">
        <v>300</v>
      </c>
      <c r="H376" s="2"/>
      <c r="I376" s="2"/>
      <c r="J376" s="2"/>
      <c r="K376" s="2"/>
      <c r="L376" s="2">
        <v>3500</v>
      </c>
      <c r="M376" s="2">
        <v>12000</v>
      </c>
      <c r="N376" s="6"/>
      <c r="O376" s="6"/>
      <c r="P376" s="6"/>
      <c r="Q376" s="6"/>
      <c r="R376" s="6"/>
      <c r="S376" s="6"/>
      <c r="T376" s="6"/>
      <c r="U376" s="6"/>
      <c r="V376" s="6"/>
      <c r="W376" s="6"/>
      <c r="X376" s="6"/>
      <c r="Y376" s="6"/>
      <c r="Z376" s="6"/>
      <c r="AA376" s="6"/>
      <c r="AB376" s="6"/>
      <c r="AC376" s="6"/>
      <c r="AD376" s="6"/>
      <c r="AE376" s="6"/>
      <c r="AF376" s="6"/>
      <c r="AG376" s="6"/>
      <c r="AH376" s="6"/>
      <c r="AI376" s="6"/>
      <c r="AJ376" s="6"/>
      <c r="AK376" s="6"/>
      <c r="AL376" s="6"/>
      <c r="AM376" s="6"/>
      <c r="AN376" s="6"/>
      <c r="AO376" s="6"/>
      <c r="AP376" s="6"/>
      <c r="AQ376" s="6"/>
      <c r="AR376" s="6"/>
      <c r="AS376" s="6"/>
      <c r="AT376" s="6"/>
      <c r="AU376" s="6"/>
      <c r="AV376" s="6"/>
      <c r="AW376" s="6"/>
      <c r="AX376" s="6"/>
      <c r="AY376" s="6"/>
      <c r="AZ376" s="6"/>
      <c r="BA376" s="6"/>
      <c r="BB376" s="6"/>
      <c r="BC376" s="6"/>
      <c r="BD376" s="6"/>
      <c r="BE376" s="6"/>
      <c r="BF376" s="6"/>
      <c r="BG376" s="6"/>
      <c r="BH376" s="6"/>
      <c r="BI376" s="6"/>
      <c r="BJ376" s="6"/>
      <c r="BK376" s="6"/>
      <c r="BL376" s="6"/>
      <c r="BM376" s="6"/>
      <c r="BN376" s="6"/>
      <c r="BO376" s="6"/>
      <c r="BP376" s="6"/>
      <c r="BQ376" s="6"/>
      <c r="BR376" s="6"/>
      <c r="BS376" s="6"/>
      <c r="BT376" s="6"/>
      <c r="BU376" s="6"/>
      <c r="BV376" s="6"/>
      <c r="BW376" s="6"/>
      <c r="BX376" s="6"/>
      <c r="BY376" s="6"/>
      <c r="BZ376" s="6"/>
      <c r="CA376" s="6"/>
      <c r="CB376" s="6"/>
      <c r="CC376" s="6"/>
      <c r="CD376" s="6"/>
      <c r="CE376" s="6"/>
      <c r="CF376" s="6"/>
      <c r="CG376" s="6"/>
      <c r="CH376" s="6"/>
      <c r="CI376" s="6"/>
      <c r="CJ376" s="6"/>
      <c r="CK376" s="6"/>
      <c r="CL376" s="6"/>
      <c r="CM376" s="6"/>
      <c r="CN376" s="6"/>
      <c r="CO376" s="6"/>
      <c r="CP376" s="6"/>
      <c r="CQ376" s="6"/>
      <c r="CR376" s="6"/>
      <c r="CS376" s="6"/>
      <c r="CT376" s="6"/>
      <c r="CU376" s="6"/>
      <c r="CV376" s="6"/>
      <c r="CW376" s="6"/>
      <c r="CX376" s="6"/>
      <c r="CY376" s="6"/>
      <c r="CZ376" s="6"/>
      <c r="DA376" s="6"/>
      <c r="DB376" s="6"/>
      <c r="DC376" s="6"/>
      <c r="DD376" s="6"/>
      <c r="DE376" s="6"/>
      <c r="DF376" s="6"/>
      <c r="DG376" s="6"/>
      <c r="DH376" s="6"/>
      <c r="DI376" s="6"/>
      <c r="DJ376" s="6"/>
      <c r="DK376" s="6"/>
      <c r="DL376" s="6"/>
      <c r="DM376" s="6"/>
      <c r="DN376" s="6"/>
      <c r="DO376" s="6"/>
      <c r="DP376" s="6"/>
      <c r="DQ376" s="6"/>
      <c r="DR376" s="6"/>
      <c r="DS376" s="6"/>
      <c r="DT376" s="6"/>
      <c r="DU376" s="6"/>
      <c r="DV376" s="6"/>
      <c r="DW376" s="6"/>
      <c r="DX376" s="6"/>
      <c r="DY376" s="6"/>
      <c r="DZ376" s="6"/>
      <c r="EA376" s="6"/>
      <c r="EB376" s="6"/>
      <c r="EC376" s="6"/>
      <c r="ED376" s="6"/>
      <c r="EE376" s="6"/>
      <c r="EF376" s="6"/>
      <c r="EG376" s="6"/>
      <c r="EH376" s="6"/>
      <c r="EI376" s="6"/>
      <c r="EJ376" s="6"/>
      <c r="EK376" s="6"/>
      <c r="EL376" s="6"/>
      <c r="EM376" s="6"/>
      <c r="EN376" s="6"/>
      <c r="EO376" s="6"/>
      <c r="EP376" s="6"/>
      <c r="EQ376" s="6"/>
      <c r="ER376" s="6"/>
      <c r="ES376" s="6"/>
      <c r="ET376" s="6"/>
      <c r="EU376" s="6"/>
      <c r="EV376" s="6"/>
      <c r="EW376" s="6"/>
      <c r="EX376" s="6"/>
      <c r="EY376" s="6"/>
      <c r="EZ376" s="6"/>
      <c r="FA376" s="6"/>
      <c r="FB376" s="6"/>
      <c r="FC376" s="6"/>
      <c r="FD376" s="6"/>
      <c r="FE376" s="6"/>
      <c r="FF376" s="6"/>
      <c r="FG376" s="6"/>
      <c r="FH376" s="6"/>
      <c r="FI376" s="6"/>
      <c r="FJ376" s="6"/>
      <c r="FK376" s="6"/>
      <c r="FL376" s="6"/>
      <c r="FM376" s="6"/>
      <c r="FN376" s="6"/>
      <c r="FO376" s="6"/>
      <c r="FP376" s="6"/>
      <c r="FQ376" s="6"/>
      <c r="FR376" s="6"/>
      <c r="FS376" s="6"/>
      <c r="FT376" s="6"/>
      <c r="FU376" s="6"/>
      <c r="FV376" s="6"/>
      <c r="FW376" s="6"/>
      <c r="FX376" s="6"/>
      <c r="FY376" s="6"/>
      <c r="FZ376" s="6"/>
      <c r="GA376" s="6"/>
      <c r="GB376" s="6"/>
      <c r="GC376" s="6"/>
      <c r="GD376" s="6"/>
      <c r="GE376" s="6"/>
      <c r="GF376" s="6"/>
      <c r="GG376" s="6"/>
      <c r="GH376" s="6"/>
      <c r="GI376" s="6"/>
      <c r="GJ376" s="6"/>
      <c r="GK376" s="6"/>
      <c r="GL376" s="6"/>
      <c r="GM376" s="6"/>
      <c r="GN376" s="6"/>
      <c r="GO376" s="6"/>
      <c r="GP376" s="6"/>
      <c r="GQ376" s="6"/>
      <c r="GR376" s="6"/>
      <c r="GS376" s="6"/>
      <c r="GT376" s="6"/>
      <c r="GU376" s="6"/>
      <c r="GV376" s="6"/>
      <c r="GW376" s="6"/>
      <c r="GX376" s="6"/>
      <c r="GY376" s="6"/>
      <c r="GZ376" s="6"/>
    </row>
    <row r="377" spans="1:208" s="7" customFormat="1" ht="39" customHeight="1">
      <c r="A377" s="2" t="s">
        <v>668</v>
      </c>
      <c r="B377" s="2">
        <v>2</v>
      </c>
      <c r="C377" s="2"/>
      <c r="D377" s="2"/>
      <c r="E377" s="2">
        <f>SUM(E378:E379)</f>
        <v>2109</v>
      </c>
      <c r="F377" s="2">
        <f>SUM(F378:F379)</f>
        <v>2109</v>
      </c>
      <c r="G377" s="2">
        <v>2109</v>
      </c>
      <c r="H377" s="2"/>
      <c r="I377" s="2"/>
      <c r="J377" s="2"/>
      <c r="K377" s="2"/>
      <c r="L377" s="2">
        <f>SUM(L378:L379)</f>
        <v>104</v>
      </c>
      <c r="M377" s="2">
        <v>361</v>
      </c>
      <c r="N377" s="6"/>
      <c r="O377" s="6"/>
      <c r="P377" s="6"/>
      <c r="Q377" s="6"/>
      <c r="R377" s="6"/>
      <c r="S377" s="6"/>
      <c r="T377" s="6"/>
      <c r="U377" s="6"/>
      <c r="V377" s="6"/>
      <c r="W377" s="6"/>
      <c r="X377" s="6"/>
      <c r="Y377" s="6"/>
      <c r="Z377" s="6"/>
      <c r="AA377" s="6"/>
      <c r="AB377" s="6"/>
      <c r="AC377" s="6"/>
      <c r="AD377" s="6"/>
      <c r="AE377" s="6"/>
      <c r="AF377" s="6"/>
      <c r="AG377" s="6"/>
      <c r="AH377" s="6"/>
      <c r="AI377" s="6"/>
      <c r="AJ377" s="6"/>
      <c r="AK377" s="6"/>
      <c r="AL377" s="6"/>
      <c r="AM377" s="6"/>
      <c r="AN377" s="6"/>
      <c r="AO377" s="6"/>
      <c r="AP377" s="6"/>
      <c r="AQ377" s="6"/>
      <c r="AR377" s="6"/>
      <c r="AS377" s="6"/>
      <c r="AT377" s="6"/>
      <c r="AU377" s="6"/>
      <c r="AV377" s="6"/>
      <c r="AW377" s="6"/>
      <c r="AX377" s="6"/>
      <c r="AY377" s="6"/>
      <c r="AZ377" s="6"/>
      <c r="BA377" s="6"/>
      <c r="BB377" s="6"/>
      <c r="BC377" s="6"/>
      <c r="BD377" s="6"/>
      <c r="BE377" s="6"/>
      <c r="BF377" s="6"/>
      <c r="BG377" s="6"/>
      <c r="BH377" s="6"/>
      <c r="BI377" s="6"/>
      <c r="BJ377" s="6"/>
      <c r="BK377" s="6"/>
      <c r="BL377" s="6"/>
      <c r="BM377" s="6"/>
      <c r="BN377" s="6"/>
      <c r="BO377" s="6"/>
      <c r="BP377" s="6"/>
      <c r="BQ377" s="6"/>
      <c r="BR377" s="6"/>
      <c r="BS377" s="6"/>
      <c r="BT377" s="6"/>
      <c r="BU377" s="6"/>
      <c r="BV377" s="6"/>
      <c r="BW377" s="6"/>
      <c r="BX377" s="6"/>
      <c r="BY377" s="6"/>
      <c r="BZ377" s="6"/>
      <c r="CA377" s="6"/>
      <c r="CB377" s="6"/>
      <c r="CC377" s="6"/>
      <c r="CD377" s="6"/>
      <c r="CE377" s="6"/>
      <c r="CF377" s="6"/>
      <c r="CG377" s="6"/>
      <c r="CH377" s="6"/>
      <c r="CI377" s="6"/>
      <c r="CJ377" s="6"/>
      <c r="CK377" s="6"/>
      <c r="CL377" s="6"/>
      <c r="CM377" s="6"/>
      <c r="CN377" s="6"/>
      <c r="CO377" s="6"/>
      <c r="CP377" s="6"/>
      <c r="CQ377" s="6"/>
      <c r="CR377" s="6"/>
      <c r="CS377" s="6"/>
      <c r="CT377" s="6"/>
      <c r="CU377" s="6"/>
      <c r="CV377" s="6"/>
      <c r="CW377" s="6"/>
      <c r="CX377" s="6"/>
      <c r="CY377" s="6"/>
      <c r="CZ377" s="6"/>
      <c r="DA377" s="6"/>
      <c r="DB377" s="6"/>
      <c r="DC377" s="6"/>
      <c r="DD377" s="6"/>
      <c r="DE377" s="6"/>
      <c r="DF377" s="6"/>
      <c r="DG377" s="6"/>
      <c r="DH377" s="6"/>
      <c r="DI377" s="6"/>
      <c r="DJ377" s="6"/>
      <c r="DK377" s="6"/>
      <c r="DL377" s="6"/>
      <c r="DM377" s="6"/>
      <c r="DN377" s="6"/>
      <c r="DO377" s="6"/>
      <c r="DP377" s="6"/>
      <c r="DQ377" s="6"/>
      <c r="DR377" s="6"/>
      <c r="DS377" s="6"/>
      <c r="DT377" s="6"/>
      <c r="DU377" s="6"/>
      <c r="DV377" s="6"/>
      <c r="DW377" s="6"/>
      <c r="DX377" s="6"/>
      <c r="DY377" s="6"/>
      <c r="DZ377" s="6"/>
      <c r="EA377" s="6"/>
      <c r="EB377" s="6"/>
      <c r="EC377" s="6"/>
      <c r="ED377" s="6"/>
      <c r="EE377" s="6"/>
      <c r="EF377" s="6"/>
      <c r="EG377" s="6"/>
      <c r="EH377" s="6"/>
      <c r="EI377" s="6"/>
      <c r="EJ377" s="6"/>
      <c r="EK377" s="6"/>
      <c r="EL377" s="6"/>
      <c r="EM377" s="6"/>
      <c r="EN377" s="6"/>
      <c r="EO377" s="6"/>
      <c r="EP377" s="6"/>
      <c r="EQ377" s="6"/>
      <c r="ER377" s="6"/>
      <c r="ES377" s="6"/>
      <c r="ET377" s="6"/>
      <c r="EU377" s="6"/>
      <c r="EV377" s="6"/>
      <c r="EW377" s="6"/>
      <c r="EX377" s="6"/>
      <c r="EY377" s="6"/>
      <c r="EZ377" s="6"/>
      <c r="FA377" s="6"/>
      <c r="FB377" s="6"/>
      <c r="FC377" s="6"/>
      <c r="FD377" s="6"/>
      <c r="FE377" s="6"/>
      <c r="FF377" s="6"/>
      <c r="FG377" s="6"/>
      <c r="FH377" s="6"/>
      <c r="FI377" s="6"/>
      <c r="FJ377" s="6"/>
      <c r="FK377" s="6"/>
      <c r="FL377" s="6"/>
      <c r="FM377" s="6"/>
      <c r="FN377" s="6"/>
      <c r="FO377" s="6"/>
      <c r="FP377" s="6"/>
      <c r="FQ377" s="6"/>
      <c r="FR377" s="6"/>
      <c r="FS377" s="6"/>
      <c r="FT377" s="6"/>
      <c r="FU377" s="6"/>
      <c r="FV377" s="6"/>
      <c r="FW377" s="6"/>
      <c r="FX377" s="6"/>
      <c r="FY377" s="6"/>
      <c r="FZ377" s="6"/>
      <c r="GA377" s="6"/>
      <c r="GB377" s="6"/>
      <c r="GC377" s="6"/>
      <c r="GD377" s="6"/>
      <c r="GE377" s="6"/>
      <c r="GF377" s="6"/>
      <c r="GG377" s="6"/>
      <c r="GH377" s="6"/>
      <c r="GI377" s="6"/>
      <c r="GJ377" s="6"/>
      <c r="GK377" s="6"/>
      <c r="GL377" s="6"/>
      <c r="GM377" s="6"/>
      <c r="GN377" s="6"/>
      <c r="GO377" s="6"/>
      <c r="GP377" s="6"/>
      <c r="GQ377" s="6"/>
      <c r="GR377" s="6"/>
      <c r="GS377" s="6"/>
      <c r="GT377" s="6"/>
      <c r="GU377" s="6"/>
      <c r="GV377" s="6"/>
      <c r="GW377" s="6"/>
      <c r="GX377" s="6"/>
      <c r="GY377" s="6"/>
      <c r="GZ377" s="6"/>
    </row>
    <row r="378" spans="1:208" s="7" customFormat="1" ht="39" customHeight="1">
      <c r="A378" s="2"/>
      <c r="B378" s="2">
        <v>1</v>
      </c>
      <c r="C378" s="2" t="s">
        <v>669</v>
      </c>
      <c r="D378" s="2" t="s">
        <v>670</v>
      </c>
      <c r="E378" s="2">
        <v>1263</v>
      </c>
      <c r="F378" s="2">
        <v>1263</v>
      </c>
      <c r="G378" s="2">
        <v>1263</v>
      </c>
      <c r="H378" s="2"/>
      <c r="I378" s="2"/>
      <c r="J378" s="2"/>
      <c r="K378" s="2"/>
      <c r="L378" s="2">
        <v>57</v>
      </c>
      <c r="M378" s="2">
        <v>196</v>
      </c>
      <c r="N378" s="6"/>
      <c r="O378" s="6"/>
      <c r="P378" s="6"/>
      <c r="Q378" s="6"/>
      <c r="R378" s="6"/>
      <c r="S378" s="6"/>
      <c r="T378" s="6"/>
      <c r="U378" s="6"/>
      <c r="V378" s="6"/>
      <c r="W378" s="6"/>
      <c r="X378" s="6"/>
      <c r="Y378" s="6"/>
      <c r="Z378" s="6"/>
      <c r="AA378" s="6"/>
      <c r="AB378" s="6"/>
      <c r="AC378" s="6"/>
      <c r="AD378" s="6"/>
      <c r="AE378" s="6"/>
      <c r="AF378" s="6"/>
      <c r="AG378" s="6"/>
      <c r="AH378" s="6"/>
      <c r="AI378" s="6"/>
      <c r="AJ378" s="6"/>
      <c r="AK378" s="6"/>
      <c r="AL378" s="6"/>
      <c r="AM378" s="6"/>
      <c r="AN378" s="6"/>
      <c r="AO378" s="6"/>
      <c r="AP378" s="6"/>
      <c r="AQ378" s="6"/>
      <c r="AR378" s="6"/>
      <c r="AS378" s="6"/>
      <c r="AT378" s="6"/>
      <c r="AU378" s="6"/>
      <c r="AV378" s="6"/>
      <c r="AW378" s="6"/>
      <c r="AX378" s="6"/>
      <c r="AY378" s="6"/>
      <c r="AZ378" s="6"/>
      <c r="BA378" s="6"/>
      <c r="BB378" s="6"/>
      <c r="BC378" s="6"/>
      <c r="BD378" s="6"/>
      <c r="BE378" s="6"/>
      <c r="BF378" s="6"/>
      <c r="BG378" s="6"/>
      <c r="BH378" s="6"/>
      <c r="BI378" s="6"/>
      <c r="BJ378" s="6"/>
      <c r="BK378" s="6"/>
      <c r="BL378" s="6"/>
      <c r="BM378" s="6"/>
      <c r="BN378" s="6"/>
      <c r="BO378" s="6"/>
      <c r="BP378" s="6"/>
      <c r="BQ378" s="6"/>
      <c r="BR378" s="6"/>
      <c r="BS378" s="6"/>
      <c r="BT378" s="6"/>
      <c r="BU378" s="6"/>
      <c r="BV378" s="6"/>
      <c r="BW378" s="6"/>
      <c r="BX378" s="6"/>
      <c r="BY378" s="6"/>
      <c r="BZ378" s="6"/>
      <c r="CA378" s="6"/>
      <c r="CB378" s="6"/>
      <c r="CC378" s="6"/>
      <c r="CD378" s="6"/>
      <c r="CE378" s="6"/>
      <c r="CF378" s="6"/>
      <c r="CG378" s="6"/>
      <c r="CH378" s="6"/>
      <c r="CI378" s="6"/>
      <c r="CJ378" s="6"/>
      <c r="CK378" s="6"/>
      <c r="CL378" s="6"/>
      <c r="CM378" s="6"/>
      <c r="CN378" s="6"/>
      <c r="CO378" s="6"/>
      <c r="CP378" s="6"/>
      <c r="CQ378" s="6"/>
      <c r="CR378" s="6"/>
      <c r="CS378" s="6"/>
      <c r="CT378" s="6"/>
      <c r="CU378" s="6"/>
      <c r="CV378" s="6"/>
      <c r="CW378" s="6"/>
      <c r="CX378" s="6"/>
      <c r="CY378" s="6"/>
      <c r="CZ378" s="6"/>
      <c r="DA378" s="6"/>
      <c r="DB378" s="6"/>
      <c r="DC378" s="6"/>
      <c r="DD378" s="6"/>
      <c r="DE378" s="6"/>
      <c r="DF378" s="6"/>
      <c r="DG378" s="6"/>
      <c r="DH378" s="6"/>
      <c r="DI378" s="6"/>
      <c r="DJ378" s="6"/>
      <c r="DK378" s="6"/>
      <c r="DL378" s="6"/>
      <c r="DM378" s="6"/>
      <c r="DN378" s="6"/>
      <c r="DO378" s="6"/>
      <c r="DP378" s="6"/>
      <c r="DQ378" s="6"/>
      <c r="DR378" s="6"/>
      <c r="DS378" s="6"/>
      <c r="DT378" s="6"/>
      <c r="DU378" s="6"/>
      <c r="DV378" s="6"/>
      <c r="DW378" s="6"/>
      <c r="DX378" s="6"/>
      <c r="DY378" s="6"/>
      <c r="DZ378" s="6"/>
      <c r="EA378" s="6"/>
      <c r="EB378" s="6"/>
      <c r="EC378" s="6"/>
      <c r="ED378" s="6"/>
      <c r="EE378" s="6"/>
      <c r="EF378" s="6"/>
      <c r="EG378" s="6"/>
      <c r="EH378" s="6"/>
      <c r="EI378" s="6"/>
      <c r="EJ378" s="6"/>
      <c r="EK378" s="6"/>
      <c r="EL378" s="6"/>
      <c r="EM378" s="6"/>
      <c r="EN378" s="6"/>
      <c r="EO378" s="6"/>
      <c r="EP378" s="6"/>
      <c r="EQ378" s="6"/>
      <c r="ER378" s="6"/>
      <c r="ES378" s="6"/>
      <c r="ET378" s="6"/>
      <c r="EU378" s="6"/>
      <c r="EV378" s="6"/>
      <c r="EW378" s="6"/>
      <c r="EX378" s="6"/>
      <c r="EY378" s="6"/>
      <c r="EZ378" s="6"/>
      <c r="FA378" s="6"/>
      <c r="FB378" s="6"/>
      <c r="FC378" s="6"/>
      <c r="FD378" s="6"/>
      <c r="FE378" s="6"/>
      <c r="FF378" s="6"/>
      <c r="FG378" s="6"/>
      <c r="FH378" s="6"/>
      <c r="FI378" s="6"/>
      <c r="FJ378" s="6"/>
      <c r="FK378" s="6"/>
      <c r="FL378" s="6"/>
      <c r="FM378" s="6"/>
      <c r="FN378" s="6"/>
      <c r="FO378" s="6"/>
      <c r="FP378" s="6"/>
      <c r="FQ378" s="6"/>
      <c r="FR378" s="6"/>
      <c r="FS378" s="6"/>
      <c r="FT378" s="6"/>
      <c r="FU378" s="6"/>
      <c r="FV378" s="6"/>
      <c r="FW378" s="6"/>
      <c r="FX378" s="6"/>
      <c r="FY378" s="6"/>
      <c r="FZ378" s="6"/>
      <c r="GA378" s="6"/>
      <c r="GB378" s="6"/>
      <c r="GC378" s="6"/>
      <c r="GD378" s="6"/>
      <c r="GE378" s="6"/>
      <c r="GF378" s="6"/>
      <c r="GG378" s="6"/>
      <c r="GH378" s="6"/>
      <c r="GI378" s="6"/>
      <c r="GJ378" s="6"/>
      <c r="GK378" s="6"/>
      <c r="GL378" s="6"/>
      <c r="GM378" s="6"/>
      <c r="GN378" s="6"/>
      <c r="GO378" s="6"/>
      <c r="GP378" s="6"/>
      <c r="GQ378" s="6"/>
      <c r="GR378" s="6"/>
      <c r="GS378" s="6"/>
      <c r="GT378" s="6"/>
      <c r="GU378" s="6"/>
      <c r="GV378" s="6"/>
      <c r="GW378" s="6"/>
      <c r="GX378" s="6"/>
      <c r="GY378" s="6"/>
      <c r="GZ378" s="6"/>
    </row>
    <row r="379" spans="1:208" s="7" customFormat="1" ht="39" customHeight="1">
      <c r="A379" s="2"/>
      <c r="B379" s="2">
        <v>2</v>
      </c>
      <c r="C379" s="2" t="s">
        <v>671</v>
      </c>
      <c r="D379" s="2" t="s">
        <v>672</v>
      </c>
      <c r="E379" s="2">
        <v>846</v>
      </c>
      <c r="F379" s="2">
        <v>846</v>
      </c>
      <c r="G379" s="2">
        <v>846</v>
      </c>
      <c r="H379" s="2"/>
      <c r="I379" s="2"/>
      <c r="J379" s="2"/>
      <c r="K379" s="2"/>
      <c r="L379" s="2">
        <v>47</v>
      </c>
      <c r="M379" s="2">
        <v>165</v>
      </c>
      <c r="N379" s="6"/>
      <c r="O379" s="6"/>
      <c r="P379" s="6"/>
      <c r="Q379" s="6"/>
      <c r="R379" s="6"/>
      <c r="S379" s="6"/>
      <c r="T379" s="6"/>
      <c r="U379" s="6"/>
      <c r="V379" s="6"/>
      <c r="W379" s="6"/>
      <c r="X379" s="6"/>
      <c r="Y379" s="6"/>
      <c r="Z379" s="6"/>
      <c r="AA379" s="6"/>
      <c r="AB379" s="6"/>
      <c r="AC379" s="6"/>
      <c r="AD379" s="6"/>
      <c r="AE379" s="6"/>
      <c r="AF379" s="6"/>
      <c r="AG379" s="6"/>
      <c r="AH379" s="6"/>
      <c r="AI379" s="6"/>
      <c r="AJ379" s="6"/>
      <c r="AK379" s="6"/>
      <c r="AL379" s="6"/>
      <c r="AM379" s="6"/>
      <c r="AN379" s="6"/>
      <c r="AO379" s="6"/>
      <c r="AP379" s="6"/>
      <c r="AQ379" s="6"/>
      <c r="AR379" s="6"/>
      <c r="AS379" s="6"/>
      <c r="AT379" s="6"/>
      <c r="AU379" s="6"/>
      <c r="AV379" s="6"/>
      <c r="AW379" s="6"/>
      <c r="AX379" s="6"/>
      <c r="AY379" s="6"/>
      <c r="AZ379" s="6"/>
      <c r="BA379" s="6"/>
      <c r="BB379" s="6"/>
      <c r="BC379" s="6"/>
      <c r="BD379" s="6"/>
      <c r="BE379" s="6"/>
      <c r="BF379" s="6"/>
      <c r="BG379" s="6"/>
      <c r="BH379" s="6"/>
      <c r="BI379" s="6"/>
      <c r="BJ379" s="6"/>
      <c r="BK379" s="6"/>
      <c r="BL379" s="6"/>
      <c r="BM379" s="6"/>
      <c r="BN379" s="6"/>
      <c r="BO379" s="6"/>
      <c r="BP379" s="6"/>
      <c r="BQ379" s="6"/>
      <c r="BR379" s="6"/>
      <c r="BS379" s="6"/>
      <c r="BT379" s="6"/>
      <c r="BU379" s="6"/>
      <c r="BV379" s="6"/>
      <c r="BW379" s="6"/>
      <c r="BX379" s="6"/>
      <c r="BY379" s="6"/>
      <c r="BZ379" s="6"/>
      <c r="CA379" s="6"/>
      <c r="CB379" s="6"/>
      <c r="CC379" s="6"/>
      <c r="CD379" s="6"/>
      <c r="CE379" s="6"/>
      <c r="CF379" s="6"/>
      <c r="CG379" s="6"/>
      <c r="CH379" s="6"/>
      <c r="CI379" s="6"/>
      <c r="CJ379" s="6"/>
      <c r="CK379" s="6"/>
      <c r="CL379" s="6"/>
      <c r="CM379" s="6"/>
      <c r="CN379" s="6"/>
      <c r="CO379" s="6"/>
      <c r="CP379" s="6"/>
      <c r="CQ379" s="6"/>
      <c r="CR379" s="6"/>
      <c r="CS379" s="6"/>
      <c r="CT379" s="6"/>
      <c r="CU379" s="6"/>
      <c r="CV379" s="6"/>
      <c r="CW379" s="6"/>
      <c r="CX379" s="6"/>
      <c r="CY379" s="6"/>
      <c r="CZ379" s="6"/>
      <c r="DA379" s="6"/>
      <c r="DB379" s="6"/>
      <c r="DC379" s="6"/>
      <c r="DD379" s="6"/>
      <c r="DE379" s="6"/>
      <c r="DF379" s="6"/>
      <c r="DG379" s="6"/>
      <c r="DH379" s="6"/>
      <c r="DI379" s="6"/>
      <c r="DJ379" s="6"/>
      <c r="DK379" s="6"/>
      <c r="DL379" s="6"/>
      <c r="DM379" s="6"/>
      <c r="DN379" s="6"/>
      <c r="DO379" s="6"/>
      <c r="DP379" s="6"/>
      <c r="DQ379" s="6"/>
      <c r="DR379" s="6"/>
      <c r="DS379" s="6"/>
      <c r="DT379" s="6"/>
      <c r="DU379" s="6"/>
      <c r="DV379" s="6"/>
      <c r="DW379" s="6"/>
      <c r="DX379" s="6"/>
      <c r="DY379" s="6"/>
      <c r="DZ379" s="6"/>
      <c r="EA379" s="6"/>
      <c r="EB379" s="6"/>
      <c r="EC379" s="6"/>
      <c r="ED379" s="6"/>
      <c r="EE379" s="6"/>
      <c r="EF379" s="6"/>
      <c r="EG379" s="6"/>
      <c r="EH379" s="6"/>
      <c r="EI379" s="6"/>
      <c r="EJ379" s="6"/>
      <c r="EK379" s="6"/>
      <c r="EL379" s="6"/>
      <c r="EM379" s="6"/>
      <c r="EN379" s="6"/>
      <c r="EO379" s="6"/>
      <c r="EP379" s="6"/>
      <c r="EQ379" s="6"/>
      <c r="ER379" s="6"/>
      <c r="ES379" s="6"/>
      <c r="ET379" s="6"/>
      <c r="EU379" s="6"/>
      <c r="EV379" s="6"/>
      <c r="EW379" s="6"/>
      <c r="EX379" s="6"/>
      <c r="EY379" s="6"/>
      <c r="EZ379" s="6"/>
      <c r="FA379" s="6"/>
      <c r="FB379" s="6"/>
      <c r="FC379" s="6"/>
      <c r="FD379" s="6"/>
      <c r="FE379" s="6"/>
      <c r="FF379" s="6"/>
      <c r="FG379" s="6"/>
      <c r="FH379" s="6"/>
      <c r="FI379" s="6"/>
      <c r="FJ379" s="6"/>
      <c r="FK379" s="6"/>
      <c r="FL379" s="6"/>
      <c r="FM379" s="6"/>
      <c r="FN379" s="6"/>
      <c r="FO379" s="6"/>
      <c r="FP379" s="6"/>
      <c r="FQ379" s="6"/>
      <c r="FR379" s="6"/>
      <c r="FS379" s="6"/>
      <c r="FT379" s="6"/>
      <c r="FU379" s="6"/>
      <c r="FV379" s="6"/>
      <c r="FW379" s="6"/>
      <c r="FX379" s="6"/>
      <c r="FY379" s="6"/>
      <c r="FZ379" s="6"/>
      <c r="GA379" s="6"/>
      <c r="GB379" s="6"/>
      <c r="GC379" s="6"/>
      <c r="GD379" s="6"/>
      <c r="GE379" s="6"/>
      <c r="GF379" s="6"/>
      <c r="GG379" s="6"/>
      <c r="GH379" s="6"/>
      <c r="GI379" s="6"/>
      <c r="GJ379" s="6"/>
      <c r="GK379" s="6"/>
      <c r="GL379" s="6"/>
      <c r="GM379" s="6"/>
      <c r="GN379" s="6"/>
      <c r="GO379" s="6"/>
      <c r="GP379" s="6"/>
      <c r="GQ379" s="6"/>
      <c r="GR379" s="6"/>
      <c r="GS379" s="6"/>
      <c r="GT379" s="6"/>
      <c r="GU379" s="6"/>
      <c r="GV379" s="6"/>
      <c r="GW379" s="6"/>
      <c r="GX379" s="6"/>
      <c r="GY379" s="6"/>
      <c r="GZ379" s="6"/>
    </row>
    <row r="380" spans="1:208" s="7" customFormat="1" ht="39" customHeight="1">
      <c r="A380" s="2" t="s">
        <v>673</v>
      </c>
      <c r="B380" s="2">
        <v>308</v>
      </c>
      <c r="C380" s="2"/>
      <c r="D380" s="2"/>
      <c r="E380" s="2">
        <f>SUM(E381:E688)</f>
        <v>5999.1999999999889</v>
      </c>
      <c r="F380" s="2">
        <f t="shared" ref="F380:M380" si="16">SUM(F381:F688)</f>
        <v>5999.1999999999889</v>
      </c>
      <c r="G380" s="2">
        <f t="shared" si="16"/>
        <v>1791.7</v>
      </c>
      <c r="H380" s="2">
        <f t="shared" si="16"/>
        <v>0</v>
      </c>
      <c r="I380" s="2">
        <f t="shared" si="16"/>
        <v>4207.5000000000027</v>
      </c>
      <c r="J380" s="2">
        <f t="shared" si="16"/>
        <v>0</v>
      </c>
      <c r="K380" s="2">
        <f t="shared" si="16"/>
        <v>0</v>
      </c>
      <c r="L380" s="2">
        <f t="shared" si="16"/>
        <v>17602</v>
      </c>
      <c r="M380" s="2">
        <f t="shared" si="16"/>
        <v>65270</v>
      </c>
      <c r="N380" s="6"/>
      <c r="O380" s="6"/>
      <c r="P380" s="6"/>
      <c r="Q380" s="6"/>
      <c r="R380" s="6"/>
      <c r="S380" s="6"/>
      <c r="T380" s="6"/>
      <c r="U380" s="6"/>
      <c r="V380" s="6"/>
      <c r="W380" s="6"/>
      <c r="X380" s="6"/>
      <c r="Y380" s="6"/>
      <c r="Z380" s="6"/>
      <c r="AA380" s="6"/>
      <c r="AB380" s="6"/>
      <c r="AC380" s="6"/>
      <c r="AD380" s="6"/>
      <c r="AE380" s="6"/>
      <c r="AF380" s="6"/>
      <c r="AG380" s="6"/>
      <c r="AH380" s="6"/>
      <c r="AI380" s="6"/>
      <c r="AJ380" s="6"/>
      <c r="AK380" s="6"/>
      <c r="AL380" s="6"/>
      <c r="AM380" s="6"/>
      <c r="AN380" s="6"/>
      <c r="AO380" s="6"/>
      <c r="AP380" s="6"/>
      <c r="AQ380" s="6"/>
      <c r="AR380" s="6"/>
      <c r="AS380" s="6"/>
      <c r="AT380" s="6"/>
      <c r="AU380" s="6"/>
      <c r="AV380" s="6"/>
      <c r="AW380" s="6"/>
      <c r="AX380" s="6"/>
      <c r="AY380" s="6"/>
      <c r="AZ380" s="6"/>
      <c r="BA380" s="6"/>
      <c r="BB380" s="6"/>
      <c r="BC380" s="6"/>
      <c r="BD380" s="6"/>
      <c r="BE380" s="6"/>
      <c r="BF380" s="6"/>
      <c r="BG380" s="6"/>
      <c r="BH380" s="6"/>
      <c r="BI380" s="6"/>
      <c r="BJ380" s="6"/>
      <c r="BK380" s="6"/>
      <c r="BL380" s="6"/>
      <c r="BM380" s="6"/>
      <c r="BN380" s="6"/>
      <c r="BO380" s="6"/>
      <c r="BP380" s="6"/>
      <c r="BQ380" s="6"/>
      <c r="BR380" s="6"/>
      <c r="BS380" s="6"/>
      <c r="BT380" s="6"/>
      <c r="BU380" s="6"/>
      <c r="BV380" s="6"/>
      <c r="BW380" s="6"/>
      <c r="BX380" s="6"/>
      <c r="BY380" s="6"/>
      <c r="BZ380" s="6"/>
      <c r="CA380" s="6"/>
      <c r="CB380" s="6"/>
      <c r="CC380" s="6"/>
      <c r="CD380" s="6"/>
      <c r="CE380" s="6"/>
      <c r="CF380" s="6"/>
      <c r="CG380" s="6"/>
      <c r="CH380" s="6"/>
      <c r="CI380" s="6"/>
      <c r="CJ380" s="6"/>
      <c r="CK380" s="6"/>
      <c r="CL380" s="6"/>
      <c r="CM380" s="6"/>
      <c r="CN380" s="6"/>
      <c r="CO380" s="6"/>
      <c r="CP380" s="6"/>
      <c r="CQ380" s="6"/>
      <c r="CR380" s="6"/>
      <c r="CS380" s="6"/>
      <c r="CT380" s="6"/>
      <c r="CU380" s="6"/>
      <c r="CV380" s="6"/>
      <c r="CW380" s="6"/>
      <c r="CX380" s="6"/>
      <c r="CY380" s="6"/>
      <c r="CZ380" s="6"/>
      <c r="DA380" s="6"/>
      <c r="DB380" s="6"/>
      <c r="DC380" s="6"/>
      <c r="DD380" s="6"/>
      <c r="DE380" s="6"/>
      <c r="DF380" s="6"/>
      <c r="DG380" s="6"/>
      <c r="DH380" s="6"/>
      <c r="DI380" s="6"/>
      <c r="DJ380" s="6"/>
      <c r="DK380" s="6"/>
      <c r="DL380" s="6"/>
      <c r="DM380" s="6"/>
      <c r="DN380" s="6"/>
      <c r="DO380" s="6"/>
      <c r="DP380" s="6"/>
      <c r="DQ380" s="6"/>
      <c r="DR380" s="6"/>
      <c r="DS380" s="6"/>
      <c r="DT380" s="6"/>
      <c r="DU380" s="6"/>
      <c r="DV380" s="6"/>
      <c r="DW380" s="6"/>
      <c r="DX380" s="6"/>
      <c r="DY380" s="6"/>
      <c r="DZ380" s="6"/>
      <c r="EA380" s="6"/>
      <c r="EB380" s="6"/>
      <c r="EC380" s="6"/>
      <c r="ED380" s="6"/>
      <c r="EE380" s="6"/>
      <c r="EF380" s="6"/>
      <c r="EG380" s="6"/>
      <c r="EH380" s="6"/>
      <c r="EI380" s="6"/>
      <c r="EJ380" s="6"/>
      <c r="EK380" s="6"/>
      <c r="EL380" s="6"/>
      <c r="EM380" s="6"/>
      <c r="EN380" s="6"/>
      <c r="EO380" s="6"/>
      <c r="EP380" s="6"/>
      <c r="EQ380" s="6"/>
      <c r="ER380" s="6"/>
      <c r="ES380" s="6"/>
      <c r="ET380" s="6"/>
      <c r="EU380" s="6"/>
      <c r="EV380" s="6"/>
      <c r="EW380" s="6"/>
      <c r="EX380" s="6"/>
      <c r="EY380" s="6"/>
      <c r="EZ380" s="6"/>
      <c r="FA380" s="6"/>
      <c r="FB380" s="6"/>
      <c r="FC380" s="6"/>
      <c r="FD380" s="6"/>
      <c r="FE380" s="6"/>
      <c r="FF380" s="6"/>
      <c r="FG380" s="6"/>
      <c r="FH380" s="6"/>
      <c r="FI380" s="6"/>
      <c r="FJ380" s="6"/>
      <c r="FK380" s="6"/>
      <c r="FL380" s="6"/>
      <c r="FM380" s="6"/>
      <c r="FN380" s="6"/>
      <c r="FO380" s="6"/>
      <c r="FP380" s="6"/>
      <c r="FQ380" s="6"/>
      <c r="FR380" s="6"/>
      <c r="FS380" s="6"/>
      <c r="FT380" s="6"/>
      <c r="FU380" s="6"/>
      <c r="FV380" s="6"/>
      <c r="FW380" s="6"/>
      <c r="FX380" s="6"/>
      <c r="FY380" s="6"/>
      <c r="FZ380" s="6"/>
      <c r="GA380" s="6"/>
      <c r="GB380" s="6"/>
      <c r="GC380" s="6"/>
      <c r="GD380" s="6"/>
      <c r="GE380" s="6"/>
      <c r="GF380" s="6"/>
      <c r="GG380" s="6"/>
      <c r="GH380" s="6"/>
      <c r="GI380" s="6"/>
      <c r="GJ380" s="6"/>
      <c r="GK380" s="6"/>
      <c r="GL380" s="6"/>
      <c r="GM380" s="6"/>
      <c r="GN380" s="6"/>
      <c r="GO380" s="6"/>
      <c r="GP380" s="6"/>
      <c r="GQ380" s="6"/>
      <c r="GR380" s="6"/>
      <c r="GS380" s="6"/>
      <c r="GT380" s="6"/>
      <c r="GU380" s="6"/>
      <c r="GV380" s="6"/>
      <c r="GW380" s="6"/>
      <c r="GX380" s="6"/>
      <c r="GY380" s="6"/>
      <c r="GZ380" s="6"/>
    </row>
    <row r="381" spans="1:208" s="6" customFormat="1" ht="39" customHeight="1">
      <c r="A381" s="2"/>
      <c r="B381" s="2">
        <v>1</v>
      </c>
      <c r="C381" s="2" t="s">
        <v>674</v>
      </c>
      <c r="D381" s="2" t="s">
        <v>675</v>
      </c>
      <c r="E381" s="2">
        <v>28</v>
      </c>
      <c r="F381" s="2">
        <v>28</v>
      </c>
      <c r="G381" s="2">
        <v>28</v>
      </c>
      <c r="H381" s="2"/>
      <c r="I381" s="2"/>
      <c r="J381" s="2"/>
      <c r="K381" s="2"/>
      <c r="L381" s="2">
        <v>219</v>
      </c>
      <c r="M381" s="2">
        <v>628</v>
      </c>
    </row>
    <row r="382" spans="1:208" s="6" customFormat="1" ht="39" customHeight="1">
      <c r="A382" s="2"/>
      <c r="B382" s="2">
        <v>2</v>
      </c>
      <c r="C382" s="2" t="s">
        <v>676</v>
      </c>
      <c r="D382" s="2" t="s">
        <v>677</v>
      </c>
      <c r="E382" s="2">
        <v>14</v>
      </c>
      <c r="F382" s="2">
        <v>14</v>
      </c>
      <c r="G382" s="2">
        <v>14</v>
      </c>
      <c r="H382" s="2"/>
      <c r="I382" s="2"/>
      <c r="J382" s="2"/>
      <c r="K382" s="2"/>
      <c r="L382" s="2">
        <v>93</v>
      </c>
      <c r="M382" s="2">
        <v>266</v>
      </c>
    </row>
    <row r="383" spans="1:208" s="6" customFormat="1" ht="39" customHeight="1">
      <c r="A383" s="2"/>
      <c r="B383" s="2">
        <v>3</v>
      </c>
      <c r="C383" s="2" t="s">
        <v>678</v>
      </c>
      <c r="D383" s="2" t="s">
        <v>679</v>
      </c>
      <c r="E383" s="2">
        <v>13</v>
      </c>
      <c r="F383" s="2">
        <v>13</v>
      </c>
      <c r="G383" s="2">
        <v>13</v>
      </c>
      <c r="H383" s="2"/>
      <c r="I383" s="2"/>
      <c r="J383" s="2"/>
      <c r="K383" s="2"/>
      <c r="L383" s="2">
        <v>154</v>
      </c>
      <c r="M383" s="2">
        <v>442</v>
      </c>
    </row>
    <row r="384" spans="1:208" s="6" customFormat="1" ht="39" customHeight="1">
      <c r="A384" s="2"/>
      <c r="B384" s="2">
        <v>4</v>
      </c>
      <c r="C384" s="2" t="s">
        <v>680</v>
      </c>
      <c r="D384" s="2" t="s">
        <v>681</v>
      </c>
      <c r="E384" s="2">
        <v>29.6</v>
      </c>
      <c r="F384" s="2">
        <v>29.6</v>
      </c>
      <c r="G384" s="2">
        <v>29.6</v>
      </c>
      <c r="H384" s="2"/>
      <c r="I384" s="2"/>
      <c r="J384" s="2"/>
      <c r="K384" s="2"/>
      <c r="L384" s="2">
        <v>519</v>
      </c>
      <c r="M384" s="2">
        <v>2495</v>
      </c>
    </row>
    <row r="385" spans="1:13" s="6" customFormat="1" ht="32.1" customHeight="1">
      <c r="A385" s="2"/>
      <c r="B385" s="2">
        <v>5</v>
      </c>
      <c r="C385" s="2" t="s">
        <v>682</v>
      </c>
      <c r="D385" s="2" t="s">
        <v>683</v>
      </c>
      <c r="E385" s="2">
        <v>1.2</v>
      </c>
      <c r="F385" s="2">
        <v>1.2</v>
      </c>
      <c r="G385" s="2">
        <v>1.2</v>
      </c>
      <c r="H385" s="2"/>
      <c r="I385" s="2"/>
      <c r="J385" s="2"/>
      <c r="K385" s="2"/>
      <c r="L385" s="2">
        <v>108</v>
      </c>
      <c r="M385" s="2">
        <v>440</v>
      </c>
    </row>
    <row r="386" spans="1:13" s="6" customFormat="1" ht="33.75">
      <c r="A386" s="2"/>
      <c r="B386" s="2">
        <v>6</v>
      </c>
      <c r="C386" s="3" t="s">
        <v>684</v>
      </c>
      <c r="D386" s="3" t="s">
        <v>685</v>
      </c>
      <c r="E386" s="4">
        <v>1393.4</v>
      </c>
      <c r="F386" s="4">
        <v>1393.4</v>
      </c>
      <c r="G386" s="4">
        <v>1393.4</v>
      </c>
      <c r="H386" s="2"/>
      <c r="I386" s="2"/>
      <c r="J386" s="2"/>
      <c r="K386" s="2"/>
      <c r="L386" s="2"/>
      <c r="M386" s="2"/>
    </row>
    <row r="387" spans="1:13" s="6" customFormat="1" ht="33" customHeight="1">
      <c r="A387" s="2"/>
      <c r="B387" s="2">
        <v>7</v>
      </c>
      <c r="C387" s="2" t="s">
        <v>686</v>
      </c>
      <c r="D387" s="2" t="s">
        <v>687</v>
      </c>
      <c r="E387" s="2">
        <v>8</v>
      </c>
      <c r="F387" s="2">
        <v>8</v>
      </c>
      <c r="G387" s="2">
        <v>8</v>
      </c>
      <c r="H387" s="2"/>
      <c r="I387" s="2"/>
      <c r="J387" s="2"/>
      <c r="K387" s="2"/>
      <c r="L387" s="2">
        <v>84</v>
      </c>
      <c r="M387" s="2">
        <v>388</v>
      </c>
    </row>
    <row r="388" spans="1:13" s="6" customFormat="1" ht="33" customHeight="1">
      <c r="A388" s="2"/>
      <c r="B388" s="2">
        <v>8</v>
      </c>
      <c r="C388" s="2" t="s">
        <v>688</v>
      </c>
      <c r="D388" s="2" t="s">
        <v>689</v>
      </c>
      <c r="E388" s="2">
        <v>49</v>
      </c>
      <c r="F388" s="2">
        <v>49</v>
      </c>
      <c r="G388" s="2">
        <v>49</v>
      </c>
      <c r="H388" s="2"/>
      <c r="I388" s="2"/>
      <c r="J388" s="2"/>
      <c r="K388" s="2"/>
      <c r="L388" s="2">
        <v>212</v>
      </c>
      <c r="M388" s="2">
        <v>857</v>
      </c>
    </row>
    <row r="389" spans="1:13" s="6" customFormat="1" ht="33" customHeight="1">
      <c r="A389" s="2"/>
      <c r="B389" s="2">
        <v>9</v>
      </c>
      <c r="C389" s="2" t="s">
        <v>690</v>
      </c>
      <c r="D389" s="2" t="s">
        <v>691</v>
      </c>
      <c r="E389" s="2">
        <v>48</v>
      </c>
      <c r="F389" s="2">
        <v>48</v>
      </c>
      <c r="G389" s="2">
        <v>48</v>
      </c>
      <c r="H389" s="2"/>
      <c r="I389" s="2"/>
      <c r="J389" s="2"/>
      <c r="K389" s="2"/>
      <c r="L389" s="2">
        <v>212</v>
      </c>
      <c r="M389" s="2">
        <v>857</v>
      </c>
    </row>
    <row r="390" spans="1:13" s="6" customFormat="1" ht="33" customHeight="1">
      <c r="A390" s="2"/>
      <c r="B390" s="2">
        <v>10</v>
      </c>
      <c r="C390" s="2" t="s">
        <v>692</v>
      </c>
      <c r="D390" s="5" t="s">
        <v>693</v>
      </c>
      <c r="E390" s="5">
        <v>39</v>
      </c>
      <c r="F390" s="5">
        <v>39</v>
      </c>
      <c r="G390" s="5">
        <v>39</v>
      </c>
      <c r="H390" s="2"/>
      <c r="I390" s="2"/>
      <c r="J390" s="2"/>
      <c r="K390" s="2"/>
      <c r="L390" s="2">
        <v>219</v>
      </c>
      <c r="M390" s="2">
        <v>628</v>
      </c>
    </row>
    <row r="391" spans="1:13" s="6" customFormat="1" ht="33" customHeight="1">
      <c r="A391" s="2"/>
      <c r="B391" s="2">
        <v>11</v>
      </c>
      <c r="C391" s="2" t="s">
        <v>694</v>
      </c>
      <c r="D391" s="5" t="s">
        <v>695</v>
      </c>
      <c r="E391" s="5">
        <v>36</v>
      </c>
      <c r="F391" s="5">
        <v>36</v>
      </c>
      <c r="G391" s="5">
        <v>36</v>
      </c>
      <c r="H391" s="2"/>
      <c r="I391" s="2"/>
      <c r="J391" s="2"/>
      <c r="K391" s="2"/>
      <c r="L391" s="2">
        <v>93</v>
      </c>
      <c r="M391" s="2">
        <v>266</v>
      </c>
    </row>
    <row r="392" spans="1:13" s="6" customFormat="1" ht="33" customHeight="1">
      <c r="A392" s="2"/>
      <c r="B392" s="2">
        <v>12</v>
      </c>
      <c r="C392" s="2" t="s">
        <v>696</v>
      </c>
      <c r="D392" s="2" t="s">
        <v>697</v>
      </c>
      <c r="E392" s="5">
        <v>40</v>
      </c>
      <c r="F392" s="5">
        <v>40</v>
      </c>
      <c r="G392" s="5">
        <v>40</v>
      </c>
      <c r="H392" s="2"/>
      <c r="I392" s="2"/>
      <c r="J392" s="2"/>
      <c r="K392" s="2"/>
      <c r="L392" s="2">
        <v>154</v>
      </c>
      <c r="M392" s="2">
        <v>442</v>
      </c>
    </row>
    <row r="393" spans="1:13" s="6" customFormat="1" ht="33" customHeight="1">
      <c r="A393" s="2"/>
      <c r="B393" s="2">
        <v>13</v>
      </c>
      <c r="C393" s="2" t="s">
        <v>698</v>
      </c>
      <c r="D393" s="2" t="s">
        <v>699</v>
      </c>
      <c r="E393" s="2">
        <v>34.700000000000003</v>
      </c>
      <c r="F393" s="2">
        <v>34.700000000000003</v>
      </c>
      <c r="G393" s="2">
        <v>34.700000000000003</v>
      </c>
      <c r="H393" s="2"/>
      <c r="I393" s="2"/>
      <c r="J393" s="2"/>
      <c r="K393" s="2"/>
      <c r="L393" s="2">
        <v>303</v>
      </c>
      <c r="M393" s="2">
        <v>1208</v>
      </c>
    </row>
    <row r="394" spans="1:13" s="6" customFormat="1" ht="33" customHeight="1">
      <c r="A394" s="2"/>
      <c r="B394" s="2">
        <v>14</v>
      </c>
      <c r="C394" s="2" t="s">
        <v>700</v>
      </c>
      <c r="D394" s="2" t="s">
        <v>701</v>
      </c>
      <c r="E394" s="10">
        <v>15.2</v>
      </c>
      <c r="F394" s="10">
        <v>15.2</v>
      </c>
      <c r="G394" s="10">
        <v>15.2</v>
      </c>
      <c r="H394" s="2"/>
      <c r="I394" s="2"/>
      <c r="J394" s="2"/>
      <c r="K394" s="2"/>
      <c r="L394" s="10">
        <v>263</v>
      </c>
      <c r="M394" s="10">
        <v>1073</v>
      </c>
    </row>
    <row r="395" spans="1:13" s="6" customFormat="1" ht="33" customHeight="1">
      <c r="A395" s="2"/>
      <c r="B395" s="2">
        <v>15</v>
      </c>
      <c r="C395" s="2" t="s">
        <v>702</v>
      </c>
      <c r="D395" s="5" t="s">
        <v>703</v>
      </c>
      <c r="E395" s="5">
        <v>19.600000000000001</v>
      </c>
      <c r="F395" s="5">
        <v>19.600000000000001</v>
      </c>
      <c r="G395" s="5">
        <v>19.600000000000001</v>
      </c>
      <c r="H395" s="2"/>
      <c r="I395" s="2"/>
      <c r="J395" s="2"/>
      <c r="K395" s="2"/>
      <c r="L395" s="2">
        <v>519</v>
      </c>
      <c r="M395" s="10">
        <v>2495</v>
      </c>
    </row>
    <row r="396" spans="1:13" s="6" customFormat="1" ht="33" customHeight="1">
      <c r="A396" s="2"/>
      <c r="B396" s="2">
        <v>16</v>
      </c>
      <c r="C396" s="2" t="s">
        <v>704</v>
      </c>
      <c r="D396" s="2" t="s">
        <v>705</v>
      </c>
      <c r="E396" s="2">
        <v>23</v>
      </c>
      <c r="F396" s="2">
        <v>23</v>
      </c>
      <c r="G396" s="2">
        <v>23</v>
      </c>
      <c r="H396" s="2"/>
      <c r="I396" s="2"/>
      <c r="J396" s="2"/>
      <c r="K396" s="2"/>
      <c r="L396" s="2">
        <v>87</v>
      </c>
      <c r="M396" s="10">
        <v>381</v>
      </c>
    </row>
    <row r="397" spans="1:13" ht="33" customHeight="1">
      <c r="A397" s="2"/>
      <c r="B397" s="2">
        <v>17</v>
      </c>
      <c r="C397" s="57" t="s">
        <v>706</v>
      </c>
      <c r="D397" s="57" t="s">
        <v>707</v>
      </c>
      <c r="E397" s="58">
        <v>1.9</v>
      </c>
      <c r="F397" s="58">
        <v>1.9</v>
      </c>
      <c r="G397" s="58"/>
      <c r="H397" s="2"/>
      <c r="I397" s="58">
        <v>1.9</v>
      </c>
      <c r="J397" s="2"/>
      <c r="K397" s="2"/>
      <c r="L397" s="2">
        <v>9</v>
      </c>
      <c r="M397" s="10">
        <v>46</v>
      </c>
    </row>
    <row r="398" spans="1:13" ht="33" customHeight="1">
      <c r="A398" s="2"/>
      <c r="B398" s="2">
        <v>18</v>
      </c>
      <c r="C398" s="57" t="s">
        <v>708</v>
      </c>
      <c r="D398" s="57" t="s">
        <v>709</v>
      </c>
      <c r="E398" s="58">
        <v>8.34</v>
      </c>
      <c r="F398" s="58">
        <v>8.34</v>
      </c>
      <c r="G398" s="58"/>
      <c r="H398" s="2"/>
      <c r="I398" s="58">
        <v>8.34</v>
      </c>
      <c r="J398" s="2"/>
      <c r="K398" s="2"/>
      <c r="L398" s="2">
        <v>23</v>
      </c>
      <c r="M398" s="10">
        <v>48</v>
      </c>
    </row>
    <row r="399" spans="1:13" ht="33" customHeight="1">
      <c r="A399" s="2"/>
      <c r="B399" s="2">
        <v>19</v>
      </c>
      <c r="C399" s="57" t="s">
        <v>710</v>
      </c>
      <c r="D399" s="57" t="s">
        <v>711</v>
      </c>
      <c r="E399" s="58">
        <v>3.4</v>
      </c>
      <c r="F399" s="58">
        <v>3.4</v>
      </c>
      <c r="G399" s="58"/>
      <c r="H399" s="2"/>
      <c r="I399" s="58">
        <v>3.4</v>
      </c>
      <c r="J399" s="2"/>
      <c r="K399" s="2"/>
      <c r="L399" s="2">
        <v>29</v>
      </c>
      <c r="M399" s="10">
        <v>89</v>
      </c>
    </row>
    <row r="400" spans="1:13" ht="33" customHeight="1">
      <c r="A400" s="2"/>
      <c r="B400" s="2">
        <v>20</v>
      </c>
      <c r="C400" s="57" t="s">
        <v>712</v>
      </c>
      <c r="D400" s="57" t="s">
        <v>713</v>
      </c>
      <c r="E400" s="58">
        <v>40</v>
      </c>
      <c r="F400" s="58">
        <v>40</v>
      </c>
      <c r="G400" s="58"/>
      <c r="H400" s="2"/>
      <c r="I400" s="58">
        <v>40</v>
      </c>
      <c r="J400" s="2"/>
      <c r="K400" s="2"/>
      <c r="L400" s="2">
        <v>37</v>
      </c>
      <c r="M400" s="10">
        <v>146</v>
      </c>
    </row>
    <row r="401" spans="1:13" ht="33" customHeight="1">
      <c r="A401" s="2"/>
      <c r="B401" s="2">
        <v>21</v>
      </c>
      <c r="C401" s="57" t="s">
        <v>714</v>
      </c>
      <c r="D401" s="57" t="s">
        <v>715</v>
      </c>
      <c r="E401" s="58">
        <v>19.899999999999999</v>
      </c>
      <c r="F401" s="58">
        <v>19.899999999999999</v>
      </c>
      <c r="G401" s="58"/>
      <c r="H401" s="2"/>
      <c r="I401" s="58">
        <v>19.899999999999999</v>
      </c>
      <c r="J401" s="2"/>
      <c r="K401" s="2"/>
      <c r="L401" s="2">
        <v>21</v>
      </c>
      <c r="M401" s="10">
        <v>67</v>
      </c>
    </row>
    <row r="402" spans="1:13" ht="33" customHeight="1">
      <c r="A402" s="2"/>
      <c r="B402" s="2">
        <v>22</v>
      </c>
      <c r="C402" s="57" t="s">
        <v>716</v>
      </c>
      <c r="D402" s="57" t="s">
        <v>717</v>
      </c>
      <c r="E402" s="58">
        <v>30</v>
      </c>
      <c r="F402" s="58">
        <v>30</v>
      </c>
      <c r="G402" s="58"/>
      <c r="H402" s="2"/>
      <c r="I402" s="58">
        <v>30</v>
      </c>
      <c r="J402" s="2"/>
      <c r="K402" s="2"/>
      <c r="L402" s="2">
        <v>137</v>
      </c>
      <c r="M402" s="10">
        <v>605</v>
      </c>
    </row>
    <row r="403" spans="1:13" ht="33" customHeight="1">
      <c r="A403" s="2"/>
      <c r="B403" s="2">
        <v>23</v>
      </c>
      <c r="C403" s="57" t="s">
        <v>718</v>
      </c>
      <c r="D403" s="57" t="s">
        <v>719</v>
      </c>
      <c r="E403" s="58">
        <v>40.4</v>
      </c>
      <c r="F403" s="58">
        <v>40.4</v>
      </c>
      <c r="G403" s="58"/>
      <c r="H403" s="2"/>
      <c r="I403" s="58">
        <v>40.4</v>
      </c>
      <c r="J403" s="2"/>
      <c r="K403" s="2"/>
      <c r="L403" s="2">
        <v>19</v>
      </c>
      <c r="M403" s="10">
        <v>74</v>
      </c>
    </row>
    <row r="404" spans="1:13" ht="33" customHeight="1">
      <c r="A404" s="2"/>
      <c r="B404" s="2">
        <v>24</v>
      </c>
      <c r="C404" s="57" t="s">
        <v>720</v>
      </c>
      <c r="D404" s="57" t="s">
        <v>721</v>
      </c>
      <c r="E404" s="58">
        <v>17.399999999999999</v>
      </c>
      <c r="F404" s="58">
        <v>17.399999999999999</v>
      </c>
      <c r="G404" s="58"/>
      <c r="H404" s="2"/>
      <c r="I404" s="58">
        <v>17.399999999999999</v>
      </c>
      <c r="J404" s="2"/>
      <c r="K404" s="2"/>
      <c r="L404" s="2">
        <v>30</v>
      </c>
      <c r="M404" s="10">
        <v>124</v>
      </c>
    </row>
    <row r="405" spans="1:13" ht="33" customHeight="1">
      <c r="A405" s="2"/>
      <c r="B405" s="2">
        <v>25</v>
      </c>
      <c r="C405" s="57" t="s">
        <v>722</v>
      </c>
      <c r="D405" s="57" t="s">
        <v>723</v>
      </c>
      <c r="E405" s="58">
        <v>1.9</v>
      </c>
      <c r="F405" s="58">
        <v>1.9</v>
      </c>
      <c r="G405" s="58"/>
      <c r="H405" s="2"/>
      <c r="I405" s="58">
        <v>1.9</v>
      </c>
      <c r="J405" s="2"/>
      <c r="K405" s="2"/>
      <c r="L405" s="2">
        <v>32</v>
      </c>
      <c r="M405" s="10">
        <v>115</v>
      </c>
    </row>
    <row r="406" spans="1:13" ht="33" customHeight="1">
      <c r="A406" s="2"/>
      <c r="B406" s="2">
        <v>26</v>
      </c>
      <c r="C406" s="57" t="s">
        <v>724</v>
      </c>
      <c r="D406" s="57" t="s">
        <v>725</v>
      </c>
      <c r="E406" s="58">
        <v>19.899999999999999</v>
      </c>
      <c r="F406" s="58">
        <v>19.899999999999999</v>
      </c>
      <c r="G406" s="58"/>
      <c r="H406" s="2"/>
      <c r="I406" s="58">
        <v>19.899999999999999</v>
      </c>
      <c r="J406" s="2"/>
      <c r="K406" s="2"/>
      <c r="L406" s="2">
        <v>27</v>
      </c>
      <c r="M406" s="10">
        <v>105</v>
      </c>
    </row>
    <row r="407" spans="1:13" ht="33" customHeight="1">
      <c r="A407" s="2"/>
      <c r="B407" s="2">
        <v>27</v>
      </c>
      <c r="C407" s="57" t="s">
        <v>726</v>
      </c>
      <c r="D407" s="57" t="s">
        <v>727</v>
      </c>
      <c r="E407" s="58">
        <v>10</v>
      </c>
      <c r="F407" s="58">
        <v>10</v>
      </c>
      <c r="G407" s="58"/>
      <c r="H407" s="2"/>
      <c r="I407" s="58">
        <v>10</v>
      </c>
      <c r="J407" s="2"/>
      <c r="K407" s="2"/>
      <c r="L407" s="2">
        <v>147</v>
      </c>
      <c r="M407" s="10">
        <v>573</v>
      </c>
    </row>
    <row r="408" spans="1:13" ht="33" customHeight="1">
      <c r="A408" s="2"/>
      <c r="B408" s="2">
        <v>28</v>
      </c>
      <c r="C408" s="57" t="s">
        <v>728</v>
      </c>
      <c r="D408" s="57" t="s">
        <v>729</v>
      </c>
      <c r="E408" s="58">
        <v>16.899999999999999</v>
      </c>
      <c r="F408" s="58">
        <v>16.899999999999999</v>
      </c>
      <c r="G408" s="58"/>
      <c r="H408" s="2"/>
      <c r="I408" s="58">
        <v>16.899999999999999</v>
      </c>
      <c r="J408" s="2"/>
      <c r="K408" s="2"/>
      <c r="L408" s="2">
        <v>28</v>
      </c>
      <c r="M408" s="10">
        <v>102</v>
      </c>
    </row>
    <row r="409" spans="1:13" ht="33" customHeight="1">
      <c r="A409" s="2"/>
      <c r="B409" s="2">
        <v>29</v>
      </c>
      <c r="C409" s="57" t="s">
        <v>730</v>
      </c>
      <c r="D409" s="57" t="s">
        <v>731</v>
      </c>
      <c r="E409" s="58">
        <v>5.4</v>
      </c>
      <c r="F409" s="58">
        <v>5.4</v>
      </c>
      <c r="G409" s="58"/>
      <c r="H409" s="2"/>
      <c r="I409" s="58">
        <v>5.4</v>
      </c>
      <c r="J409" s="2"/>
      <c r="K409" s="2"/>
      <c r="L409" s="2">
        <v>31</v>
      </c>
      <c r="M409" s="10">
        <v>101</v>
      </c>
    </row>
    <row r="410" spans="1:13" ht="33" customHeight="1">
      <c r="A410" s="2"/>
      <c r="B410" s="2">
        <v>30</v>
      </c>
      <c r="C410" s="57" t="s">
        <v>732</v>
      </c>
      <c r="D410" s="57" t="s">
        <v>733</v>
      </c>
      <c r="E410" s="58">
        <v>20</v>
      </c>
      <c r="F410" s="58">
        <v>20</v>
      </c>
      <c r="G410" s="58"/>
      <c r="H410" s="2"/>
      <c r="I410" s="58">
        <v>20</v>
      </c>
      <c r="J410" s="2"/>
      <c r="K410" s="2"/>
      <c r="L410" s="2">
        <v>26</v>
      </c>
      <c r="M410" s="10">
        <v>72</v>
      </c>
    </row>
    <row r="411" spans="1:13" ht="33" customHeight="1">
      <c r="A411" s="2"/>
      <c r="B411" s="2">
        <v>31</v>
      </c>
      <c r="C411" s="57" t="s">
        <v>734</v>
      </c>
      <c r="D411" s="57" t="s">
        <v>735</v>
      </c>
      <c r="E411" s="58">
        <v>23.4</v>
      </c>
      <c r="F411" s="58">
        <v>23.4</v>
      </c>
      <c r="G411" s="58"/>
      <c r="H411" s="2"/>
      <c r="I411" s="58">
        <v>23.4</v>
      </c>
      <c r="J411" s="2"/>
      <c r="K411" s="2"/>
      <c r="L411" s="2">
        <v>32</v>
      </c>
      <c r="M411" s="10">
        <v>123</v>
      </c>
    </row>
    <row r="412" spans="1:13" ht="33" customHeight="1">
      <c r="A412" s="2"/>
      <c r="B412" s="2">
        <v>32</v>
      </c>
      <c r="C412" s="57" t="s">
        <v>736</v>
      </c>
      <c r="D412" s="57" t="s">
        <v>737</v>
      </c>
      <c r="E412" s="58">
        <v>4</v>
      </c>
      <c r="F412" s="58">
        <v>4</v>
      </c>
      <c r="G412" s="58"/>
      <c r="H412" s="2"/>
      <c r="I412" s="58">
        <v>4</v>
      </c>
      <c r="J412" s="2"/>
      <c r="K412" s="2"/>
      <c r="L412" s="2">
        <v>29</v>
      </c>
      <c r="M412" s="10">
        <v>76</v>
      </c>
    </row>
    <row r="413" spans="1:13" ht="33" customHeight="1">
      <c r="A413" s="2"/>
      <c r="B413" s="2">
        <v>33</v>
      </c>
      <c r="C413" s="57" t="s">
        <v>738</v>
      </c>
      <c r="D413" s="57" t="s">
        <v>739</v>
      </c>
      <c r="E413" s="58">
        <v>7.4</v>
      </c>
      <c r="F413" s="58">
        <v>7.4</v>
      </c>
      <c r="G413" s="58"/>
      <c r="H413" s="2"/>
      <c r="I413" s="58">
        <v>7.4</v>
      </c>
      <c r="J413" s="2"/>
      <c r="K413" s="2"/>
      <c r="L413" s="2">
        <v>29</v>
      </c>
      <c r="M413" s="10">
        <v>107</v>
      </c>
    </row>
    <row r="414" spans="1:13" ht="33" customHeight="1">
      <c r="A414" s="2"/>
      <c r="B414" s="2">
        <v>34</v>
      </c>
      <c r="C414" s="57" t="s">
        <v>740</v>
      </c>
      <c r="D414" s="57" t="s">
        <v>741</v>
      </c>
      <c r="E414" s="58">
        <v>40</v>
      </c>
      <c r="F414" s="58">
        <v>40</v>
      </c>
      <c r="G414" s="58"/>
      <c r="H414" s="2"/>
      <c r="I414" s="58">
        <v>40</v>
      </c>
      <c r="J414" s="2"/>
      <c r="K414" s="2"/>
      <c r="L414" s="2">
        <v>27</v>
      </c>
      <c r="M414" s="10">
        <v>101</v>
      </c>
    </row>
    <row r="415" spans="1:13" ht="33" customHeight="1">
      <c r="A415" s="2"/>
      <c r="B415" s="2">
        <v>35</v>
      </c>
      <c r="C415" s="57" t="s">
        <v>742</v>
      </c>
      <c r="D415" s="57" t="s">
        <v>743</v>
      </c>
      <c r="E415" s="58">
        <v>0.4</v>
      </c>
      <c r="F415" s="58">
        <v>0.4</v>
      </c>
      <c r="G415" s="58"/>
      <c r="H415" s="2"/>
      <c r="I415" s="58">
        <v>0.4</v>
      </c>
      <c r="J415" s="2"/>
      <c r="K415" s="2"/>
      <c r="L415" s="2">
        <v>29</v>
      </c>
      <c r="M415" s="10">
        <v>83</v>
      </c>
    </row>
    <row r="416" spans="1:13" ht="33" customHeight="1">
      <c r="A416" s="2"/>
      <c r="B416" s="2">
        <v>36</v>
      </c>
      <c r="C416" s="57" t="s">
        <v>744</v>
      </c>
      <c r="D416" s="57" t="s">
        <v>745</v>
      </c>
      <c r="E416" s="58">
        <v>15</v>
      </c>
      <c r="F416" s="58">
        <v>15</v>
      </c>
      <c r="G416" s="58"/>
      <c r="H416" s="2"/>
      <c r="I416" s="58">
        <v>15</v>
      </c>
      <c r="J416" s="2"/>
      <c r="K416" s="2"/>
      <c r="L416" s="2">
        <v>123</v>
      </c>
      <c r="M416" s="10">
        <v>484</v>
      </c>
    </row>
    <row r="417" spans="1:13" ht="33" customHeight="1">
      <c r="A417" s="2"/>
      <c r="B417" s="2">
        <v>37</v>
      </c>
      <c r="C417" s="57" t="s">
        <v>746</v>
      </c>
      <c r="D417" s="57" t="s">
        <v>747</v>
      </c>
      <c r="E417" s="58">
        <v>15.4</v>
      </c>
      <c r="F417" s="58">
        <v>15.4</v>
      </c>
      <c r="G417" s="58"/>
      <c r="H417" s="2"/>
      <c r="I417" s="58">
        <v>15.4</v>
      </c>
      <c r="J417" s="2"/>
      <c r="K417" s="2"/>
      <c r="L417" s="2">
        <v>10</v>
      </c>
      <c r="M417" s="10">
        <v>32</v>
      </c>
    </row>
    <row r="418" spans="1:13" ht="33" customHeight="1">
      <c r="A418" s="2"/>
      <c r="B418" s="2">
        <v>38</v>
      </c>
      <c r="C418" s="59" t="s">
        <v>748</v>
      </c>
      <c r="D418" s="57" t="s">
        <v>749</v>
      </c>
      <c r="E418" s="58">
        <v>15</v>
      </c>
      <c r="F418" s="58">
        <v>15</v>
      </c>
      <c r="G418" s="58"/>
      <c r="H418" s="2"/>
      <c r="I418" s="58">
        <v>15</v>
      </c>
      <c r="J418" s="2"/>
      <c r="K418" s="2"/>
      <c r="L418" s="2">
        <v>103</v>
      </c>
      <c r="M418" s="10">
        <v>424</v>
      </c>
    </row>
    <row r="419" spans="1:13" ht="33" customHeight="1">
      <c r="A419" s="2"/>
      <c r="B419" s="2">
        <v>39</v>
      </c>
      <c r="C419" s="59" t="s">
        <v>750</v>
      </c>
      <c r="D419" s="57" t="s">
        <v>751</v>
      </c>
      <c r="E419" s="58">
        <v>15</v>
      </c>
      <c r="F419" s="58">
        <v>15</v>
      </c>
      <c r="G419" s="58"/>
      <c r="H419" s="2"/>
      <c r="I419" s="58">
        <v>15</v>
      </c>
      <c r="J419" s="2"/>
      <c r="K419" s="2"/>
      <c r="L419" s="2">
        <v>87</v>
      </c>
      <c r="M419" s="10">
        <v>312</v>
      </c>
    </row>
    <row r="420" spans="1:13" ht="33" customHeight="1">
      <c r="A420" s="2"/>
      <c r="B420" s="2">
        <v>40</v>
      </c>
      <c r="C420" s="59" t="s">
        <v>752</v>
      </c>
      <c r="D420" s="57" t="s">
        <v>753</v>
      </c>
      <c r="E420" s="58">
        <v>15</v>
      </c>
      <c r="F420" s="58">
        <v>15</v>
      </c>
      <c r="G420" s="58"/>
      <c r="H420" s="2"/>
      <c r="I420" s="58">
        <v>15</v>
      </c>
      <c r="J420" s="2"/>
      <c r="K420" s="2"/>
      <c r="L420" s="2">
        <v>27</v>
      </c>
      <c r="M420" s="10">
        <v>90</v>
      </c>
    </row>
    <row r="421" spans="1:13" ht="33" customHeight="1">
      <c r="A421" s="2"/>
      <c r="B421" s="2">
        <v>41</v>
      </c>
      <c r="C421" s="59" t="s">
        <v>754</v>
      </c>
      <c r="D421" s="20" t="s">
        <v>755</v>
      </c>
      <c r="E421" s="58">
        <v>17</v>
      </c>
      <c r="F421" s="58">
        <v>17</v>
      </c>
      <c r="G421" s="58"/>
      <c r="H421" s="2"/>
      <c r="I421" s="58">
        <v>17</v>
      </c>
      <c r="J421" s="2"/>
      <c r="K421" s="2"/>
      <c r="L421" s="2">
        <v>88</v>
      </c>
      <c r="M421" s="10">
        <v>341</v>
      </c>
    </row>
    <row r="422" spans="1:13" ht="33" customHeight="1">
      <c r="A422" s="2"/>
      <c r="B422" s="2">
        <v>42</v>
      </c>
      <c r="C422" s="59" t="s">
        <v>756</v>
      </c>
      <c r="D422" s="20" t="s">
        <v>757</v>
      </c>
      <c r="E422" s="58">
        <v>0.6</v>
      </c>
      <c r="F422" s="58">
        <v>0.6</v>
      </c>
      <c r="G422" s="58"/>
      <c r="H422" s="2"/>
      <c r="I422" s="58">
        <v>0.6</v>
      </c>
      <c r="J422" s="2"/>
      <c r="K422" s="2"/>
      <c r="L422" s="2">
        <v>146</v>
      </c>
      <c r="M422" s="10">
        <v>592</v>
      </c>
    </row>
    <row r="423" spans="1:13" ht="33" customHeight="1">
      <c r="A423" s="2"/>
      <c r="B423" s="2">
        <v>43</v>
      </c>
      <c r="C423" s="59" t="s">
        <v>758</v>
      </c>
      <c r="D423" s="20" t="s">
        <v>759</v>
      </c>
      <c r="E423" s="58">
        <v>15.6</v>
      </c>
      <c r="F423" s="58">
        <v>15.6</v>
      </c>
      <c r="G423" s="58"/>
      <c r="H423" s="2"/>
      <c r="I423" s="58">
        <v>15.6</v>
      </c>
      <c r="J423" s="2"/>
      <c r="K423" s="2"/>
      <c r="L423" s="2">
        <v>30</v>
      </c>
      <c r="M423" s="10">
        <v>116</v>
      </c>
    </row>
    <row r="424" spans="1:13" ht="33" customHeight="1">
      <c r="A424" s="2"/>
      <c r="B424" s="2">
        <v>44</v>
      </c>
      <c r="C424" s="59" t="s">
        <v>760</v>
      </c>
      <c r="D424" s="20" t="s">
        <v>761</v>
      </c>
      <c r="E424" s="58">
        <v>10</v>
      </c>
      <c r="F424" s="58">
        <v>10</v>
      </c>
      <c r="G424" s="58"/>
      <c r="H424" s="2"/>
      <c r="I424" s="58">
        <v>10</v>
      </c>
      <c r="J424" s="2"/>
      <c r="K424" s="2"/>
      <c r="L424" s="2">
        <v>98</v>
      </c>
      <c r="M424" s="10">
        <v>374</v>
      </c>
    </row>
    <row r="425" spans="1:13" ht="33" customHeight="1">
      <c r="A425" s="2"/>
      <c r="B425" s="2">
        <v>45</v>
      </c>
      <c r="C425" s="59" t="s">
        <v>762</v>
      </c>
      <c r="D425" s="20" t="s">
        <v>763</v>
      </c>
      <c r="E425" s="58">
        <v>10.4</v>
      </c>
      <c r="F425" s="58">
        <v>10.4</v>
      </c>
      <c r="G425" s="58"/>
      <c r="H425" s="2"/>
      <c r="I425" s="58">
        <v>10.4</v>
      </c>
      <c r="J425" s="2"/>
      <c r="K425" s="2"/>
      <c r="L425" s="2">
        <v>55</v>
      </c>
      <c r="M425" s="10">
        <v>188</v>
      </c>
    </row>
    <row r="426" spans="1:13" ht="33" customHeight="1">
      <c r="A426" s="2"/>
      <c r="B426" s="2">
        <v>46</v>
      </c>
      <c r="C426" s="59" t="s">
        <v>764</v>
      </c>
      <c r="D426" s="20" t="s">
        <v>765</v>
      </c>
      <c r="E426" s="58">
        <v>37.4</v>
      </c>
      <c r="F426" s="58">
        <v>37.4</v>
      </c>
      <c r="G426" s="58"/>
      <c r="H426" s="2"/>
      <c r="I426" s="58">
        <v>37.4</v>
      </c>
      <c r="J426" s="2"/>
      <c r="K426" s="2"/>
      <c r="L426" s="2">
        <v>84</v>
      </c>
      <c r="M426" s="10">
        <v>271</v>
      </c>
    </row>
    <row r="427" spans="1:13" ht="33" customHeight="1">
      <c r="A427" s="2"/>
      <c r="B427" s="2">
        <v>47</v>
      </c>
      <c r="C427" s="59" t="s">
        <v>766</v>
      </c>
      <c r="D427" s="20" t="s">
        <v>767</v>
      </c>
      <c r="E427" s="58">
        <v>1</v>
      </c>
      <c r="F427" s="58">
        <v>1</v>
      </c>
      <c r="G427" s="58"/>
      <c r="H427" s="2"/>
      <c r="I427" s="58">
        <v>1</v>
      </c>
      <c r="J427" s="2"/>
      <c r="K427" s="2"/>
      <c r="L427" s="2">
        <v>97</v>
      </c>
      <c r="M427" s="10">
        <v>370</v>
      </c>
    </row>
    <row r="428" spans="1:13" ht="33" customHeight="1">
      <c r="A428" s="2"/>
      <c r="B428" s="2">
        <v>48</v>
      </c>
      <c r="C428" s="59" t="s">
        <v>768</v>
      </c>
      <c r="D428" s="20" t="s">
        <v>769</v>
      </c>
      <c r="E428" s="58">
        <v>1.53</v>
      </c>
      <c r="F428" s="58">
        <v>1.53</v>
      </c>
      <c r="G428" s="58"/>
      <c r="H428" s="2"/>
      <c r="I428" s="58">
        <v>1.53</v>
      </c>
      <c r="J428" s="2"/>
      <c r="K428" s="2"/>
      <c r="L428" s="2">
        <v>21</v>
      </c>
      <c r="M428" s="10">
        <v>78</v>
      </c>
    </row>
    <row r="429" spans="1:13" ht="33" customHeight="1">
      <c r="A429" s="2"/>
      <c r="B429" s="2">
        <v>49</v>
      </c>
      <c r="C429" s="59" t="s">
        <v>770</v>
      </c>
      <c r="D429" s="20" t="s">
        <v>771</v>
      </c>
      <c r="E429" s="58">
        <v>3.9</v>
      </c>
      <c r="F429" s="58">
        <v>3.9</v>
      </c>
      <c r="G429" s="58"/>
      <c r="H429" s="2"/>
      <c r="I429" s="58">
        <v>3.9</v>
      </c>
      <c r="J429" s="2"/>
      <c r="K429" s="2"/>
      <c r="L429" s="2">
        <v>62</v>
      </c>
      <c r="M429" s="10">
        <v>221</v>
      </c>
    </row>
    <row r="430" spans="1:13" ht="33" customHeight="1">
      <c r="A430" s="2"/>
      <c r="B430" s="2">
        <v>50</v>
      </c>
      <c r="C430" s="59" t="s">
        <v>772</v>
      </c>
      <c r="D430" s="20" t="s">
        <v>773</v>
      </c>
      <c r="E430" s="58">
        <v>1.7</v>
      </c>
      <c r="F430" s="58">
        <v>1.7</v>
      </c>
      <c r="G430" s="58"/>
      <c r="H430" s="2"/>
      <c r="I430" s="58">
        <v>1.7</v>
      </c>
      <c r="J430" s="2"/>
      <c r="K430" s="2"/>
      <c r="L430" s="2">
        <v>92</v>
      </c>
      <c r="M430" s="10">
        <v>262</v>
      </c>
    </row>
    <row r="431" spans="1:13" ht="33" customHeight="1">
      <c r="A431" s="2"/>
      <c r="B431" s="2">
        <v>51</v>
      </c>
      <c r="C431" s="59" t="s">
        <v>774</v>
      </c>
      <c r="D431" s="20" t="s">
        <v>775</v>
      </c>
      <c r="E431" s="58">
        <v>1.65</v>
      </c>
      <c r="F431" s="58">
        <v>1.65</v>
      </c>
      <c r="G431" s="58"/>
      <c r="H431" s="2"/>
      <c r="I431" s="58">
        <v>1.65</v>
      </c>
      <c r="J431" s="2"/>
      <c r="K431" s="2"/>
      <c r="L431" s="2">
        <v>32</v>
      </c>
      <c r="M431" s="10">
        <v>123</v>
      </c>
    </row>
    <row r="432" spans="1:13" ht="33" customHeight="1">
      <c r="A432" s="2"/>
      <c r="B432" s="2">
        <v>52</v>
      </c>
      <c r="C432" s="59" t="s">
        <v>776</v>
      </c>
      <c r="D432" s="20" t="s">
        <v>777</v>
      </c>
      <c r="E432" s="58">
        <v>1.4</v>
      </c>
      <c r="F432" s="58">
        <v>1.4</v>
      </c>
      <c r="G432" s="58"/>
      <c r="H432" s="2"/>
      <c r="I432" s="58">
        <v>1.4</v>
      </c>
      <c r="J432" s="2"/>
      <c r="K432" s="2"/>
      <c r="L432" s="2">
        <v>52</v>
      </c>
      <c r="M432" s="10">
        <v>174</v>
      </c>
    </row>
    <row r="433" spans="1:13" ht="33" customHeight="1">
      <c r="A433" s="2"/>
      <c r="B433" s="2">
        <v>53</v>
      </c>
      <c r="C433" s="59" t="s">
        <v>778</v>
      </c>
      <c r="D433" s="20" t="s">
        <v>779</v>
      </c>
      <c r="E433" s="58">
        <v>32.4</v>
      </c>
      <c r="F433" s="58">
        <v>32.4</v>
      </c>
      <c r="G433" s="58"/>
      <c r="H433" s="2"/>
      <c r="I433" s="58">
        <v>32.4</v>
      </c>
      <c r="J433" s="2"/>
      <c r="K433" s="2"/>
      <c r="L433" s="2">
        <v>76</v>
      </c>
      <c r="M433" s="10">
        <v>275</v>
      </c>
    </row>
    <row r="434" spans="1:13" ht="33" customHeight="1">
      <c r="A434" s="2"/>
      <c r="B434" s="2">
        <v>54</v>
      </c>
      <c r="C434" s="59" t="s">
        <v>780</v>
      </c>
      <c r="D434" s="20" t="s">
        <v>781</v>
      </c>
      <c r="E434" s="58">
        <v>9.9</v>
      </c>
      <c r="F434" s="58">
        <v>9.9</v>
      </c>
      <c r="G434" s="58"/>
      <c r="H434" s="2"/>
      <c r="I434" s="58">
        <v>9.9</v>
      </c>
      <c r="J434" s="2"/>
      <c r="K434" s="2"/>
      <c r="L434" s="2">
        <v>45</v>
      </c>
      <c r="M434" s="10">
        <v>153</v>
      </c>
    </row>
    <row r="435" spans="1:13" ht="33" customHeight="1">
      <c r="A435" s="2"/>
      <c r="B435" s="2">
        <v>55</v>
      </c>
      <c r="C435" s="59" t="s">
        <v>782</v>
      </c>
      <c r="D435" s="20" t="s">
        <v>783</v>
      </c>
      <c r="E435" s="58">
        <v>1.4</v>
      </c>
      <c r="F435" s="58">
        <v>1.4</v>
      </c>
      <c r="G435" s="58"/>
      <c r="H435" s="2"/>
      <c r="I435" s="58">
        <v>1.4</v>
      </c>
      <c r="J435" s="2"/>
      <c r="K435" s="2"/>
      <c r="L435" s="2">
        <v>47</v>
      </c>
      <c r="M435" s="10">
        <v>176</v>
      </c>
    </row>
    <row r="436" spans="1:13" ht="33" customHeight="1">
      <c r="A436" s="2"/>
      <c r="B436" s="2">
        <v>56</v>
      </c>
      <c r="C436" s="59" t="s">
        <v>784</v>
      </c>
      <c r="D436" s="20" t="s">
        <v>785</v>
      </c>
      <c r="E436" s="58">
        <v>1.46</v>
      </c>
      <c r="F436" s="58">
        <v>1.46</v>
      </c>
      <c r="G436" s="58"/>
      <c r="H436" s="2"/>
      <c r="I436" s="58">
        <v>1.46</v>
      </c>
      <c r="J436" s="2"/>
      <c r="K436" s="2"/>
      <c r="L436" s="2">
        <v>45</v>
      </c>
      <c r="M436" s="10">
        <v>160</v>
      </c>
    </row>
    <row r="437" spans="1:13" ht="33" customHeight="1">
      <c r="A437" s="2"/>
      <c r="B437" s="2">
        <v>57</v>
      </c>
      <c r="C437" s="59" t="s">
        <v>786</v>
      </c>
      <c r="D437" s="20" t="s">
        <v>787</v>
      </c>
      <c r="E437" s="58">
        <v>40.4</v>
      </c>
      <c r="F437" s="58">
        <v>40.4</v>
      </c>
      <c r="G437" s="58"/>
      <c r="H437" s="2"/>
      <c r="I437" s="58">
        <v>40.4</v>
      </c>
      <c r="J437" s="2"/>
      <c r="K437" s="2"/>
      <c r="L437" s="2">
        <v>57</v>
      </c>
      <c r="M437" s="10">
        <v>170</v>
      </c>
    </row>
    <row r="438" spans="1:13" ht="33" customHeight="1">
      <c r="A438" s="2"/>
      <c r="B438" s="2">
        <v>58</v>
      </c>
      <c r="C438" s="59" t="s">
        <v>788</v>
      </c>
      <c r="D438" s="20" t="s">
        <v>781</v>
      </c>
      <c r="E438" s="58">
        <v>10.4</v>
      </c>
      <c r="F438" s="58">
        <v>10.4</v>
      </c>
      <c r="G438" s="58"/>
      <c r="H438" s="2"/>
      <c r="I438" s="58">
        <v>10.4</v>
      </c>
      <c r="J438" s="2"/>
      <c r="K438" s="2"/>
      <c r="L438" s="2">
        <v>37</v>
      </c>
      <c r="M438" s="10">
        <v>140</v>
      </c>
    </row>
    <row r="439" spans="1:13" ht="33" customHeight="1">
      <c r="A439" s="2"/>
      <c r="B439" s="2">
        <v>59</v>
      </c>
      <c r="C439" s="59" t="s">
        <v>789</v>
      </c>
      <c r="D439" s="20" t="s">
        <v>790</v>
      </c>
      <c r="E439" s="58">
        <v>1</v>
      </c>
      <c r="F439" s="58">
        <v>1</v>
      </c>
      <c r="G439" s="58"/>
      <c r="H439" s="2"/>
      <c r="I439" s="58">
        <v>1</v>
      </c>
      <c r="J439" s="2"/>
      <c r="K439" s="2"/>
      <c r="L439" s="2">
        <v>48</v>
      </c>
      <c r="M439" s="10">
        <v>144</v>
      </c>
    </row>
    <row r="440" spans="1:13" ht="33" customHeight="1">
      <c r="A440" s="2"/>
      <c r="B440" s="2">
        <v>60</v>
      </c>
      <c r="C440" s="59" t="s">
        <v>791</v>
      </c>
      <c r="D440" s="20" t="s">
        <v>792</v>
      </c>
      <c r="E440" s="58">
        <v>10.4</v>
      </c>
      <c r="F440" s="58">
        <v>10.4</v>
      </c>
      <c r="G440" s="58"/>
      <c r="H440" s="2"/>
      <c r="I440" s="58">
        <v>10.4</v>
      </c>
      <c r="J440" s="2"/>
      <c r="K440" s="2"/>
      <c r="L440" s="2">
        <v>36</v>
      </c>
      <c r="M440" s="10">
        <v>143</v>
      </c>
    </row>
    <row r="441" spans="1:13" ht="33" customHeight="1">
      <c r="A441" s="2"/>
      <c r="B441" s="2">
        <v>61</v>
      </c>
      <c r="C441" s="59" t="s">
        <v>793</v>
      </c>
      <c r="D441" s="20" t="s">
        <v>794</v>
      </c>
      <c r="E441" s="58">
        <v>7</v>
      </c>
      <c r="F441" s="58">
        <v>7</v>
      </c>
      <c r="G441" s="58"/>
      <c r="H441" s="2"/>
      <c r="I441" s="58">
        <v>7</v>
      </c>
      <c r="J441" s="2"/>
      <c r="K441" s="2"/>
      <c r="L441" s="2">
        <v>73</v>
      </c>
      <c r="M441" s="10">
        <v>273</v>
      </c>
    </row>
    <row r="442" spans="1:13" ht="33" customHeight="1">
      <c r="A442" s="2"/>
      <c r="B442" s="2">
        <v>62</v>
      </c>
      <c r="C442" s="59" t="s">
        <v>795</v>
      </c>
      <c r="D442" s="20" t="s">
        <v>796</v>
      </c>
      <c r="E442" s="58">
        <v>6.9</v>
      </c>
      <c r="F442" s="58">
        <v>6.9</v>
      </c>
      <c r="G442" s="58"/>
      <c r="H442" s="2"/>
      <c r="I442" s="58">
        <v>6.9</v>
      </c>
      <c r="J442" s="2"/>
      <c r="K442" s="2"/>
      <c r="L442" s="2">
        <v>36</v>
      </c>
      <c r="M442" s="10">
        <v>101</v>
      </c>
    </row>
    <row r="443" spans="1:13" ht="33" customHeight="1">
      <c r="A443" s="2"/>
      <c r="B443" s="2">
        <v>63</v>
      </c>
      <c r="C443" s="59" t="s">
        <v>797</v>
      </c>
      <c r="D443" s="20" t="s">
        <v>798</v>
      </c>
      <c r="E443" s="58">
        <v>40.4</v>
      </c>
      <c r="F443" s="58">
        <v>40.4</v>
      </c>
      <c r="G443" s="58"/>
      <c r="H443" s="2"/>
      <c r="I443" s="58">
        <v>40.4</v>
      </c>
      <c r="J443" s="2"/>
      <c r="K443" s="2"/>
      <c r="L443" s="2">
        <v>60</v>
      </c>
      <c r="M443" s="10">
        <v>210</v>
      </c>
    </row>
    <row r="444" spans="1:13" ht="33" customHeight="1">
      <c r="A444" s="2"/>
      <c r="B444" s="2">
        <v>64</v>
      </c>
      <c r="C444" s="59" t="s">
        <v>799</v>
      </c>
      <c r="D444" s="20" t="s">
        <v>792</v>
      </c>
      <c r="E444" s="58">
        <v>10.4</v>
      </c>
      <c r="F444" s="58">
        <v>10.4</v>
      </c>
      <c r="G444" s="58"/>
      <c r="H444" s="2"/>
      <c r="I444" s="58">
        <v>10.4</v>
      </c>
      <c r="J444" s="2"/>
      <c r="K444" s="2"/>
      <c r="L444" s="2">
        <v>39</v>
      </c>
      <c r="M444" s="10">
        <v>140</v>
      </c>
    </row>
    <row r="445" spans="1:13" ht="33" customHeight="1">
      <c r="A445" s="2"/>
      <c r="B445" s="2">
        <v>65</v>
      </c>
      <c r="C445" s="59" t="s">
        <v>800</v>
      </c>
      <c r="D445" s="20" t="s">
        <v>801</v>
      </c>
      <c r="E445" s="58">
        <v>40.4</v>
      </c>
      <c r="F445" s="58">
        <v>40.4</v>
      </c>
      <c r="G445" s="58"/>
      <c r="H445" s="2"/>
      <c r="I445" s="58">
        <v>40.4</v>
      </c>
      <c r="J445" s="2"/>
      <c r="K445" s="2"/>
      <c r="L445" s="2">
        <v>42</v>
      </c>
      <c r="M445" s="10">
        <v>164</v>
      </c>
    </row>
    <row r="446" spans="1:13" ht="33" customHeight="1">
      <c r="A446" s="2"/>
      <c r="B446" s="2">
        <v>66</v>
      </c>
      <c r="C446" s="59" t="s">
        <v>802</v>
      </c>
      <c r="D446" s="20" t="s">
        <v>792</v>
      </c>
      <c r="E446" s="58">
        <v>10.4</v>
      </c>
      <c r="F446" s="58">
        <v>10.4</v>
      </c>
      <c r="G446" s="58"/>
      <c r="H446" s="2"/>
      <c r="I446" s="58">
        <v>10.4</v>
      </c>
      <c r="J446" s="2"/>
      <c r="K446" s="2"/>
      <c r="L446" s="2">
        <v>33</v>
      </c>
      <c r="M446" s="10">
        <v>116</v>
      </c>
    </row>
    <row r="447" spans="1:13" ht="33" customHeight="1">
      <c r="A447" s="2"/>
      <c r="B447" s="2">
        <v>67</v>
      </c>
      <c r="C447" s="59" t="s">
        <v>803</v>
      </c>
      <c r="D447" s="20" t="s">
        <v>790</v>
      </c>
      <c r="E447" s="58">
        <v>1</v>
      </c>
      <c r="F447" s="58">
        <v>1</v>
      </c>
      <c r="G447" s="58"/>
      <c r="H447" s="2"/>
      <c r="I447" s="58">
        <v>1</v>
      </c>
      <c r="J447" s="2"/>
      <c r="K447" s="2"/>
      <c r="L447" s="2">
        <v>40</v>
      </c>
      <c r="M447" s="10">
        <v>158</v>
      </c>
    </row>
    <row r="448" spans="1:13" ht="33" customHeight="1">
      <c r="A448" s="2"/>
      <c r="B448" s="2">
        <v>68</v>
      </c>
      <c r="C448" s="59" t="s">
        <v>804</v>
      </c>
      <c r="D448" s="20" t="s">
        <v>792</v>
      </c>
      <c r="E448" s="58">
        <v>10.4</v>
      </c>
      <c r="F448" s="58">
        <v>10.4</v>
      </c>
      <c r="G448" s="58"/>
      <c r="H448" s="2"/>
      <c r="I448" s="58">
        <v>10.4</v>
      </c>
      <c r="J448" s="2"/>
      <c r="K448" s="2"/>
      <c r="L448" s="2">
        <v>17</v>
      </c>
      <c r="M448" s="10">
        <v>65</v>
      </c>
    </row>
    <row r="449" spans="1:13" ht="33" customHeight="1">
      <c r="A449" s="2"/>
      <c r="B449" s="2">
        <v>69</v>
      </c>
      <c r="C449" s="59" t="s">
        <v>805</v>
      </c>
      <c r="D449" s="20" t="s">
        <v>806</v>
      </c>
      <c r="E449" s="58">
        <v>0.36</v>
      </c>
      <c r="F449" s="58">
        <v>0.36</v>
      </c>
      <c r="G449" s="58"/>
      <c r="H449" s="2"/>
      <c r="I449" s="58">
        <v>0.36</v>
      </c>
      <c r="J449" s="2"/>
      <c r="K449" s="2"/>
      <c r="L449" s="2">
        <v>22</v>
      </c>
      <c r="M449" s="10">
        <v>86</v>
      </c>
    </row>
    <row r="450" spans="1:13" ht="33" customHeight="1">
      <c r="A450" s="2"/>
      <c r="B450" s="2">
        <v>70</v>
      </c>
      <c r="C450" s="59" t="s">
        <v>807</v>
      </c>
      <c r="D450" s="20" t="s">
        <v>808</v>
      </c>
      <c r="E450" s="58">
        <v>10</v>
      </c>
      <c r="F450" s="58">
        <v>10</v>
      </c>
      <c r="G450" s="58"/>
      <c r="H450" s="2"/>
      <c r="I450" s="58">
        <v>10</v>
      </c>
      <c r="J450" s="2"/>
      <c r="K450" s="2"/>
      <c r="L450" s="2">
        <v>35</v>
      </c>
      <c r="M450" s="10">
        <v>126</v>
      </c>
    </row>
    <row r="451" spans="1:13" ht="33" customHeight="1">
      <c r="A451" s="2"/>
      <c r="B451" s="2">
        <v>71</v>
      </c>
      <c r="C451" s="59" t="s">
        <v>809</v>
      </c>
      <c r="D451" s="20" t="s">
        <v>810</v>
      </c>
      <c r="E451" s="58">
        <v>10</v>
      </c>
      <c r="F451" s="58">
        <v>10</v>
      </c>
      <c r="G451" s="58"/>
      <c r="H451" s="2"/>
      <c r="I451" s="58">
        <v>10</v>
      </c>
      <c r="J451" s="2"/>
      <c r="K451" s="2"/>
      <c r="L451" s="2">
        <v>37</v>
      </c>
      <c r="M451" s="10">
        <v>139</v>
      </c>
    </row>
    <row r="452" spans="1:13" ht="33" customHeight="1">
      <c r="A452" s="2"/>
      <c r="B452" s="2">
        <v>72</v>
      </c>
      <c r="C452" s="59" t="s">
        <v>811</v>
      </c>
      <c r="D452" s="20" t="s">
        <v>812</v>
      </c>
      <c r="E452" s="58">
        <v>10</v>
      </c>
      <c r="F452" s="58">
        <v>10</v>
      </c>
      <c r="G452" s="58"/>
      <c r="H452" s="2"/>
      <c r="I452" s="58">
        <v>10</v>
      </c>
      <c r="J452" s="2"/>
      <c r="K452" s="2"/>
      <c r="L452" s="2">
        <v>25</v>
      </c>
      <c r="M452" s="10">
        <v>104</v>
      </c>
    </row>
    <row r="453" spans="1:13" ht="33" customHeight="1">
      <c r="A453" s="2"/>
      <c r="B453" s="2">
        <v>73</v>
      </c>
      <c r="C453" s="59" t="s">
        <v>813</v>
      </c>
      <c r="D453" s="59" t="s">
        <v>814</v>
      </c>
      <c r="E453" s="58">
        <v>17.399999999999999</v>
      </c>
      <c r="F453" s="58">
        <v>17.399999999999999</v>
      </c>
      <c r="G453" s="58"/>
      <c r="H453" s="2"/>
      <c r="I453" s="58">
        <v>17.399999999999999</v>
      </c>
      <c r="J453" s="2"/>
      <c r="K453" s="2"/>
      <c r="L453" s="2">
        <v>87</v>
      </c>
      <c r="M453" s="10">
        <v>262</v>
      </c>
    </row>
    <row r="454" spans="1:13" ht="33" customHeight="1">
      <c r="A454" s="2"/>
      <c r="B454" s="2">
        <v>74</v>
      </c>
      <c r="C454" s="59" t="s">
        <v>815</v>
      </c>
      <c r="D454" s="59" t="s">
        <v>816</v>
      </c>
      <c r="E454" s="58">
        <v>7.8</v>
      </c>
      <c r="F454" s="58">
        <v>7.8</v>
      </c>
      <c r="G454" s="58"/>
      <c r="H454" s="2"/>
      <c r="I454" s="58">
        <v>7.8</v>
      </c>
      <c r="J454" s="2"/>
      <c r="K454" s="2"/>
      <c r="L454" s="2">
        <v>22</v>
      </c>
      <c r="M454" s="10">
        <v>91</v>
      </c>
    </row>
    <row r="455" spans="1:13" ht="33" customHeight="1">
      <c r="A455" s="2"/>
      <c r="B455" s="2">
        <v>75</v>
      </c>
      <c r="C455" s="57" t="s">
        <v>817</v>
      </c>
      <c r="D455" s="57" t="s">
        <v>818</v>
      </c>
      <c r="E455" s="58">
        <v>1</v>
      </c>
      <c r="F455" s="58">
        <v>1</v>
      </c>
      <c r="G455" s="58"/>
      <c r="H455" s="2"/>
      <c r="I455" s="58">
        <v>1</v>
      </c>
      <c r="J455" s="2"/>
      <c r="K455" s="2"/>
      <c r="L455" s="2">
        <v>65</v>
      </c>
      <c r="M455" s="10">
        <v>252</v>
      </c>
    </row>
    <row r="456" spans="1:13" ht="33" customHeight="1">
      <c r="A456" s="2"/>
      <c r="B456" s="2">
        <v>76</v>
      </c>
      <c r="C456" s="57" t="s">
        <v>819</v>
      </c>
      <c r="D456" s="57" t="s">
        <v>818</v>
      </c>
      <c r="E456" s="58">
        <v>3</v>
      </c>
      <c r="F456" s="58">
        <v>3</v>
      </c>
      <c r="G456" s="58"/>
      <c r="H456" s="2"/>
      <c r="I456" s="58">
        <v>3</v>
      </c>
      <c r="J456" s="2"/>
      <c r="K456" s="2"/>
      <c r="L456" s="2">
        <v>114</v>
      </c>
      <c r="M456" s="10">
        <v>448</v>
      </c>
    </row>
    <row r="457" spans="1:13" ht="33" customHeight="1">
      <c r="A457" s="2"/>
      <c r="B457" s="2">
        <v>77</v>
      </c>
      <c r="C457" s="57" t="s">
        <v>820</v>
      </c>
      <c r="D457" s="57" t="s">
        <v>818</v>
      </c>
      <c r="E457" s="58">
        <v>3</v>
      </c>
      <c r="F457" s="58">
        <v>3</v>
      </c>
      <c r="G457" s="58"/>
      <c r="H457" s="2"/>
      <c r="I457" s="58">
        <v>3</v>
      </c>
      <c r="J457" s="2"/>
      <c r="K457" s="2"/>
      <c r="L457" s="2">
        <v>76</v>
      </c>
      <c r="M457" s="10">
        <v>297</v>
      </c>
    </row>
    <row r="458" spans="1:13" ht="33" customHeight="1">
      <c r="A458" s="2"/>
      <c r="B458" s="2">
        <v>78</v>
      </c>
      <c r="C458" s="57" t="s">
        <v>821</v>
      </c>
      <c r="D458" s="57" t="s">
        <v>822</v>
      </c>
      <c r="E458" s="58">
        <v>31</v>
      </c>
      <c r="F458" s="58">
        <v>31</v>
      </c>
      <c r="G458" s="58"/>
      <c r="H458" s="2"/>
      <c r="I458" s="58">
        <v>31</v>
      </c>
      <c r="J458" s="2"/>
      <c r="K458" s="2"/>
      <c r="L458" s="2">
        <v>51</v>
      </c>
      <c r="M458" s="10">
        <v>220</v>
      </c>
    </row>
    <row r="459" spans="1:13" ht="33" customHeight="1">
      <c r="A459" s="2"/>
      <c r="B459" s="2">
        <v>79</v>
      </c>
      <c r="C459" s="57" t="s">
        <v>823</v>
      </c>
      <c r="D459" s="57" t="s">
        <v>824</v>
      </c>
      <c r="E459" s="58">
        <v>3.4</v>
      </c>
      <c r="F459" s="58">
        <v>3.4</v>
      </c>
      <c r="G459" s="58"/>
      <c r="H459" s="2"/>
      <c r="I459" s="58">
        <v>3.4</v>
      </c>
      <c r="J459" s="2"/>
      <c r="K459" s="2"/>
      <c r="L459" s="2">
        <v>71</v>
      </c>
      <c r="M459" s="10">
        <v>262</v>
      </c>
    </row>
    <row r="460" spans="1:13" ht="33" customHeight="1">
      <c r="A460" s="2"/>
      <c r="B460" s="2">
        <v>80</v>
      </c>
      <c r="C460" s="57" t="s">
        <v>825</v>
      </c>
      <c r="D460" s="57" t="s">
        <v>1785</v>
      </c>
      <c r="E460" s="58">
        <v>7.96</v>
      </c>
      <c r="F460" s="58">
        <v>7.96</v>
      </c>
      <c r="G460" s="58"/>
      <c r="H460" s="2"/>
      <c r="I460" s="58">
        <v>7.96</v>
      </c>
      <c r="J460" s="2"/>
      <c r="K460" s="2"/>
      <c r="L460" s="2">
        <v>31</v>
      </c>
      <c r="M460" s="10">
        <v>116</v>
      </c>
    </row>
    <row r="461" spans="1:13" ht="33" customHeight="1">
      <c r="A461" s="2"/>
      <c r="B461" s="2">
        <v>81</v>
      </c>
      <c r="C461" s="57" t="s">
        <v>826</v>
      </c>
      <c r="D461" s="57" t="s">
        <v>824</v>
      </c>
      <c r="E461" s="58">
        <v>3.4</v>
      </c>
      <c r="F461" s="58">
        <v>3.4</v>
      </c>
      <c r="G461" s="58"/>
      <c r="H461" s="2"/>
      <c r="I461" s="58">
        <v>3.4</v>
      </c>
      <c r="J461" s="2"/>
      <c r="K461" s="2"/>
      <c r="L461" s="2">
        <v>37</v>
      </c>
      <c r="M461" s="10">
        <v>135</v>
      </c>
    </row>
    <row r="462" spans="1:13" ht="33" customHeight="1">
      <c r="A462" s="2"/>
      <c r="B462" s="2">
        <v>82</v>
      </c>
      <c r="C462" s="57" t="s">
        <v>827</v>
      </c>
      <c r="D462" s="57" t="s">
        <v>824</v>
      </c>
      <c r="E462" s="58">
        <v>3.4</v>
      </c>
      <c r="F462" s="58">
        <v>3.4</v>
      </c>
      <c r="G462" s="58"/>
      <c r="H462" s="2"/>
      <c r="I462" s="58">
        <v>3.4</v>
      </c>
      <c r="J462" s="2"/>
      <c r="K462" s="2"/>
      <c r="L462" s="2">
        <v>52</v>
      </c>
      <c r="M462" s="10">
        <v>196</v>
      </c>
    </row>
    <row r="463" spans="1:13" ht="33" customHeight="1">
      <c r="A463" s="2"/>
      <c r="B463" s="2">
        <v>83</v>
      </c>
      <c r="C463" s="57" t="s">
        <v>828</v>
      </c>
      <c r="D463" s="57" t="s">
        <v>829</v>
      </c>
      <c r="E463" s="58">
        <v>7.4</v>
      </c>
      <c r="F463" s="58">
        <v>7.4</v>
      </c>
      <c r="G463" s="58"/>
      <c r="H463" s="2"/>
      <c r="I463" s="58">
        <v>7.4</v>
      </c>
      <c r="J463" s="2"/>
      <c r="K463" s="2"/>
      <c r="L463" s="2">
        <v>22</v>
      </c>
      <c r="M463" s="10">
        <v>87</v>
      </c>
    </row>
    <row r="464" spans="1:13" ht="33" customHeight="1">
      <c r="A464" s="2"/>
      <c r="B464" s="2">
        <v>84</v>
      </c>
      <c r="C464" s="57" t="s">
        <v>830</v>
      </c>
      <c r="D464" s="57" t="s">
        <v>824</v>
      </c>
      <c r="E464" s="58">
        <v>3.4</v>
      </c>
      <c r="F464" s="58">
        <v>3.4</v>
      </c>
      <c r="G464" s="58"/>
      <c r="H464" s="2"/>
      <c r="I464" s="58">
        <v>3.4</v>
      </c>
      <c r="J464" s="2"/>
      <c r="K464" s="2"/>
      <c r="L464" s="2">
        <v>40</v>
      </c>
      <c r="M464" s="10">
        <v>131</v>
      </c>
    </row>
    <row r="465" spans="1:13" ht="33" customHeight="1">
      <c r="A465" s="2"/>
      <c r="B465" s="2">
        <v>85</v>
      </c>
      <c r="C465" s="57" t="s">
        <v>831</v>
      </c>
      <c r="D465" s="57" t="s">
        <v>829</v>
      </c>
      <c r="E465" s="58">
        <v>7.4</v>
      </c>
      <c r="F465" s="58">
        <v>7.4</v>
      </c>
      <c r="G465" s="58"/>
      <c r="H465" s="2"/>
      <c r="I465" s="58">
        <v>7.4</v>
      </c>
      <c r="J465" s="2"/>
      <c r="K465" s="2"/>
      <c r="L465" s="2">
        <v>11</v>
      </c>
      <c r="M465" s="10">
        <v>33</v>
      </c>
    </row>
    <row r="466" spans="1:13" ht="33" customHeight="1">
      <c r="A466" s="2"/>
      <c r="B466" s="2">
        <v>86</v>
      </c>
      <c r="C466" s="57" t="s">
        <v>832</v>
      </c>
      <c r="D466" s="57" t="s">
        <v>833</v>
      </c>
      <c r="E466" s="58">
        <v>8.4</v>
      </c>
      <c r="F466" s="58">
        <v>8.4</v>
      </c>
      <c r="G466" s="58"/>
      <c r="H466" s="2"/>
      <c r="I466" s="58">
        <v>8.4</v>
      </c>
      <c r="J466" s="2"/>
      <c r="K466" s="2"/>
      <c r="L466" s="2">
        <v>23</v>
      </c>
      <c r="M466" s="10">
        <v>67</v>
      </c>
    </row>
    <row r="467" spans="1:13" ht="33" customHeight="1">
      <c r="A467" s="2"/>
      <c r="B467" s="2">
        <v>87</v>
      </c>
      <c r="C467" s="57" t="s">
        <v>834</v>
      </c>
      <c r="D467" s="57" t="s">
        <v>829</v>
      </c>
      <c r="E467" s="58">
        <v>7.4</v>
      </c>
      <c r="F467" s="58">
        <v>7.4</v>
      </c>
      <c r="G467" s="58"/>
      <c r="H467" s="2"/>
      <c r="I467" s="58">
        <v>7.4</v>
      </c>
      <c r="J467" s="2"/>
      <c r="K467" s="2"/>
      <c r="L467" s="2">
        <v>16</v>
      </c>
      <c r="M467" s="10">
        <v>74</v>
      </c>
    </row>
    <row r="468" spans="1:13" ht="33" customHeight="1">
      <c r="A468" s="2"/>
      <c r="B468" s="2">
        <v>88</v>
      </c>
      <c r="C468" s="57" t="s">
        <v>835</v>
      </c>
      <c r="D468" s="57" t="s">
        <v>836</v>
      </c>
      <c r="E468" s="58">
        <v>3</v>
      </c>
      <c r="F468" s="58">
        <v>3</v>
      </c>
      <c r="G468" s="58"/>
      <c r="H468" s="2"/>
      <c r="I468" s="58">
        <v>3</v>
      </c>
      <c r="J468" s="2"/>
      <c r="K468" s="2"/>
      <c r="L468" s="2">
        <v>34</v>
      </c>
      <c r="M468" s="10">
        <v>113</v>
      </c>
    </row>
    <row r="469" spans="1:13" ht="33" customHeight="1">
      <c r="A469" s="2"/>
      <c r="B469" s="2">
        <v>89</v>
      </c>
      <c r="C469" s="57" t="s">
        <v>837</v>
      </c>
      <c r="D469" s="57" t="s">
        <v>824</v>
      </c>
      <c r="E469" s="58">
        <v>3.4</v>
      </c>
      <c r="F469" s="58">
        <v>3.4</v>
      </c>
      <c r="G469" s="58"/>
      <c r="H469" s="2"/>
      <c r="I469" s="58">
        <v>3.4</v>
      </c>
      <c r="J469" s="2"/>
      <c r="K469" s="2"/>
      <c r="L469" s="2">
        <v>38</v>
      </c>
      <c r="M469" s="10">
        <v>110</v>
      </c>
    </row>
    <row r="470" spans="1:13" ht="33" customHeight="1">
      <c r="A470" s="2"/>
      <c r="B470" s="2">
        <v>90</v>
      </c>
      <c r="C470" s="57" t="s">
        <v>838</v>
      </c>
      <c r="D470" s="57" t="s">
        <v>829</v>
      </c>
      <c r="E470" s="58">
        <v>7.4</v>
      </c>
      <c r="F470" s="58">
        <v>7.4</v>
      </c>
      <c r="G470" s="58"/>
      <c r="H470" s="2"/>
      <c r="I470" s="58">
        <v>7.4</v>
      </c>
      <c r="J470" s="2"/>
      <c r="K470" s="2"/>
      <c r="L470" s="2">
        <v>30</v>
      </c>
      <c r="M470" s="10">
        <v>104</v>
      </c>
    </row>
    <row r="471" spans="1:13" ht="33" customHeight="1">
      <c r="A471" s="2"/>
      <c r="B471" s="2">
        <v>91</v>
      </c>
      <c r="C471" s="57" t="s">
        <v>839</v>
      </c>
      <c r="D471" s="57" t="s">
        <v>840</v>
      </c>
      <c r="E471" s="58">
        <v>15</v>
      </c>
      <c r="F471" s="58">
        <v>15</v>
      </c>
      <c r="G471" s="58"/>
      <c r="H471" s="2"/>
      <c r="I471" s="58">
        <v>15</v>
      </c>
      <c r="J471" s="2"/>
      <c r="K471" s="2"/>
      <c r="L471" s="2">
        <v>28</v>
      </c>
      <c r="M471" s="10">
        <v>88</v>
      </c>
    </row>
    <row r="472" spans="1:13" ht="33" customHeight="1">
      <c r="A472" s="2"/>
      <c r="B472" s="2">
        <v>92</v>
      </c>
      <c r="C472" s="57" t="s">
        <v>841</v>
      </c>
      <c r="D472" s="57" t="s">
        <v>842</v>
      </c>
      <c r="E472" s="58">
        <v>18.5</v>
      </c>
      <c r="F472" s="58">
        <v>18.5</v>
      </c>
      <c r="G472" s="58"/>
      <c r="H472" s="2"/>
      <c r="I472" s="58">
        <v>18.5</v>
      </c>
      <c r="J472" s="2"/>
      <c r="K472" s="2"/>
      <c r="L472" s="2">
        <v>152</v>
      </c>
      <c r="M472" s="10">
        <v>539</v>
      </c>
    </row>
    <row r="473" spans="1:13" ht="33" customHeight="1">
      <c r="A473" s="2"/>
      <c r="B473" s="2">
        <v>93</v>
      </c>
      <c r="C473" s="57" t="s">
        <v>843</v>
      </c>
      <c r="D473" s="57" t="s">
        <v>844</v>
      </c>
      <c r="E473" s="58">
        <v>37.4</v>
      </c>
      <c r="F473" s="58">
        <v>37.4</v>
      </c>
      <c r="G473" s="58"/>
      <c r="H473" s="2"/>
      <c r="I473" s="58">
        <v>37.4</v>
      </c>
      <c r="J473" s="2"/>
      <c r="K473" s="2"/>
      <c r="L473" s="2">
        <v>36</v>
      </c>
      <c r="M473" s="10">
        <v>113</v>
      </c>
    </row>
    <row r="474" spans="1:13" ht="33" customHeight="1">
      <c r="A474" s="2"/>
      <c r="B474" s="2">
        <v>94</v>
      </c>
      <c r="C474" s="57" t="s">
        <v>845</v>
      </c>
      <c r="D474" s="57" t="s">
        <v>846</v>
      </c>
      <c r="E474" s="58">
        <v>17.399999999999999</v>
      </c>
      <c r="F474" s="58">
        <v>17.399999999999999</v>
      </c>
      <c r="G474" s="58"/>
      <c r="H474" s="2"/>
      <c r="I474" s="58">
        <v>17.399999999999999</v>
      </c>
      <c r="J474" s="2"/>
      <c r="K474" s="2"/>
      <c r="L474" s="2">
        <v>34</v>
      </c>
      <c r="M474" s="10">
        <v>108</v>
      </c>
    </row>
    <row r="475" spans="1:13" ht="33" customHeight="1">
      <c r="A475" s="2"/>
      <c r="B475" s="2">
        <v>95</v>
      </c>
      <c r="C475" s="57" t="s">
        <v>847</v>
      </c>
      <c r="D475" s="57" t="s">
        <v>848</v>
      </c>
      <c r="E475" s="58">
        <v>17.399999999999999</v>
      </c>
      <c r="F475" s="58">
        <v>17.399999999999999</v>
      </c>
      <c r="G475" s="58"/>
      <c r="H475" s="2"/>
      <c r="I475" s="58">
        <v>17.399999999999999</v>
      </c>
      <c r="J475" s="2"/>
      <c r="K475" s="2"/>
      <c r="L475" s="2">
        <v>19</v>
      </c>
      <c r="M475" s="10">
        <v>60</v>
      </c>
    </row>
    <row r="476" spans="1:13" ht="33" customHeight="1">
      <c r="A476" s="2"/>
      <c r="B476" s="2">
        <v>96</v>
      </c>
      <c r="C476" s="57" t="s">
        <v>849</v>
      </c>
      <c r="D476" s="57" t="s">
        <v>829</v>
      </c>
      <c r="E476" s="58">
        <v>7.4</v>
      </c>
      <c r="F476" s="58">
        <v>7.4</v>
      </c>
      <c r="G476" s="58"/>
      <c r="H476" s="2"/>
      <c r="I476" s="58">
        <v>7.4</v>
      </c>
      <c r="J476" s="2"/>
      <c r="K476" s="2"/>
      <c r="L476" s="2">
        <v>21</v>
      </c>
      <c r="M476" s="10">
        <v>80</v>
      </c>
    </row>
    <row r="477" spans="1:13" ht="33" customHeight="1">
      <c r="A477" s="2"/>
      <c r="B477" s="2">
        <v>97</v>
      </c>
      <c r="C477" s="57" t="s">
        <v>850</v>
      </c>
      <c r="D477" s="57" t="s">
        <v>851</v>
      </c>
      <c r="E477" s="58">
        <v>17</v>
      </c>
      <c r="F477" s="58">
        <v>17</v>
      </c>
      <c r="G477" s="58"/>
      <c r="H477" s="2"/>
      <c r="I477" s="58">
        <v>17</v>
      </c>
      <c r="J477" s="2"/>
      <c r="K477" s="2"/>
      <c r="L477" s="2">
        <v>41</v>
      </c>
      <c r="M477" s="10">
        <v>135</v>
      </c>
    </row>
    <row r="478" spans="1:13" ht="33" customHeight="1">
      <c r="A478" s="2"/>
      <c r="B478" s="2">
        <v>98</v>
      </c>
      <c r="C478" s="57" t="s">
        <v>852</v>
      </c>
      <c r="D478" s="57" t="s">
        <v>853</v>
      </c>
      <c r="E478" s="58">
        <v>6.9</v>
      </c>
      <c r="F478" s="58">
        <v>6.9</v>
      </c>
      <c r="G478" s="58"/>
      <c r="H478" s="2"/>
      <c r="I478" s="58">
        <v>6.9</v>
      </c>
      <c r="J478" s="2"/>
      <c r="K478" s="2"/>
      <c r="L478" s="2">
        <v>33</v>
      </c>
      <c r="M478" s="10">
        <v>107</v>
      </c>
    </row>
    <row r="479" spans="1:13" ht="33" customHeight="1">
      <c r="A479" s="2"/>
      <c r="B479" s="2">
        <v>99</v>
      </c>
      <c r="C479" s="57" t="s">
        <v>854</v>
      </c>
      <c r="D479" s="57" t="s">
        <v>855</v>
      </c>
      <c r="E479" s="58">
        <v>10.4</v>
      </c>
      <c r="F479" s="58">
        <v>10.4</v>
      </c>
      <c r="G479" s="58"/>
      <c r="H479" s="2"/>
      <c r="I479" s="58">
        <v>10.4</v>
      </c>
      <c r="J479" s="2"/>
      <c r="K479" s="2"/>
      <c r="L479" s="2">
        <v>29</v>
      </c>
      <c r="M479" s="10">
        <v>98</v>
      </c>
    </row>
    <row r="480" spans="1:13" ht="33" customHeight="1">
      <c r="A480" s="2"/>
      <c r="B480" s="2">
        <v>100</v>
      </c>
      <c r="C480" s="60" t="s">
        <v>856</v>
      </c>
      <c r="D480" s="60" t="s">
        <v>857</v>
      </c>
      <c r="E480" s="58">
        <v>37.4</v>
      </c>
      <c r="F480" s="58">
        <v>37.4</v>
      </c>
      <c r="G480" s="58"/>
      <c r="H480" s="2"/>
      <c r="I480" s="58">
        <v>37.4</v>
      </c>
      <c r="J480" s="2"/>
      <c r="K480" s="2"/>
      <c r="L480" s="2">
        <v>8</v>
      </c>
      <c r="M480" s="10">
        <v>33</v>
      </c>
    </row>
    <row r="481" spans="1:13" ht="33" customHeight="1">
      <c r="A481" s="2"/>
      <c r="B481" s="2">
        <v>101</v>
      </c>
      <c r="C481" s="60" t="s">
        <v>858</v>
      </c>
      <c r="D481" s="60" t="s">
        <v>859</v>
      </c>
      <c r="E481" s="58">
        <v>22.4</v>
      </c>
      <c r="F481" s="58">
        <v>22.4</v>
      </c>
      <c r="G481" s="58"/>
      <c r="H481" s="2"/>
      <c r="I481" s="58">
        <v>22.4</v>
      </c>
      <c r="J481" s="2"/>
      <c r="K481" s="2"/>
      <c r="L481" s="2">
        <v>27</v>
      </c>
      <c r="M481" s="10">
        <v>114</v>
      </c>
    </row>
    <row r="482" spans="1:13" ht="33" customHeight="1">
      <c r="A482" s="2"/>
      <c r="B482" s="2">
        <v>102</v>
      </c>
      <c r="C482" s="60" t="s">
        <v>860</v>
      </c>
      <c r="D482" s="60" t="s">
        <v>861</v>
      </c>
      <c r="E482" s="58">
        <v>30</v>
      </c>
      <c r="F482" s="58">
        <v>30</v>
      </c>
      <c r="G482" s="58"/>
      <c r="H482" s="2"/>
      <c r="I482" s="58">
        <v>30</v>
      </c>
      <c r="J482" s="2"/>
      <c r="K482" s="2"/>
      <c r="L482" s="2">
        <v>171</v>
      </c>
      <c r="M482" s="10">
        <v>714</v>
      </c>
    </row>
    <row r="483" spans="1:13" ht="33" customHeight="1">
      <c r="A483" s="2"/>
      <c r="B483" s="2">
        <v>103</v>
      </c>
      <c r="C483" s="60" t="s">
        <v>862</v>
      </c>
      <c r="D483" s="60" t="s">
        <v>861</v>
      </c>
      <c r="E483" s="58">
        <v>30</v>
      </c>
      <c r="F483" s="58">
        <v>30</v>
      </c>
      <c r="G483" s="58"/>
      <c r="H483" s="2"/>
      <c r="I483" s="58">
        <v>30</v>
      </c>
      <c r="J483" s="2"/>
      <c r="K483" s="2"/>
      <c r="L483" s="2">
        <v>83</v>
      </c>
      <c r="M483" s="10">
        <v>365</v>
      </c>
    </row>
    <row r="484" spans="1:13" ht="33" customHeight="1">
      <c r="A484" s="2"/>
      <c r="B484" s="2">
        <v>104</v>
      </c>
      <c r="C484" s="60" t="s">
        <v>863</v>
      </c>
      <c r="D484" s="60" t="s">
        <v>864</v>
      </c>
      <c r="E484" s="58">
        <v>34.46</v>
      </c>
      <c r="F484" s="58">
        <v>34.46</v>
      </c>
      <c r="G484" s="58"/>
      <c r="H484" s="2"/>
      <c r="I484" s="58">
        <v>34.46</v>
      </c>
      <c r="J484" s="2"/>
      <c r="K484" s="2"/>
      <c r="L484" s="2">
        <v>61</v>
      </c>
      <c r="M484" s="10">
        <v>207</v>
      </c>
    </row>
    <row r="485" spans="1:13" ht="33" customHeight="1">
      <c r="A485" s="2"/>
      <c r="B485" s="2">
        <v>105</v>
      </c>
      <c r="C485" s="60" t="s">
        <v>865</v>
      </c>
      <c r="D485" s="60" t="s">
        <v>866</v>
      </c>
      <c r="E485" s="58">
        <v>37.4</v>
      </c>
      <c r="F485" s="58">
        <v>37.4</v>
      </c>
      <c r="G485" s="58"/>
      <c r="H485" s="2"/>
      <c r="I485" s="58">
        <v>37.4</v>
      </c>
      <c r="J485" s="2"/>
      <c r="K485" s="2"/>
      <c r="L485" s="2">
        <v>16</v>
      </c>
      <c r="M485" s="10">
        <v>57</v>
      </c>
    </row>
    <row r="486" spans="1:13" ht="33" customHeight="1">
      <c r="A486" s="2"/>
      <c r="B486" s="2">
        <v>106</v>
      </c>
      <c r="C486" s="60" t="s">
        <v>867</v>
      </c>
      <c r="D486" s="60" t="s">
        <v>868</v>
      </c>
      <c r="E486" s="58">
        <v>40.4</v>
      </c>
      <c r="F486" s="58">
        <v>40.4</v>
      </c>
      <c r="G486" s="58"/>
      <c r="H486" s="2"/>
      <c r="I486" s="58">
        <v>40.4</v>
      </c>
      <c r="J486" s="2"/>
      <c r="K486" s="2"/>
      <c r="L486" s="2">
        <v>16</v>
      </c>
      <c r="M486" s="10">
        <v>67</v>
      </c>
    </row>
    <row r="487" spans="1:13" ht="33" customHeight="1">
      <c r="A487" s="2"/>
      <c r="B487" s="2">
        <v>107</v>
      </c>
      <c r="C487" s="60" t="s">
        <v>869</v>
      </c>
      <c r="D487" s="60" t="s">
        <v>861</v>
      </c>
      <c r="E487" s="58">
        <v>30</v>
      </c>
      <c r="F487" s="58">
        <v>30</v>
      </c>
      <c r="G487" s="58"/>
      <c r="H487" s="2"/>
      <c r="I487" s="58">
        <v>30</v>
      </c>
      <c r="J487" s="2"/>
      <c r="K487" s="2"/>
      <c r="L487" s="2">
        <v>132</v>
      </c>
      <c r="M487" s="10">
        <v>539</v>
      </c>
    </row>
    <row r="488" spans="1:13" ht="33" customHeight="1">
      <c r="A488" s="2"/>
      <c r="B488" s="2">
        <v>108</v>
      </c>
      <c r="C488" s="60" t="s">
        <v>870</v>
      </c>
      <c r="D488" s="60" t="s">
        <v>871</v>
      </c>
      <c r="E488" s="58">
        <v>17.399999999999999</v>
      </c>
      <c r="F488" s="58">
        <v>17.399999999999999</v>
      </c>
      <c r="G488" s="58"/>
      <c r="H488" s="2"/>
      <c r="I488" s="58">
        <v>17.399999999999999</v>
      </c>
      <c r="J488" s="2"/>
      <c r="K488" s="2"/>
      <c r="L488" s="2">
        <v>27</v>
      </c>
      <c r="M488" s="10">
        <v>111</v>
      </c>
    </row>
    <row r="489" spans="1:13" ht="33" customHeight="1">
      <c r="A489" s="2"/>
      <c r="B489" s="2">
        <v>109</v>
      </c>
      <c r="C489" s="60" t="s">
        <v>872</v>
      </c>
      <c r="D489" s="60" t="s">
        <v>873</v>
      </c>
      <c r="E489" s="58">
        <v>15</v>
      </c>
      <c r="F489" s="58">
        <v>15</v>
      </c>
      <c r="G489" s="58"/>
      <c r="H489" s="2"/>
      <c r="I489" s="58">
        <v>15</v>
      </c>
      <c r="J489" s="2"/>
      <c r="K489" s="2"/>
      <c r="L489" s="2">
        <v>189</v>
      </c>
      <c r="M489" s="10">
        <v>817</v>
      </c>
    </row>
    <row r="490" spans="1:13" ht="33" customHeight="1">
      <c r="A490" s="2"/>
      <c r="B490" s="2">
        <v>110</v>
      </c>
      <c r="C490" s="60" t="s">
        <v>874</v>
      </c>
      <c r="D490" s="60" t="s">
        <v>875</v>
      </c>
      <c r="E490" s="58">
        <v>15</v>
      </c>
      <c r="F490" s="58">
        <v>15</v>
      </c>
      <c r="G490" s="58"/>
      <c r="H490" s="2"/>
      <c r="I490" s="58">
        <v>15</v>
      </c>
      <c r="J490" s="2"/>
      <c r="K490" s="2"/>
      <c r="L490" s="10">
        <v>135</v>
      </c>
      <c r="M490" s="10">
        <v>588</v>
      </c>
    </row>
    <row r="491" spans="1:13" ht="33" customHeight="1">
      <c r="A491" s="2"/>
      <c r="B491" s="2">
        <v>111</v>
      </c>
      <c r="C491" s="60" t="s">
        <v>876</v>
      </c>
      <c r="D491" s="60" t="s">
        <v>877</v>
      </c>
      <c r="E491" s="58">
        <v>22.4</v>
      </c>
      <c r="F491" s="58">
        <v>22.4</v>
      </c>
      <c r="G491" s="58"/>
      <c r="H491" s="2"/>
      <c r="I491" s="58">
        <v>22.4</v>
      </c>
      <c r="J491" s="2"/>
      <c r="K491" s="2"/>
      <c r="L491" s="2">
        <v>42</v>
      </c>
      <c r="M491" s="10">
        <v>130</v>
      </c>
    </row>
    <row r="492" spans="1:13" ht="33" customHeight="1">
      <c r="A492" s="2"/>
      <c r="B492" s="2">
        <v>112</v>
      </c>
      <c r="C492" s="60" t="s">
        <v>878</v>
      </c>
      <c r="D492" s="60" t="s">
        <v>879</v>
      </c>
      <c r="E492" s="58">
        <v>10</v>
      </c>
      <c r="F492" s="58">
        <v>10</v>
      </c>
      <c r="G492" s="58"/>
      <c r="H492" s="2"/>
      <c r="I492" s="58">
        <v>10</v>
      </c>
      <c r="J492" s="2"/>
      <c r="K492" s="2"/>
      <c r="L492" s="2">
        <v>227</v>
      </c>
      <c r="M492" s="10">
        <v>1045</v>
      </c>
    </row>
    <row r="493" spans="1:13" ht="33" customHeight="1">
      <c r="A493" s="2"/>
      <c r="B493" s="2">
        <v>113</v>
      </c>
      <c r="C493" s="60" t="s">
        <v>880</v>
      </c>
      <c r="D493" s="60" t="s">
        <v>881</v>
      </c>
      <c r="E493" s="58">
        <v>17.399999999999999</v>
      </c>
      <c r="F493" s="58">
        <v>17.399999999999999</v>
      </c>
      <c r="G493" s="58"/>
      <c r="H493" s="2"/>
      <c r="I493" s="58">
        <v>17.399999999999999</v>
      </c>
      <c r="J493" s="2"/>
      <c r="K493" s="2"/>
      <c r="L493" s="2">
        <v>29</v>
      </c>
      <c r="M493" s="10">
        <v>111</v>
      </c>
    </row>
    <row r="494" spans="1:13" ht="33" customHeight="1">
      <c r="A494" s="2"/>
      <c r="B494" s="2">
        <v>114</v>
      </c>
      <c r="C494" s="60" t="s">
        <v>882</v>
      </c>
      <c r="D494" s="60" t="s">
        <v>883</v>
      </c>
      <c r="E494" s="58">
        <v>40.4</v>
      </c>
      <c r="F494" s="58">
        <v>40.4</v>
      </c>
      <c r="G494" s="58"/>
      <c r="H494" s="2"/>
      <c r="I494" s="58">
        <v>40.4</v>
      </c>
      <c r="J494" s="2"/>
      <c r="K494" s="2"/>
      <c r="L494" s="2">
        <v>30</v>
      </c>
      <c r="M494" s="10">
        <v>98</v>
      </c>
    </row>
    <row r="495" spans="1:13" ht="33" customHeight="1">
      <c r="A495" s="2"/>
      <c r="B495" s="2">
        <v>115</v>
      </c>
      <c r="C495" s="60" t="s">
        <v>884</v>
      </c>
      <c r="D495" s="60" t="s">
        <v>885</v>
      </c>
      <c r="E495" s="58">
        <v>6.9</v>
      </c>
      <c r="F495" s="58">
        <v>6.9</v>
      </c>
      <c r="G495" s="58"/>
      <c r="H495" s="2"/>
      <c r="I495" s="58">
        <v>6.9</v>
      </c>
      <c r="J495" s="2"/>
      <c r="K495" s="2"/>
      <c r="L495" s="2">
        <v>24</v>
      </c>
      <c r="M495" s="10">
        <v>86</v>
      </c>
    </row>
    <row r="496" spans="1:13" ht="33" customHeight="1">
      <c r="A496" s="2"/>
      <c r="B496" s="2">
        <v>116</v>
      </c>
      <c r="C496" s="60" t="s">
        <v>886</v>
      </c>
      <c r="D496" s="60" t="s">
        <v>887</v>
      </c>
      <c r="E496" s="58">
        <v>40</v>
      </c>
      <c r="F496" s="58">
        <v>40</v>
      </c>
      <c r="G496" s="58"/>
      <c r="H496" s="2"/>
      <c r="I496" s="58">
        <v>40</v>
      </c>
      <c r="J496" s="2"/>
      <c r="K496" s="2"/>
      <c r="L496" s="2">
        <v>26</v>
      </c>
      <c r="M496" s="10">
        <v>91</v>
      </c>
    </row>
    <row r="497" spans="1:13" ht="33" customHeight="1">
      <c r="A497" s="2"/>
      <c r="B497" s="2">
        <v>117</v>
      </c>
      <c r="C497" s="20" t="s">
        <v>888</v>
      </c>
      <c r="D497" s="57" t="s">
        <v>889</v>
      </c>
      <c r="E497" s="58">
        <v>17.399999999999999</v>
      </c>
      <c r="F497" s="58">
        <v>17.399999999999999</v>
      </c>
      <c r="G497" s="58"/>
      <c r="H497" s="2"/>
      <c r="I497" s="58">
        <v>17.399999999999999</v>
      </c>
      <c r="J497" s="2"/>
      <c r="K497" s="2"/>
      <c r="L497" s="2">
        <v>66</v>
      </c>
      <c r="M497" s="10">
        <v>258</v>
      </c>
    </row>
    <row r="498" spans="1:13" ht="33" customHeight="1">
      <c r="A498" s="2"/>
      <c r="B498" s="2">
        <v>118</v>
      </c>
      <c r="C498" s="20" t="s">
        <v>890</v>
      </c>
      <c r="D498" s="57" t="s">
        <v>891</v>
      </c>
      <c r="E498" s="58">
        <v>36</v>
      </c>
      <c r="F498" s="58">
        <v>36</v>
      </c>
      <c r="G498" s="58"/>
      <c r="H498" s="2"/>
      <c r="I498" s="58">
        <v>36</v>
      </c>
      <c r="J498" s="2"/>
      <c r="K498" s="2"/>
      <c r="L498" s="2">
        <v>35</v>
      </c>
      <c r="M498" s="10">
        <v>129</v>
      </c>
    </row>
    <row r="499" spans="1:13" ht="33" customHeight="1">
      <c r="A499" s="2"/>
      <c r="B499" s="2">
        <v>119</v>
      </c>
      <c r="C499" s="20" t="s">
        <v>892</v>
      </c>
      <c r="D499" s="57" t="s">
        <v>893</v>
      </c>
      <c r="E499" s="58">
        <v>23</v>
      </c>
      <c r="F499" s="58">
        <v>23</v>
      </c>
      <c r="G499" s="58"/>
      <c r="H499" s="2"/>
      <c r="I499" s="58">
        <v>23</v>
      </c>
      <c r="J499" s="2"/>
      <c r="K499" s="2"/>
      <c r="L499" s="2">
        <v>43</v>
      </c>
      <c r="M499" s="10">
        <v>137</v>
      </c>
    </row>
    <row r="500" spans="1:13" ht="33" customHeight="1">
      <c r="A500" s="2"/>
      <c r="B500" s="2">
        <v>120</v>
      </c>
      <c r="C500" s="20" t="s">
        <v>894</v>
      </c>
      <c r="D500" s="57" t="s">
        <v>895</v>
      </c>
      <c r="E500" s="58">
        <v>15</v>
      </c>
      <c r="F500" s="58">
        <v>15</v>
      </c>
      <c r="G500" s="58"/>
      <c r="H500" s="2"/>
      <c r="I500" s="58">
        <v>15</v>
      </c>
      <c r="J500" s="2"/>
      <c r="K500" s="2"/>
      <c r="L500" s="2">
        <v>154</v>
      </c>
      <c r="M500" s="10">
        <v>595</v>
      </c>
    </row>
    <row r="501" spans="1:13" ht="33" customHeight="1">
      <c r="A501" s="2"/>
      <c r="B501" s="2">
        <v>121</v>
      </c>
      <c r="C501" s="20" t="s">
        <v>896</v>
      </c>
      <c r="D501" s="57" t="s">
        <v>897</v>
      </c>
      <c r="E501" s="58">
        <v>7</v>
      </c>
      <c r="F501" s="58">
        <v>7</v>
      </c>
      <c r="G501" s="58"/>
      <c r="H501" s="2"/>
      <c r="I501" s="58">
        <v>7</v>
      </c>
      <c r="J501" s="2"/>
      <c r="K501" s="2"/>
      <c r="L501" s="2">
        <v>37</v>
      </c>
      <c r="M501" s="10">
        <v>149</v>
      </c>
    </row>
    <row r="502" spans="1:13" ht="33" customHeight="1">
      <c r="A502" s="2"/>
      <c r="B502" s="2">
        <v>122</v>
      </c>
      <c r="C502" s="20" t="s">
        <v>898</v>
      </c>
      <c r="D502" s="57" t="s">
        <v>899</v>
      </c>
      <c r="E502" s="58">
        <v>17.399999999999999</v>
      </c>
      <c r="F502" s="58">
        <v>17.399999999999999</v>
      </c>
      <c r="G502" s="58"/>
      <c r="H502" s="2"/>
      <c r="I502" s="58">
        <v>17.399999999999999</v>
      </c>
      <c r="J502" s="2"/>
      <c r="K502" s="2"/>
      <c r="L502" s="2">
        <v>64</v>
      </c>
      <c r="M502" s="10">
        <v>232</v>
      </c>
    </row>
    <row r="503" spans="1:13" ht="33" customHeight="1">
      <c r="A503" s="2"/>
      <c r="B503" s="2">
        <v>123</v>
      </c>
      <c r="C503" s="20" t="s">
        <v>900</v>
      </c>
      <c r="D503" s="57" t="s">
        <v>901</v>
      </c>
      <c r="E503" s="58">
        <v>4.9000000000000004</v>
      </c>
      <c r="F503" s="58">
        <v>4.9000000000000004</v>
      </c>
      <c r="G503" s="58"/>
      <c r="H503" s="2"/>
      <c r="I503" s="58">
        <v>4.9000000000000004</v>
      </c>
      <c r="J503" s="2"/>
      <c r="K503" s="2"/>
      <c r="L503" s="2">
        <v>20</v>
      </c>
      <c r="M503" s="10">
        <v>75</v>
      </c>
    </row>
    <row r="504" spans="1:13" ht="33" customHeight="1">
      <c r="A504" s="2"/>
      <c r="B504" s="2">
        <v>124</v>
      </c>
      <c r="C504" s="20" t="s">
        <v>902</v>
      </c>
      <c r="D504" s="57" t="s">
        <v>903</v>
      </c>
      <c r="E504" s="58">
        <v>11.9</v>
      </c>
      <c r="F504" s="58">
        <v>11.9</v>
      </c>
      <c r="G504" s="58"/>
      <c r="H504" s="2"/>
      <c r="I504" s="58">
        <v>11.9</v>
      </c>
      <c r="J504" s="2"/>
      <c r="K504" s="2"/>
      <c r="L504" s="2">
        <v>10</v>
      </c>
      <c r="M504" s="10">
        <v>46</v>
      </c>
    </row>
    <row r="505" spans="1:13" ht="33" customHeight="1">
      <c r="A505" s="2"/>
      <c r="B505" s="2">
        <v>125</v>
      </c>
      <c r="C505" s="20" t="s">
        <v>904</v>
      </c>
      <c r="D505" s="57" t="s">
        <v>905</v>
      </c>
      <c r="E505" s="58">
        <v>17.399999999999999</v>
      </c>
      <c r="F505" s="58">
        <v>17.399999999999999</v>
      </c>
      <c r="G505" s="58"/>
      <c r="H505" s="2"/>
      <c r="I505" s="58">
        <v>17.399999999999999</v>
      </c>
      <c r="J505" s="2"/>
      <c r="K505" s="2"/>
      <c r="L505" s="2">
        <v>31</v>
      </c>
      <c r="M505" s="10">
        <v>99</v>
      </c>
    </row>
    <row r="506" spans="1:13" ht="33" customHeight="1">
      <c r="A506" s="2"/>
      <c r="B506" s="2">
        <v>126</v>
      </c>
      <c r="C506" s="20" t="s">
        <v>906</v>
      </c>
      <c r="D506" s="57" t="s">
        <v>907</v>
      </c>
      <c r="E506" s="58">
        <v>7.4</v>
      </c>
      <c r="F506" s="58">
        <v>7.4</v>
      </c>
      <c r="G506" s="58"/>
      <c r="H506" s="2"/>
      <c r="I506" s="58">
        <v>7.4</v>
      </c>
      <c r="J506" s="2"/>
      <c r="K506" s="2"/>
      <c r="L506" s="2">
        <v>26</v>
      </c>
      <c r="M506" s="10">
        <v>115</v>
      </c>
    </row>
    <row r="507" spans="1:13" ht="33" customHeight="1">
      <c r="A507" s="2"/>
      <c r="B507" s="2">
        <v>127</v>
      </c>
      <c r="C507" s="20" t="s">
        <v>908</v>
      </c>
      <c r="D507" s="57" t="s">
        <v>909</v>
      </c>
      <c r="E507" s="58">
        <v>18.399999999999999</v>
      </c>
      <c r="F507" s="58">
        <v>18.399999999999999</v>
      </c>
      <c r="G507" s="58"/>
      <c r="H507" s="2"/>
      <c r="I507" s="58">
        <v>18.399999999999999</v>
      </c>
      <c r="J507" s="2"/>
      <c r="K507" s="2"/>
      <c r="L507" s="2">
        <v>27</v>
      </c>
      <c r="M507" s="10">
        <v>101</v>
      </c>
    </row>
    <row r="508" spans="1:13" ht="33" customHeight="1">
      <c r="A508" s="2"/>
      <c r="B508" s="2">
        <v>128</v>
      </c>
      <c r="C508" s="20" t="s">
        <v>910</v>
      </c>
      <c r="D508" s="57" t="s">
        <v>911</v>
      </c>
      <c r="E508" s="58">
        <v>10</v>
      </c>
      <c r="F508" s="58">
        <v>10</v>
      </c>
      <c r="G508" s="58"/>
      <c r="H508" s="2"/>
      <c r="I508" s="58">
        <v>10</v>
      </c>
      <c r="J508" s="2"/>
      <c r="K508" s="2"/>
      <c r="L508" s="2">
        <v>68</v>
      </c>
      <c r="M508" s="10">
        <v>304</v>
      </c>
    </row>
    <row r="509" spans="1:13" ht="33" customHeight="1">
      <c r="A509" s="2"/>
      <c r="B509" s="2">
        <v>129</v>
      </c>
      <c r="C509" s="20" t="s">
        <v>912</v>
      </c>
      <c r="D509" s="57" t="s">
        <v>913</v>
      </c>
      <c r="E509" s="58">
        <v>12.4</v>
      </c>
      <c r="F509" s="58">
        <v>12.4</v>
      </c>
      <c r="G509" s="58"/>
      <c r="H509" s="2"/>
      <c r="I509" s="58">
        <v>12.4</v>
      </c>
      <c r="J509" s="2"/>
      <c r="K509" s="2"/>
      <c r="L509" s="2">
        <v>70</v>
      </c>
      <c r="M509" s="10">
        <v>265</v>
      </c>
    </row>
    <row r="510" spans="1:13" ht="33" customHeight="1">
      <c r="A510" s="2"/>
      <c r="B510" s="2">
        <v>130</v>
      </c>
      <c r="C510" s="20" t="s">
        <v>914</v>
      </c>
      <c r="D510" s="57" t="s">
        <v>915</v>
      </c>
      <c r="E510" s="58">
        <v>2.9</v>
      </c>
      <c r="F510" s="58">
        <v>2.9</v>
      </c>
      <c r="G510" s="58"/>
      <c r="H510" s="2"/>
      <c r="I510" s="58">
        <v>2.9</v>
      </c>
      <c r="J510" s="2"/>
      <c r="K510" s="2"/>
      <c r="L510" s="2">
        <v>23</v>
      </c>
      <c r="M510" s="10">
        <v>66</v>
      </c>
    </row>
    <row r="511" spans="1:13" ht="33" customHeight="1">
      <c r="A511" s="2"/>
      <c r="B511" s="2">
        <v>131</v>
      </c>
      <c r="C511" s="20" t="s">
        <v>916</v>
      </c>
      <c r="D511" s="57" t="s">
        <v>907</v>
      </c>
      <c r="E511" s="58">
        <v>7.76</v>
      </c>
      <c r="F511" s="58">
        <v>7.76</v>
      </c>
      <c r="G511" s="58"/>
      <c r="H511" s="2"/>
      <c r="I511" s="58">
        <v>7.76</v>
      </c>
      <c r="J511" s="2"/>
      <c r="K511" s="2"/>
      <c r="L511" s="2">
        <v>16</v>
      </c>
      <c r="M511" s="10">
        <v>59</v>
      </c>
    </row>
    <row r="512" spans="1:13" ht="33" customHeight="1">
      <c r="A512" s="2"/>
      <c r="B512" s="2">
        <v>132</v>
      </c>
      <c r="C512" s="20" t="s">
        <v>917</v>
      </c>
      <c r="D512" s="57" t="s">
        <v>918</v>
      </c>
      <c r="E512" s="58">
        <v>5.9</v>
      </c>
      <c r="F512" s="58">
        <v>5.9</v>
      </c>
      <c r="G512" s="58"/>
      <c r="H512" s="2"/>
      <c r="I512" s="58">
        <v>5.9</v>
      </c>
      <c r="J512" s="2"/>
      <c r="K512" s="2"/>
      <c r="L512" s="2">
        <v>48</v>
      </c>
      <c r="M512" s="10">
        <v>190</v>
      </c>
    </row>
    <row r="513" spans="1:13" ht="33" customHeight="1">
      <c r="A513" s="2"/>
      <c r="B513" s="2">
        <v>133</v>
      </c>
      <c r="C513" s="20" t="s">
        <v>919</v>
      </c>
      <c r="D513" s="57" t="s">
        <v>907</v>
      </c>
      <c r="E513" s="58">
        <v>7.4</v>
      </c>
      <c r="F513" s="58">
        <v>7.4</v>
      </c>
      <c r="G513" s="58"/>
      <c r="H513" s="2"/>
      <c r="I513" s="58">
        <v>7.4</v>
      </c>
      <c r="J513" s="2"/>
      <c r="K513" s="2"/>
      <c r="L513" s="2">
        <v>42</v>
      </c>
      <c r="M513" s="10">
        <v>166</v>
      </c>
    </row>
    <row r="514" spans="1:13" ht="33" customHeight="1">
      <c r="A514" s="2"/>
      <c r="B514" s="2">
        <v>134</v>
      </c>
      <c r="C514" s="20" t="s">
        <v>920</v>
      </c>
      <c r="D514" s="57" t="s">
        <v>901</v>
      </c>
      <c r="E514" s="58">
        <v>4.9000000000000004</v>
      </c>
      <c r="F514" s="58">
        <v>4.9000000000000004</v>
      </c>
      <c r="G514" s="58"/>
      <c r="H514" s="2"/>
      <c r="I514" s="58">
        <v>4.9000000000000004</v>
      </c>
      <c r="J514" s="2"/>
      <c r="K514" s="2"/>
      <c r="L514" s="2">
        <v>14</v>
      </c>
      <c r="M514" s="10">
        <v>41</v>
      </c>
    </row>
    <row r="515" spans="1:13" ht="33" customHeight="1">
      <c r="A515" s="2"/>
      <c r="B515" s="2">
        <v>135</v>
      </c>
      <c r="C515" s="20" t="s">
        <v>921</v>
      </c>
      <c r="D515" s="57" t="s">
        <v>901</v>
      </c>
      <c r="E515" s="58">
        <v>4.9000000000000004</v>
      </c>
      <c r="F515" s="58">
        <v>4.9000000000000004</v>
      </c>
      <c r="G515" s="58"/>
      <c r="H515" s="2"/>
      <c r="I515" s="58">
        <v>4.9000000000000004</v>
      </c>
      <c r="J515" s="2"/>
      <c r="K515" s="2"/>
      <c r="L515" s="2">
        <v>24</v>
      </c>
      <c r="M515" s="10">
        <v>92</v>
      </c>
    </row>
    <row r="516" spans="1:13" ht="33" customHeight="1">
      <c r="A516" s="2"/>
      <c r="B516" s="2">
        <v>136</v>
      </c>
      <c r="C516" s="20" t="s">
        <v>922</v>
      </c>
      <c r="D516" s="57" t="s">
        <v>923</v>
      </c>
      <c r="E516" s="58">
        <v>37.4</v>
      </c>
      <c r="F516" s="58">
        <v>37.4</v>
      </c>
      <c r="G516" s="58"/>
      <c r="H516" s="2"/>
      <c r="I516" s="58">
        <v>37.4</v>
      </c>
      <c r="J516" s="2"/>
      <c r="K516" s="2"/>
      <c r="L516" s="2">
        <v>26</v>
      </c>
      <c r="M516" s="10">
        <v>107</v>
      </c>
    </row>
    <row r="517" spans="1:13" ht="33" customHeight="1">
      <c r="A517" s="2"/>
      <c r="B517" s="2">
        <v>137</v>
      </c>
      <c r="C517" s="20" t="s">
        <v>924</v>
      </c>
      <c r="D517" s="57" t="s">
        <v>925</v>
      </c>
      <c r="E517" s="58">
        <v>0.4</v>
      </c>
      <c r="F517" s="58">
        <v>0.4</v>
      </c>
      <c r="G517" s="58"/>
      <c r="H517" s="2"/>
      <c r="I517" s="58">
        <v>0.4</v>
      </c>
      <c r="J517" s="2"/>
      <c r="K517" s="2"/>
      <c r="L517" s="2">
        <v>42</v>
      </c>
      <c r="M517" s="10">
        <v>150</v>
      </c>
    </row>
    <row r="518" spans="1:13" ht="33" customHeight="1">
      <c r="A518" s="2"/>
      <c r="B518" s="2">
        <v>138</v>
      </c>
      <c r="C518" s="59" t="s">
        <v>926</v>
      </c>
      <c r="D518" s="59" t="s">
        <v>927</v>
      </c>
      <c r="E518" s="58">
        <v>18.18</v>
      </c>
      <c r="F518" s="58">
        <v>18.18</v>
      </c>
      <c r="G518" s="58"/>
      <c r="H518" s="2"/>
      <c r="I518" s="58">
        <v>18.18</v>
      </c>
      <c r="J518" s="2"/>
      <c r="K518" s="2"/>
      <c r="L518" s="2">
        <v>35</v>
      </c>
      <c r="M518" s="10">
        <v>137</v>
      </c>
    </row>
    <row r="519" spans="1:13" ht="33" customHeight="1">
      <c r="A519" s="2"/>
      <c r="B519" s="2">
        <v>139</v>
      </c>
      <c r="C519" s="59" t="s">
        <v>928</v>
      </c>
      <c r="D519" s="59" t="s">
        <v>929</v>
      </c>
      <c r="E519" s="58">
        <v>30</v>
      </c>
      <c r="F519" s="58">
        <v>30</v>
      </c>
      <c r="G519" s="58"/>
      <c r="H519" s="2"/>
      <c r="I519" s="58">
        <v>30</v>
      </c>
      <c r="J519" s="2"/>
      <c r="K519" s="2"/>
      <c r="L519" s="2">
        <v>20</v>
      </c>
      <c r="M519" s="10">
        <v>68</v>
      </c>
    </row>
    <row r="520" spans="1:13" ht="33" customHeight="1">
      <c r="A520" s="2"/>
      <c r="B520" s="2">
        <v>140</v>
      </c>
      <c r="C520" s="59" t="s">
        <v>930</v>
      </c>
      <c r="D520" s="59" t="s">
        <v>931</v>
      </c>
      <c r="E520" s="58">
        <v>0.4</v>
      </c>
      <c r="F520" s="58">
        <v>0.4</v>
      </c>
      <c r="G520" s="58"/>
      <c r="H520" s="2"/>
      <c r="I520" s="58">
        <v>0.4</v>
      </c>
      <c r="J520" s="2"/>
      <c r="K520" s="2"/>
      <c r="L520" s="2">
        <v>35</v>
      </c>
      <c r="M520" s="10">
        <v>121</v>
      </c>
    </row>
    <row r="521" spans="1:13" ht="33" customHeight="1">
      <c r="A521" s="2"/>
      <c r="B521" s="2">
        <v>141</v>
      </c>
      <c r="C521" s="59" t="s">
        <v>932</v>
      </c>
      <c r="D521" s="59" t="s">
        <v>933</v>
      </c>
      <c r="E521" s="58">
        <v>13.4</v>
      </c>
      <c r="F521" s="58">
        <v>13.4</v>
      </c>
      <c r="G521" s="58"/>
      <c r="H521" s="2"/>
      <c r="I521" s="58">
        <v>13.4</v>
      </c>
      <c r="J521" s="2"/>
      <c r="K521" s="2"/>
      <c r="L521" s="2">
        <v>8</v>
      </c>
      <c r="M521" s="10">
        <v>22</v>
      </c>
    </row>
    <row r="522" spans="1:13" ht="33" customHeight="1">
      <c r="A522" s="2"/>
      <c r="B522" s="2">
        <v>142</v>
      </c>
      <c r="C522" s="59" t="s">
        <v>934</v>
      </c>
      <c r="D522" s="59" t="s">
        <v>935</v>
      </c>
      <c r="E522" s="58">
        <v>19.553000000000001</v>
      </c>
      <c r="F522" s="58">
        <v>19.553000000000001</v>
      </c>
      <c r="G522" s="58"/>
      <c r="H522" s="2"/>
      <c r="I522" s="58">
        <v>19.553000000000001</v>
      </c>
      <c r="J522" s="2"/>
      <c r="K522" s="2"/>
      <c r="L522" s="2">
        <v>29</v>
      </c>
      <c r="M522" s="10">
        <v>116</v>
      </c>
    </row>
    <row r="523" spans="1:13" ht="33" customHeight="1">
      <c r="A523" s="2"/>
      <c r="B523" s="2">
        <v>143</v>
      </c>
      <c r="C523" s="59" t="s">
        <v>936</v>
      </c>
      <c r="D523" s="59" t="s">
        <v>937</v>
      </c>
      <c r="E523" s="58">
        <v>11.86</v>
      </c>
      <c r="F523" s="58">
        <v>11.86</v>
      </c>
      <c r="G523" s="58"/>
      <c r="H523" s="2"/>
      <c r="I523" s="58">
        <v>11.86</v>
      </c>
      <c r="J523" s="2"/>
      <c r="K523" s="2"/>
      <c r="L523" s="2">
        <v>19</v>
      </c>
      <c r="M523" s="10">
        <v>64</v>
      </c>
    </row>
    <row r="524" spans="1:13" ht="33" customHeight="1">
      <c r="A524" s="2"/>
      <c r="B524" s="2">
        <v>144</v>
      </c>
      <c r="C524" s="59" t="s">
        <v>938</v>
      </c>
      <c r="D524" s="59" t="s">
        <v>939</v>
      </c>
      <c r="E524" s="58">
        <v>14.302</v>
      </c>
      <c r="F524" s="58">
        <v>14.302</v>
      </c>
      <c r="G524" s="58"/>
      <c r="H524" s="2"/>
      <c r="I524" s="58">
        <v>14.302</v>
      </c>
      <c r="J524" s="2"/>
      <c r="K524" s="2"/>
      <c r="L524" s="2">
        <v>72</v>
      </c>
      <c r="M524" s="10">
        <v>245</v>
      </c>
    </row>
    <row r="525" spans="1:13" ht="33" customHeight="1">
      <c r="A525" s="2"/>
      <c r="B525" s="2">
        <v>145</v>
      </c>
      <c r="C525" s="59" t="s">
        <v>940</v>
      </c>
      <c r="D525" s="59" t="s">
        <v>941</v>
      </c>
      <c r="E525" s="58">
        <v>10</v>
      </c>
      <c r="F525" s="58">
        <v>10</v>
      </c>
      <c r="G525" s="58"/>
      <c r="H525" s="2"/>
      <c r="I525" s="58">
        <v>10</v>
      </c>
      <c r="J525" s="2"/>
      <c r="K525" s="2"/>
      <c r="L525" s="2">
        <v>99</v>
      </c>
      <c r="M525" s="10">
        <v>315</v>
      </c>
    </row>
    <row r="526" spans="1:13" ht="33" customHeight="1">
      <c r="A526" s="2"/>
      <c r="B526" s="2">
        <v>146</v>
      </c>
      <c r="C526" s="59" t="s">
        <v>942</v>
      </c>
      <c r="D526" s="59" t="s">
        <v>943</v>
      </c>
      <c r="E526" s="58">
        <v>11.5</v>
      </c>
      <c r="F526" s="58">
        <v>11.5</v>
      </c>
      <c r="G526" s="58"/>
      <c r="H526" s="2"/>
      <c r="I526" s="58">
        <v>11.5</v>
      </c>
      <c r="J526" s="2"/>
      <c r="K526" s="2"/>
      <c r="L526" s="2">
        <v>39</v>
      </c>
      <c r="M526" s="10">
        <v>139</v>
      </c>
    </row>
    <row r="527" spans="1:13" ht="33" customHeight="1">
      <c r="A527" s="2"/>
      <c r="B527" s="2">
        <v>147</v>
      </c>
      <c r="C527" s="59" t="s">
        <v>944</v>
      </c>
      <c r="D527" s="59" t="s">
        <v>945</v>
      </c>
      <c r="E527" s="58">
        <v>1.9</v>
      </c>
      <c r="F527" s="58">
        <v>1.9</v>
      </c>
      <c r="G527" s="58"/>
      <c r="H527" s="2"/>
      <c r="I527" s="58">
        <v>1.9</v>
      </c>
      <c r="J527" s="2"/>
      <c r="K527" s="2"/>
      <c r="L527" s="2">
        <v>43</v>
      </c>
      <c r="M527" s="10">
        <v>149</v>
      </c>
    </row>
    <row r="528" spans="1:13" ht="33" customHeight="1">
      <c r="A528" s="2"/>
      <c r="B528" s="2">
        <v>148</v>
      </c>
      <c r="C528" s="59" t="s">
        <v>946</v>
      </c>
      <c r="D528" s="59" t="s">
        <v>947</v>
      </c>
      <c r="E528" s="58">
        <v>37.4</v>
      </c>
      <c r="F528" s="58">
        <v>37.4</v>
      </c>
      <c r="G528" s="58"/>
      <c r="H528" s="2"/>
      <c r="I528" s="58">
        <v>37.4</v>
      </c>
      <c r="J528" s="2"/>
      <c r="K528" s="2"/>
      <c r="L528" s="2">
        <v>28</v>
      </c>
      <c r="M528" s="10">
        <v>90</v>
      </c>
    </row>
    <row r="529" spans="1:13" ht="33" customHeight="1">
      <c r="A529" s="2"/>
      <c r="B529" s="2">
        <v>149</v>
      </c>
      <c r="C529" s="59" t="s">
        <v>948</v>
      </c>
      <c r="D529" s="59" t="s">
        <v>949</v>
      </c>
      <c r="E529" s="58">
        <v>18.5</v>
      </c>
      <c r="F529" s="58">
        <v>18.5</v>
      </c>
      <c r="G529" s="58"/>
      <c r="H529" s="2"/>
      <c r="I529" s="58">
        <v>18.5</v>
      </c>
      <c r="J529" s="2"/>
      <c r="K529" s="2"/>
      <c r="L529" s="2">
        <v>94</v>
      </c>
      <c r="M529" s="10">
        <v>314</v>
      </c>
    </row>
    <row r="530" spans="1:13" ht="33" customHeight="1">
      <c r="A530" s="2"/>
      <c r="B530" s="2">
        <v>150</v>
      </c>
      <c r="C530" s="59" t="s">
        <v>950</v>
      </c>
      <c r="D530" s="59" t="s">
        <v>951</v>
      </c>
      <c r="E530" s="58">
        <v>40.4</v>
      </c>
      <c r="F530" s="58">
        <v>40.4</v>
      </c>
      <c r="G530" s="58"/>
      <c r="H530" s="2"/>
      <c r="I530" s="58">
        <v>40.4</v>
      </c>
      <c r="J530" s="2"/>
      <c r="K530" s="2"/>
      <c r="L530" s="2">
        <v>33</v>
      </c>
      <c r="M530" s="10">
        <v>121</v>
      </c>
    </row>
    <row r="531" spans="1:13" ht="33" customHeight="1">
      <c r="A531" s="2"/>
      <c r="B531" s="2">
        <v>151</v>
      </c>
      <c r="C531" s="59" t="s">
        <v>952</v>
      </c>
      <c r="D531" s="59" t="s">
        <v>953</v>
      </c>
      <c r="E531" s="58">
        <v>40.210999999999999</v>
      </c>
      <c r="F531" s="58">
        <v>40.210999999999999</v>
      </c>
      <c r="G531" s="58"/>
      <c r="H531" s="2"/>
      <c r="I531" s="58">
        <v>40.210999999999999</v>
      </c>
      <c r="J531" s="2"/>
      <c r="K531" s="2"/>
      <c r="L531" s="2">
        <v>47</v>
      </c>
      <c r="M531" s="10">
        <v>164</v>
      </c>
    </row>
    <row r="532" spans="1:13" ht="33" customHeight="1">
      <c r="A532" s="2"/>
      <c r="B532" s="2">
        <v>152</v>
      </c>
      <c r="C532" s="59" t="s">
        <v>954</v>
      </c>
      <c r="D532" s="59" t="s">
        <v>955</v>
      </c>
      <c r="E532" s="58">
        <v>25.4</v>
      </c>
      <c r="F532" s="58">
        <v>25.4</v>
      </c>
      <c r="G532" s="58"/>
      <c r="H532" s="2"/>
      <c r="I532" s="58">
        <v>25.4</v>
      </c>
      <c r="J532" s="2"/>
      <c r="K532" s="2"/>
      <c r="L532" s="2">
        <v>73</v>
      </c>
      <c r="M532" s="10">
        <v>212</v>
      </c>
    </row>
    <row r="533" spans="1:13" ht="33" customHeight="1">
      <c r="A533" s="2"/>
      <c r="B533" s="2">
        <v>153</v>
      </c>
      <c r="C533" s="59" t="s">
        <v>956</v>
      </c>
      <c r="D533" s="59" t="s">
        <v>957</v>
      </c>
      <c r="E533" s="58">
        <v>38.188000000000002</v>
      </c>
      <c r="F533" s="58">
        <v>38.188000000000002</v>
      </c>
      <c r="G533" s="58"/>
      <c r="H533" s="2"/>
      <c r="I533" s="58">
        <v>38.188000000000002</v>
      </c>
      <c r="J533" s="2"/>
      <c r="K533" s="2"/>
      <c r="L533" s="2">
        <v>18</v>
      </c>
      <c r="M533" s="10">
        <v>58</v>
      </c>
    </row>
    <row r="534" spans="1:13" ht="33" customHeight="1">
      <c r="A534" s="2"/>
      <c r="B534" s="2">
        <v>154</v>
      </c>
      <c r="C534" s="59" t="s">
        <v>958</v>
      </c>
      <c r="D534" s="59" t="s">
        <v>959</v>
      </c>
      <c r="E534" s="58">
        <v>23.111000000000001</v>
      </c>
      <c r="F534" s="58">
        <v>23.111000000000001</v>
      </c>
      <c r="G534" s="58"/>
      <c r="H534" s="2"/>
      <c r="I534" s="58">
        <v>23.111000000000001</v>
      </c>
      <c r="J534" s="2"/>
      <c r="K534" s="2"/>
      <c r="L534" s="2">
        <v>17</v>
      </c>
      <c r="M534" s="10">
        <v>61</v>
      </c>
    </row>
    <row r="535" spans="1:13" ht="33" customHeight="1">
      <c r="A535" s="2"/>
      <c r="B535" s="2">
        <v>155</v>
      </c>
      <c r="C535" s="59" t="s">
        <v>960</v>
      </c>
      <c r="D535" s="59" t="s">
        <v>961</v>
      </c>
      <c r="E535" s="58">
        <v>10.4</v>
      </c>
      <c r="F535" s="58">
        <v>10.4</v>
      </c>
      <c r="G535" s="58"/>
      <c r="H535" s="2"/>
      <c r="I535" s="58">
        <v>10.4</v>
      </c>
      <c r="J535" s="2"/>
      <c r="K535" s="2"/>
      <c r="L535" s="2">
        <v>17</v>
      </c>
      <c r="M535" s="10">
        <v>67</v>
      </c>
    </row>
    <row r="536" spans="1:13" ht="33" customHeight="1">
      <c r="A536" s="2"/>
      <c r="B536" s="2">
        <v>156</v>
      </c>
      <c r="C536" s="59" t="s">
        <v>962</v>
      </c>
      <c r="D536" s="59" t="s">
        <v>945</v>
      </c>
      <c r="E536" s="58">
        <v>3.4</v>
      </c>
      <c r="F536" s="58">
        <v>3.4</v>
      </c>
      <c r="G536" s="58"/>
      <c r="H536" s="2"/>
      <c r="I536" s="58">
        <v>3.4</v>
      </c>
      <c r="J536" s="2"/>
      <c r="K536" s="2"/>
      <c r="L536" s="2">
        <v>67</v>
      </c>
      <c r="M536" s="10">
        <v>253</v>
      </c>
    </row>
    <row r="537" spans="1:13" ht="33" customHeight="1">
      <c r="A537" s="2"/>
      <c r="B537" s="2">
        <v>157</v>
      </c>
      <c r="C537" s="59" t="s">
        <v>963</v>
      </c>
      <c r="D537" s="59" t="s">
        <v>751</v>
      </c>
      <c r="E537" s="58">
        <v>15</v>
      </c>
      <c r="F537" s="58">
        <v>15</v>
      </c>
      <c r="G537" s="58"/>
      <c r="H537" s="2"/>
      <c r="I537" s="58">
        <v>15</v>
      </c>
      <c r="J537" s="2"/>
      <c r="K537" s="2"/>
      <c r="L537" s="2">
        <v>88</v>
      </c>
      <c r="M537" s="10">
        <v>318</v>
      </c>
    </row>
    <row r="538" spans="1:13" ht="33" customHeight="1">
      <c r="A538" s="2"/>
      <c r="B538" s="2">
        <v>158</v>
      </c>
      <c r="C538" s="59" t="s">
        <v>964</v>
      </c>
      <c r="D538" s="59" t="s">
        <v>965</v>
      </c>
      <c r="E538" s="58">
        <v>39.034999999999997</v>
      </c>
      <c r="F538" s="58">
        <v>39.034999999999997</v>
      </c>
      <c r="G538" s="58"/>
      <c r="H538" s="2"/>
      <c r="I538" s="58">
        <v>39.034999999999997</v>
      </c>
      <c r="J538" s="2"/>
      <c r="K538" s="2"/>
      <c r="L538" s="2">
        <v>36</v>
      </c>
      <c r="M538" s="10">
        <v>105</v>
      </c>
    </row>
    <row r="539" spans="1:13" ht="33" customHeight="1">
      <c r="A539" s="2"/>
      <c r="B539" s="2">
        <v>159</v>
      </c>
      <c r="C539" s="59" t="s">
        <v>966</v>
      </c>
      <c r="D539" s="59" t="s">
        <v>967</v>
      </c>
      <c r="E539" s="58">
        <v>16.899999999999999</v>
      </c>
      <c r="F539" s="58">
        <v>16.899999999999999</v>
      </c>
      <c r="G539" s="58"/>
      <c r="H539" s="2"/>
      <c r="I539" s="58">
        <v>16.899999999999999</v>
      </c>
      <c r="J539" s="2"/>
      <c r="K539" s="2"/>
      <c r="L539" s="2">
        <v>35</v>
      </c>
      <c r="M539" s="10">
        <v>106</v>
      </c>
    </row>
    <row r="540" spans="1:13" ht="33" customHeight="1">
      <c r="A540" s="2"/>
      <c r="B540" s="2">
        <v>160</v>
      </c>
      <c r="C540" s="59" t="s">
        <v>968</v>
      </c>
      <c r="D540" s="59" t="s">
        <v>969</v>
      </c>
      <c r="E540" s="58">
        <v>0.4</v>
      </c>
      <c r="F540" s="58">
        <v>0.4</v>
      </c>
      <c r="G540" s="58"/>
      <c r="H540" s="2"/>
      <c r="I540" s="58">
        <v>0.4</v>
      </c>
      <c r="J540" s="2"/>
      <c r="K540" s="2"/>
      <c r="L540" s="2">
        <v>22</v>
      </c>
      <c r="M540" s="10">
        <v>82</v>
      </c>
    </row>
    <row r="541" spans="1:13" ht="33" customHeight="1">
      <c r="A541" s="2"/>
      <c r="B541" s="2">
        <v>161</v>
      </c>
      <c r="C541" s="59" t="s">
        <v>970</v>
      </c>
      <c r="D541" s="59" t="s">
        <v>971</v>
      </c>
      <c r="E541" s="58">
        <v>10.4</v>
      </c>
      <c r="F541" s="58">
        <v>10.4</v>
      </c>
      <c r="G541" s="58"/>
      <c r="H541" s="2"/>
      <c r="I541" s="58">
        <v>10.4</v>
      </c>
      <c r="J541" s="2"/>
      <c r="K541" s="2"/>
      <c r="L541" s="2">
        <v>16</v>
      </c>
      <c r="M541" s="10">
        <v>51</v>
      </c>
    </row>
    <row r="542" spans="1:13" ht="33" customHeight="1">
      <c r="A542" s="2"/>
      <c r="B542" s="2">
        <v>162</v>
      </c>
      <c r="C542" s="59" t="s">
        <v>972</v>
      </c>
      <c r="D542" s="59" t="s">
        <v>969</v>
      </c>
      <c r="E542" s="58">
        <v>0.4</v>
      </c>
      <c r="F542" s="58">
        <v>0.4</v>
      </c>
      <c r="G542" s="58"/>
      <c r="H542" s="2"/>
      <c r="I542" s="58">
        <v>0.4</v>
      </c>
      <c r="J542" s="2"/>
      <c r="K542" s="2"/>
      <c r="L542" s="2">
        <v>20</v>
      </c>
      <c r="M542" s="10">
        <v>73</v>
      </c>
    </row>
    <row r="543" spans="1:13" ht="33" customHeight="1">
      <c r="A543" s="2"/>
      <c r="B543" s="2">
        <v>163</v>
      </c>
      <c r="C543" s="59" t="s">
        <v>973</v>
      </c>
      <c r="D543" s="59" t="s">
        <v>974</v>
      </c>
      <c r="E543" s="58">
        <v>10.4</v>
      </c>
      <c r="F543" s="58">
        <v>10.4</v>
      </c>
      <c r="G543" s="58"/>
      <c r="H543" s="2"/>
      <c r="I543" s="58">
        <v>10.4</v>
      </c>
      <c r="J543" s="2"/>
      <c r="K543" s="2"/>
      <c r="L543" s="2">
        <v>18</v>
      </c>
      <c r="M543" s="10">
        <v>57</v>
      </c>
    </row>
    <row r="544" spans="1:13" ht="33" customHeight="1">
      <c r="A544" s="2"/>
      <c r="B544" s="2">
        <v>164</v>
      </c>
      <c r="C544" s="59" t="s">
        <v>975</v>
      </c>
      <c r="D544" s="59" t="s">
        <v>976</v>
      </c>
      <c r="E544" s="58">
        <v>10.4</v>
      </c>
      <c r="F544" s="58">
        <v>10.4</v>
      </c>
      <c r="G544" s="58"/>
      <c r="H544" s="2"/>
      <c r="I544" s="58">
        <v>10.4</v>
      </c>
      <c r="J544" s="2"/>
      <c r="K544" s="2"/>
      <c r="L544" s="2">
        <v>33</v>
      </c>
      <c r="M544" s="10">
        <v>106</v>
      </c>
    </row>
    <row r="545" spans="1:13" ht="33" customHeight="1">
      <c r="A545" s="2"/>
      <c r="B545" s="2">
        <v>165</v>
      </c>
      <c r="C545" s="59" t="s">
        <v>977</v>
      </c>
      <c r="D545" s="59" t="s">
        <v>978</v>
      </c>
      <c r="E545" s="58">
        <v>10.4</v>
      </c>
      <c r="F545" s="58">
        <v>10.4</v>
      </c>
      <c r="G545" s="58"/>
      <c r="H545" s="2"/>
      <c r="I545" s="58">
        <v>10.4</v>
      </c>
      <c r="J545" s="2"/>
      <c r="K545" s="2"/>
      <c r="L545" s="2">
        <v>29</v>
      </c>
      <c r="M545" s="10">
        <v>95</v>
      </c>
    </row>
    <row r="546" spans="1:13" ht="33" customHeight="1">
      <c r="A546" s="2"/>
      <c r="B546" s="2">
        <v>166</v>
      </c>
      <c r="C546" s="59" t="s">
        <v>979</v>
      </c>
      <c r="D546" s="59" t="s">
        <v>980</v>
      </c>
      <c r="E546" s="58">
        <v>37.4</v>
      </c>
      <c r="F546" s="58">
        <v>37.4</v>
      </c>
      <c r="G546" s="58"/>
      <c r="H546" s="2"/>
      <c r="I546" s="58">
        <v>37.4</v>
      </c>
      <c r="J546" s="2"/>
      <c r="K546" s="2"/>
      <c r="L546" s="2">
        <v>26</v>
      </c>
      <c r="M546" s="10">
        <v>94</v>
      </c>
    </row>
    <row r="547" spans="1:13" ht="33" customHeight="1">
      <c r="A547" s="2"/>
      <c r="B547" s="2">
        <v>167</v>
      </c>
      <c r="C547" s="59" t="s">
        <v>981</v>
      </c>
      <c r="D547" s="59" t="s">
        <v>982</v>
      </c>
      <c r="E547" s="58">
        <v>7.4</v>
      </c>
      <c r="F547" s="58">
        <v>7.4</v>
      </c>
      <c r="G547" s="58"/>
      <c r="H547" s="2"/>
      <c r="I547" s="58">
        <v>7.4</v>
      </c>
      <c r="J547" s="2"/>
      <c r="K547" s="2"/>
      <c r="L547" s="2">
        <v>61</v>
      </c>
      <c r="M547" s="10">
        <v>281</v>
      </c>
    </row>
    <row r="548" spans="1:13" ht="33" customHeight="1">
      <c r="A548" s="2"/>
      <c r="B548" s="2">
        <v>168</v>
      </c>
      <c r="C548" s="59" t="s">
        <v>983</v>
      </c>
      <c r="D548" s="59" t="s">
        <v>982</v>
      </c>
      <c r="E548" s="58">
        <v>7.4</v>
      </c>
      <c r="F548" s="58">
        <v>7.4</v>
      </c>
      <c r="G548" s="58"/>
      <c r="H548" s="2"/>
      <c r="I548" s="58">
        <v>7.4</v>
      </c>
      <c r="J548" s="2"/>
      <c r="K548" s="2"/>
      <c r="L548" s="2">
        <v>7</v>
      </c>
      <c r="M548" s="10">
        <v>29</v>
      </c>
    </row>
    <row r="549" spans="1:13" ht="33" customHeight="1">
      <c r="A549" s="2"/>
      <c r="B549" s="2">
        <v>169</v>
      </c>
      <c r="C549" s="59" t="s">
        <v>984</v>
      </c>
      <c r="D549" s="59" t="s">
        <v>985</v>
      </c>
      <c r="E549" s="58">
        <v>7</v>
      </c>
      <c r="F549" s="58">
        <v>7</v>
      </c>
      <c r="G549" s="58"/>
      <c r="H549" s="2"/>
      <c r="I549" s="58">
        <v>7</v>
      </c>
      <c r="J549" s="2"/>
      <c r="K549" s="2"/>
      <c r="L549" s="2">
        <v>51</v>
      </c>
      <c r="M549" s="10">
        <v>207</v>
      </c>
    </row>
    <row r="550" spans="1:13" ht="33" customHeight="1">
      <c r="A550" s="2"/>
      <c r="B550" s="2">
        <v>170</v>
      </c>
      <c r="C550" s="59" t="s">
        <v>986</v>
      </c>
      <c r="D550" s="59" t="s">
        <v>987</v>
      </c>
      <c r="E550" s="58">
        <v>7</v>
      </c>
      <c r="F550" s="58">
        <v>7</v>
      </c>
      <c r="G550" s="58"/>
      <c r="H550" s="2"/>
      <c r="I550" s="58">
        <v>7</v>
      </c>
      <c r="J550" s="2"/>
      <c r="K550" s="2"/>
      <c r="L550" s="2">
        <v>18</v>
      </c>
      <c r="M550" s="10">
        <v>61</v>
      </c>
    </row>
    <row r="551" spans="1:13" ht="33" customHeight="1">
      <c r="A551" s="2"/>
      <c r="B551" s="2">
        <v>171</v>
      </c>
      <c r="C551" s="59" t="s">
        <v>988</v>
      </c>
      <c r="D551" s="59" t="s">
        <v>989</v>
      </c>
      <c r="E551" s="58">
        <v>2.5</v>
      </c>
      <c r="F551" s="58">
        <v>2.5</v>
      </c>
      <c r="G551" s="58"/>
      <c r="H551" s="2"/>
      <c r="I551" s="58">
        <v>2.5</v>
      </c>
      <c r="J551" s="2"/>
      <c r="K551" s="2"/>
      <c r="L551" s="2">
        <v>34</v>
      </c>
      <c r="M551" s="10">
        <v>127</v>
      </c>
    </row>
    <row r="552" spans="1:13" ht="33" customHeight="1">
      <c r="A552" s="2"/>
      <c r="B552" s="2">
        <v>172</v>
      </c>
      <c r="C552" s="59" t="s">
        <v>990</v>
      </c>
      <c r="D552" s="59" t="s">
        <v>991</v>
      </c>
      <c r="E552" s="58">
        <v>22.24</v>
      </c>
      <c r="F552" s="58">
        <v>22.24</v>
      </c>
      <c r="G552" s="58"/>
      <c r="H552" s="2"/>
      <c r="I552" s="58">
        <v>22.24</v>
      </c>
      <c r="J552" s="2"/>
      <c r="K552" s="2"/>
      <c r="L552" s="2">
        <v>46</v>
      </c>
      <c r="M552" s="10">
        <v>145</v>
      </c>
    </row>
    <row r="553" spans="1:13" ht="33" customHeight="1">
      <c r="A553" s="2"/>
      <c r="B553" s="2">
        <v>173</v>
      </c>
      <c r="C553" s="59" t="s">
        <v>992</v>
      </c>
      <c r="D553" s="59" t="s">
        <v>993</v>
      </c>
      <c r="E553" s="58">
        <v>10.4</v>
      </c>
      <c r="F553" s="58">
        <v>10.4</v>
      </c>
      <c r="G553" s="58"/>
      <c r="H553" s="2"/>
      <c r="I553" s="58">
        <v>10.4</v>
      </c>
      <c r="J553" s="2"/>
      <c r="K553" s="2"/>
      <c r="L553" s="2">
        <v>11</v>
      </c>
      <c r="M553" s="10">
        <v>28</v>
      </c>
    </row>
    <row r="554" spans="1:13" ht="33" customHeight="1">
      <c r="A554" s="2"/>
      <c r="B554" s="2">
        <v>174</v>
      </c>
      <c r="C554" s="59" t="s">
        <v>994</v>
      </c>
      <c r="D554" s="59" t="s">
        <v>995</v>
      </c>
      <c r="E554" s="58">
        <v>10</v>
      </c>
      <c r="F554" s="58">
        <v>10</v>
      </c>
      <c r="G554" s="58"/>
      <c r="H554" s="2"/>
      <c r="I554" s="58">
        <v>10</v>
      </c>
      <c r="J554" s="2"/>
      <c r="K554" s="2"/>
      <c r="L554" s="2">
        <v>19</v>
      </c>
      <c r="M554" s="10">
        <v>70</v>
      </c>
    </row>
    <row r="555" spans="1:13" ht="33" customHeight="1">
      <c r="A555" s="2"/>
      <c r="B555" s="2">
        <v>175</v>
      </c>
      <c r="C555" s="59" t="s">
        <v>996</v>
      </c>
      <c r="D555" s="59" t="s">
        <v>997</v>
      </c>
      <c r="E555" s="58">
        <v>0.4</v>
      </c>
      <c r="F555" s="58">
        <v>0.4</v>
      </c>
      <c r="G555" s="58"/>
      <c r="H555" s="2"/>
      <c r="I555" s="58">
        <v>0.4</v>
      </c>
      <c r="J555" s="2"/>
      <c r="K555" s="2"/>
      <c r="L555" s="2">
        <v>4</v>
      </c>
      <c r="M555" s="10">
        <v>15</v>
      </c>
    </row>
    <row r="556" spans="1:13" ht="33" customHeight="1">
      <c r="A556" s="2"/>
      <c r="B556" s="2">
        <v>176</v>
      </c>
      <c r="C556" s="59" t="s">
        <v>998</v>
      </c>
      <c r="D556" s="59" t="s">
        <v>997</v>
      </c>
      <c r="E556" s="58">
        <v>0.4</v>
      </c>
      <c r="F556" s="58">
        <v>0.4</v>
      </c>
      <c r="G556" s="58"/>
      <c r="H556" s="2"/>
      <c r="I556" s="58">
        <v>0.4</v>
      </c>
      <c r="J556" s="2"/>
      <c r="K556" s="2"/>
      <c r="L556" s="2">
        <v>11</v>
      </c>
      <c r="M556" s="10">
        <v>46</v>
      </c>
    </row>
    <row r="557" spans="1:13" ht="33" customHeight="1">
      <c r="A557" s="2"/>
      <c r="B557" s="2">
        <v>177</v>
      </c>
      <c r="C557" s="59" t="s">
        <v>999</v>
      </c>
      <c r="D557" s="59" t="s">
        <v>997</v>
      </c>
      <c r="E557" s="58">
        <v>0.4</v>
      </c>
      <c r="F557" s="58">
        <v>0.4</v>
      </c>
      <c r="G557" s="58"/>
      <c r="H557" s="2"/>
      <c r="I557" s="58">
        <v>0.4</v>
      </c>
      <c r="J557" s="2"/>
      <c r="K557" s="2"/>
      <c r="L557" s="2">
        <v>18</v>
      </c>
      <c r="M557" s="10">
        <v>70</v>
      </c>
    </row>
    <row r="558" spans="1:13" ht="33" customHeight="1">
      <c r="A558" s="2"/>
      <c r="B558" s="2">
        <v>178</v>
      </c>
      <c r="C558" s="59" t="s">
        <v>1000</v>
      </c>
      <c r="D558" s="59" t="s">
        <v>997</v>
      </c>
      <c r="E558" s="58">
        <v>0.4</v>
      </c>
      <c r="F558" s="58">
        <v>0.4</v>
      </c>
      <c r="G558" s="58"/>
      <c r="H558" s="2"/>
      <c r="I558" s="58">
        <v>0.4</v>
      </c>
      <c r="J558" s="2"/>
      <c r="K558" s="2"/>
      <c r="L558" s="2">
        <v>71</v>
      </c>
      <c r="M558" s="10">
        <v>251</v>
      </c>
    </row>
    <row r="559" spans="1:13" ht="33" customHeight="1">
      <c r="A559" s="2"/>
      <c r="B559" s="2">
        <v>179</v>
      </c>
      <c r="C559" s="59" t="s">
        <v>1001</v>
      </c>
      <c r="D559" s="59" t="s">
        <v>997</v>
      </c>
      <c r="E559" s="58">
        <v>0.4</v>
      </c>
      <c r="F559" s="58">
        <v>0.4</v>
      </c>
      <c r="G559" s="58"/>
      <c r="H559" s="2"/>
      <c r="I559" s="58">
        <v>0.4</v>
      </c>
      <c r="J559" s="2"/>
      <c r="K559" s="2"/>
      <c r="L559" s="2">
        <v>69</v>
      </c>
      <c r="M559" s="10">
        <v>250</v>
      </c>
    </row>
    <row r="560" spans="1:13" ht="33" customHeight="1">
      <c r="A560" s="2"/>
      <c r="B560" s="2">
        <v>180</v>
      </c>
      <c r="C560" s="59" t="s">
        <v>1002</v>
      </c>
      <c r="D560" s="59" t="s">
        <v>997</v>
      </c>
      <c r="E560" s="58">
        <v>0.4</v>
      </c>
      <c r="F560" s="58">
        <v>0.4</v>
      </c>
      <c r="G560" s="58"/>
      <c r="H560" s="2"/>
      <c r="I560" s="58">
        <v>0.4</v>
      </c>
      <c r="J560" s="2"/>
      <c r="K560" s="2"/>
      <c r="L560" s="2">
        <v>17</v>
      </c>
      <c r="M560" s="10">
        <v>58</v>
      </c>
    </row>
    <row r="561" spans="1:13" ht="33" customHeight="1">
      <c r="A561" s="2"/>
      <c r="B561" s="2">
        <v>181</v>
      </c>
      <c r="C561" s="59" t="s">
        <v>1003</v>
      </c>
      <c r="D561" s="59" t="s">
        <v>997</v>
      </c>
      <c r="E561" s="58">
        <v>0.4</v>
      </c>
      <c r="F561" s="58">
        <v>0.4</v>
      </c>
      <c r="G561" s="58"/>
      <c r="H561" s="2"/>
      <c r="I561" s="58">
        <v>0.4</v>
      </c>
      <c r="J561" s="2"/>
      <c r="K561" s="2"/>
      <c r="L561" s="2">
        <v>16</v>
      </c>
      <c r="M561" s="10">
        <v>51</v>
      </c>
    </row>
    <row r="562" spans="1:13" ht="33" customHeight="1">
      <c r="A562" s="2"/>
      <c r="B562" s="2">
        <v>182</v>
      </c>
      <c r="C562" s="59" t="s">
        <v>1004</v>
      </c>
      <c r="D562" s="59" t="s">
        <v>997</v>
      </c>
      <c r="E562" s="58">
        <v>0.4</v>
      </c>
      <c r="F562" s="58">
        <v>0.4</v>
      </c>
      <c r="G562" s="58"/>
      <c r="H562" s="2"/>
      <c r="I562" s="58">
        <v>0.4</v>
      </c>
      <c r="J562" s="2"/>
      <c r="K562" s="2"/>
      <c r="L562" s="2">
        <v>38</v>
      </c>
      <c r="M562" s="10">
        <v>123</v>
      </c>
    </row>
    <row r="563" spans="1:13" ht="33" customHeight="1">
      <c r="A563" s="2"/>
      <c r="B563" s="2">
        <v>183</v>
      </c>
      <c r="C563" s="59" t="s">
        <v>1005</v>
      </c>
      <c r="D563" s="59" t="s">
        <v>997</v>
      </c>
      <c r="E563" s="58">
        <v>0.4</v>
      </c>
      <c r="F563" s="58">
        <v>0.4</v>
      </c>
      <c r="G563" s="58"/>
      <c r="H563" s="2"/>
      <c r="I563" s="58">
        <v>0.4</v>
      </c>
      <c r="J563" s="2"/>
      <c r="K563" s="2"/>
      <c r="L563" s="2">
        <v>86</v>
      </c>
      <c r="M563" s="10">
        <v>219</v>
      </c>
    </row>
    <row r="564" spans="1:13" ht="33" customHeight="1">
      <c r="A564" s="2"/>
      <c r="B564" s="2">
        <v>184</v>
      </c>
      <c r="C564" s="59" t="s">
        <v>1006</v>
      </c>
      <c r="D564" s="59" t="s">
        <v>997</v>
      </c>
      <c r="E564" s="58">
        <v>0.4</v>
      </c>
      <c r="F564" s="58">
        <v>0.4</v>
      </c>
      <c r="G564" s="58"/>
      <c r="H564" s="2"/>
      <c r="I564" s="58">
        <v>0.4</v>
      </c>
      <c r="J564" s="2"/>
      <c r="K564" s="2"/>
      <c r="L564" s="2">
        <v>35</v>
      </c>
      <c r="M564" s="10">
        <v>142</v>
      </c>
    </row>
    <row r="565" spans="1:13" ht="33" customHeight="1">
      <c r="A565" s="2"/>
      <c r="B565" s="2">
        <v>185</v>
      </c>
      <c r="C565" s="59" t="s">
        <v>1007</v>
      </c>
      <c r="D565" s="59" t="s">
        <v>1008</v>
      </c>
      <c r="E565" s="58">
        <v>10.4</v>
      </c>
      <c r="F565" s="58">
        <v>10.4</v>
      </c>
      <c r="G565" s="58"/>
      <c r="H565" s="2"/>
      <c r="I565" s="58">
        <v>10.4</v>
      </c>
      <c r="J565" s="2"/>
      <c r="K565" s="2"/>
      <c r="L565" s="2">
        <v>67</v>
      </c>
      <c r="M565" s="10">
        <v>268</v>
      </c>
    </row>
    <row r="566" spans="1:13" ht="33" customHeight="1">
      <c r="A566" s="2"/>
      <c r="B566" s="2">
        <v>186</v>
      </c>
      <c r="C566" s="59" t="s">
        <v>1009</v>
      </c>
      <c r="D566" s="59" t="s">
        <v>1010</v>
      </c>
      <c r="E566" s="58">
        <v>4.4000000000000004</v>
      </c>
      <c r="F566" s="58">
        <v>4.4000000000000004</v>
      </c>
      <c r="G566" s="58"/>
      <c r="H566" s="2"/>
      <c r="I566" s="58">
        <v>4.4000000000000004</v>
      </c>
      <c r="J566" s="2"/>
      <c r="K566" s="2"/>
      <c r="L566" s="2">
        <v>71</v>
      </c>
      <c r="M566" s="10">
        <v>262</v>
      </c>
    </row>
    <row r="567" spans="1:13" ht="33" customHeight="1">
      <c r="A567" s="2"/>
      <c r="B567" s="2">
        <v>187</v>
      </c>
      <c r="C567" s="59" t="s">
        <v>1011</v>
      </c>
      <c r="D567" s="59" t="s">
        <v>1012</v>
      </c>
      <c r="E567" s="58">
        <v>35.4</v>
      </c>
      <c r="F567" s="58">
        <v>35.4</v>
      </c>
      <c r="G567" s="58"/>
      <c r="H567" s="2"/>
      <c r="I567" s="58">
        <v>35.4</v>
      </c>
      <c r="J567" s="2"/>
      <c r="K567" s="2"/>
      <c r="L567" s="2">
        <v>56</v>
      </c>
      <c r="M567" s="10">
        <v>186</v>
      </c>
    </row>
    <row r="568" spans="1:13" ht="33" customHeight="1">
      <c r="A568" s="2"/>
      <c r="B568" s="2">
        <v>188</v>
      </c>
      <c r="C568" s="59" t="s">
        <v>1013</v>
      </c>
      <c r="D568" s="59" t="s">
        <v>1014</v>
      </c>
      <c r="E568" s="58">
        <v>12.4</v>
      </c>
      <c r="F568" s="58">
        <v>12.4</v>
      </c>
      <c r="G568" s="58"/>
      <c r="H568" s="2"/>
      <c r="I568" s="58">
        <v>12.4</v>
      </c>
      <c r="J568" s="2"/>
      <c r="K568" s="2"/>
      <c r="L568" s="2">
        <v>77</v>
      </c>
      <c r="M568" s="10">
        <v>286</v>
      </c>
    </row>
    <row r="569" spans="1:13" ht="33" customHeight="1">
      <c r="A569" s="2"/>
      <c r="B569" s="2">
        <v>189</v>
      </c>
      <c r="C569" s="59" t="s">
        <v>1015</v>
      </c>
      <c r="D569" s="59" t="s">
        <v>1016</v>
      </c>
      <c r="E569" s="58">
        <v>19.399999999999999</v>
      </c>
      <c r="F569" s="58">
        <v>19.399999999999999</v>
      </c>
      <c r="G569" s="58"/>
      <c r="H569" s="2"/>
      <c r="I569" s="58">
        <v>19.399999999999999</v>
      </c>
      <c r="J569" s="2"/>
      <c r="K569" s="2"/>
      <c r="L569" s="2">
        <v>52</v>
      </c>
      <c r="M569" s="10">
        <v>173</v>
      </c>
    </row>
    <row r="570" spans="1:13" ht="33" customHeight="1">
      <c r="A570" s="2"/>
      <c r="B570" s="2">
        <v>190</v>
      </c>
      <c r="C570" s="59" t="s">
        <v>1017</v>
      </c>
      <c r="D570" s="59" t="s">
        <v>1018</v>
      </c>
      <c r="E570" s="58">
        <v>1</v>
      </c>
      <c r="F570" s="58">
        <v>1</v>
      </c>
      <c r="G570" s="58"/>
      <c r="H570" s="2"/>
      <c r="I570" s="58">
        <v>1</v>
      </c>
      <c r="J570" s="2"/>
      <c r="K570" s="2"/>
      <c r="L570" s="2">
        <v>100</v>
      </c>
      <c r="M570" s="10">
        <v>331</v>
      </c>
    </row>
    <row r="571" spans="1:13" ht="33" customHeight="1">
      <c r="A571" s="2"/>
      <c r="B571" s="2">
        <v>191</v>
      </c>
      <c r="C571" s="59" t="s">
        <v>1019</v>
      </c>
      <c r="D571" s="59" t="s">
        <v>1020</v>
      </c>
      <c r="E571" s="58">
        <v>10</v>
      </c>
      <c r="F571" s="58">
        <v>10</v>
      </c>
      <c r="G571" s="58"/>
      <c r="H571" s="2"/>
      <c r="I571" s="58">
        <v>10</v>
      </c>
      <c r="J571" s="2"/>
      <c r="K571" s="2"/>
      <c r="L571" s="2">
        <v>127</v>
      </c>
      <c r="M571" s="10">
        <v>477</v>
      </c>
    </row>
    <row r="572" spans="1:13" ht="33" customHeight="1">
      <c r="A572" s="2"/>
      <c r="B572" s="2">
        <v>192</v>
      </c>
      <c r="C572" s="59" t="s">
        <v>1021</v>
      </c>
      <c r="D572" s="59" t="s">
        <v>1022</v>
      </c>
      <c r="E572" s="58">
        <v>7.4</v>
      </c>
      <c r="F572" s="58">
        <v>7.4</v>
      </c>
      <c r="G572" s="58"/>
      <c r="H572" s="2"/>
      <c r="I572" s="58">
        <v>7.4</v>
      </c>
      <c r="J572" s="2"/>
      <c r="K572" s="2"/>
      <c r="L572" s="2">
        <v>37</v>
      </c>
      <c r="M572" s="10">
        <v>125</v>
      </c>
    </row>
    <row r="573" spans="1:13" ht="33" customHeight="1">
      <c r="A573" s="2"/>
      <c r="B573" s="2">
        <v>193</v>
      </c>
      <c r="C573" s="59" t="s">
        <v>1023</v>
      </c>
      <c r="D573" s="59" t="s">
        <v>1024</v>
      </c>
      <c r="E573" s="58">
        <v>37.4</v>
      </c>
      <c r="F573" s="58">
        <v>37.4</v>
      </c>
      <c r="G573" s="58"/>
      <c r="H573" s="2"/>
      <c r="I573" s="58">
        <v>37.4</v>
      </c>
      <c r="J573" s="2"/>
      <c r="K573" s="2"/>
      <c r="L573" s="2">
        <v>42</v>
      </c>
      <c r="M573" s="10">
        <v>141</v>
      </c>
    </row>
    <row r="574" spans="1:13" ht="33" customHeight="1">
      <c r="A574" s="2"/>
      <c r="B574" s="2">
        <v>194</v>
      </c>
      <c r="C574" s="59" t="s">
        <v>1025</v>
      </c>
      <c r="D574" s="59" t="s">
        <v>1026</v>
      </c>
      <c r="E574" s="58">
        <v>3</v>
      </c>
      <c r="F574" s="58">
        <v>3</v>
      </c>
      <c r="G574" s="58"/>
      <c r="H574" s="2"/>
      <c r="I574" s="58">
        <v>3</v>
      </c>
      <c r="J574" s="2"/>
      <c r="K574" s="2"/>
      <c r="L574" s="2">
        <v>82</v>
      </c>
      <c r="M574" s="10">
        <v>291</v>
      </c>
    </row>
    <row r="575" spans="1:13" ht="33" customHeight="1">
      <c r="A575" s="2"/>
      <c r="B575" s="2">
        <v>195</v>
      </c>
      <c r="C575" s="59" t="s">
        <v>1027</v>
      </c>
      <c r="D575" s="59" t="s">
        <v>1028</v>
      </c>
      <c r="E575" s="58">
        <v>37.4</v>
      </c>
      <c r="F575" s="58">
        <v>37.4</v>
      </c>
      <c r="G575" s="58"/>
      <c r="H575" s="2"/>
      <c r="I575" s="58">
        <v>37.4</v>
      </c>
      <c r="J575" s="2"/>
      <c r="K575" s="2"/>
      <c r="L575" s="2">
        <v>61</v>
      </c>
      <c r="M575" s="10">
        <v>255</v>
      </c>
    </row>
    <row r="576" spans="1:13" ht="33" customHeight="1">
      <c r="A576" s="2"/>
      <c r="B576" s="2">
        <v>196</v>
      </c>
      <c r="C576" s="59" t="s">
        <v>1029</v>
      </c>
      <c r="D576" s="59" t="s">
        <v>1030</v>
      </c>
      <c r="E576" s="58">
        <v>7.4</v>
      </c>
      <c r="F576" s="58">
        <v>7.4</v>
      </c>
      <c r="G576" s="58"/>
      <c r="H576" s="2"/>
      <c r="I576" s="58">
        <v>7.4</v>
      </c>
      <c r="J576" s="2"/>
      <c r="K576" s="2"/>
      <c r="L576" s="2">
        <v>59</v>
      </c>
      <c r="M576" s="10">
        <v>238</v>
      </c>
    </row>
    <row r="577" spans="1:13" ht="33" customHeight="1">
      <c r="A577" s="2"/>
      <c r="B577" s="2">
        <v>197</v>
      </c>
      <c r="C577" s="59" t="s">
        <v>1031</v>
      </c>
      <c r="D577" s="59" t="s">
        <v>1032</v>
      </c>
      <c r="E577" s="58">
        <v>15</v>
      </c>
      <c r="F577" s="58">
        <v>15</v>
      </c>
      <c r="G577" s="58"/>
      <c r="H577" s="2"/>
      <c r="I577" s="58">
        <v>15</v>
      </c>
      <c r="J577" s="2"/>
      <c r="K577" s="2"/>
      <c r="L577" s="2">
        <v>41</v>
      </c>
      <c r="M577" s="10">
        <v>162</v>
      </c>
    </row>
    <row r="578" spans="1:13" ht="33" customHeight="1">
      <c r="A578" s="2"/>
      <c r="B578" s="2">
        <v>198</v>
      </c>
      <c r="C578" s="59" t="s">
        <v>1033</v>
      </c>
      <c r="D578" s="59" t="s">
        <v>1034</v>
      </c>
      <c r="E578" s="58">
        <v>37.520000000000003</v>
      </c>
      <c r="F578" s="58">
        <v>37.520000000000003</v>
      </c>
      <c r="G578" s="58"/>
      <c r="H578" s="2"/>
      <c r="I578" s="58">
        <v>37.520000000000003</v>
      </c>
      <c r="J578" s="2"/>
      <c r="K578" s="2"/>
      <c r="L578" s="2">
        <v>53</v>
      </c>
      <c r="M578" s="10">
        <v>181</v>
      </c>
    </row>
    <row r="579" spans="1:13" ht="33" customHeight="1">
      <c r="A579" s="2"/>
      <c r="B579" s="2">
        <v>199</v>
      </c>
      <c r="C579" s="57" t="s">
        <v>1035</v>
      </c>
      <c r="D579" s="20" t="s">
        <v>1036</v>
      </c>
      <c r="E579" s="58">
        <v>5.76</v>
      </c>
      <c r="F579" s="58">
        <v>5.76</v>
      </c>
      <c r="G579" s="58"/>
      <c r="H579" s="2"/>
      <c r="I579" s="58">
        <v>5.76</v>
      </c>
      <c r="J579" s="2"/>
      <c r="K579" s="2"/>
      <c r="L579" s="2">
        <v>44</v>
      </c>
      <c r="M579" s="10">
        <v>168</v>
      </c>
    </row>
    <row r="580" spans="1:13" ht="33" customHeight="1">
      <c r="A580" s="2"/>
      <c r="B580" s="2">
        <v>200</v>
      </c>
      <c r="C580" s="57" t="s">
        <v>1037</v>
      </c>
      <c r="D580" s="20" t="s">
        <v>1038</v>
      </c>
      <c r="E580" s="58">
        <v>15</v>
      </c>
      <c r="F580" s="58">
        <v>15</v>
      </c>
      <c r="G580" s="58"/>
      <c r="H580" s="2"/>
      <c r="I580" s="58">
        <v>15</v>
      </c>
      <c r="J580" s="2"/>
      <c r="K580" s="2"/>
      <c r="L580" s="2">
        <v>142</v>
      </c>
      <c r="M580" s="10">
        <v>560</v>
      </c>
    </row>
    <row r="581" spans="1:13" ht="33" customHeight="1">
      <c r="A581" s="2"/>
      <c r="B581" s="2">
        <v>201</v>
      </c>
      <c r="C581" s="57" t="s">
        <v>1039</v>
      </c>
      <c r="D581" s="20" t="s">
        <v>1038</v>
      </c>
      <c r="E581" s="58">
        <v>15</v>
      </c>
      <c r="F581" s="58">
        <v>15</v>
      </c>
      <c r="G581" s="58"/>
      <c r="H581" s="2"/>
      <c r="I581" s="58">
        <v>15</v>
      </c>
      <c r="J581" s="2"/>
      <c r="K581" s="2"/>
      <c r="L581" s="2">
        <v>88</v>
      </c>
      <c r="M581" s="10">
        <v>378</v>
      </c>
    </row>
    <row r="582" spans="1:13" ht="33" customHeight="1">
      <c r="A582" s="2"/>
      <c r="B582" s="2">
        <v>202</v>
      </c>
      <c r="C582" s="57" t="s">
        <v>1040</v>
      </c>
      <c r="D582" s="20" t="s">
        <v>1041</v>
      </c>
      <c r="E582" s="58">
        <v>18.399999999999999</v>
      </c>
      <c r="F582" s="58">
        <v>18.399999999999999</v>
      </c>
      <c r="G582" s="58"/>
      <c r="H582" s="2"/>
      <c r="I582" s="58">
        <v>18.399999999999999</v>
      </c>
      <c r="J582" s="2"/>
      <c r="K582" s="2"/>
      <c r="L582" s="2">
        <v>65</v>
      </c>
      <c r="M582" s="10">
        <v>245</v>
      </c>
    </row>
    <row r="583" spans="1:13" ht="33" customHeight="1">
      <c r="A583" s="2"/>
      <c r="B583" s="2">
        <v>203</v>
      </c>
      <c r="C583" s="57" t="s">
        <v>1042</v>
      </c>
      <c r="D583" s="20" t="s">
        <v>1043</v>
      </c>
      <c r="E583" s="58">
        <v>10.4</v>
      </c>
      <c r="F583" s="58">
        <v>10.4</v>
      </c>
      <c r="G583" s="58"/>
      <c r="H583" s="2"/>
      <c r="I583" s="58">
        <v>10.4</v>
      </c>
      <c r="J583" s="2"/>
      <c r="K583" s="2"/>
      <c r="L583" s="2">
        <v>65</v>
      </c>
      <c r="M583" s="10">
        <v>272</v>
      </c>
    </row>
    <row r="584" spans="1:13" ht="33" customHeight="1">
      <c r="A584" s="2"/>
      <c r="B584" s="2">
        <v>204</v>
      </c>
      <c r="C584" s="57" t="s">
        <v>1044</v>
      </c>
      <c r="D584" s="20" t="s">
        <v>1045</v>
      </c>
      <c r="E584" s="58">
        <v>14.5</v>
      </c>
      <c r="F584" s="58">
        <v>14.5</v>
      </c>
      <c r="G584" s="58"/>
      <c r="H584" s="2"/>
      <c r="I584" s="58">
        <v>14.5</v>
      </c>
      <c r="J584" s="2"/>
      <c r="K584" s="2"/>
      <c r="L584" s="2">
        <v>91</v>
      </c>
      <c r="M584" s="10">
        <v>371</v>
      </c>
    </row>
    <row r="585" spans="1:13" ht="33" customHeight="1">
      <c r="A585" s="2"/>
      <c r="B585" s="2">
        <v>205</v>
      </c>
      <c r="C585" s="57" t="s">
        <v>1046</v>
      </c>
      <c r="D585" s="20" t="s">
        <v>1047</v>
      </c>
      <c r="E585" s="58">
        <v>30</v>
      </c>
      <c r="F585" s="58">
        <v>30</v>
      </c>
      <c r="G585" s="58"/>
      <c r="H585" s="2"/>
      <c r="I585" s="58">
        <v>30</v>
      </c>
      <c r="J585" s="2"/>
      <c r="K585" s="2"/>
      <c r="L585" s="2">
        <v>188</v>
      </c>
      <c r="M585" s="10">
        <v>799</v>
      </c>
    </row>
    <row r="586" spans="1:13" ht="33" customHeight="1">
      <c r="A586" s="2"/>
      <c r="B586" s="2">
        <v>206</v>
      </c>
      <c r="C586" s="57" t="s">
        <v>1048</v>
      </c>
      <c r="D586" s="20" t="s">
        <v>1049</v>
      </c>
      <c r="E586" s="58">
        <v>30.4</v>
      </c>
      <c r="F586" s="58">
        <v>30.4</v>
      </c>
      <c r="G586" s="58"/>
      <c r="H586" s="2"/>
      <c r="I586" s="58">
        <v>30.4</v>
      </c>
      <c r="J586" s="2"/>
      <c r="K586" s="2"/>
      <c r="L586" s="2">
        <v>41</v>
      </c>
      <c r="M586" s="10">
        <v>156</v>
      </c>
    </row>
    <row r="587" spans="1:13" ht="33" customHeight="1">
      <c r="A587" s="2"/>
      <c r="B587" s="2">
        <v>207</v>
      </c>
      <c r="C587" s="57" t="s">
        <v>1050</v>
      </c>
      <c r="D587" s="20" t="s">
        <v>1051</v>
      </c>
      <c r="E587" s="58">
        <v>0.4</v>
      </c>
      <c r="F587" s="58">
        <v>0.4</v>
      </c>
      <c r="G587" s="58"/>
      <c r="H587" s="2"/>
      <c r="I587" s="58">
        <v>0.4</v>
      </c>
      <c r="J587" s="2"/>
      <c r="K587" s="2"/>
      <c r="L587" s="2">
        <v>40</v>
      </c>
      <c r="M587" s="10">
        <v>180</v>
      </c>
    </row>
    <row r="588" spans="1:13" ht="33" customHeight="1">
      <c r="A588" s="2"/>
      <c r="B588" s="2">
        <v>208</v>
      </c>
      <c r="C588" s="57" t="s">
        <v>1052</v>
      </c>
      <c r="D588" s="20" t="s">
        <v>1053</v>
      </c>
      <c r="E588" s="58">
        <v>10.4</v>
      </c>
      <c r="F588" s="58">
        <v>10.4</v>
      </c>
      <c r="G588" s="58"/>
      <c r="H588" s="2"/>
      <c r="I588" s="58">
        <v>10.4</v>
      </c>
      <c r="J588" s="2"/>
      <c r="K588" s="2"/>
      <c r="L588" s="2">
        <v>54</v>
      </c>
      <c r="M588" s="10">
        <v>222</v>
      </c>
    </row>
    <row r="589" spans="1:13" ht="33" customHeight="1">
      <c r="A589" s="2"/>
      <c r="B589" s="2">
        <v>209</v>
      </c>
      <c r="C589" s="57" t="s">
        <v>1054</v>
      </c>
      <c r="D589" s="57" t="s">
        <v>1055</v>
      </c>
      <c r="E589" s="58">
        <v>7.2</v>
      </c>
      <c r="F589" s="58">
        <v>7.2</v>
      </c>
      <c r="G589" s="58"/>
      <c r="H589" s="2"/>
      <c r="I589" s="58">
        <v>7.2</v>
      </c>
      <c r="J589" s="2"/>
      <c r="K589" s="2"/>
      <c r="L589" s="2">
        <v>102</v>
      </c>
      <c r="M589" s="10">
        <v>394</v>
      </c>
    </row>
    <row r="590" spans="1:13" ht="33" customHeight="1">
      <c r="A590" s="2"/>
      <c r="B590" s="2">
        <v>210</v>
      </c>
      <c r="C590" s="57" t="s">
        <v>1056</v>
      </c>
      <c r="D590" s="57" t="s">
        <v>1057</v>
      </c>
      <c r="E590" s="58">
        <v>18.3</v>
      </c>
      <c r="F590" s="58">
        <v>18.3</v>
      </c>
      <c r="G590" s="58"/>
      <c r="H590" s="2"/>
      <c r="I590" s="58">
        <v>18.3</v>
      </c>
      <c r="J590" s="2"/>
      <c r="K590" s="2"/>
      <c r="L590" s="2">
        <v>58</v>
      </c>
      <c r="M590" s="10">
        <v>195</v>
      </c>
    </row>
    <row r="591" spans="1:13" ht="33" customHeight="1">
      <c r="A591" s="2"/>
      <c r="B591" s="2">
        <v>211</v>
      </c>
      <c r="C591" s="57" t="s">
        <v>1058</v>
      </c>
      <c r="D591" s="57" t="s">
        <v>1059</v>
      </c>
      <c r="E591" s="58">
        <v>2.16</v>
      </c>
      <c r="F591" s="58">
        <v>2.16</v>
      </c>
      <c r="G591" s="58"/>
      <c r="H591" s="2"/>
      <c r="I591" s="58">
        <v>2.16</v>
      </c>
      <c r="J591" s="2"/>
      <c r="K591" s="2"/>
      <c r="L591" s="2">
        <v>28</v>
      </c>
      <c r="M591" s="10">
        <v>96</v>
      </c>
    </row>
    <row r="592" spans="1:13" ht="33" customHeight="1">
      <c r="A592" s="2"/>
      <c r="B592" s="2">
        <v>212</v>
      </c>
      <c r="C592" s="57" t="s">
        <v>1060</v>
      </c>
      <c r="D592" s="57" t="s">
        <v>1061</v>
      </c>
      <c r="E592" s="58">
        <v>17.600000000000001</v>
      </c>
      <c r="F592" s="58">
        <v>17.600000000000001</v>
      </c>
      <c r="G592" s="58"/>
      <c r="H592" s="2"/>
      <c r="I592" s="58">
        <v>17.600000000000001</v>
      </c>
      <c r="J592" s="2"/>
      <c r="K592" s="2"/>
      <c r="L592" s="2">
        <v>62</v>
      </c>
      <c r="M592" s="10">
        <v>208</v>
      </c>
    </row>
    <row r="593" spans="1:13" ht="33" customHeight="1">
      <c r="A593" s="2"/>
      <c r="B593" s="2">
        <v>213</v>
      </c>
      <c r="C593" s="57" t="s">
        <v>1062</v>
      </c>
      <c r="D593" s="57" t="s">
        <v>1063</v>
      </c>
      <c r="E593" s="58">
        <v>17.600000000000001</v>
      </c>
      <c r="F593" s="58">
        <v>17.600000000000001</v>
      </c>
      <c r="G593" s="58"/>
      <c r="H593" s="2"/>
      <c r="I593" s="58">
        <v>17.600000000000001</v>
      </c>
      <c r="J593" s="2"/>
      <c r="K593" s="2"/>
      <c r="L593" s="2">
        <v>27</v>
      </c>
      <c r="M593" s="10">
        <v>102</v>
      </c>
    </row>
    <row r="594" spans="1:13" ht="33" customHeight="1">
      <c r="A594" s="2"/>
      <c r="B594" s="2">
        <v>214</v>
      </c>
      <c r="C594" s="57" t="s">
        <v>1064</v>
      </c>
      <c r="D594" s="57" t="s">
        <v>1065</v>
      </c>
      <c r="E594" s="58">
        <v>37.6</v>
      </c>
      <c r="F594" s="58">
        <v>37.6</v>
      </c>
      <c r="G594" s="58"/>
      <c r="H594" s="2"/>
      <c r="I594" s="58">
        <v>37.6</v>
      </c>
      <c r="J594" s="2"/>
      <c r="K594" s="2"/>
      <c r="L594" s="2">
        <v>52</v>
      </c>
      <c r="M594" s="10">
        <v>166</v>
      </c>
    </row>
    <row r="595" spans="1:13" ht="33" customHeight="1">
      <c r="A595" s="2"/>
      <c r="B595" s="2">
        <v>215</v>
      </c>
      <c r="C595" s="57" t="s">
        <v>1066</v>
      </c>
      <c r="D595" s="57" t="s">
        <v>1067</v>
      </c>
      <c r="E595" s="58">
        <v>7.6</v>
      </c>
      <c r="F595" s="58">
        <v>7.6</v>
      </c>
      <c r="G595" s="58"/>
      <c r="H595" s="2"/>
      <c r="I595" s="58">
        <v>7.6</v>
      </c>
      <c r="J595" s="2"/>
      <c r="K595" s="2"/>
      <c r="L595" s="2">
        <v>32</v>
      </c>
      <c r="M595" s="10">
        <v>121</v>
      </c>
    </row>
    <row r="596" spans="1:13" ht="33" customHeight="1">
      <c r="A596" s="2"/>
      <c r="B596" s="2">
        <v>216</v>
      </c>
      <c r="C596" s="57" t="s">
        <v>1068</v>
      </c>
      <c r="D596" s="57" t="s">
        <v>1069</v>
      </c>
      <c r="E596" s="58">
        <v>5.08</v>
      </c>
      <c r="F596" s="58">
        <v>5.08</v>
      </c>
      <c r="G596" s="58"/>
      <c r="H596" s="2"/>
      <c r="I596" s="58">
        <v>5.08</v>
      </c>
      <c r="J596" s="2"/>
      <c r="K596" s="2"/>
      <c r="L596" s="2">
        <v>27</v>
      </c>
      <c r="M596" s="10">
        <v>83</v>
      </c>
    </row>
    <row r="597" spans="1:13" ht="33" customHeight="1">
      <c r="A597" s="2"/>
      <c r="B597" s="2">
        <v>217</v>
      </c>
      <c r="C597" s="57" t="s">
        <v>1070</v>
      </c>
      <c r="D597" s="57" t="s">
        <v>1071</v>
      </c>
      <c r="E597" s="58">
        <v>35.08</v>
      </c>
      <c r="F597" s="58">
        <v>35.08</v>
      </c>
      <c r="G597" s="58"/>
      <c r="H597" s="2"/>
      <c r="I597" s="58">
        <v>35.08</v>
      </c>
      <c r="J597" s="2"/>
      <c r="K597" s="2"/>
      <c r="L597" s="2">
        <v>39</v>
      </c>
      <c r="M597" s="10">
        <v>122</v>
      </c>
    </row>
    <row r="598" spans="1:13" ht="33" customHeight="1">
      <c r="A598" s="2"/>
      <c r="B598" s="2">
        <v>218</v>
      </c>
      <c r="C598" s="57" t="s">
        <v>1072</v>
      </c>
      <c r="D598" s="57" t="s">
        <v>1067</v>
      </c>
      <c r="E598" s="58">
        <v>7.6</v>
      </c>
      <c r="F598" s="58">
        <v>7.6</v>
      </c>
      <c r="G598" s="58"/>
      <c r="H598" s="2"/>
      <c r="I598" s="58">
        <v>7.6</v>
      </c>
      <c r="J598" s="2"/>
      <c r="K598" s="2"/>
      <c r="L598" s="2">
        <v>56</v>
      </c>
      <c r="M598" s="10">
        <v>178</v>
      </c>
    </row>
    <row r="599" spans="1:13" ht="33" customHeight="1">
      <c r="A599" s="2"/>
      <c r="B599" s="2">
        <v>219</v>
      </c>
      <c r="C599" s="57" t="s">
        <v>1073</v>
      </c>
      <c r="D599" s="57" t="s">
        <v>1067</v>
      </c>
      <c r="E599" s="58">
        <v>7.6</v>
      </c>
      <c r="F599" s="58">
        <v>7.6</v>
      </c>
      <c r="G599" s="58"/>
      <c r="H599" s="2"/>
      <c r="I599" s="58">
        <v>7.6</v>
      </c>
      <c r="J599" s="2"/>
      <c r="K599" s="2"/>
      <c r="L599" s="2">
        <v>49</v>
      </c>
      <c r="M599" s="10">
        <v>162</v>
      </c>
    </row>
    <row r="600" spans="1:13" ht="33" customHeight="1">
      <c r="A600" s="2"/>
      <c r="B600" s="2">
        <v>220</v>
      </c>
      <c r="C600" s="57" t="s">
        <v>1074</v>
      </c>
      <c r="D600" s="57" t="s">
        <v>1067</v>
      </c>
      <c r="E600" s="58">
        <v>7.6</v>
      </c>
      <c r="F600" s="58">
        <v>7.6</v>
      </c>
      <c r="G600" s="58"/>
      <c r="H600" s="2"/>
      <c r="I600" s="58">
        <v>7.6</v>
      </c>
      <c r="J600" s="2"/>
      <c r="K600" s="2"/>
      <c r="L600" s="2">
        <v>19</v>
      </c>
      <c r="M600" s="10">
        <v>66</v>
      </c>
    </row>
    <row r="601" spans="1:13" ht="33" customHeight="1">
      <c r="A601" s="2"/>
      <c r="B601" s="2">
        <v>221</v>
      </c>
      <c r="C601" s="57" t="s">
        <v>1075</v>
      </c>
      <c r="D601" s="57" t="s">
        <v>1076</v>
      </c>
      <c r="E601" s="58">
        <v>22.6</v>
      </c>
      <c r="F601" s="58">
        <v>22.6</v>
      </c>
      <c r="G601" s="58"/>
      <c r="H601" s="2"/>
      <c r="I601" s="58">
        <v>22.6</v>
      </c>
      <c r="J601" s="2"/>
      <c r="K601" s="2"/>
      <c r="L601" s="2">
        <v>30</v>
      </c>
      <c r="M601" s="10">
        <v>105</v>
      </c>
    </row>
    <row r="602" spans="1:13" ht="33" customHeight="1">
      <c r="A602" s="2"/>
      <c r="B602" s="2">
        <v>222</v>
      </c>
      <c r="C602" s="57" t="s">
        <v>1077</v>
      </c>
      <c r="D602" s="57" t="s">
        <v>1078</v>
      </c>
      <c r="E602" s="58">
        <v>17.600000000000001</v>
      </c>
      <c r="F602" s="58">
        <v>17.600000000000001</v>
      </c>
      <c r="G602" s="58"/>
      <c r="H602" s="2"/>
      <c r="I602" s="58">
        <v>17.600000000000001</v>
      </c>
      <c r="J602" s="2"/>
      <c r="K602" s="2"/>
      <c r="L602" s="2">
        <v>54</v>
      </c>
      <c r="M602" s="10">
        <v>182</v>
      </c>
    </row>
    <row r="603" spans="1:13" ht="33" customHeight="1">
      <c r="A603" s="2"/>
      <c r="B603" s="2">
        <v>223</v>
      </c>
      <c r="C603" s="57" t="s">
        <v>1079</v>
      </c>
      <c r="D603" s="57" t="s">
        <v>1065</v>
      </c>
      <c r="E603" s="58">
        <v>37.6</v>
      </c>
      <c r="F603" s="58">
        <v>37.6</v>
      </c>
      <c r="G603" s="58"/>
      <c r="H603" s="2"/>
      <c r="I603" s="58">
        <v>37.6</v>
      </c>
      <c r="J603" s="2"/>
      <c r="K603" s="2"/>
      <c r="L603" s="2">
        <v>62</v>
      </c>
      <c r="M603" s="10">
        <v>227</v>
      </c>
    </row>
    <row r="604" spans="1:13" ht="33" customHeight="1">
      <c r="A604" s="2"/>
      <c r="B604" s="2">
        <v>224</v>
      </c>
      <c r="C604" s="57" t="s">
        <v>1080</v>
      </c>
      <c r="D604" s="57" t="s">
        <v>1067</v>
      </c>
      <c r="E604" s="58">
        <v>7.6</v>
      </c>
      <c r="F604" s="58">
        <v>7.6</v>
      </c>
      <c r="G604" s="58"/>
      <c r="H604" s="2"/>
      <c r="I604" s="58">
        <v>7.6</v>
      </c>
      <c r="J604" s="2"/>
      <c r="K604" s="2"/>
      <c r="L604" s="2">
        <v>28</v>
      </c>
      <c r="M604" s="10">
        <v>90</v>
      </c>
    </row>
    <row r="605" spans="1:13" ht="33" customHeight="1">
      <c r="A605" s="2"/>
      <c r="B605" s="2">
        <v>225</v>
      </c>
      <c r="C605" s="57" t="s">
        <v>1081</v>
      </c>
      <c r="D605" s="57" t="s">
        <v>1082</v>
      </c>
      <c r="E605" s="58">
        <v>17.600000000000001</v>
      </c>
      <c r="F605" s="58">
        <v>17.600000000000001</v>
      </c>
      <c r="G605" s="58"/>
      <c r="H605" s="2"/>
      <c r="I605" s="58">
        <v>17.600000000000001</v>
      </c>
      <c r="J605" s="2"/>
      <c r="K605" s="2"/>
      <c r="L605" s="2">
        <v>25</v>
      </c>
      <c r="M605" s="10">
        <v>81</v>
      </c>
    </row>
    <row r="606" spans="1:13" ht="33" customHeight="1">
      <c r="A606" s="2"/>
      <c r="B606" s="2">
        <v>226</v>
      </c>
      <c r="C606" s="57" t="s">
        <v>1083</v>
      </c>
      <c r="D606" s="57" t="s">
        <v>1076</v>
      </c>
      <c r="E606" s="58">
        <v>22.6</v>
      </c>
      <c r="F606" s="58">
        <v>22.6</v>
      </c>
      <c r="G606" s="58"/>
      <c r="H606" s="2"/>
      <c r="I606" s="58">
        <v>22.6</v>
      </c>
      <c r="J606" s="2"/>
      <c r="K606" s="2"/>
      <c r="L606" s="2">
        <v>27</v>
      </c>
      <c r="M606" s="10">
        <v>73</v>
      </c>
    </row>
    <row r="607" spans="1:13" ht="33" customHeight="1">
      <c r="A607" s="2"/>
      <c r="B607" s="2">
        <v>227</v>
      </c>
      <c r="C607" s="57" t="s">
        <v>1084</v>
      </c>
      <c r="D607" s="57" t="s">
        <v>1085</v>
      </c>
      <c r="E607" s="58">
        <v>32.92</v>
      </c>
      <c r="F607" s="58">
        <v>32.92</v>
      </c>
      <c r="G607" s="58"/>
      <c r="H607" s="2"/>
      <c r="I607" s="58">
        <v>32.92</v>
      </c>
      <c r="J607" s="2"/>
      <c r="K607" s="2"/>
      <c r="L607" s="2">
        <v>43</v>
      </c>
      <c r="M607" s="10">
        <v>124</v>
      </c>
    </row>
    <row r="608" spans="1:13" ht="33" customHeight="1">
      <c r="A608" s="2"/>
      <c r="B608" s="2">
        <v>228</v>
      </c>
      <c r="C608" s="57" t="s">
        <v>1086</v>
      </c>
      <c r="D608" s="57" t="s">
        <v>1067</v>
      </c>
      <c r="E608" s="58">
        <v>7.6</v>
      </c>
      <c r="F608" s="58">
        <v>7.6</v>
      </c>
      <c r="G608" s="58"/>
      <c r="H608" s="2"/>
      <c r="I608" s="58">
        <v>7.6</v>
      </c>
      <c r="J608" s="2"/>
      <c r="K608" s="2"/>
      <c r="L608" s="2">
        <v>54</v>
      </c>
      <c r="M608" s="10">
        <v>175</v>
      </c>
    </row>
    <row r="609" spans="1:13" ht="33" customHeight="1">
      <c r="A609" s="2"/>
      <c r="B609" s="2">
        <v>229</v>
      </c>
      <c r="C609" s="57" t="s">
        <v>1087</v>
      </c>
      <c r="D609" s="57" t="s">
        <v>1088</v>
      </c>
      <c r="E609" s="58">
        <v>22.6</v>
      </c>
      <c r="F609" s="58">
        <v>22.6</v>
      </c>
      <c r="G609" s="58"/>
      <c r="H609" s="2"/>
      <c r="I609" s="58">
        <v>22.6</v>
      </c>
      <c r="J609" s="2"/>
      <c r="K609" s="2"/>
      <c r="L609" s="2">
        <v>23</v>
      </c>
      <c r="M609" s="10">
        <v>68</v>
      </c>
    </row>
    <row r="610" spans="1:13" ht="33" customHeight="1">
      <c r="A610" s="2"/>
      <c r="B610" s="2">
        <v>230</v>
      </c>
      <c r="C610" s="57" t="s">
        <v>1089</v>
      </c>
      <c r="D610" s="57" t="s">
        <v>1090</v>
      </c>
      <c r="E610" s="58">
        <v>17.600000000000001</v>
      </c>
      <c r="F610" s="58">
        <v>17.600000000000001</v>
      </c>
      <c r="G610" s="58"/>
      <c r="H610" s="2"/>
      <c r="I610" s="58">
        <v>17.600000000000001</v>
      </c>
      <c r="J610" s="2"/>
      <c r="K610" s="2"/>
      <c r="L610" s="2">
        <v>24</v>
      </c>
      <c r="M610" s="10">
        <v>73</v>
      </c>
    </row>
    <row r="611" spans="1:13" ht="33" customHeight="1">
      <c r="A611" s="2"/>
      <c r="B611" s="2">
        <v>231</v>
      </c>
      <c r="C611" s="57" t="s">
        <v>1091</v>
      </c>
      <c r="D611" s="57" t="s">
        <v>1065</v>
      </c>
      <c r="E611" s="58">
        <v>37.6</v>
      </c>
      <c r="F611" s="58">
        <v>37.6</v>
      </c>
      <c r="G611" s="58"/>
      <c r="H611" s="2"/>
      <c r="I611" s="58">
        <v>37.6</v>
      </c>
      <c r="J611" s="2"/>
      <c r="K611" s="2"/>
      <c r="L611" s="2">
        <v>58</v>
      </c>
      <c r="M611" s="10">
        <v>182</v>
      </c>
    </row>
    <row r="612" spans="1:13" ht="33" customHeight="1">
      <c r="A612" s="2"/>
      <c r="B612" s="2">
        <v>232</v>
      </c>
      <c r="C612" s="57" t="s">
        <v>1092</v>
      </c>
      <c r="D612" s="57" t="s">
        <v>1093</v>
      </c>
      <c r="E612" s="58">
        <v>15.08</v>
      </c>
      <c r="F612" s="58">
        <v>15.08</v>
      </c>
      <c r="G612" s="58"/>
      <c r="H612" s="2"/>
      <c r="I612" s="58">
        <v>15.08</v>
      </c>
      <c r="J612" s="2"/>
      <c r="K612" s="2"/>
      <c r="L612" s="2">
        <v>13</v>
      </c>
      <c r="M612" s="10">
        <v>29</v>
      </c>
    </row>
    <row r="613" spans="1:13" ht="33" customHeight="1">
      <c r="A613" s="2"/>
      <c r="B613" s="2">
        <v>233</v>
      </c>
      <c r="C613" s="57" t="s">
        <v>1094</v>
      </c>
      <c r="D613" s="57" t="s">
        <v>1095</v>
      </c>
      <c r="E613" s="58">
        <v>17.600000000000001</v>
      </c>
      <c r="F613" s="58">
        <v>17.600000000000001</v>
      </c>
      <c r="G613" s="58"/>
      <c r="H613" s="2"/>
      <c r="I613" s="58">
        <v>17.600000000000001</v>
      </c>
      <c r="J613" s="2"/>
      <c r="K613" s="2"/>
      <c r="L613" s="2">
        <v>19</v>
      </c>
      <c r="M613" s="10">
        <v>59</v>
      </c>
    </row>
    <row r="614" spans="1:13" ht="33" customHeight="1">
      <c r="A614" s="2"/>
      <c r="B614" s="2">
        <v>234</v>
      </c>
      <c r="C614" s="57" t="s">
        <v>1096</v>
      </c>
      <c r="D614" s="57" t="s">
        <v>1097</v>
      </c>
      <c r="E614" s="58">
        <v>30</v>
      </c>
      <c r="F614" s="58">
        <v>30</v>
      </c>
      <c r="G614" s="58"/>
      <c r="H614" s="2"/>
      <c r="I614" s="58">
        <v>30</v>
      </c>
      <c r="J614" s="2"/>
      <c r="K614" s="2"/>
      <c r="L614" s="2">
        <v>103</v>
      </c>
      <c r="M614" s="10">
        <v>358</v>
      </c>
    </row>
    <row r="615" spans="1:13" ht="33" customHeight="1">
      <c r="A615" s="2"/>
      <c r="B615" s="2">
        <v>235</v>
      </c>
      <c r="C615" s="57" t="s">
        <v>1098</v>
      </c>
      <c r="D615" s="57" t="s">
        <v>1065</v>
      </c>
      <c r="E615" s="58">
        <v>37.6</v>
      </c>
      <c r="F615" s="58">
        <v>37.6</v>
      </c>
      <c r="G615" s="58"/>
      <c r="H615" s="2"/>
      <c r="I615" s="58">
        <v>37.6</v>
      </c>
      <c r="J615" s="2"/>
      <c r="K615" s="2"/>
      <c r="L615" s="2">
        <v>9</v>
      </c>
      <c r="M615" s="10">
        <v>33</v>
      </c>
    </row>
    <row r="616" spans="1:13" ht="33" customHeight="1">
      <c r="A616" s="2"/>
      <c r="B616" s="2">
        <v>236</v>
      </c>
      <c r="C616" s="57" t="s">
        <v>1099</v>
      </c>
      <c r="D616" s="57" t="s">
        <v>1100</v>
      </c>
      <c r="E616" s="58">
        <v>22.6</v>
      </c>
      <c r="F616" s="58">
        <v>22.6</v>
      </c>
      <c r="G616" s="58"/>
      <c r="H616" s="2"/>
      <c r="I616" s="58">
        <v>22.6</v>
      </c>
      <c r="J616" s="2"/>
      <c r="K616" s="2"/>
      <c r="L616" s="2">
        <v>23</v>
      </c>
      <c r="M616" s="10">
        <v>79</v>
      </c>
    </row>
    <row r="617" spans="1:13" ht="33" customHeight="1">
      <c r="A617" s="2"/>
      <c r="B617" s="2">
        <v>237</v>
      </c>
      <c r="C617" s="57" t="s">
        <v>1101</v>
      </c>
      <c r="D617" s="57" t="s">
        <v>1102</v>
      </c>
      <c r="E617" s="58">
        <v>22.6</v>
      </c>
      <c r="F617" s="58">
        <v>22.6</v>
      </c>
      <c r="G617" s="58"/>
      <c r="H617" s="2"/>
      <c r="I617" s="58">
        <v>22.6</v>
      </c>
      <c r="J617" s="2"/>
      <c r="K617" s="2"/>
      <c r="L617" s="2">
        <v>48</v>
      </c>
      <c r="M617" s="10">
        <v>137</v>
      </c>
    </row>
    <row r="618" spans="1:13" ht="33" customHeight="1">
      <c r="A618" s="2"/>
      <c r="B618" s="2">
        <v>238</v>
      </c>
      <c r="C618" s="57" t="s">
        <v>1103</v>
      </c>
      <c r="D618" s="57" t="s">
        <v>1104</v>
      </c>
      <c r="E618" s="58">
        <v>5.08</v>
      </c>
      <c r="F618" s="58">
        <v>5.08</v>
      </c>
      <c r="G618" s="58"/>
      <c r="H618" s="2"/>
      <c r="I618" s="58">
        <v>5.08</v>
      </c>
      <c r="J618" s="2"/>
      <c r="K618" s="2"/>
      <c r="L618" s="2">
        <v>29</v>
      </c>
      <c r="M618" s="10">
        <v>84</v>
      </c>
    </row>
    <row r="619" spans="1:13" ht="33" customHeight="1">
      <c r="A619" s="2"/>
      <c r="B619" s="2">
        <v>239</v>
      </c>
      <c r="C619" s="57" t="s">
        <v>1105</v>
      </c>
      <c r="D619" s="57" t="s">
        <v>1067</v>
      </c>
      <c r="E619" s="58">
        <v>7.6</v>
      </c>
      <c r="F619" s="58">
        <v>7.6</v>
      </c>
      <c r="G619" s="58"/>
      <c r="H619" s="2"/>
      <c r="I619" s="58">
        <v>7.6</v>
      </c>
      <c r="J619" s="2"/>
      <c r="K619" s="2"/>
      <c r="L619" s="2">
        <v>16</v>
      </c>
      <c r="M619" s="10">
        <v>62</v>
      </c>
    </row>
    <row r="620" spans="1:13" ht="33" customHeight="1">
      <c r="A620" s="2"/>
      <c r="B620" s="2">
        <v>240</v>
      </c>
      <c r="C620" s="57" t="s">
        <v>1106</v>
      </c>
      <c r="D620" s="20" t="s">
        <v>1107</v>
      </c>
      <c r="E620" s="58">
        <v>0.4</v>
      </c>
      <c r="F620" s="58">
        <v>0.4</v>
      </c>
      <c r="G620" s="58"/>
      <c r="H620" s="2"/>
      <c r="I620" s="58">
        <v>0.4</v>
      </c>
      <c r="J620" s="2"/>
      <c r="K620" s="2"/>
      <c r="L620" s="2">
        <v>99</v>
      </c>
      <c r="M620" s="10">
        <v>314</v>
      </c>
    </row>
    <row r="621" spans="1:13" ht="33" customHeight="1">
      <c r="A621" s="2"/>
      <c r="B621" s="2">
        <v>241</v>
      </c>
      <c r="C621" s="57" t="s">
        <v>1108</v>
      </c>
      <c r="D621" s="20" t="s">
        <v>1109</v>
      </c>
      <c r="E621" s="58">
        <v>10</v>
      </c>
      <c r="F621" s="58">
        <v>10</v>
      </c>
      <c r="G621" s="58"/>
      <c r="H621" s="2"/>
      <c r="I621" s="58">
        <v>10</v>
      </c>
      <c r="J621" s="2"/>
      <c r="K621" s="2"/>
      <c r="L621" s="2">
        <v>211</v>
      </c>
      <c r="M621" s="10">
        <v>916</v>
      </c>
    </row>
    <row r="622" spans="1:13" ht="33" customHeight="1">
      <c r="A622" s="2"/>
      <c r="B622" s="2">
        <v>242</v>
      </c>
      <c r="C622" s="57" t="s">
        <v>1110</v>
      </c>
      <c r="D622" s="20" t="s">
        <v>1111</v>
      </c>
      <c r="E622" s="58">
        <v>11</v>
      </c>
      <c r="F622" s="58">
        <v>11</v>
      </c>
      <c r="G622" s="58"/>
      <c r="H622" s="2"/>
      <c r="I622" s="58">
        <v>11</v>
      </c>
      <c r="J622" s="2"/>
      <c r="K622" s="2"/>
      <c r="L622" s="2">
        <v>100</v>
      </c>
      <c r="M622" s="10">
        <v>390</v>
      </c>
    </row>
    <row r="623" spans="1:13" ht="33" customHeight="1">
      <c r="A623" s="2"/>
      <c r="B623" s="2">
        <v>243</v>
      </c>
      <c r="C623" s="57" t="s">
        <v>1112</v>
      </c>
      <c r="D623" s="20" t="s">
        <v>1113</v>
      </c>
      <c r="E623" s="58">
        <v>1</v>
      </c>
      <c r="F623" s="58">
        <v>1</v>
      </c>
      <c r="G623" s="58"/>
      <c r="H623" s="2"/>
      <c r="I623" s="58">
        <v>1</v>
      </c>
      <c r="J623" s="2"/>
      <c r="K623" s="2"/>
      <c r="L623" s="2">
        <v>55</v>
      </c>
      <c r="M623" s="10">
        <v>198</v>
      </c>
    </row>
    <row r="624" spans="1:13" ht="33" customHeight="1">
      <c r="A624" s="2"/>
      <c r="B624" s="2">
        <v>244</v>
      </c>
      <c r="C624" s="57" t="s">
        <v>1114</v>
      </c>
      <c r="D624" s="20" t="s">
        <v>1113</v>
      </c>
      <c r="E624" s="58">
        <v>1</v>
      </c>
      <c r="F624" s="58">
        <v>1</v>
      </c>
      <c r="G624" s="58"/>
      <c r="H624" s="2"/>
      <c r="I624" s="58">
        <v>1</v>
      </c>
      <c r="J624" s="2"/>
      <c r="K624" s="2"/>
      <c r="L624" s="2">
        <v>36</v>
      </c>
      <c r="M624" s="10">
        <v>98</v>
      </c>
    </row>
    <row r="625" spans="1:13" ht="33" customHeight="1">
      <c r="A625" s="2"/>
      <c r="B625" s="2">
        <v>245</v>
      </c>
      <c r="C625" s="57" t="s">
        <v>1115</v>
      </c>
      <c r="D625" s="20" t="s">
        <v>1116</v>
      </c>
      <c r="E625" s="58">
        <v>3</v>
      </c>
      <c r="F625" s="58">
        <v>3</v>
      </c>
      <c r="G625" s="58"/>
      <c r="H625" s="2"/>
      <c r="I625" s="58">
        <v>3</v>
      </c>
      <c r="J625" s="2"/>
      <c r="K625" s="2"/>
      <c r="L625" s="2">
        <v>26</v>
      </c>
      <c r="M625" s="10">
        <v>96</v>
      </c>
    </row>
    <row r="626" spans="1:13" ht="33" customHeight="1">
      <c r="A626" s="2"/>
      <c r="B626" s="2">
        <v>246</v>
      </c>
      <c r="C626" s="57" t="s">
        <v>1117</v>
      </c>
      <c r="D626" s="20" t="s">
        <v>1118</v>
      </c>
      <c r="E626" s="58">
        <v>17</v>
      </c>
      <c r="F626" s="58">
        <v>17</v>
      </c>
      <c r="G626" s="58"/>
      <c r="H626" s="2"/>
      <c r="I626" s="58">
        <v>17</v>
      </c>
      <c r="J626" s="2"/>
      <c r="K626" s="2"/>
      <c r="L626" s="2">
        <v>51</v>
      </c>
      <c r="M626" s="10">
        <v>181</v>
      </c>
    </row>
    <row r="627" spans="1:13" ht="33" customHeight="1">
      <c r="A627" s="2"/>
      <c r="B627" s="2">
        <v>247</v>
      </c>
      <c r="C627" s="57" t="s">
        <v>1119</v>
      </c>
      <c r="D627" s="20" t="s">
        <v>1120</v>
      </c>
      <c r="E627" s="58">
        <v>13.4</v>
      </c>
      <c r="F627" s="58">
        <v>13.4</v>
      </c>
      <c r="G627" s="58"/>
      <c r="H627" s="2"/>
      <c r="I627" s="58">
        <v>13.4</v>
      </c>
      <c r="J627" s="2"/>
      <c r="K627" s="2"/>
      <c r="L627" s="2">
        <v>16</v>
      </c>
      <c r="M627" s="10">
        <v>58</v>
      </c>
    </row>
    <row r="628" spans="1:13" ht="33" customHeight="1">
      <c r="A628" s="2"/>
      <c r="B628" s="2">
        <v>248</v>
      </c>
      <c r="C628" s="57" t="s">
        <v>1121</v>
      </c>
      <c r="D628" s="20" t="s">
        <v>1122</v>
      </c>
      <c r="E628" s="58">
        <v>30</v>
      </c>
      <c r="F628" s="58">
        <v>30</v>
      </c>
      <c r="G628" s="58"/>
      <c r="H628" s="2"/>
      <c r="I628" s="58">
        <v>30</v>
      </c>
      <c r="J628" s="2"/>
      <c r="K628" s="2"/>
      <c r="L628" s="2">
        <v>212</v>
      </c>
      <c r="M628" s="10">
        <v>857</v>
      </c>
    </row>
    <row r="629" spans="1:13" ht="33" customHeight="1">
      <c r="A629" s="2"/>
      <c r="B629" s="2">
        <v>249</v>
      </c>
      <c r="C629" s="57" t="s">
        <v>1123</v>
      </c>
      <c r="D629" s="20" t="s">
        <v>1124</v>
      </c>
      <c r="E629" s="58">
        <v>32.32</v>
      </c>
      <c r="F629" s="58">
        <v>32.32</v>
      </c>
      <c r="G629" s="58"/>
      <c r="H629" s="2"/>
      <c r="I629" s="58">
        <v>32.32</v>
      </c>
      <c r="J629" s="2"/>
      <c r="K629" s="2"/>
      <c r="L629" s="2">
        <v>22</v>
      </c>
      <c r="M629" s="10">
        <v>73</v>
      </c>
    </row>
    <row r="630" spans="1:13" ht="33" customHeight="1">
      <c r="A630" s="2"/>
      <c r="B630" s="2">
        <v>250</v>
      </c>
      <c r="C630" s="57" t="s">
        <v>1125</v>
      </c>
      <c r="D630" s="20" t="s">
        <v>897</v>
      </c>
      <c r="E630" s="58">
        <v>7</v>
      </c>
      <c r="F630" s="58">
        <v>7</v>
      </c>
      <c r="G630" s="58"/>
      <c r="H630" s="2"/>
      <c r="I630" s="58">
        <v>7</v>
      </c>
      <c r="J630" s="2"/>
      <c r="K630" s="2"/>
      <c r="L630" s="2">
        <v>55</v>
      </c>
      <c r="M630" s="10">
        <v>173</v>
      </c>
    </row>
    <row r="631" spans="1:13" ht="33" customHeight="1">
      <c r="A631" s="2"/>
      <c r="B631" s="2">
        <v>251</v>
      </c>
      <c r="C631" s="57" t="s">
        <v>1126</v>
      </c>
      <c r="D631" s="20" t="s">
        <v>1127</v>
      </c>
      <c r="E631" s="58">
        <v>3.4</v>
      </c>
      <c r="F631" s="58">
        <v>3.4</v>
      </c>
      <c r="G631" s="58"/>
      <c r="H631" s="2"/>
      <c r="I631" s="58">
        <v>3.4</v>
      </c>
      <c r="J631" s="2"/>
      <c r="K631" s="2"/>
      <c r="L631" s="2">
        <v>14</v>
      </c>
      <c r="M631" s="10">
        <v>43</v>
      </c>
    </row>
    <row r="632" spans="1:13" ht="33" customHeight="1">
      <c r="A632" s="2"/>
      <c r="B632" s="2">
        <v>252</v>
      </c>
      <c r="C632" s="57" t="s">
        <v>1128</v>
      </c>
      <c r="D632" s="20" t="s">
        <v>1129</v>
      </c>
      <c r="E632" s="58">
        <v>32.4</v>
      </c>
      <c r="F632" s="58">
        <v>32.4</v>
      </c>
      <c r="G632" s="58"/>
      <c r="H632" s="2"/>
      <c r="I632" s="58">
        <v>32.4</v>
      </c>
      <c r="J632" s="2"/>
      <c r="K632" s="2"/>
      <c r="L632" s="2">
        <v>13</v>
      </c>
      <c r="M632" s="10">
        <v>40</v>
      </c>
    </row>
    <row r="633" spans="1:13" ht="33" customHeight="1">
      <c r="A633" s="2"/>
      <c r="B633" s="2">
        <v>253</v>
      </c>
      <c r="C633" s="57" t="s">
        <v>1130</v>
      </c>
      <c r="D633" s="20" t="s">
        <v>1131</v>
      </c>
      <c r="E633" s="58">
        <v>5.4</v>
      </c>
      <c r="F633" s="58">
        <v>5.4</v>
      </c>
      <c r="G633" s="58"/>
      <c r="H633" s="2"/>
      <c r="I633" s="58">
        <v>5.4</v>
      </c>
      <c r="J633" s="2"/>
      <c r="K633" s="2"/>
      <c r="L633" s="2">
        <v>15</v>
      </c>
      <c r="M633" s="10">
        <v>44</v>
      </c>
    </row>
    <row r="634" spans="1:13" ht="33" customHeight="1">
      <c r="A634" s="2"/>
      <c r="B634" s="2">
        <v>254</v>
      </c>
      <c r="C634" s="57" t="s">
        <v>1132</v>
      </c>
      <c r="D634" s="20" t="s">
        <v>1133</v>
      </c>
      <c r="E634" s="58">
        <v>25.4</v>
      </c>
      <c r="F634" s="58">
        <v>25.4</v>
      </c>
      <c r="G634" s="58"/>
      <c r="H634" s="2"/>
      <c r="I634" s="58">
        <v>25.4</v>
      </c>
      <c r="J634" s="2"/>
      <c r="K634" s="2"/>
      <c r="L634" s="2">
        <v>24</v>
      </c>
      <c r="M634" s="10">
        <v>82</v>
      </c>
    </row>
    <row r="635" spans="1:13" ht="33" customHeight="1">
      <c r="A635" s="2"/>
      <c r="B635" s="2">
        <v>255</v>
      </c>
      <c r="C635" s="57" t="s">
        <v>1134</v>
      </c>
      <c r="D635" s="20" t="s">
        <v>1135</v>
      </c>
      <c r="E635" s="58">
        <v>12</v>
      </c>
      <c r="F635" s="58">
        <v>12</v>
      </c>
      <c r="G635" s="58"/>
      <c r="H635" s="2"/>
      <c r="I635" s="58">
        <v>12</v>
      </c>
      <c r="J635" s="2"/>
      <c r="K635" s="2"/>
      <c r="L635" s="2">
        <v>6</v>
      </c>
      <c r="M635" s="10">
        <v>27</v>
      </c>
    </row>
    <row r="636" spans="1:13" ht="33" customHeight="1">
      <c r="A636" s="2"/>
      <c r="B636" s="2">
        <v>256</v>
      </c>
      <c r="C636" s="57" t="s">
        <v>1136</v>
      </c>
      <c r="D636" s="20" t="s">
        <v>1137</v>
      </c>
      <c r="E636" s="58">
        <v>3</v>
      </c>
      <c r="F636" s="58">
        <v>3</v>
      </c>
      <c r="G636" s="58"/>
      <c r="H636" s="2"/>
      <c r="I636" s="58">
        <v>3</v>
      </c>
      <c r="J636" s="2"/>
      <c r="K636" s="2"/>
      <c r="L636" s="2">
        <v>26</v>
      </c>
      <c r="M636" s="10">
        <v>70</v>
      </c>
    </row>
    <row r="637" spans="1:13" ht="33" customHeight="1">
      <c r="A637" s="2"/>
      <c r="B637" s="2">
        <v>257</v>
      </c>
      <c r="C637" s="57" t="s">
        <v>1138</v>
      </c>
      <c r="D637" s="20" t="s">
        <v>1139</v>
      </c>
      <c r="E637" s="58">
        <v>17.399999999999999</v>
      </c>
      <c r="F637" s="58">
        <v>17.399999999999999</v>
      </c>
      <c r="G637" s="58"/>
      <c r="H637" s="2"/>
      <c r="I637" s="58">
        <v>17.399999999999999</v>
      </c>
      <c r="J637" s="2"/>
      <c r="K637" s="2"/>
      <c r="L637" s="2">
        <v>19</v>
      </c>
      <c r="M637" s="10">
        <v>63</v>
      </c>
    </row>
    <row r="638" spans="1:13" ht="33" customHeight="1">
      <c r="A638" s="2"/>
      <c r="B638" s="2">
        <v>258</v>
      </c>
      <c r="C638" s="57" t="s">
        <v>1140</v>
      </c>
      <c r="D638" s="20" t="s">
        <v>1141</v>
      </c>
      <c r="E638" s="58">
        <v>20.399999999999999</v>
      </c>
      <c r="F638" s="58">
        <v>20.399999999999999</v>
      </c>
      <c r="G638" s="58"/>
      <c r="H638" s="2"/>
      <c r="I638" s="58">
        <v>20.399999999999999</v>
      </c>
      <c r="J638" s="2"/>
      <c r="K638" s="2"/>
      <c r="L638" s="2">
        <v>13</v>
      </c>
      <c r="M638" s="10">
        <v>58</v>
      </c>
    </row>
    <row r="639" spans="1:13" ht="33" customHeight="1">
      <c r="A639" s="2"/>
      <c r="B639" s="2">
        <v>259</v>
      </c>
      <c r="C639" s="57" t="s">
        <v>1142</v>
      </c>
      <c r="D639" s="20" t="s">
        <v>1143</v>
      </c>
      <c r="E639" s="58">
        <v>10.4</v>
      </c>
      <c r="F639" s="58">
        <v>10.4</v>
      </c>
      <c r="G639" s="58"/>
      <c r="H639" s="2"/>
      <c r="I639" s="58">
        <v>10.4</v>
      </c>
      <c r="J639" s="2"/>
      <c r="K639" s="2"/>
      <c r="L639" s="2">
        <v>38</v>
      </c>
      <c r="M639" s="10">
        <v>137</v>
      </c>
    </row>
    <row r="640" spans="1:13" ht="33" customHeight="1">
      <c r="A640" s="2"/>
      <c r="B640" s="2">
        <v>260</v>
      </c>
      <c r="C640" s="57" t="s">
        <v>1144</v>
      </c>
      <c r="D640" s="20" t="s">
        <v>1145</v>
      </c>
      <c r="E640" s="58">
        <v>10</v>
      </c>
      <c r="F640" s="58">
        <v>10</v>
      </c>
      <c r="G640" s="58"/>
      <c r="H640" s="2"/>
      <c r="I640" s="58">
        <v>10</v>
      </c>
      <c r="J640" s="2"/>
      <c r="K640" s="2"/>
      <c r="L640" s="2">
        <v>53</v>
      </c>
      <c r="M640" s="10">
        <v>224</v>
      </c>
    </row>
    <row r="641" spans="1:13" ht="33" customHeight="1">
      <c r="A641" s="2"/>
      <c r="B641" s="2">
        <v>261</v>
      </c>
      <c r="C641" s="57" t="s">
        <v>1146</v>
      </c>
      <c r="D641" s="57" t="s">
        <v>1147</v>
      </c>
      <c r="E641" s="58">
        <v>16.899999999999999</v>
      </c>
      <c r="F641" s="58">
        <v>16.899999999999999</v>
      </c>
      <c r="G641" s="58"/>
      <c r="H641" s="2"/>
      <c r="I641" s="58">
        <v>16.899999999999999</v>
      </c>
      <c r="J641" s="2"/>
      <c r="K641" s="2"/>
      <c r="L641" s="2">
        <v>94</v>
      </c>
      <c r="M641" s="10">
        <v>373</v>
      </c>
    </row>
    <row r="642" spans="1:13" ht="33" customHeight="1">
      <c r="A642" s="2"/>
      <c r="B642" s="2">
        <v>262</v>
      </c>
      <c r="C642" s="57" t="s">
        <v>1148</v>
      </c>
      <c r="D642" s="57" t="s">
        <v>1149</v>
      </c>
      <c r="E642" s="58">
        <v>15</v>
      </c>
      <c r="F642" s="58">
        <v>15</v>
      </c>
      <c r="G642" s="58"/>
      <c r="H642" s="2"/>
      <c r="I642" s="58">
        <v>15</v>
      </c>
      <c r="J642" s="2"/>
      <c r="K642" s="2"/>
      <c r="L642" s="2">
        <v>106</v>
      </c>
      <c r="M642" s="10">
        <v>468</v>
      </c>
    </row>
    <row r="643" spans="1:13" ht="33" customHeight="1">
      <c r="A643" s="2"/>
      <c r="B643" s="2">
        <v>263</v>
      </c>
      <c r="C643" s="57" t="s">
        <v>1150</v>
      </c>
      <c r="D643" s="57" t="s">
        <v>1151</v>
      </c>
      <c r="E643" s="58">
        <v>16.899999999999999</v>
      </c>
      <c r="F643" s="58">
        <v>16.899999999999999</v>
      </c>
      <c r="G643" s="58"/>
      <c r="H643" s="2"/>
      <c r="I643" s="58">
        <v>16.899999999999999</v>
      </c>
      <c r="J643" s="2"/>
      <c r="K643" s="2"/>
      <c r="L643" s="2">
        <v>29</v>
      </c>
      <c r="M643" s="10">
        <v>125</v>
      </c>
    </row>
    <row r="644" spans="1:13" ht="33" customHeight="1">
      <c r="A644" s="2"/>
      <c r="B644" s="2">
        <v>264</v>
      </c>
      <c r="C644" s="57" t="s">
        <v>1152</v>
      </c>
      <c r="D644" s="20" t="s">
        <v>1153</v>
      </c>
      <c r="E644" s="58">
        <v>13.4</v>
      </c>
      <c r="F644" s="58">
        <v>13.4</v>
      </c>
      <c r="G644" s="58"/>
      <c r="H644" s="2"/>
      <c r="I644" s="58">
        <v>13.4</v>
      </c>
      <c r="J644" s="2"/>
      <c r="K644" s="2"/>
      <c r="L644" s="2">
        <v>39</v>
      </c>
      <c r="M644" s="10">
        <v>133</v>
      </c>
    </row>
    <row r="645" spans="1:13" ht="33" customHeight="1">
      <c r="A645" s="2"/>
      <c r="B645" s="2">
        <v>265</v>
      </c>
      <c r="C645" s="57" t="s">
        <v>1154</v>
      </c>
      <c r="D645" s="20" t="s">
        <v>1155</v>
      </c>
      <c r="E645" s="58">
        <v>3.4</v>
      </c>
      <c r="F645" s="58">
        <v>3.4</v>
      </c>
      <c r="G645" s="58"/>
      <c r="H645" s="2"/>
      <c r="I645" s="58">
        <v>3.4</v>
      </c>
      <c r="J645" s="2"/>
      <c r="K645" s="2"/>
      <c r="L645" s="2">
        <v>36</v>
      </c>
      <c r="M645" s="10">
        <v>122</v>
      </c>
    </row>
    <row r="646" spans="1:13" ht="33" customHeight="1">
      <c r="A646" s="2"/>
      <c r="B646" s="2">
        <v>266</v>
      </c>
      <c r="C646" s="57" t="s">
        <v>1156</v>
      </c>
      <c r="D646" s="57" t="s">
        <v>1157</v>
      </c>
      <c r="E646" s="58">
        <v>13.9</v>
      </c>
      <c r="F646" s="58">
        <v>13.9</v>
      </c>
      <c r="G646" s="58"/>
      <c r="H646" s="2"/>
      <c r="I646" s="58">
        <v>13.9</v>
      </c>
      <c r="J646" s="2"/>
      <c r="K646" s="2"/>
      <c r="L646" s="2">
        <v>25</v>
      </c>
      <c r="M646" s="10">
        <v>80</v>
      </c>
    </row>
    <row r="647" spans="1:13" ht="33" customHeight="1">
      <c r="A647" s="2"/>
      <c r="B647" s="2">
        <v>267</v>
      </c>
      <c r="C647" s="57" t="s">
        <v>1158</v>
      </c>
      <c r="D647" s="57" t="s">
        <v>1159</v>
      </c>
      <c r="E647" s="58">
        <v>3.9</v>
      </c>
      <c r="F647" s="58">
        <v>3.9</v>
      </c>
      <c r="G647" s="58"/>
      <c r="H647" s="2"/>
      <c r="I647" s="58">
        <v>3.9</v>
      </c>
      <c r="J647" s="2"/>
      <c r="K647" s="2"/>
      <c r="L647" s="2">
        <v>44</v>
      </c>
      <c r="M647" s="10">
        <v>181</v>
      </c>
    </row>
    <row r="648" spans="1:13" ht="33" customHeight="1">
      <c r="A648" s="2"/>
      <c r="B648" s="2">
        <v>268</v>
      </c>
      <c r="C648" s="57" t="s">
        <v>1160</v>
      </c>
      <c r="D648" s="57" t="s">
        <v>1161</v>
      </c>
      <c r="E648" s="58">
        <v>3.4</v>
      </c>
      <c r="F648" s="58">
        <v>3.4</v>
      </c>
      <c r="G648" s="58"/>
      <c r="H648" s="2"/>
      <c r="I648" s="58">
        <v>3.4</v>
      </c>
      <c r="J648" s="2"/>
      <c r="K648" s="2"/>
      <c r="L648" s="2">
        <v>57</v>
      </c>
      <c r="M648" s="10">
        <v>205</v>
      </c>
    </row>
    <row r="649" spans="1:13" ht="33" customHeight="1">
      <c r="A649" s="2"/>
      <c r="B649" s="2">
        <v>269</v>
      </c>
      <c r="C649" s="57" t="s">
        <v>1162</v>
      </c>
      <c r="D649" s="57" t="s">
        <v>1161</v>
      </c>
      <c r="E649" s="58">
        <v>3.4</v>
      </c>
      <c r="F649" s="58">
        <v>3.4</v>
      </c>
      <c r="G649" s="58"/>
      <c r="H649" s="2"/>
      <c r="I649" s="58">
        <v>3.4</v>
      </c>
      <c r="J649" s="2"/>
      <c r="K649" s="2"/>
      <c r="L649" s="2">
        <v>125</v>
      </c>
      <c r="M649" s="10">
        <v>406</v>
      </c>
    </row>
    <row r="650" spans="1:13" ht="33" customHeight="1">
      <c r="A650" s="2"/>
      <c r="B650" s="2">
        <v>270</v>
      </c>
      <c r="C650" s="57" t="s">
        <v>1163</v>
      </c>
      <c r="D650" s="57" t="s">
        <v>1164</v>
      </c>
      <c r="E650" s="58">
        <v>14.9</v>
      </c>
      <c r="F650" s="58">
        <v>14.9</v>
      </c>
      <c r="G650" s="58"/>
      <c r="H650" s="2"/>
      <c r="I650" s="58">
        <v>14.9</v>
      </c>
      <c r="J650" s="2"/>
      <c r="K650" s="2"/>
      <c r="L650" s="2">
        <v>24</v>
      </c>
      <c r="M650" s="10">
        <v>69</v>
      </c>
    </row>
    <row r="651" spans="1:13" ht="33" customHeight="1">
      <c r="A651" s="2"/>
      <c r="B651" s="2">
        <v>271</v>
      </c>
      <c r="C651" s="57" t="s">
        <v>1165</v>
      </c>
      <c r="D651" s="57" t="s">
        <v>1166</v>
      </c>
      <c r="E651" s="58">
        <v>0.5</v>
      </c>
      <c r="F651" s="58">
        <v>0.5</v>
      </c>
      <c r="G651" s="58"/>
      <c r="H651" s="2"/>
      <c r="I651" s="58">
        <v>0.5</v>
      </c>
      <c r="J651" s="2"/>
      <c r="K651" s="2"/>
      <c r="L651" s="2">
        <v>75</v>
      </c>
      <c r="M651" s="10">
        <v>263</v>
      </c>
    </row>
    <row r="652" spans="1:13" ht="33" customHeight="1">
      <c r="A652" s="2"/>
      <c r="B652" s="2">
        <v>272</v>
      </c>
      <c r="C652" s="57" t="s">
        <v>1167</v>
      </c>
      <c r="D652" s="57" t="s">
        <v>1168</v>
      </c>
      <c r="E652" s="58">
        <v>16.899999999999999</v>
      </c>
      <c r="F652" s="58">
        <v>16.899999999999999</v>
      </c>
      <c r="G652" s="58"/>
      <c r="H652" s="2"/>
      <c r="I652" s="58">
        <v>16.899999999999999</v>
      </c>
      <c r="J652" s="2"/>
      <c r="K652" s="2"/>
      <c r="L652" s="2">
        <v>49</v>
      </c>
      <c r="M652" s="10">
        <v>173</v>
      </c>
    </row>
    <row r="653" spans="1:13" ht="33" customHeight="1">
      <c r="A653" s="2"/>
      <c r="B653" s="2">
        <v>273</v>
      </c>
      <c r="C653" s="57" t="s">
        <v>1169</v>
      </c>
      <c r="D653" s="57" t="s">
        <v>1170</v>
      </c>
      <c r="E653" s="58">
        <v>5.4</v>
      </c>
      <c r="F653" s="58">
        <v>5.4</v>
      </c>
      <c r="G653" s="58"/>
      <c r="H653" s="2"/>
      <c r="I653" s="58">
        <v>5.4</v>
      </c>
      <c r="J653" s="2"/>
      <c r="K653" s="2"/>
      <c r="L653" s="2">
        <v>44</v>
      </c>
      <c r="M653" s="10">
        <v>165</v>
      </c>
    </row>
    <row r="654" spans="1:13" ht="33" customHeight="1">
      <c r="A654" s="2"/>
      <c r="B654" s="2">
        <v>274</v>
      </c>
      <c r="C654" s="57" t="s">
        <v>1171</v>
      </c>
      <c r="D654" s="57" t="s">
        <v>1172</v>
      </c>
      <c r="E654" s="58">
        <v>33.9</v>
      </c>
      <c r="F654" s="58">
        <v>33.9</v>
      </c>
      <c r="G654" s="58"/>
      <c r="H654" s="2"/>
      <c r="I654" s="58">
        <v>33.9</v>
      </c>
      <c r="J654" s="2"/>
      <c r="K654" s="2"/>
      <c r="L654" s="2">
        <v>50</v>
      </c>
      <c r="M654" s="10">
        <v>165</v>
      </c>
    </row>
    <row r="655" spans="1:13" ht="33" customHeight="1">
      <c r="A655" s="2"/>
      <c r="B655" s="2">
        <v>275</v>
      </c>
      <c r="C655" s="57" t="s">
        <v>1173</v>
      </c>
      <c r="D655" s="57" t="s">
        <v>1161</v>
      </c>
      <c r="E655" s="58">
        <v>0.9</v>
      </c>
      <c r="F655" s="58">
        <v>0.9</v>
      </c>
      <c r="G655" s="58"/>
      <c r="H655" s="2"/>
      <c r="I655" s="58">
        <v>0.9</v>
      </c>
      <c r="J655" s="2"/>
      <c r="K655" s="2"/>
      <c r="L655" s="2">
        <v>22</v>
      </c>
      <c r="M655" s="10">
        <v>77</v>
      </c>
    </row>
    <row r="656" spans="1:13" ht="33" customHeight="1">
      <c r="A656" s="2"/>
      <c r="B656" s="2">
        <v>276</v>
      </c>
      <c r="C656" s="57" t="s">
        <v>1174</v>
      </c>
      <c r="D656" s="57" t="s">
        <v>1175</v>
      </c>
      <c r="E656" s="58">
        <v>5.42</v>
      </c>
      <c r="F656" s="58">
        <v>5.42</v>
      </c>
      <c r="G656" s="58"/>
      <c r="H656" s="2"/>
      <c r="I656" s="58">
        <v>5.42</v>
      </c>
      <c r="J656" s="2"/>
      <c r="K656" s="2"/>
      <c r="L656" s="2">
        <v>37</v>
      </c>
      <c r="M656" s="10">
        <v>138</v>
      </c>
    </row>
    <row r="657" spans="1:13" ht="33" customHeight="1">
      <c r="A657" s="2"/>
      <c r="B657" s="2">
        <v>277</v>
      </c>
      <c r="C657" s="57" t="s">
        <v>1176</v>
      </c>
      <c r="D657" s="57" t="s">
        <v>1177</v>
      </c>
      <c r="E657" s="58">
        <v>15.4</v>
      </c>
      <c r="F657" s="58">
        <v>15.4</v>
      </c>
      <c r="G657" s="58"/>
      <c r="H657" s="2"/>
      <c r="I657" s="58">
        <v>15.4</v>
      </c>
      <c r="J657" s="2"/>
      <c r="K657" s="2"/>
      <c r="L657" s="2">
        <v>36</v>
      </c>
      <c r="M657" s="10">
        <v>109</v>
      </c>
    </row>
    <row r="658" spans="1:13" ht="33" customHeight="1">
      <c r="A658" s="2"/>
      <c r="B658" s="2">
        <v>278</v>
      </c>
      <c r="C658" s="57" t="s">
        <v>1178</v>
      </c>
      <c r="D658" s="57" t="s">
        <v>1179</v>
      </c>
      <c r="E658" s="58">
        <v>14.4</v>
      </c>
      <c r="F658" s="58">
        <v>14.4</v>
      </c>
      <c r="G658" s="58"/>
      <c r="H658" s="2"/>
      <c r="I658" s="58">
        <v>14.4</v>
      </c>
      <c r="J658" s="2"/>
      <c r="K658" s="2"/>
      <c r="L658" s="2">
        <v>55</v>
      </c>
      <c r="M658" s="10">
        <v>194</v>
      </c>
    </row>
    <row r="659" spans="1:13" ht="33" customHeight="1">
      <c r="A659" s="2"/>
      <c r="B659" s="2">
        <v>279</v>
      </c>
      <c r="C659" s="57" t="s">
        <v>1180</v>
      </c>
      <c r="D659" s="57" t="s">
        <v>1161</v>
      </c>
      <c r="E659" s="58">
        <v>3.4</v>
      </c>
      <c r="F659" s="58">
        <v>3.4</v>
      </c>
      <c r="G659" s="58"/>
      <c r="H659" s="2"/>
      <c r="I659" s="58">
        <v>3.4</v>
      </c>
      <c r="J659" s="2"/>
      <c r="K659" s="2"/>
      <c r="L659" s="2">
        <v>20</v>
      </c>
      <c r="M659" s="10">
        <v>79</v>
      </c>
    </row>
    <row r="660" spans="1:13" ht="33" customHeight="1">
      <c r="A660" s="2"/>
      <c r="B660" s="2">
        <v>280</v>
      </c>
      <c r="C660" s="57" t="s">
        <v>1181</v>
      </c>
      <c r="D660" s="57" t="s">
        <v>1182</v>
      </c>
      <c r="E660" s="58">
        <v>10.4</v>
      </c>
      <c r="F660" s="58">
        <v>10.4</v>
      </c>
      <c r="G660" s="58"/>
      <c r="H660" s="2"/>
      <c r="I660" s="58">
        <v>10.4</v>
      </c>
      <c r="J660" s="2"/>
      <c r="K660" s="2"/>
      <c r="L660" s="2">
        <v>46</v>
      </c>
      <c r="M660" s="10">
        <v>148</v>
      </c>
    </row>
    <row r="661" spans="1:13" ht="33" customHeight="1">
      <c r="A661" s="2"/>
      <c r="B661" s="2">
        <v>281</v>
      </c>
      <c r="C661" s="57" t="s">
        <v>1183</v>
      </c>
      <c r="D661" s="57" t="s">
        <v>1184</v>
      </c>
      <c r="E661" s="58">
        <v>6.9</v>
      </c>
      <c r="F661" s="58">
        <v>6.9</v>
      </c>
      <c r="G661" s="58"/>
      <c r="H661" s="2"/>
      <c r="I661" s="58">
        <v>6.9</v>
      </c>
      <c r="J661" s="2"/>
      <c r="K661" s="2"/>
      <c r="L661" s="2">
        <v>25</v>
      </c>
      <c r="M661" s="10">
        <v>104</v>
      </c>
    </row>
    <row r="662" spans="1:13" ht="33" customHeight="1">
      <c r="A662" s="2"/>
      <c r="B662" s="2">
        <v>282</v>
      </c>
      <c r="C662" s="57" t="s">
        <v>1185</v>
      </c>
      <c r="D662" s="61" t="s">
        <v>1186</v>
      </c>
      <c r="E662" s="58">
        <v>30.4</v>
      </c>
      <c r="F662" s="58">
        <v>30.4</v>
      </c>
      <c r="G662" s="58"/>
      <c r="H662" s="2"/>
      <c r="I662" s="58">
        <v>30.4</v>
      </c>
      <c r="J662" s="2"/>
      <c r="K662" s="2"/>
      <c r="L662" s="2">
        <v>9</v>
      </c>
      <c r="M662" s="10">
        <v>31</v>
      </c>
    </row>
    <row r="663" spans="1:13" ht="33" customHeight="1">
      <c r="A663" s="2"/>
      <c r="B663" s="2">
        <v>283</v>
      </c>
      <c r="C663" s="57" t="s">
        <v>1187</v>
      </c>
      <c r="D663" s="61" t="s">
        <v>1188</v>
      </c>
      <c r="E663" s="58">
        <v>0.4</v>
      </c>
      <c r="F663" s="58">
        <v>0.4</v>
      </c>
      <c r="G663" s="58"/>
      <c r="H663" s="2"/>
      <c r="I663" s="58">
        <v>0.4</v>
      </c>
      <c r="J663" s="2"/>
      <c r="K663" s="2"/>
      <c r="L663" s="2">
        <v>21</v>
      </c>
      <c r="M663" s="10">
        <v>68</v>
      </c>
    </row>
    <row r="664" spans="1:13" ht="33" customHeight="1">
      <c r="A664" s="2"/>
      <c r="B664" s="2">
        <v>284</v>
      </c>
      <c r="C664" s="57" t="s">
        <v>1189</v>
      </c>
      <c r="D664" s="20" t="s">
        <v>1107</v>
      </c>
      <c r="E664" s="58">
        <v>0.4</v>
      </c>
      <c r="F664" s="58">
        <v>0.4</v>
      </c>
      <c r="G664" s="58"/>
      <c r="H664" s="2"/>
      <c r="I664" s="58">
        <v>0.4</v>
      </c>
      <c r="J664" s="2"/>
      <c r="K664" s="2"/>
      <c r="L664" s="2">
        <v>20</v>
      </c>
      <c r="M664" s="10">
        <v>64</v>
      </c>
    </row>
    <row r="665" spans="1:13" ht="33" customHeight="1">
      <c r="A665" s="2"/>
      <c r="B665" s="2">
        <v>285</v>
      </c>
      <c r="C665" s="57" t="s">
        <v>1190</v>
      </c>
      <c r="D665" s="20" t="s">
        <v>1107</v>
      </c>
      <c r="E665" s="58">
        <v>0.4</v>
      </c>
      <c r="F665" s="58">
        <v>0.4</v>
      </c>
      <c r="G665" s="58"/>
      <c r="H665" s="2"/>
      <c r="I665" s="58">
        <v>0.4</v>
      </c>
      <c r="J665" s="2"/>
      <c r="K665" s="2"/>
      <c r="L665" s="2">
        <v>33</v>
      </c>
      <c r="M665" s="10">
        <v>131</v>
      </c>
    </row>
    <row r="666" spans="1:13" ht="33" customHeight="1">
      <c r="A666" s="2"/>
      <c r="B666" s="2">
        <v>286</v>
      </c>
      <c r="C666" s="57" t="s">
        <v>1191</v>
      </c>
      <c r="D666" s="20" t="s">
        <v>1192</v>
      </c>
      <c r="E666" s="58">
        <v>10.4</v>
      </c>
      <c r="F666" s="58">
        <v>10.4</v>
      </c>
      <c r="G666" s="58"/>
      <c r="H666" s="2"/>
      <c r="I666" s="58">
        <v>10.4</v>
      </c>
      <c r="J666" s="2"/>
      <c r="K666" s="2"/>
      <c r="L666" s="2">
        <v>71</v>
      </c>
      <c r="M666" s="10">
        <v>235</v>
      </c>
    </row>
    <row r="667" spans="1:13" ht="33" customHeight="1">
      <c r="A667" s="2"/>
      <c r="B667" s="2">
        <v>287</v>
      </c>
      <c r="C667" s="57" t="s">
        <v>1193</v>
      </c>
      <c r="D667" s="2" t="s">
        <v>1194</v>
      </c>
      <c r="E667" s="58">
        <v>40</v>
      </c>
      <c r="F667" s="58">
        <v>40</v>
      </c>
      <c r="G667" s="58"/>
      <c r="H667" s="2"/>
      <c r="I667" s="58">
        <v>40</v>
      </c>
      <c r="J667" s="2"/>
      <c r="K667" s="2"/>
      <c r="L667" s="2">
        <v>62</v>
      </c>
      <c r="M667" s="10">
        <v>197</v>
      </c>
    </row>
    <row r="668" spans="1:13" ht="33" customHeight="1">
      <c r="A668" s="2"/>
      <c r="B668" s="2">
        <v>288</v>
      </c>
      <c r="C668" s="57" t="s">
        <v>1195</v>
      </c>
      <c r="D668" s="2" t="s">
        <v>1196</v>
      </c>
      <c r="E668" s="58">
        <v>6.9</v>
      </c>
      <c r="F668" s="58">
        <v>6.9</v>
      </c>
      <c r="G668" s="58"/>
      <c r="H668" s="2"/>
      <c r="I668" s="58">
        <v>6.9</v>
      </c>
      <c r="J668" s="2"/>
      <c r="K668" s="2"/>
      <c r="L668" s="2">
        <v>27</v>
      </c>
      <c r="M668" s="10">
        <v>77</v>
      </c>
    </row>
    <row r="669" spans="1:13" ht="33" customHeight="1">
      <c r="A669" s="2"/>
      <c r="B669" s="2">
        <v>289</v>
      </c>
      <c r="C669" s="57" t="s">
        <v>1197</v>
      </c>
      <c r="D669" s="2" t="s">
        <v>1198</v>
      </c>
      <c r="E669" s="58">
        <v>11.4</v>
      </c>
      <c r="F669" s="58">
        <v>11.4</v>
      </c>
      <c r="G669" s="58"/>
      <c r="H669" s="2"/>
      <c r="I669" s="58">
        <v>11.4</v>
      </c>
      <c r="J669" s="2"/>
      <c r="K669" s="2"/>
      <c r="L669" s="2">
        <v>41</v>
      </c>
      <c r="M669" s="10">
        <v>170</v>
      </c>
    </row>
    <row r="670" spans="1:13" ht="33" customHeight="1">
      <c r="A670" s="2"/>
      <c r="B670" s="2">
        <v>290</v>
      </c>
      <c r="C670" s="57" t="s">
        <v>1199</v>
      </c>
      <c r="D670" s="2" t="s">
        <v>1200</v>
      </c>
      <c r="E670" s="58">
        <v>10.4</v>
      </c>
      <c r="F670" s="58">
        <v>10.4</v>
      </c>
      <c r="G670" s="58"/>
      <c r="H670" s="2"/>
      <c r="I670" s="58">
        <v>10.4</v>
      </c>
      <c r="J670" s="2"/>
      <c r="K670" s="2"/>
      <c r="L670" s="2">
        <v>111</v>
      </c>
      <c r="M670" s="10">
        <v>346</v>
      </c>
    </row>
    <row r="671" spans="1:13" ht="33" customHeight="1">
      <c r="A671" s="2"/>
      <c r="B671" s="2">
        <v>291</v>
      </c>
      <c r="C671" s="57" t="s">
        <v>1201</v>
      </c>
      <c r="D671" s="2" t="s">
        <v>1202</v>
      </c>
      <c r="E671" s="58">
        <v>40</v>
      </c>
      <c r="F671" s="58">
        <v>40</v>
      </c>
      <c r="G671" s="58"/>
      <c r="H671" s="2"/>
      <c r="I671" s="58">
        <v>40</v>
      </c>
      <c r="J671" s="2"/>
      <c r="K671" s="2"/>
      <c r="L671" s="2">
        <v>35</v>
      </c>
      <c r="M671" s="10">
        <v>109</v>
      </c>
    </row>
    <row r="672" spans="1:13" ht="33" customHeight="1">
      <c r="A672" s="2"/>
      <c r="B672" s="2">
        <v>292</v>
      </c>
      <c r="C672" s="57" t="s">
        <v>1203</v>
      </c>
      <c r="D672" s="2" t="s">
        <v>1204</v>
      </c>
      <c r="E672" s="58">
        <v>20.399999999999999</v>
      </c>
      <c r="F672" s="58">
        <v>20.399999999999999</v>
      </c>
      <c r="G672" s="58"/>
      <c r="H672" s="2"/>
      <c r="I672" s="58">
        <v>20.399999999999999</v>
      </c>
      <c r="J672" s="2"/>
      <c r="K672" s="2"/>
      <c r="L672" s="2">
        <v>22</v>
      </c>
      <c r="M672" s="10">
        <v>83</v>
      </c>
    </row>
    <row r="673" spans="1:13" ht="33" customHeight="1">
      <c r="A673" s="2"/>
      <c r="B673" s="2">
        <v>293</v>
      </c>
      <c r="C673" s="57" t="s">
        <v>1205</v>
      </c>
      <c r="D673" s="2" t="s">
        <v>1206</v>
      </c>
      <c r="E673" s="58">
        <v>40.4</v>
      </c>
      <c r="F673" s="58">
        <v>40.4</v>
      </c>
      <c r="G673" s="58"/>
      <c r="H673" s="2"/>
      <c r="I673" s="58">
        <v>40.4</v>
      </c>
      <c r="J673" s="2"/>
      <c r="K673" s="2"/>
      <c r="L673" s="2">
        <v>103</v>
      </c>
      <c r="M673" s="10">
        <v>320</v>
      </c>
    </row>
    <row r="674" spans="1:13" ht="33" customHeight="1">
      <c r="A674" s="2"/>
      <c r="B674" s="2">
        <v>294</v>
      </c>
      <c r="C674" s="57" t="s">
        <v>1207</v>
      </c>
      <c r="D674" s="20" t="s">
        <v>1208</v>
      </c>
      <c r="E674" s="58">
        <v>37.4</v>
      </c>
      <c r="F674" s="58">
        <v>37.4</v>
      </c>
      <c r="G674" s="58"/>
      <c r="H674" s="2"/>
      <c r="I674" s="58">
        <v>37.4</v>
      </c>
      <c r="J674" s="2"/>
      <c r="K674" s="2"/>
      <c r="L674" s="2">
        <v>16</v>
      </c>
      <c r="M674" s="10">
        <v>41</v>
      </c>
    </row>
    <row r="675" spans="1:13" ht="33" customHeight="1">
      <c r="A675" s="2"/>
      <c r="B675" s="2">
        <v>295</v>
      </c>
      <c r="C675" s="57" t="s">
        <v>1209</v>
      </c>
      <c r="D675" s="2" t="s">
        <v>1210</v>
      </c>
      <c r="E675" s="58">
        <v>20.399999999999999</v>
      </c>
      <c r="F675" s="58">
        <v>20.399999999999999</v>
      </c>
      <c r="G675" s="58"/>
      <c r="H675" s="2"/>
      <c r="I675" s="58">
        <v>20.399999999999999</v>
      </c>
      <c r="J675" s="2"/>
      <c r="K675" s="2"/>
      <c r="L675" s="2">
        <v>25</v>
      </c>
      <c r="M675" s="10">
        <v>68</v>
      </c>
    </row>
    <row r="676" spans="1:13" ht="33" customHeight="1">
      <c r="A676" s="2"/>
      <c r="B676" s="2">
        <v>296</v>
      </c>
      <c r="C676" s="57" t="s">
        <v>1211</v>
      </c>
      <c r="D676" s="2" t="s">
        <v>911</v>
      </c>
      <c r="E676" s="58">
        <v>10</v>
      </c>
      <c r="F676" s="58">
        <v>10</v>
      </c>
      <c r="G676" s="58"/>
      <c r="H676" s="2"/>
      <c r="I676" s="58">
        <v>10</v>
      </c>
      <c r="J676" s="2"/>
      <c r="K676" s="2"/>
      <c r="L676" s="2">
        <v>57</v>
      </c>
      <c r="M676" s="10">
        <v>199</v>
      </c>
    </row>
    <row r="677" spans="1:13" ht="33" customHeight="1">
      <c r="A677" s="2"/>
      <c r="B677" s="2">
        <v>297</v>
      </c>
      <c r="C677" s="57" t="s">
        <v>1212</v>
      </c>
      <c r="D677" s="2" t="s">
        <v>1213</v>
      </c>
      <c r="E677" s="58">
        <v>39.9</v>
      </c>
      <c r="F677" s="58">
        <v>39.9</v>
      </c>
      <c r="G677" s="58"/>
      <c r="H677" s="2"/>
      <c r="I677" s="58">
        <v>39.9</v>
      </c>
      <c r="J677" s="2"/>
      <c r="K677" s="2"/>
      <c r="L677" s="2">
        <v>29</v>
      </c>
      <c r="M677" s="10">
        <v>99</v>
      </c>
    </row>
    <row r="678" spans="1:13" ht="33" customHeight="1">
      <c r="A678" s="2"/>
      <c r="B678" s="2">
        <v>298</v>
      </c>
      <c r="C678" s="57" t="s">
        <v>1214</v>
      </c>
      <c r="D678" s="2" t="s">
        <v>1215</v>
      </c>
      <c r="E678" s="58">
        <v>18.399999999999999</v>
      </c>
      <c r="F678" s="58">
        <v>18.399999999999999</v>
      </c>
      <c r="G678" s="58"/>
      <c r="H678" s="2"/>
      <c r="I678" s="58">
        <v>18.399999999999999</v>
      </c>
      <c r="J678" s="2"/>
      <c r="K678" s="2"/>
      <c r="L678" s="2">
        <v>23</v>
      </c>
      <c r="M678" s="10">
        <v>84</v>
      </c>
    </row>
    <row r="679" spans="1:13" ht="33" customHeight="1">
      <c r="A679" s="2"/>
      <c r="B679" s="2">
        <v>299</v>
      </c>
      <c r="C679" s="57" t="s">
        <v>1216</v>
      </c>
      <c r="D679" s="2" t="s">
        <v>1217</v>
      </c>
      <c r="E679" s="58">
        <v>13.4</v>
      </c>
      <c r="F679" s="58">
        <v>13.4</v>
      </c>
      <c r="G679" s="58"/>
      <c r="H679" s="2"/>
      <c r="I679" s="58">
        <v>13.4</v>
      </c>
      <c r="J679" s="2"/>
      <c r="K679" s="2"/>
      <c r="L679" s="2">
        <v>131</v>
      </c>
      <c r="M679" s="10">
        <v>418</v>
      </c>
    </row>
    <row r="680" spans="1:13" ht="33" customHeight="1">
      <c r="A680" s="2"/>
      <c r="B680" s="2">
        <v>300</v>
      </c>
      <c r="C680" s="57" t="s">
        <v>1218</v>
      </c>
      <c r="D680" s="2" t="s">
        <v>1219</v>
      </c>
      <c r="E680" s="58">
        <v>13.28</v>
      </c>
      <c r="F680" s="58">
        <v>13.28</v>
      </c>
      <c r="G680" s="58"/>
      <c r="H680" s="2"/>
      <c r="I680" s="58">
        <v>13.28</v>
      </c>
      <c r="J680" s="2"/>
      <c r="K680" s="2"/>
      <c r="L680" s="2">
        <v>49</v>
      </c>
      <c r="M680" s="10">
        <v>161</v>
      </c>
    </row>
    <row r="681" spans="1:13" ht="33" customHeight="1">
      <c r="A681" s="2"/>
      <c r="B681" s="2">
        <v>301</v>
      </c>
      <c r="C681" s="57" t="s">
        <v>1220</v>
      </c>
      <c r="D681" s="2" t="s">
        <v>1221</v>
      </c>
      <c r="E681" s="58">
        <v>16.899999999999999</v>
      </c>
      <c r="F681" s="58">
        <v>16.899999999999999</v>
      </c>
      <c r="G681" s="58"/>
      <c r="H681" s="2"/>
      <c r="I681" s="58">
        <v>16.899999999999999</v>
      </c>
      <c r="J681" s="2"/>
      <c r="K681" s="2"/>
      <c r="L681" s="2">
        <v>14</v>
      </c>
      <c r="M681" s="10">
        <v>46</v>
      </c>
    </row>
    <row r="682" spans="1:13" ht="33" customHeight="1">
      <c r="A682" s="2"/>
      <c r="B682" s="2">
        <v>302</v>
      </c>
      <c r="C682" s="57" t="s">
        <v>1222</v>
      </c>
      <c r="D682" s="20" t="s">
        <v>1107</v>
      </c>
      <c r="E682" s="58">
        <v>0.4</v>
      </c>
      <c r="F682" s="58">
        <v>0.4</v>
      </c>
      <c r="G682" s="58"/>
      <c r="H682" s="2"/>
      <c r="I682" s="58">
        <v>0.4</v>
      </c>
      <c r="J682" s="2"/>
      <c r="K682" s="2"/>
      <c r="L682" s="2">
        <v>199</v>
      </c>
      <c r="M682" s="10">
        <v>663</v>
      </c>
    </row>
    <row r="683" spans="1:13" ht="33" customHeight="1">
      <c r="A683" s="2"/>
      <c r="B683" s="2">
        <v>303</v>
      </c>
      <c r="C683" s="57" t="s">
        <v>1223</v>
      </c>
      <c r="D683" s="20" t="s">
        <v>1224</v>
      </c>
      <c r="E683" s="58">
        <v>10.4</v>
      </c>
      <c r="F683" s="58">
        <v>10.4</v>
      </c>
      <c r="G683" s="58"/>
      <c r="H683" s="2"/>
      <c r="I683" s="58">
        <v>10.4</v>
      </c>
      <c r="J683" s="2"/>
      <c r="K683" s="2"/>
      <c r="L683" s="2">
        <v>21</v>
      </c>
      <c r="M683" s="10">
        <v>64</v>
      </c>
    </row>
    <row r="684" spans="1:13" ht="33" customHeight="1">
      <c r="A684" s="2"/>
      <c r="B684" s="2">
        <v>304</v>
      </c>
      <c r="C684" s="57" t="s">
        <v>1225</v>
      </c>
      <c r="D684" s="20" t="s">
        <v>1226</v>
      </c>
      <c r="E684" s="58">
        <v>10.4</v>
      </c>
      <c r="F684" s="58">
        <v>10.4</v>
      </c>
      <c r="G684" s="58"/>
      <c r="H684" s="2"/>
      <c r="I684" s="58">
        <v>10.4</v>
      </c>
      <c r="J684" s="2"/>
      <c r="K684" s="2"/>
      <c r="L684" s="2">
        <v>46</v>
      </c>
      <c r="M684" s="10">
        <v>187</v>
      </c>
    </row>
    <row r="685" spans="1:13" ht="33" customHeight="1">
      <c r="A685" s="2"/>
      <c r="B685" s="2">
        <v>305</v>
      </c>
      <c r="C685" s="57" t="s">
        <v>1227</v>
      </c>
      <c r="D685" s="20" t="s">
        <v>1228</v>
      </c>
      <c r="E685" s="58">
        <v>15.4</v>
      </c>
      <c r="F685" s="58">
        <v>15.4</v>
      </c>
      <c r="G685" s="58"/>
      <c r="H685" s="2"/>
      <c r="I685" s="58">
        <v>15.4</v>
      </c>
      <c r="J685" s="2"/>
      <c r="K685" s="2"/>
      <c r="L685" s="2">
        <v>20</v>
      </c>
      <c r="M685" s="10">
        <v>81</v>
      </c>
    </row>
    <row r="686" spans="1:13" ht="33" customHeight="1">
      <c r="A686" s="2"/>
      <c r="B686" s="2">
        <v>306</v>
      </c>
      <c r="C686" s="57" t="s">
        <v>1229</v>
      </c>
      <c r="D686" s="20" t="s">
        <v>1051</v>
      </c>
      <c r="E686" s="58">
        <v>0.4</v>
      </c>
      <c r="F686" s="58">
        <v>0.4</v>
      </c>
      <c r="G686" s="58"/>
      <c r="H686" s="2"/>
      <c r="I686" s="58">
        <v>0.4</v>
      </c>
      <c r="J686" s="2"/>
      <c r="K686" s="2"/>
      <c r="L686" s="2">
        <v>40</v>
      </c>
      <c r="M686" s="10">
        <v>116</v>
      </c>
    </row>
    <row r="687" spans="1:13" ht="33" customHeight="1">
      <c r="A687" s="2"/>
      <c r="B687" s="2">
        <v>307</v>
      </c>
      <c r="C687" s="57" t="s">
        <v>1230</v>
      </c>
      <c r="D687" s="20" t="s">
        <v>1051</v>
      </c>
      <c r="E687" s="58">
        <v>0.4</v>
      </c>
      <c r="F687" s="58">
        <v>0.4</v>
      </c>
      <c r="G687" s="58"/>
      <c r="H687" s="2"/>
      <c r="I687" s="58">
        <v>0.4</v>
      </c>
      <c r="J687" s="2"/>
      <c r="K687" s="2"/>
      <c r="L687" s="2">
        <v>88</v>
      </c>
      <c r="M687" s="10">
        <v>264</v>
      </c>
    </row>
    <row r="688" spans="1:13" ht="33" customHeight="1">
      <c r="A688" s="2"/>
      <c r="B688" s="2">
        <v>308</v>
      </c>
      <c r="C688" s="57" t="s">
        <v>1231</v>
      </c>
      <c r="D688" s="20" t="s">
        <v>1051</v>
      </c>
      <c r="E688" s="58">
        <v>0.4</v>
      </c>
      <c r="F688" s="58">
        <v>0.4</v>
      </c>
      <c r="G688" s="58"/>
      <c r="H688" s="2"/>
      <c r="I688" s="58">
        <v>0.4</v>
      </c>
      <c r="J688" s="2"/>
      <c r="K688" s="2"/>
      <c r="L688" s="2">
        <v>57</v>
      </c>
      <c r="M688" s="10">
        <v>219</v>
      </c>
    </row>
    <row r="689" spans="1:13" ht="24.95" customHeight="1">
      <c r="A689" s="2" t="s">
        <v>1232</v>
      </c>
      <c r="B689" s="2">
        <v>6</v>
      </c>
      <c r="C689" s="2"/>
      <c r="D689" s="2"/>
      <c r="E689" s="2">
        <f>SUM(E690:E695)</f>
        <v>340.9</v>
      </c>
      <c r="F689" s="2">
        <f t="shared" ref="F689:M689" si="17">SUM(F690:F695)</f>
        <v>340.9</v>
      </c>
      <c r="G689" s="2">
        <f t="shared" si="17"/>
        <v>340.9</v>
      </c>
      <c r="H689" s="2">
        <f t="shared" si="17"/>
        <v>0</v>
      </c>
      <c r="I689" s="2">
        <f t="shared" si="17"/>
        <v>0</v>
      </c>
      <c r="J689" s="2">
        <f t="shared" si="17"/>
        <v>0</v>
      </c>
      <c r="K689" s="2">
        <f t="shared" si="17"/>
        <v>0</v>
      </c>
      <c r="L689" s="2">
        <f t="shared" si="17"/>
        <v>676</v>
      </c>
      <c r="M689" s="2">
        <f t="shared" si="17"/>
        <v>5269</v>
      </c>
    </row>
    <row r="690" spans="1:13" ht="78.75">
      <c r="A690" s="2"/>
      <c r="B690" s="2">
        <v>1</v>
      </c>
      <c r="C690" s="2" t="s">
        <v>1233</v>
      </c>
      <c r="D690" s="47" t="s">
        <v>1234</v>
      </c>
      <c r="E690" s="2">
        <v>30</v>
      </c>
      <c r="F690" s="2">
        <v>30</v>
      </c>
      <c r="G690" s="2">
        <v>30</v>
      </c>
      <c r="H690" s="2"/>
      <c r="I690" s="2"/>
      <c r="J690" s="2"/>
      <c r="K690" s="2"/>
      <c r="L690" s="2">
        <v>517</v>
      </c>
      <c r="M690" s="2">
        <v>1970</v>
      </c>
    </row>
    <row r="691" spans="1:13" ht="24" customHeight="1">
      <c r="A691" s="2"/>
      <c r="B691" s="2">
        <v>2</v>
      </c>
      <c r="C691" s="27" t="s">
        <v>1235</v>
      </c>
      <c r="D691" s="35" t="s">
        <v>1236</v>
      </c>
      <c r="E691" s="2">
        <v>83.4</v>
      </c>
      <c r="F691" s="2">
        <v>83.4</v>
      </c>
      <c r="G691" s="2">
        <v>83.4</v>
      </c>
      <c r="H691" s="2"/>
      <c r="I691" s="2"/>
      <c r="J691" s="2"/>
      <c r="K691" s="2"/>
      <c r="L691" s="2">
        <v>139</v>
      </c>
      <c r="M691" s="2">
        <v>139</v>
      </c>
    </row>
    <row r="692" spans="1:13" ht="24.95" customHeight="1">
      <c r="A692" s="2"/>
      <c r="B692" s="2">
        <v>3</v>
      </c>
      <c r="C692" s="2" t="s">
        <v>1237</v>
      </c>
      <c r="D692" s="8" t="s">
        <v>1238</v>
      </c>
      <c r="E692" s="2">
        <v>90</v>
      </c>
      <c r="F692" s="2">
        <v>90</v>
      </c>
      <c r="G692" s="2">
        <v>90</v>
      </c>
      <c r="H692" s="8"/>
      <c r="I692" s="2"/>
      <c r="J692" s="2"/>
      <c r="K692" s="8"/>
      <c r="L692" s="2" t="s">
        <v>1239</v>
      </c>
      <c r="M692" s="2">
        <v>3000</v>
      </c>
    </row>
    <row r="693" spans="1:13" ht="24.95" customHeight="1">
      <c r="A693" s="2"/>
      <c r="B693" s="2">
        <v>4</v>
      </c>
      <c r="C693" s="2" t="s">
        <v>1240</v>
      </c>
      <c r="D693" s="8" t="s">
        <v>1241</v>
      </c>
      <c r="E693" s="2">
        <v>90</v>
      </c>
      <c r="F693" s="2">
        <v>90</v>
      </c>
      <c r="G693" s="2">
        <v>90</v>
      </c>
      <c r="H693" s="8"/>
      <c r="I693" s="2"/>
      <c r="J693" s="2"/>
      <c r="K693" s="8"/>
      <c r="L693" s="2" t="s">
        <v>1239</v>
      </c>
      <c r="M693" s="2">
        <v>100</v>
      </c>
    </row>
    <row r="694" spans="1:13" ht="24.95" customHeight="1">
      <c r="A694" s="2"/>
      <c r="B694" s="2">
        <v>5</v>
      </c>
      <c r="C694" s="2" t="s">
        <v>1242</v>
      </c>
      <c r="D694" s="8" t="s">
        <v>1243</v>
      </c>
      <c r="E694" s="2">
        <v>7.5</v>
      </c>
      <c r="F694" s="2">
        <v>7.5</v>
      </c>
      <c r="G694" s="2">
        <v>7.5</v>
      </c>
      <c r="H694" s="8"/>
      <c r="I694" s="2"/>
      <c r="J694" s="2"/>
      <c r="K694" s="8"/>
      <c r="L694" s="2">
        <v>10</v>
      </c>
      <c r="M694" s="2">
        <v>30</v>
      </c>
    </row>
    <row r="695" spans="1:13" ht="36" customHeight="1">
      <c r="A695" s="2"/>
      <c r="B695" s="2">
        <v>6</v>
      </c>
      <c r="C695" s="2" t="s">
        <v>1244</v>
      </c>
      <c r="D695" s="2" t="s">
        <v>1245</v>
      </c>
      <c r="E695" s="2">
        <v>40</v>
      </c>
      <c r="F695" s="2">
        <v>40</v>
      </c>
      <c r="G695" s="2">
        <v>40</v>
      </c>
      <c r="H695" s="2"/>
      <c r="I695" s="2"/>
      <c r="J695" s="2"/>
      <c r="K695" s="2"/>
      <c r="L695" s="2">
        <v>10</v>
      </c>
      <c r="M695" s="2">
        <v>30</v>
      </c>
    </row>
    <row r="696" spans="1:13" ht="57" customHeight="1">
      <c r="A696" s="2" t="s">
        <v>1246</v>
      </c>
      <c r="B696" s="2">
        <f>SUM(B697,B841,B895,B899,B935,B941,B944,B948)</f>
        <v>252</v>
      </c>
      <c r="C696" s="2"/>
      <c r="D696" s="2"/>
      <c r="E696" s="2">
        <f t="shared" ref="E696:M696" si="18">SUM(E697,E841,E895,E899,E935,E941,E944,E948)</f>
        <v>52788.928899999999</v>
      </c>
      <c r="F696" s="2">
        <f t="shared" si="18"/>
        <v>33629.694100000001</v>
      </c>
      <c r="G696" s="2">
        <f t="shared" si="18"/>
        <v>30129.694099999997</v>
      </c>
      <c r="H696" s="2">
        <f t="shared" si="18"/>
        <v>0</v>
      </c>
      <c r="I696" s="2">
        <f t="shared" si="18"/>
        <v>3500</v>
      </c>
      <c r="J696" s="2">
        <f t="shared" si="18"/>
        <v>0</v>
      </c>
      <c r="K696" s="2">
        <f t="shared" si="18"/>
        <v>19159.234799999998</v>
      </c>
      <c r="L696" s="2">
        <f t="shared" si="18"/>
        <v>38633</v>
      </c>
      <c r="M696" s="2">
        <f t="shared" si="18"/>
        <v>122841</v>
      </c>
    </row>
    <row r="697" spans="1:13" ht="24.95" customHeight="1">
      <c r="A697" s="2" t="s">
        <v>1247</v>
      </c>
      <c r="B697" s="2">
        <v>143</v>
      </c>
      <c r="C697" s="2"/>
      <c r="D697" s="2"/>
      <c r="E697" s="2">
        <f>SUM(E698:E840)</f>
        <v>15432.654299999997</v>
      </c>
      <c r="F697" s="2">
        <f t="shared" ref="F697:M697" si="19">SUM(F698:F840)</f>
        <v>6749.0994999999984</v>
      </c>
      <c r="G697" s="2">
        <f t="shared" si="19"/>
        <v>5749.0994999999984</v>
      </c>
      <c r="H697" s="2">
        <f t="shared" si="19"/>
        <v>0</v>
      </c>
      <c r="I697" s="2">
        <f t="shared" si="19"/>
        <v>1000</v>
      </c>
      <c r="J697" s="2">
        <f t="shared" si="19"/>
        <v>0</v>
      </c>
      <c r="K697" s="2">
        <f t="shared" si="19"/>
        <v>8683.5547999999999</v>
      </c>
      <c r="L697" s="2">
        <f t="shared" si="19"/>
        <v>21202</v>
      </c>
      <c r="M697" s="2">
        <f t="shared" si="19"/>
        <v>75358</v>
      </c>
    </row>
    <row r="698" spans="1:13" ht="24.95" customHeight="1">
      <c r="A698" s="2"/>
      <c r="B698" s="2">
        <v>1</v>
      </c>
      <c r="C698" s="2" t="s">
        <v>1248</v>
      </c>
      <c r="D698" s="2" t="s">
        <v>1249</v>
      </c>
      <c r="E698" s="2">
        <f t="shared" ref="E698:E713" si="20">SUM(F698,K698)</f>
        <v>1000</v>
      </c>
      <c r="F698" s="2">
        <v>454</v>
      </c>
      <c r="G698" s="2">
        <v>454</v>
      </c>
      <c r="H698" s="2"/>
      <c r="I698" s="2"/>
      <c r="J698" s="2"/>
      <c r="K698" s="2">
        <v>546</v>
      </c>
      <c r="L698" s="2">
        <v>253</v>
      </c>
      <c r="M698" s="2">
        <v>759</v>
      </c>
    </row>
    <row r="699" spans="1:13" ht="24.95" customHeight="1">
      <c r="A699" s="2"/>
      <c r="B699" s="2">
        <v>2</v>
      </c>
      <c r="C699" s="2" t="s">
        <v>1250</v>
      </c>
      <c r="D699" s="2" t="s">
        <v>1251</v>
      </c>
      <c r="E699" s="2">
        <f t="shared" si="20"/>
        <v>60</v>
      </c>
      <c r="F699" s="2">
        <v>9.5</v>
      </c>
      <c r="G699" s="2">
        <v>9.5</v>
      </c>
      <c r="H699" s="2"/>
      <c r="I699" s="2"/>
      <c r="J699" s="2" t="s">
        <v>1252</v>
      </c>
      <c r="K699" s="2">
        <v>50.5</v>
      </c>
      <c r="L699" s="2">
        <v>12</v>
      </c>
      <c r="M699" s="2">
        <v>37</v>
      </c>
    </row>
    <row r="700" spans="1:13" ht="24.95" customHeight="1">
      <c r="A700" s="2"/>
      <c r="B700" s="2">
        <v>3</v>
      </c>
      <c r="C700" s="2" t="s">
        <v>1253</v>
      </c>
      <c r="D700" s="2" t="s">
        <v>1254</v>
      </c>
      <c r="E700" s="2">
        <f t="shared" si="20"/>
        <v>21</v>
      </c>
      <c r="F700" s="2">
        <v>15.5</v>
      </c>
      <c r="G700" s="2">
        <v>15.5</v>
      </c>
      <c r="H700" s="2"/>
      <c r="I700" s="2"/>
      <c r="J700" s="2"/>
      <c r="K700" s="2">
        <v>5.5</v>
      </c>
      <c r="L700" s="2">
        <v>38</v>
      </c>
      <c r="M700" s="2">
        <v>115</v>
      </c>
    </row>
    <row r="701" spans="1:13" ht="24.95" customHeight="1">
      <c r="A701" s="2"/>
      <c r="B701" s="2">
        <v>4</v>
      </c>
      <c r="C701" s="2" t="s">
        <v>1255</v>
      </c>
      <c r="D701" s="36" t="s">
        <v>1256</v>
      </c>
      <c r="E701" s="2">
        <f t="shared" si="20"/>
        <v>130</v>
      </c>
      <c r="F701" s="2">
        <v>80</v>
      </c>
      <c r="G701" s="2">
        <v>80</v>
      </c>
      <c r="H701" s="2"/>
      <c r="I701" s="2"/>
      <c r="J701" s="2"/>
      <c r="K701" s="2">
        <v>50</v>
      </c>
      <c r="L701" s="2">
        <v>798</v>
      </c>
      <c r="M701" s="2">
        <v>3107</v>
      </c>
    </row>
    <row r="702" spans="1:13" ht="24.95" customHeight="1">
      <c r="A702" s="2"/>
      <c r="B702" s="2">
        <v>5</v>
      </c>
      <c r="C702" s="2" t="s">
        <v>1257</v>
      </c>
      <c r="D702" s="2" t="s">
        <v>1786</v>
      </c>
      <c r="E702" s="2">
        <f t="shared" si="20"/>
        <v>334.2</v>
      </c>
      <c r="F702" s="2">
        <v>34.200000000000003</v>
      </c>
      <c r="G702" s="2">
        <v>34.200000000000003</v>
      </c>
      <c r="H702" s="2"/>
      <c r="I702" s="2"/>
      <c r="J702" s="2"/>
      <c r="K702" s="2">
        <v>300</v>
      </c>
      <c r="L702" s="2">
        <v>57</v>
      </c>
      <c r="M702" s="2">
        <v>215</v>
      </c>
    </row>
    <row r="703" spans="1:13" ht="24.95" customHeight="1">
      <c r="A703" s="2"/>
      <c r="B703" s="2">
        <v>6</v>
      </c>
      <c r="C703" s="2" t="s">
        <v>1258</v>
      </c>
      <c r="D703" s="2" t="s">
        <v>1259</v>
      </c>
      <c r="E703" s="2">
        <f t="shared" si="20"/>
        <v>47.5</v>
      </c>
      <c r="F703" s="2">
        <v>12.5</v>
      </c>
      <c r="G703" s="2">
        <v>12.5</v>
      </c>
      <c r="H703" s="2"/>
      <c r="I703" s="2"/>
      <c r="J703" s="2"/>
      <c r="K703" s="2">
        <v>35</v>
      </c>
      <c r="L703" s="2">
        <v>30</v>
      </c>
      <c r="M703" s="2">
        <v>89</v>
      </c>
    </row>
    <row r="704" spans="1:13" ht="24.95" customHeight="1">
      <c r="A704" s="2"/>
      <c r="B704" s="2">
        <v>7</v>
      </c>
      <c r="C704" s="2" t="s">
        <v>1260</v>
      </c>
      <c r="D704" s="2" t="s">
        <v>1261</v>
      </c>
      <c r="E704" s="2">
        <f t="shared" si="20"/>
        <v>25.024000000000001</v>
      </c>
      <c r="F704" s="2">
        <v>25.024000000000001</v>
      </c>
      <c r="G704" s="2">
        <v>25.024000000000001</v>
      </c>
      <c r="H704" s="2"/>
      <c r="I704" s="2"/>
      <c r="J704" s="2"/>
      <c r="K704" s="2"/>
      <c r="L704" s="2">
        <v>75</v>
      </c>
      <c r="M704" s="2">
        <v>225</v>
      </c>
    </row>
    <row r="705" spans="1:13" ht="24.95" customHeight="1">
      <c r="A705" s="2"/>
      <c r="B705" s="2">
        <v>8</v>
      </c>
      <c r="C705" s="2" t="s">
        <v>1262</v>
      </c>
      <c r="D705" s="2" t="s">
        <v>1263</v>
      </c>
      <c r="E705" s="2">
        <f t="shared" si="20"/>
        <v>3.2850000000000001</v>
      </c>
      <c r="F705" s="2">
        <v>3.2850000000000001</v>
      </c>
      <c r="G705" s="2">
        <v>3.2850000000000001</v>
      </c>
      <c r="H705" s="2"/>
      <c r="I705" s="2"/>
      <c r="J705" s="2"/>
      <c r="K705" s="2"/>
      <c r="L705" s="2">
        <v>20</v>
      </c>
      <c r="M705" s="2">
        <v>64</v>
      </c>
    </row>
    <row r="706" spans="1:13" ht="24.95" customHeight="1">
      <c r="A706" s="2"/>
      <c r="B706" s="2">
        <v>9</v>
      </c>
      <c r="C706" s="2" t="s">
        <v>1264</v>
      </c>
      <c r="D706" s="37" t="s">
        <v>1265</v>
      </c>
      <c r="E706" s="2">
        <f t="shared" si="20"/>
        <v>67.900000000000006</v>
      </c>
      <c r="F706" s="2">
        <v>33.04</v>
      </c>
      <c r="G706" s="2">
        <v>33.04</v>
      </c>
      <c r="H706" s="2"/>
      <c r="I706" s="2"/>
      <c r="J706" s="2"/>
      <c r="K706" s="2">
        <v>34.86</v>
      </c>
      <c r="L706" s="2">
        <v>59</v>
      </c>
      <c r="M706" s="2">
        <v>177</v>
      </c>
    </row>
    <row r="707" spans="1:13" ht="24.95" customHeight="1">
      <c r="A707" s="2"/>
      <c r="B707" s="2">
        <v>10</v>
      </c>
      <c r="C707" s="2" t="s">
        <v>1266</v>
      </c>
      <c r="D707" s="37" t="s">
        <v>1267</v>
      </c>
      <c r="E707" s="2">
        <f t="shared" si="20"/>
        <v>50.12</v>
      </c>
      <c r="F707" s="2">
        <v>25.06</v>
      </c>
      <c r="G707" s="2">
        <v>25.06</v>
      </c>
      <c r="H707" s="2"/>
      <c r="I707" s="2"/>
      <c r="J707" s="2"/>
      <c r="K707" s="2">
        <v>25.06</v>
      </c>
      <c r="L707" s="2">
        <v>43</v>
      </c>
      <c r="M707" s="2">
        <v>129</v>
      </c>
    </row>
    <row r="708" spans="1:13" ht="24.95" customHeight="1">
      <c r="A708" s="2"/>
      <c r="B708" s="2">
        <v>11</v>
      </c>
      <c r="C708" s="2" t="s">
        <v>1268</v>
      </c>
      <c r="D708" s="37" t="s">
        <v>1269</v>
      </c>
      <c r="E708" s="2">
        <f t="shared" si="20"/>
        <v>53.9</v>
      </c>
      <c r="F708" s="2">
        <v>26.95</v>
      </c>
      <c r="G708" s="2">
        <v>26.95</v>
      </c>
      <c r="H708" s="2"/>
      <c r="I708" s="2"/>
      <c r="J708" s="2"/>
      <c r="K708" s="2">
        <v>26.95</v>
      </c>
      <c r="L708" s="2">
        <v>40</v>
      </c>
      <c r="M708" s="2">
        <v>121</v>
      </c>
    </row>
    <row r="709" spans="1:13" ht="24.95" customHeight="1">
      <c r="A709" s="2"/>
      <c r="B709" s="2">
        <v>12</v>
      </c>
      <c r="C709" s="2" t="s">
        <v>1270</v>
      </c>
      <c r="D709" s="37" t="s">
        <v>1271</v>
      </c>
      <c r="E709" s="2">
        <f t="shared" si="20"/>
        <v>24.34</v>
      </c>
      <c r="F709" s="2">
        <v>12.17</v>
      </c>
      <c r="G709" s="2">
        <v>12.17</v>
      </c>
      <c r="H709" s="2"/>
      <c r="I709" s="2"/>
      <c r="J709" s="2"/>
      <c r="K709" s="2">
        <v>12.17</v>
      </c>
      <c r="L709" s="2">
        <v>21</v>
      </c>
      <c r="M709" s="2">
        <v>63</v>
      </c>
    </row>
    <row r="710" spans="1:13" ht="24.95" customHeight="1">
      <c r="A710" s="2"/>
      <c r="B710" s="2">
        <v>13</v>
      </c>
      <c r="C710" s="2" t="s">
        <v>1272</v>
      </c>
      <c r="D710" s="2" t="s">
        <v>1273</v>
      </c>
      <c r="E710" s="2">
        <f t="shared" si="20"/>
        <v>100</v>
      </c>
      <c r="F710" s="2">
        <v>55</v>
      </c>
      <c r="G710" s="2">
        <v>55</v>
      </c>
      <c r="H710" s="2"/>
      <c r="I710" s="2"/>
      <c r="J710" s="2"/>
      <c r="K710" s="2">
        <v>45</v>
      </c>
      <c r="L710" s="2">
        <v>42</v>
      </c>
      <c r="M710" s="2">
        <v>125</v>
      </c>
    </row>
    <row r="711" spans="1:13" ht="24.95" customHeight="1">
      <c r="A711" s="2"/>
      <c r="B711" s="2">
        <v>14</v>
      </c>
      <c r="C711" s="2" t="s">
        <v>1274</v>
      </c>
      <c r="D711" s="37" t="s">
        <v>1275</v>
      </c>
      <c r="E711" s="2">
        <f t="shared" si="20"/>
        <v>3.9239999999999999</v>
      </c>
      <c r="F711" s="2">
        <v>1.962</v>
      </c>
      <c r="G711" s="2">
        <v>1.962</v>
      </c>
      <c r="H711" s="2"/>
      <c r="I711" s="2"/>
      <c r="J711" s="2"/>
      <c r="K711" s="2">
        <v>1.962</v>
      </c>
      <c r="L711" s="2">
        <v>22</v>
      </c>
      <c r="M711" s="2">
        <v>58</v>
      </c>
    </row>
    <row r="712" spans="1:13" ht="24.95" customHeight="1">
      <c r="A712" s="2"/>
      <c r="B712" s="2">
        <v>15</v>
      </c>
      <c r="C712" s="2" t="s">
        <v>1276</v>
      </c>
      <c r="D712" s="2" t="s">
        <v>1277</v>
      </c>
      <c r="E712" s="2">
        <f t="shared" si="20"/>
        <v>12.78</v>
      </c>
      <c r="F712" s="2">
        <v>12.78</v>
      </c>
      <c r="G712" s="2">
        <v>12.78</v>
      </c>
      <c r="H712" s="2"/>
      <c r="I712" s="2"/>
      <c r="J712" s="2"/>
      <c r="K712" s="2"/>
      <c r="L712" s="2">
        <v>17</v>
      </c>
      <c r="M712" s="2">
        <v>74</v>
      </c>
    </row>
    <row r="713" spans="1:13" ht="24.95" customHeight="1">
      <c r="A713" s="2"/>
      <c r="B713" s="2">
        <v>16</v>
      </c>
      <c r="C713" s="2" t="s">
        <v>1278</v>
      </c>
      <c r="D713" s="2" t="s">
        <v>1279</v>
      </c>
      <c r="E713" s="2">
        <f t="shared" si="20"/>
        <v>64.2</v>
      </c>
      <c r="F713" s="2">
        <v>64.2</v>
      </c>
      <c r="G713" s="2">
        <v>64.2</v>
      </c>
      <c r="H713" s="2"/>
      <c r="I713" s="2"/>
      <c r="J713" s="2"/>
      <c r="K713" s="2"/>
      <c r="L713" s="2">
        <v>190</v>
      </c>
      <c r="M713" s="2">
        <v>667</v>
      </c>
    </row>
    <row r="714" spans="1:13" ht="24.95" customHeight="1">
      <c r="A714" s="2"/>
      <c r="B714" s="2">
        <v>17</v>
      </c>
      <c r="C714" s="2" t="s">
        <v>1787</v>
      </c>
      <c r="D714" s="33" t="s">
        <v>1280</v>
      </c>
      <c r="E714" s="2">
        <v>13</v>
      </c>
      <c r="F714" s="2">
        <v>13</v>
      </c>
      <c r="G714" s="2">
        <v>13</v>
      </c>
      <c r="H714" s="2"/>
      <c r="I714" s="2"/>
      <c r="J714" s="2"/>
      <c r="K714" s="2"/>
      <c r="L714" s="2">
        <v>61</v>
      </c>
      <c r="M714" s="2">
        <v>241</v>
      </c>
    </row>
    <row r="715" spans="1:13" ht="24.95" customHeight="1">
      <c r="A715" s="2"/>
      <c r="B715" s="2">
        <v>18</v>
      </c>
      <c r="C715" s="2" t="s">
        <v>1281</v>
      </c>
      <c r="D715" s="2" t="s">
        <v>1282</v>
      </c>
      <c r="E715" s="2">
        <f t="shared" ref="E715:E729" si="21">SUM(F715,K715)</f>
        <v>143</v>
      </c>
      <c r="F715" s="2">
        <v>143</v>
      </c>
      <c r="G715" s="2">
        <v>143</v>
      </c>
      <c r="H715" s="2"/>
      <c r="I715" s="2"/>
      <c r="J715" s="2"/>
      <c r="K715" s="2"/>
      <c r="L715" s="2">
        <v>387</v>
      </c>
      <c r="M715" s="2">
        <v>1469</v>
      </c>
    </row>
    <row r="716" spans="1:13" ht="24.95" customHeight="1">
      <c r="A716" s="2"/>
      <c r="B716" s="2">
        <v>19</v>
      </c>
      <c r="C716" s="2" t="s">
        <v>1283</v>
      </c>
      <c r="D716" s="2" t="s">
        <v>1284</v>
      </c>
      <c r="E716" s="2">
        <f t="shared" si="21"/>
        <v>34</v>
      </c>
      <c r="F716" s="2">
        <v>34</v>
      </c>
      <c r="G716" s="2">
        <v>34</v>
      </c>
      <c r="H716" s="2"/>
      <c r="I716" s="2"/>
      <c r="J716" s="2"/>
      <c r="K716" s="2"/>
      <c r="L716" s="2">
        <v>199</v>
      </c>
      <c r="M716" s="2">
        <v>755</v>
      </c>
    </row>
    <row r="717" spans="1:13" ht="24.95" customHeight="1">
      <c r="A717" s="2"/>
      <c r="B717" s="2">
        <v>20</v>
      </c>
      <c r="C717" s="2" t="s">
        <v>1285</v>
      </c>
      <c r="D717" s="2" t="s">
        <v>1286</v>
      </c>
      <c r="E717" s="2">
        <f t="shared" si="21"/>
        <v>11.77</v>
      </c>
      <c r="F717" s="2">
        <v>11.77</v>
      </c>
      <c r="G717" s="2">
        <v>11.77</v>
      </c>
      <c r="H717" s="2"/>
      <c r="I717" s="2"/>
      <c r="J717" s="2"/>
      <c r="K717" s="2"/>
      <c r="L717" s="2">
        <v>362</v>
      </c>
      <c r="M717" s="2">
        <v>1086</v>
      </c>
    </row>
    <row r="718" spans="1:13" ht="24.95" customHeight="1">
      <c r="A718" s="2"/>
      <c r="B718" s="2">
        <v>21</v>
      </c>
      <c r="C718" s="2" t="s">
        <v>1287</v>
      </c>
      <c r="D718" s="2" t="s">
        <v>1288</v>
      </c>
      <c r="E718" s="2">
        <f t="shared" si="21"/>
        <v>8.75</v>
      </c>
      <c r="F718" s="2">
        <v>8.75</v>
      </c>
      <c r="G718" s="2">
        <v>8.75</v>
      </c>
      <c r="H718" s="2"/>
      <c r="I718" s="2"/>
      <c r="J718" s="2"/>
      <c r="K718" s="2"/>
      <c r="L718" s="2">
        <v>70</v>
      </c>
      <c r="M718" s="2">
        <v>267</v>
      </c>
    </row>
    <row r="719" spans="1:13" ht="24.95" customHeight="1">
      <c r="A719" s="2"/>
      <c r="B719" s="2">
        <v>22</v>
      </c>
      <c r="C719" s="2" t="s">
        <v>1289</v>
      </c>
      <c r="D719" s="2" t="s">
        <v>1290</v>
      </c>
      <c r="E719" s="2">
        <f t="shared" si="21"/>
        <v>75.5</v>
      </c>
      <c r="F719" s="2">
        <v>35.6</v>
      </c>
      <c r="G719" s="2">
        <v>35.6</v>
      </c>
      <c r="H719" s="2"/>
      <c r="I719" s="2"/>
      <c r="J719" s="2"/>
      <c r="K719" s="2">
        <v>39.9</v>
      </c>
      <c r="L719" s="2">
        <v>22</v>
      </c>
      <c r="M719" s="2">
        <v>67</v>
      </c>
    </row>
    <row r="720" spans="1:13" ht="24.95" customHeight="1">
      <c r="A720" s="2"/>
      <c r="B720" s="2">
        <v>23</v>
      </c>
      <c r="C720" s="2" t="s">
        <v>1291</v>
      </c>
      <c r="D720" s="2" t="s">
        <v>1292</v>
      </c>
      <c r="E720" s="2">
        <f t="shared" si="21"/>
        <v>74.55</v>
      </c>
      <c r="F720" s="2">
        <v>12.7</v>
      </c>
      <c r="G720" s="2">
        <v>12.7</v>
      </c>
      <c r="H720" s="2"/>
      <c r="I720" s="2"/>
      <c r="J720" s="2"/>
      <c r="K720" s="2">
        <v>61.85</v>
      </c>
      <c r="L720" s="2">
        <v>103</v>
      </c>
      <c r="M720" s="2">
        <v>389</v>
      </c>
    </row>
    <row r="721" spans="1:13" ht="24.95" customHeight="1">
      <c r="A721" s="2"/>
      <c r="B721" s="2">
        <v>24</v>
      </c>
      <c r="C721" s="2" t="s">
        <v>1293</v>
      </c>
      <c r="D721" s="2" t="s">
        <v>1294</v>
      </c>
      <c r="E721" s="2">
        <f t="shared" si="21"/>
        <v>34</v>
      </c>
      <c r="F721" s="2">
        <v>34</v>
      </c>
      <c r="G721" s="2">
        <v>34</v>
      </c>
      <c r="H721" s="2"/>
      <c r="I721" s="2"/>
      <c r="J721" s="2"/>
      <c r="K721" s="2"/>
      <c r="L721" s="2">
        <v>352</v>
      </c>
      <c r="M721" s="2">
        <v>1056</v>
      </c>
    </row>
    <row r="722" spans="1:13" ht="24.95" customHeight="1">
      <c r="A722" s="2"/>
      <c r="B722" s="2">
        <v>25</v>
      </c>
      <c r="C722" s="2" t="s">
        <v>1295</v>
      </c>
      <c r="D722" s="2" t="s">
        <v>1296</v>
      </c>
      <c r="E722" s="2">
        <f t="shared" si="21"/>
        <v>30</v>
      </c>
      <c r="F722" s="2">
        <v>30</v>
      </c>
      <c r="G722" s="2">
        <v>30</v>
      </c>
      <c r="H722" s="2"/>
      <c r="I722" s="2"/>
      <c r="J722" s="2"/>
      <c r="K722" s="2"/>
      <c r="L722" s="2">
        <v>42</v>
      </c>
      <c r="M722" s="2">
        <v>125</v>
      </c>
    </row>
    <row r="723" spans="1:13" ht="24.95" customHeight="1">
      <c r="A723" s="2"/>
      <c r="B723" s="2">
        <v>26</v>
      </c>
      <c r="C723" s="2" t="s">
        <v>1297</v>
      </c>
      <c r="D723" s="2" t="s">
        <v>1298</v>
      </c>
      <c r="E723" s="2">
        <f t="shared" si="21"/>
        <v>0.8</v>
      </c>
      <c r="F723" s="2">
        <v>0.8</v>
      </c>
      <c r="G723" s="2">
        <v>0.8</v>
      </c>
      <c r="H723" s="2"/>
      <c r="I723" s="2"/>
      <c r="J723" s="2"/>
      <c r="K723" s="2"/>
      <c r="L723" s="2">
        <v>3</v>
      </c>
      <c r="M723" s="2">
        <v>10</v>
      </c>
    </row>
    <row r="724" spans="1:13" ht="24.95" customHeight="1">
      <c r="A724" s="2"/>
      <c r="B724" s="2">
        <v>27</v>
      </c>
      <c r="C724" s="2" t="s">
        <v>1299</v>
      </c>
      <c r="D724" s="2" t="s">
        <v>1300</v>
      </c>
      <c r="E724" s="2">
        <f t="shared" si="21"/>
        <v>12</v>
      </c>
      <c r="F724" s="2">
        <v>12</v>
      </c>
      <c r="G724" s="2">
        <v>12</v>
      </c>
      <c r="H724" s="2"/>
      <c r="I724" s="2"/>
      <c r="J724" s="2"/>
      <c r="K724" s="2"/>
      <c r="L724" s="2">
        <v>273</v>
      </c>
      <c r="M724" s="2">
        <v>821</v>
      </c>
    </row>
    <row r="725" spans="1:13" ht="24.95" customHeight="1">
      <c r="A725" s="2"/>
      <c r="B725" s="2">
        <v>28</v>
      </c>
      <c r="C725" s="2" t="s">
        <v>1301</v>
      </c>
      <c r="D725" s="37" t="s">
        <v>1302</v>
      </c>
      <c r="E725" s="2">
        <f t="shared" si="21"/>
        <v>372</v>
      </c>
      <c r="F725" s="2">
        <v>372</v>
      </c>
      <c r="G725" s="2">
        <v>372</v>
      </c>
      <c r="H725" s="2"/>
      <c r="I725" s="2"/>
      <c r="J725" s="2"/>
      <c r="K725" s="2"/>
      <c r="L725" s="2">
        <v>1240</v>
      </c>
      <c r="M725" s="2">
        <v>5426</v>
      </c>
    </row>
    <row r="726" spans="1:13" ht="24.95" customHeight="1">
      <c r="A726" s="2"/>
      <c r="B726" s="2">
        <v>29</v>
      </c>
      <c r="C726" s="2" t="s">
        <v>1303</v>
      </c>
      <c r="D726" s="2" t="s">
        <v>1304</v>
      </c>
      <c r="E726" s="2">
        <f t="shared" si="21"/>
        <v>200</v>
      </c>
      <c r="F726" s="2">
        <v>200</v>
      </c>
      <c r="G726" s="2">
        <v>200</v>
      </c>
      <c r="H726" s="2"/>
      <c r="I726" s="2"/>
      <c r="J726" s="2"/>
      <c r="K726" s="2"/>
      <c r="L726" s="2">
        <v>6</v>
      </c>
      <c r="M726" s="2">
        <v>20</v>
      </c>
    </row>
    <row r="727" spans="1:13" ht="24.95" customHeight="1">
      <c r="A727" s="2"/>
      <c r="B727" s="2">
        <v>30</v>
      </c>
      <c r="C727" s="2" t="s">
        <v>1305</v>
      </c>
      <c r="D727" s="2" t="s">
        <v>1306</v>
      </c>
      <c r="E727" s="2">
        <f t="shared" si="21"/>
        <v>30</v>
      </c>
      <c r="F727" s="2">
        <v>4</v>
      </c>
      <c r="G727" s="2">
        <v>4</v>
      </c>
      <c r="H727" s="2"/>
      <c r="I727" s="2"/>
      <c r="J727" s="2"/>
      <c r="K727" s="2">
        <v>26</v>
      </c>
      <c r="L727" s="2">
        <v>6</v>
      </c>
      <c r="M727" s="2">
        <v>20</v>
      </c>
    </row>
    <row r="728" spans="1:13" ht="24.95" customHeight="1">
      <c r="A728" s="2"/>
      <c r="B728" s="2">
        <v>31</v>
      </c>
      <c r="C728" s="2" t="s">
        <v>1307</v>
      </c>
      <c r="D728" s="2" t="s">
        <v>1308</v>
      </c>
      <c r="E728" s="2">
        <f t="shared" si="21"/>
        <v>12</v>
      </c>
      <c r="F728" s="2">
        <v>12</v>
      </c>
      <c r="G728" s="2">
        <v>12</v>
      </c>
      <c r="H728" s="2"/>
      <c r="I728" s="2"/>
      <c r="J728" s="2"/>
      <c r="K728" s="2"/>
      <c r="L728" s="2">
        <v>3</v>
      </c>
      <c r="M728" s="2">
        <v>10</v>
      </c>
    </row>
    <row r="729" spans="1:13" ht="24.95" customHeight="1">
      <c r="A729" s="2"/>
      <c r="B729" s="2">
        <v>32</v>
      </c>
      <c r="C729" s="2" t="s">
        <v>1309</v>
      </c>
      <c r="D729" s="2" t="s">
        <v>1310</v>
      </c>
      <c r="E729" s="2">
        <f t="shared" si="21"/>
        <v>50</v>
      </c>
      <c r="F729" s="2">
        <v>15</v>
      </c>
      <c r="G729" s="2">
        <v>15</v>
      </c>
      <c r="H729" s="2"/>
      <c r="I729" s="2"/>
      <c r="J729" s="2"/>
      <c r="K729" s="2">
        <v>35</v>
      </c>
      <c r="L729" s="2">
        <v>6</v>
      </c>
      <c r="M729" s="2">
        <v>18</v>
      </c>
    </row>
    <row r="730" spans="1:13" ht="24.95" customHeight="1">
      <c r="A730" s="2"/>
      <c r="B730" s="2">
        <v>33</v>
      </c>
      <c r="C730" s="2" t="s">
        <v>1311</v>
      </c>
      <c r="D730" s="14" t="s">
        <v>1312</v>
      </c>
      <c r="E730" s="2">
        <v>80.358999999999995</v>
      </c>
      <c r="F730" s="2">
        <v>80.358999999999995</v>
      </c>
      <c r="G730" s="2">
        <v>80.358999999999995</v>
      </c>
      <c r="H730" s="2"/>
      <c r="I730" s="2"/>
      <c r="J730" s="2"/>
      <c r="K730" s="2"/>
      <c r="L730" s="2">
        <v>37</v>
      </c>
      <c r="M730" s="2">
        <v>135</v>
      </c>
    </row>
    <row r="731" spans="1:13" ht="24.95" customHeight="1">
      <c r="A731" s="2"/>
      <c r="B731" s="2">
        <v>34</v>
      </c>
      <c r="C731" s="2" t="s">
        <v>1313</v>
      </c>
      <c r="D731" s="36" t="s">
        <v>1314</v>
      </c>
      <c r="E731" s="2">
        <v>60</v>
      </c>
      <c r="F731" s="2">
        <v>60</v>
      </c>
      <c r="G731" s="2">
        <v>60</v>
      </c>
      <c r="H731" s="2"/>
      <c r="I731" s="2"/>
      <c r="J731" s="2"/>
      <c r="K731" s="2"/>
      <c r="L731" s="2">
        <v>291</v>
      </c>
      <c r="M731" s="2">
        <v>1002</v>
      </c>
    </row>
    <row r="732" spans="1:13" ht="24.95" customHeight="1">
      <c r="A732" s="2"/>
      <c r="B732" s="2">
        <v>35</v>
      </c>
      <c r="C732" s="2" t="s">
        <v>1315</v>
      </c>
      <c r="D732" s="2" t="s">
        <v>1316</v>
      </c>
      <c r="E732" s="2">
        <f t="shared" ref="E732:E737" si="22">SUM(F732,K732)</f>
        <v>59.92</v>
      </c>
      <c r="F732" s="2">
        <v>29.92</v>
      </c>
      <c r="G732" s="2">
        <v>29.92</v>
      </c>
      <c r="H732" s="2"/>
      <c r="I732" s="2"/>
      <c r="J732" s="2"/>
      <c r="K732" s="2">
        <v>30</v>
      </c>
      <c r="L732" s="2">
        <v>65</v>
      </c>
      <c r="M732" s="2">
        <v>197</v>
      </c>
    </row>
    <row r="733" spans="1:13" ht="24.95" customHeight="1">
      <c r="A733" s="2"/>
      <c r="B733" s="2">
        <v>36</v>
      </c>
      <c r="C733" s="2" t="s">
        <v>1317</v>
      </c>
      <c r="D733" s="2" t="s">
        <v>1318</v>
      </c>
      <c r="E733" s="2">
        <f t="shared" si="22"/>
        <v>16</v>
      </c>
      <c r="F733" s="2">
        <v>16</v>
      </c>
      <c r="G733" s="2">
        <v>16</v>
      </c>
      <c r="H733" s="2"/>
      <c r="I733" s="2"/>
      <c r="J733" s="2"/>
      <c r="K733" s="2"/>
      <c r="L733" s="2">
        <v>48</v>
      </c>
      <c r="M733" s="2">
        <v>137</v>
      </c>
    </row>
    <row r="734" spans="1:13" ht="24.95" customHeight="1">
      <c r="A734" s="2"/>
      <c r="B734" s="2">
        <v>37</v>
      </c>
      <c r="C734" s="35" t="s">
        <v>1319</v>
      </c>
      <c r="D734" s="2" t="s">
        <v>1320</v>
      </c>
      <c r="E734" s="2">
        <f t="shared" si="22"/>
        <v>328.5</v>
      </c>
      <c r="F734" s="2">
        <v>28.5</v>
      </c>
      <c r="G734" s="2">
        <v>28.5</v>
      </c>
      <c r="H734" s="2"/>
      <c r="I734" s="2"/>
      <c r="J734" s="2"/>
      <c r="K734" s="2">
        <v>300</v>
      </c>
      <c r="L734" s="2">
        <v>35</v>
      </c>
      <c r="M734" s="2">
        <v>105</v>
      </c>
    </row>
    <row r="735" spans="1:13" ht="24.95" customHeight="1">
      <c r="A735" s="2"/>
      <c r="B735" s="2">
        <v>38</v>
      </c>
      <c r="C735" s="35" t="s">
        <v>1321</v>
      </c>
      <c r="D735" s="2" t="s">
        <v>1322</v>
      </c>
      <c r="E735" s="2">
        <f t="shared" si="22"/>
        <v>110</v>
      </c>
      <c r="F735" s="2">
        <v>14</v>
      </c>
      <c r="G735" s="2">
        <v>14</v>
      </c>
      <c r="H735" s="2"/>
      <c r="I735" s="2"/>
      <c r="J735" s="2"/>
      <c r="K735" s="2">
        <v>96</v>
      </c>
      <c r="L735" s="2">
        <v>30</v>
      </c>
      <c r="M735" s="2">
        <v>91</v>
      </c>
    </row>
    <row r="736" spans="1:13" ht="24.95" customHeight="1">
      <c r="A736" s="2"/>
      <c r="B736" s="2">
        <v>39</v>
      </c>
      <c r="C736" s="35" t="s">
        <v>1323</v>
      </c>
      <c r="D736" s="2" t="s">
        <v>1324</v>
      </c>
      <c r="E736" s="2">
        <f t="shared" si="22"/>
        <v>421.5</v>
      </c>
      <c r="F736" s="2">
        <v>21.5</v>
      </c>
      <c r="G736" s="2">
        <v>21.5</v>
      </c>
      <c r="H736" s="2"/>
      <c r="I736" s="2"/>
      <c r="J736" s="2"/>
      <c r="K736" s="2">
        <v>400</v>
      </c>
      <c r="L736" s="2">
        <v>51</v>
      </c>
      <c r="M736" s="2">
        <v>153</v>
      </c>
    </row>
    <row r="737" spans="1:13" ht="24.95" customHeight="1">
      <c r="A737" s="2"/>
      <c r="B737" s="2">
        <v>40</v>
      </c>
      <c r="C737" s="2" t="s">
        <v>1325</v>
      </c>
      <c r="D737" s="2" t="s">
        <v>1326</v>
      </c>
      <c r="E737" s="2">
        <f t="shared" si="22"/>
        <v>728.5</v>
      </c>
      <c r="F737" s="2">
        <v>28.5</v>
      </c>
      <c r="G737" s="2">
        <v>28.5</v>
      </c>
      <c r="H737" s="2"/>
      <c r="I737" s="2"/>
      <c r="J737" s="2"/>
      <c r="K737" s="2">
        <v>700</v>
      </c>
      <c r="L737" s="2">
        <v>57</v>
      </c>
      <c r="M737" s="2">
        <v>248</v>
      </c>
    </row>
    <row r="738" spans="1:13" ht="24.95" customHeight="1">
      <c r="A738" s="2"/>
      <c r="B738" s="2">
        <v>41</v>
      </c>
      <c r="C738" s="2" t="s">
        <v>1327</v>
      </c>
      <c r="D738" s="2" t="s">
        <v>1328</v>
      </c>
      <c r="E738" s="2">
        <f t="shared" ref="E738:E767" si="23">SUM(F738,K738)</f>
        <v>18.7</v>
      </c>
      <c r="F738" s="2">
        <v>8.5</v>
      </c>
      <c r="G738" s="2">
        <v>8.5</v>
      </c>
      <c r="H738" s="2"/>
      <c r="I738" s="2"/>
      <c r="J738" s="2"/>
      <c r="K738" s="2">
        <v>10.199999999999999</v>
      </c>
      <c r="L738" s="2">
        <v>23</v>
      </c>
      <c r="M738" s="2">
        <v>70</v>
      </c>
    </row>
    <row r="739" spans="1:13" ht="24.95" customHeight="1">
      <c r="A739" s="2"/>
      <c r="B739" s="2">
        <v>42</v>
      </c>
      <c r="C739" s="2" t="s">
        <v>1329</v>
      </c>
      <c r="D739" s="2" t="s">
        <v>1330</v>
      </c>
      <c r="E739" s="2">
        <f t="shared" si="23"/>
        <v>40.700000000000003</v>
      </c>
      <c r="F739" s="2">
        <v>18.5</v>
      </c>
      <c r="G739" s="2">
        <v>18.5</v>
      </c>
      <c r="H739" s="2"/>
      <c r="I739" s="2"/>
      <c r="J739" s="2"/>
      <c r="K739" s="2">
        <v>22.2</v>
      </c>
      <c r="L739" s="2">
        <v>37</v>
      </c>
      <c r="M739" s="2">
        <v>126</v>
      </c>
    </row>
    <row r="740" spans="1:13" ht="24.95" customHeight="1">
      <c r="A740" s="2"/>
      <c r="B740" s="2">
        <v>43</v>
      </c>
      <c r="C740" s="2" t="s">
        <v>1331</v>
      </c>
      <c r="D740" s="15" t="s">
        <v>1332</v>
      </c>
      <c r="E740" s="2">
        <f t="shared" si="23"/>
        <v>420</v>
      </c>
      <c r="F740" s="2">
        <v>150</v>
      </c>
      <c r="G740" s="2">
        <v>150</v>
      </c>
      <c r="H740" s="2"/>
      <c r="I740" s="2"/>
      <c r="J740" s="2"/>
      <c r="K740" s="2">
        <v>270</v>
      </c>
      <c r="L740" s="2">
        <v>300</v>
      </c>
      <c r="M740" s="2">
        <v>1383</v>
      </c>
    </row>
    <row r="741" spans="1:13" ht="24.95" customHeight="1">
      <c r="A741" s="2"/>
      <c r="B741" s="2">
        <v>44</v>
      </c>
      <c r="C741" s="2" t="s">
        <v>1333</v>
      </c>
      <c r="D741" s="33" t="s">
        <v>1334</v>
      </c>
      <c r="E741" s="2">
        <f t="shared" si="23"/>
        <v>350</v>
      </c>
      <c r="F741" s="2">
        <v>95.98</v>
      </c>
      <c r="G741" s="2">
        <v>95.98</v>
      </c>
      <c r="H741" s="2"/>
      <c r="I741" s="2"/>
      <c r="J741" s="2"/>
      <c r="K741" s="2">
        <v>254.02</v>
      </c>
      <c r="L741" s="2">
        <v>300</v>
      </c>
      <c r="M741" s="2">
        <v>1085</v>
      </c>
    </row>
    <row r="742" spans="1:13" ht="24.95" customHeight="1">
      <c r="A742" s="2"/>
      <c r="B742" s="2">
        <v>45</v>
      </c>
      <c r="C742" s="2" t="s">
        <v>1335</v>
      </c>
      <c r="D742" s="2" t="s">
        <v>1336</v>
      </c>
      <c r="E742" s="2">
        <f t="shared" si="23"/>
        <v>100.5</v>
      </c>
      <c r="F742" s="2">
        <v>23</v>
      </c>
      <c r="G742" s="2">
        <v>23</v>
      </c>
      <c r="H742" s="2"/>
      <c r="I742" s="2"/>
      <c r="J742" s="2"/>
      <c r="K742" s="2">
        <v>77.5</v>
      </c>
      <c r="L742" s="2">
        <v>51</v>
      </c>
      <c r="M742" s="2">
        <v>154</v>
      </c>
    </row>
    <row r="743" spans="1:13" ht="24.95" customHeight="1">
      <c r="A743" s="2"/>
      <c r="B743" s="2">
        <v>46</v>
      </c>
      <c r="C743" s="2" t="s">
        <v>1337</v>
      </c>
      <c r="D743" s="15" t="s">
        <v>1338</v>
      </c>
      <c r="E743" s="2">
        <f t="shared" si="23"/>
        <v>430</v>
      </c>
      <c r="F743" s="2">
        <v>150</v>
      </c>
      <c r="G743" s="2">
        <v>150</v>
      </c>
      <c r="H743" s="2"/>
      <c r="I743" s="2"/>
      <c r="J743" s="2"/>
      <c r="K743" s="2">
        <v>280</v>
      </c>
      <c r="L743" s="2">
        <v>300</v>
      </c>
      <c r="M743" s="2">
        <v>1421</v>
      </c>
    </row>
    <row r="744" spans="1:13" ht="24.95" customHeight="1">
      <c r="A744" s="2"/>
      <c r="B744" s="2">
        <v>47</v>
      </c>
      <c r="C744" s="2" t="s">
        <v>1339</v>
      </c>
      <c r="D744" s="2" t="s">
        <v>1788</v>
      </c>
      <c r="E744" s="2">
        <f t="shared" si="23"/>
        <v>319.5</v>
      </c>
      <c r="F744" s="2">
        <v>12.5</v>
      </c>
      <c r="G744" s="2">
        <v>12.5</v>
      </c>
      <c r="H744" s="2"/>
      <c r="I744" s="2"/>
      <c r="J744" s="2"/>
      <c r="K744" s="2">
        <v>307</v>
      </c>
      <c r="L744" s="2">
        <v>25</v>
      </c>
      <c r="M744" s="2">
        <v>84</v>
      </c>
    </row>
    <row r="745" spans="1:13" ht="24.95" customHeight="1">
      <c r="A745" s="2"/>
      <c r="B745" s="2">
        <v>48</v>
      </c>
      <c r="C745" s="2" t="s">
        <v>1340</v>
      </c>
      <c r="D745" s="2" t="s">
        <v>1341</v>
      </c>
      <c r="E745" s="2">
        <f t="shared" si="23"/>
        <v>6.6400000000000006</v>
      </c>
      <c r="F745" s="2">
        <v>3.3450000000000002</v>
      </c>
      <c r="G745" s="2">
        <v>3.3450000000000002</v>
      </c>
      <c r="H745" s="2"/>
      <c r="I745" s="2"/>
      <c r="J745" s="2"/>
      <c r="K745" s="2">
        <v>3.2949999999999999</v>
      </c>
      <c r="L745" s="2">
        <v>23</v>
      </c>
      <c r="M745" s="2">
        <v>86</v>
      </c>
    </row>
    <row r="746" spans="1:13" ht="24.95" customHeight="1">
      <c r="A746" s="2"/>
      <c r="B746" s="2">
        <v>49</v>
      </c>
      <c r="C746" s="2" t="s">
        <v>1342</v>
      </c>
      <c r="D746" s="2" t="s">
        <v>1343</v>
      </c>
      <c r="E746" s="2">
        <f t="shared" si="23"/>
        <v>175.05799999999999</v>
      </c>
      <c r="F746" s="2">
        <v>92.183999999999997</v>
      </c>
      <c r="G746" s="2">
        <v>92.183999999999997</v>
      </c>
      <c r="H746" s="2"/>
      <c r="I746" s="2"/>
      <c r="J746" s="2"/>
      <c r="K746" s="2">
        <v>82.873999999999995</v>
      </c>
      <c r="L746" s="2">
        <v>805</v>
      </c>
      <c r="M746" s="2">
        <v>2758</v>
      </c>
    </row>
    <row r="747" spans="1:13" ht="24.95" customHeight="1">
      <c r="A747" s="2"/>
      <c r="B747" s="2">
        <v>50</v>
      </c>
      <c r="C747" s="2" t="s">
        <v>1344</v>
      </c>
      <c r="D747" s="2" t="s">
        <v>1345</v>
      </c>
      <c r="E747" s="2">
        <f t="shared" si="23"/>
        <v>14.47</v>
      </c>
      <c r="F747" s="2">
        <v>7.4</v>
      </c>
      <c r="G747" s="2">
        <v>7.4</v>
      </c>
      <c r="H747" s="2"/>
      <c r="I747" s="2"/>
      <c r="J747" s="2"/>
      <c r="K747" s="2">
        <v>7.07</v>
      </c>
      <c r="L747" s="2">
        <v>48</v>
      </c>
      <c r="M747" s="2">
        <v>165</v>
      </c>
    </row>
    <row r="748" spans="1:13" ht="24.95" customHeight="1">
      <c r="A748" s="2"/>
      <c r="B748" s="2">
        <v>51</v>
      </c>
      <c r="C748" s="2" t="s">
        <v>1346</v>
      </c>
      <c r="D748" s="2" t="s">
        <v>1347</v>
      </c>
      <c r="E748" s="2">
        <f t="shared" si="23"/>
        <v>11.681999999999999</v>
      </c>
      <c r="F748" s="2">
        <v>6.4459999999999997</v>
      </c>
      <c r="G748" s="2">
        <v>6.4459999999999997</v>
      </c>
      <c r="H748" s="2"/>
      <c r="I748" s="2"/>
      <c r="J748" s="2"/>
      <c r="K748" s="2">
        <v>5.2359999999999998</v>
      </c>
      <c r="L748" s="2">
        <v>34</v>
      </c>
      <c r="M748" s="2">
        <v>122</v>
      </c>
    </row>
    <row r="749" spans="1:13" ht="24.95" customHeight="1">
      <c r="A749" s="2"/>
      <c r="B749" s="2">
        <v>52</v>
      </c>
      <c r="C749" s="2" t="s">
        <v>1348</v>
      </c>
      <c r="D749" s="2" t="s">
        <v>1349</v>
      </c>
      <c r="E749" s="2">
        <f t="shared" si="23"/>
        <v>4.4800000000000004</v>
      </c>
      <c r="F749" s="2">
        <v>2.64</v>
      </c>
      <c r="G749" s="2">
        <v>2.64</v>
      </c>
      <c r="H749" s="2"/>
      <c r="I749" s="2"/>
      <c r="J749" s="2"/>
      <c r="K749" s="2">
        <v>1.84</v>
      </c>
      <c r="L749" s="2">
        <v>10</v>
      </c>
      <c r="M749" s="2">
        <v>32</v>
      </c>
    </row>
    <row r="750" spans="1:13" ht="24.95" customHeight="1">
      <c r="A750" s="2"/>
      <c r="B750" s="2">
        <v>53</v>
      </c>
      <c r="C750" s="2" t="s">
        <v>1350</v>
      </c>
      <c r="D750" s="2" t="s">
        <v>1351</v>
      </c>
      <c r="E750" s="2">
        <f t="shared" si="23"/>
        <v>9.15</v>
      </c>
      <c r="F750" s="2">
        <v>2.4500000000000002</v>
      </c>
      <c r="G750" s="2">
        <v>2.4500000000000002</v>
      </c>
      <c r="H750" s="2"/>
      <c r="I750" s="2"/>
      <c r="J750" s="2"/>
      <c r="K750" s="2">
        <v>6.7</v>
      </c>
      <c r="L750" s="2">
        <v>15</v>
      </c>
      <c r="M750" s="2">
        <v>52</v>
      </c>
    </row>
    <row r="751" spans="1:13" ht="24.95" customHeight="1">
      <c r="A751" s="2"/>
      <c r="B751" s="2">
        <v>54</v>
      </c>
      <c r="C751" s="2" t="s">
        <v>1352</v>
      </c>
      <c r="D751" s="2" t="s">
        <v>1353</v>
      </c>
      <c r="E751" s="2">
        <f t="shared" si="23"/>
        <v>34.837999999999994</v>
      </c>
      <c r="F751" s="2">
        <v>17.268999999999998</v>
      </c>
      <c r="G751" s="2">
        <v>17.268999999999998</v>
      </c>
      <c r="H751" s="2"/>
      <c r="I751" s="2"/>
      <c r="J751" s="2"/>
      <c r="K751" s="2">
        <v>17.568999999999999</v>
      </c>
      <c r="L751" s="2">
        <v>26</v>
      </c>
      <c r="M751" s="2">
        <v>203</v>
      </c>
    </row>
    <row r="752" spans="1:13" ht="24.95" customHeight="1">
      <c r="A752" s="2"/>
      <c r="B752" s="2">
        <v>55</v>
      </c>
      <c r="C752" s="2" t="s">
        <v>1354</v>
      </c>
      <c r="D752" s="2" t="s">
        <v>1355</v>
      </c>
      <c r="E752" s="2">
        <f t="shared" si="23"/>
        <v>3</v>
      </c>
      <c r="F752" s="2">
        <v>1.5</v>
      </c>
      <c r="G752" s="2">
        <v>1.5</v>
      </c>
      <c r="H752" s="2"/>
      <c r="I752" s="2"/>
      <c r="J752" s="2"/>
      <c r="K752" s="2">
        <v>1.5</v>
      </c>
      <c r="L752" s="2">
        <v>3</v>
      </c>
      <c r="M752" s="2">
        <v>15</v>
      </c>
    </row>
    <row r="753" spans="1:13" ht="24.95" customHeight="1">
      <c r="A753" s="2"/>
      <c r="B753" s="2">
        <v>56</v>
      </c>
      <c r="C753" s="2" t="s">
        <v>1356</v>
      </c>
      <c r="D753" s="2" t="s">
        <v>1357</v>
      </c>
      <c r="E753" s="2">
        <f t="shared" si="23"/>
        <v>15.5</v>
      </c>
      <c r="F753" s="2">
        <v>2.5</v>
      </c>
      <c r="G753" s="2">
        <v>2.5</v>
      </c>
      <c r="H753" s="2"/>
      <c r="I753" s="2"/>
      <c r="J753" s="2"/>
      <c r="K753" s="2">
        <v>13</v>
      </c>
      <c r="L753" s="2">
        <v>5</v>
      </c>
      <c r="M753" s="2">
        <v>21</v>
      </c>
    </row>
    <row r="754" spans="1:13" ht="24.95" customHeight="1">
      <c r="A754" s="2"/>
      <c r="B754" s="2">
        <v>57</v>
      </c>
      <c r="C754" s="2" t="s">
        <v>1358</v>
      </c>
      <c r="D754" s="2" t="s">
        <v>1359</v>
      </c>
      <c r="E754" s="2">
        <f t="shared" si="23"/>
        <v>4.74</v>
      </c>
      <c r="F754" s="2">
        <v>2.2440000000000002</v>
      </c>
      <c r="G754" s="2">
        <v>2.2440000000000002</v>
      </c>
      <c r="H754" s="2"/>
      <c r="I754" s="2"/>
      <c r="J754" s="2"/>
      <c r="K754" s="2">
        <v>2.496</v>
      </c>
      <c r="L754" s="2">
        <v>36</v>
      </c>
      <c r="M754" s="2">
        <v>124</v>
      </c>
    </row>
    <row r="755" spans="1:13" ht="24.95" customHeight="1">
      <c r="A755" s="2"/>
      <c r="B755" s="2">
        <v>58</v>
      </c>
      <c r="C755" s="2" t="s">
        <v>1360</v>
      </c>
      <c r="D755" s="2" t="s">
        <v>1361</v>
      </c>
      <c r="E755" s="2">
        <f t="shared" si="23"/>
        <v>9.3000000000000007</v>
      </c>
      <c r="F755" s="2">
        <v>3.9750000000000001</v>
      </c>
      <c r="G755" s="2">
        <v>3.9750000000000001</v>
      </c>
      <c r="H755" s="2"/>
      <c r="I755" s="2"/>
      <c r="J755" s="2"/>
      <c r="K755" s="2">
        <v>5.3250000000000002</v>
      </c>
      <c r="L755" s="2">
        <v>34</v>
      </c>
      <c r="M755" s="2">
        <v>129</v>
      </c>
    </row>
    <row r="756" spans="1:13" ht="24.95" customHeight="1">
      <c r="A756" s="2"/>
      <c r="B756" s="2">
        <v>59</v>
      </c>
      <c r="C756" s="2" t="s">
        <v>1362</v>
      </c>
      <c r="D756" s="35" t="s">
        <v>1789</v>
      </c>
      <c r="E756" s="2">
        <f t="shared" si="23"/>
        <v>160</v>
      </c>
      <c r="F756" s="2">
        <v>15</v>
      </c>
      <c r="G756" s="2">
        <v>15</v>
      </c>
      <c r="H756" s="2"/>
      <c r="I756" s="2"/>
      <c r="J756" s="2"/>
      <c r="K756" s="2">
        <v>145</v>
      </c>
      <c r="L756" s="2">
        <v>30</v>
      </c>
      <c r="M756" s="2">
        <v>121</v>
      </c>
    </row>
    <row r="757" spans="1:13" ht="24.95" customHeight="1">
      <c r="A757" s="2"/>
      <c r="B757" s="2">
        <v>60</v>
      </c>
      <c r="C757" s="2" t="s">
        <v>1363</v>
      </c>
      <c r="D757" s="2" t="s">
        <v>1364</v>
      </c>
      <c r="E757" s="2">
        <f t="shared" si="23"/>
        <v>12.9</v>
      </c>
      <c r="F757" s="2">
        <v>12.9</v>
      </c>
      <c r="G757" s="2">
        <v>12.9</v>
      </c>
      <c r="H757" s="2"/>
      <c r="I757" s="2"/>
      <c r="J757" s="2"/>
      <c r="K757" s="2"/>
      <c r="L757" s="2">
        <v>72</v>
      </c>
      <c r="M757" s="2">
        <v>217</v>
      </c>
    </row>
    <row r="758" spans="1:13" ht="24.95" customHeight="1">
      <c r="A758" s="2"/>
      <c r="B758" s="2">
        <v>61</v>
      </c>
      <c r="C758" s="2" t="s">
        <v>1365</v>
      </c>
      <c r="D758" s="2" t="s">
        <v>1366</v>
      </c>
      <c r="E758" s="2">
        <f t="shared" si="23"/>
        <v>18</v>
      </c>
      <c r="F758" s="2">
        <v>18</v>
      </c>
      <c r="G758" s="2">
        <v>18</v>
      </c>
      <c r="H758" s="2"/>
      <c r="I758" s="2"/>
      <c r="J758" s="2"/>
      <c r="K758" s="2"/>
      <c r="L758" s="2">
        <v>47</v>
      </c>
      <c r="M758" s="2">
        <v>141</v>
      </c>
    </row>
    <row r="759" spans="1:13" ht="24.95" customHeight="1">
      <c r="A759" s="2"/>
      <c r="B759" s="2">
        <v>62</v>
      </c>
      <c r="C759" s="2" t="s">
        <v>1367</v>
      </c>
      <c r="D759" s="2" t="s">
        <v>1368</v>
      </c>
      <c r="E759" s="2">
        <f t="shared" si="23"/>
        <v>50</v>
      </c>
      <c r="F759" s="2">
        <v>50</v>
      </c>
      <c r="G759" s="2">
        <v>50</v>
      </c>
      <c r="H759" s="2"/>
      <c r="I759" s="2"/>
      <c r="J759" s="2"/>
      <c r="K759" s="2"/>
      <c r="L759" s="2">
        <v>142</v>
      </c>
      <c r="M759" s="2">
        <v>426</v>
      </c>
    </row>
    <row r="760" spans="1:13" ht="24.95" customHeight="1">
      <c r="A760" s="2"/>
      <c r="B760" s="2">
        <v>63</v>
      </c>
      <c r="C760" s="2" t="s">
        <v>1369</v>
      </c>
      <c r="D760" s="2" t="s">
        <v>1370</v>
      </c>
      <c r="E760" s="2">
        <f t="shared" si="23"/>
        <v>25</v>
      </c>
      <c r="F760" s="2">
        <v>25</v>
      </c>
      <c r="G760" s="2">
        <v>25</v>
      </c>
      <c r="H760" s="2"/>
      <c r="I760" s="2"/>
      <c r="J760" s="2"/>
      <c r="K760" s="2"/>
      <c r="L760" s="2">
        <v>71</v>
      </c>
      <c r="M760" s="2">
        <v>212</v>
      </c>
    </row>
    <row r="761" spans="1:13" ht="24.95" customHeight="1">
      <c r="A761" s="2"/>
      <c r="B761" s="2">
        <v>64</v>
      </c>
      <c r="C761" s="2" t="s">
        <v>1371</v>
      </c>
      <c r="D761" s="2" t="s">
        <v>1372</v>
      </c>
      <c r="E761" s="2">
        <f t="shared" si="23"/>
        <v>19.399999999999999</v>
      </c>
      <c r="F761" s="2">
        <v>9.6999999999999993</v>
      </c>
      <c r="G761" s="2">
        <v>9.6999999999999993</v>
      </c>
      <c r="H761" s="2"/>
      <c r="I761" s="2"/>
      <c r="J761" s="2"/>
      <c r="K761" s="2">
        <v>9.6999999999999993</v>
      </c>
      <c r="L761" s="2">
        <v>47</v>
      </c>
      <c r="M761" s="2">
        <v>196</v>
      </c>
    </row>
    <row r="762" spans="1:13" ht="24.95" customHeight="1">
      <c r="A762" s="2"/>
      <c r="B762" s="2">
        <v>65</v>
      </c>
      <c r="C762" s="2" t="s">
        <v>1373</v>
      </c>
      <c r="D762" s="2" t="s">
        <v>1374</v>
      </c>
      <c r="E762" s="2">
        <f t="shared" si="23"/>
        <v>18</v>
      </c>
      <c r="F762" s="2">
        <v>9</v>
      </c>
      <c r="G762" s="2">
        <v>9</v>
      </c>
      <c r="H762" s="2"/>
      <c r="I762" s="2"/>
      <c r="J762" s="2"/>
      <c r="K762" s="2">
        <v>9</v>
      </c>
      <c r="L762" s="2">
        <v>91</v>
      </c>
      <c r="M762" s="2">
        <v>362</v>
      </c>
    </row>
    <row r="763" spans="1:13" ht="24.95" customHeight="1">
      <c r="A763" s="2"/>
      <c r="B763" s="2">
        <v>66</v>
      </c>
      <c r="C763" s="2" t="s">
        <v>1375</v>
      </c>
      <c r="D763" s="2" t="s">
        <v>1376</v>
      </c>
      <c r="E763" s="2">
        <f t="shared" si="23"/>
        <v>50</v>
      </c>
      <c r="F763" s="2">
        <v>20</v>
      </c>
      <c r="G763" s="2">
        <v>20</v>
      </c>
      <c r="H763" s="2"/>
      <c r="I763" s="2"/>
      <c r="J763" s="2"/>
      <c r="K763" s="2">
        <v>30</v>
      </c>
      <c r="L763" s="2">
        <v>40</v>
      </c>
      <c r="M763" s="2">
        <v>161</v>
      </c>
    </row>
    <row r="764" spans="1:13" ht="24.95" customHeight="1">
      <c r="A764" s="2"/>
      <c r="B764" s="2">
        <v>67</v>
      </c>
      <c r="C764" s="2" t="s">
        <v>1377</v>
      </c>
      <c r="D764" s="2" t="s">
        <v>1378</v>
      </c>
      <c r="E764" s="2">
        <f t="shared" si="23"/>
        <v>90</v>
      </c>
      <c r="F764" s="2">
        <v>65</v>
      </c>
      <c r="G764" s="2">
        <v>65</v>
      </c>
      <c r="H764" s="2"/>
      <c r="I764" s="2"/>
      <c r="J764" s="2"/>
      <c r="K764" s="2">
        <v>25</v>
      </c>
      <c r="L764" s="2">
        <v>130</v>
      </c>
      <c r="M764" s="2">
        <v>422</v>
      </c>
    </row>
    <row r="765" spans="1:13" ht="24.95" customHeight="1">
      <c r="A765" s="2"/>
      <c r="B765" s="2">
        <v>68</v>
      </c>
      <c r="C765" s="2" t="s">
        <v>1379</v>
      </c>
      <c r="D765" s="2" t="s">
        <v>1380</v>
      </c>
      <c r="E765" s="2">
        <f t="shared" si="23"/>
        <v>28.619999999999997</v>
      </c>
      <c r="F765" s="2">
        <v>15.33</v>
      </c>
      <c r="G765" s="2">
        <v>15.33</v>
      </c>
      <c r="H765" s="2"/>
      <c r="I765" s="2"/>
      <c r="J765" s="2"/>
      <c r="K765" s="2">
        <v>13.29</v>
      </c>
      <c r="L765" s="2">
        <v>88</v>
      </c>
      <c r="M765" s="2">
        <v>265</v>
      </c>
    </row>
    <row r="766" spans="1:13" ht="24.95" customHeight="1">
      <c r="A766" s="2"/>
      <c r="B766" s="2">
        <v>69</v>
      </c>
      <c r="C766" s="2" t="s">
        <v>1381</v>
      </c>
      <c r="D766" s="2" t="s">
        <v>1382</v>
      </c>
      <c r="E766" s="2">
        <f t="shared" si="23"/>
        <v>122.73399999999999</v>
      </c>
      <c r="F766" s="2">
        <v>122.73399999999999</v>
      </c>
      <c r="G766" s="2">
        <v>122.73399999999999</v>
      </c>
      <c r="H766" s="2"/>
      <c r="I766" s="2"/>
      <c r="J766" s="2"/>
      <c r="K766" s="2"/>
      <c r="L766" s="2">
        <v>495</v>
      </c>
      <c r="M766" s="2">
        <v>1767</v>
      </c>
    </row>
    <row r="767" spans="1:13" ht="24.95" customHeight="1">
      <c r="A767" s="2"/>
      <c r="B767" s="2">
        <v>70</v>
      </c>
      <c r="C767" s="2" t="s">
        <v>1383</v>
      </c>
      <c r="D767" s="2" t="s">
        <v>1384</v>
      </c>
      <c r="E767" s="2">
        <f t="shared" si="23"/>
        <v>22.43</v>
      </c>
      <c r="F767" s="2">
        <v>6.5519999999999996</v>
      </c>
      <c r="G767" s="2">
        <v>6.5519999999999996</v>
      </c>
      <c r="H767" s="2"/>
      <c r="I767" s="2"/>
      <c r="J767" s="2"/>
      <c r="K767" s="2">
        <v>15.878</v>
      </c>
      <c r="L767" s="2">
        <v>35</v>
      </c>
      <c r="M767" s="2">
        <v>100</v>
      </c>
    </row>
    <row r="768" spans="1:13" ht="24.95" customHeight="1">
      <c r="A768" s="2"/>
      <c r="B768" s="2">
        <v>71</v>
      </c>
      <c r="C768" s="2" t="s">
        <v>1385</v>
      </c>
      <c r="D768" s="36" t="s">
        <v>1386</v>
      </c>
      <c r="E768" s="2">
        <f t="shared" ref="E768:E778" si="24">SUM(F768,K768)</f>
        <v>6.57</v>
      </c>
      <c r="F768" s="2">
        <v>3</v>
      </c>
      <c r="G768" s="2">
        <v>3</v>
      </c>
      <c r="H768" s="2"/>
      <c r="I768" s="2"/>
      <c r="J768" s="2"/>
      <c r="K768" s="2">
        <v>3.57</v>
      </c>
      <c r="L768" s="2">
        <v>19</v>
      </c>
      <c r="M768" s="2">
        <v>68</v>
      </c>
    </row>
    <row r="769" spans="1:13" ht="24.95" customHeight="1">
      <c r="A769" s="2"/>
      <c r="B769" s="2">
        <v>72</v>
      </c>
      <c r="C769" s="2" t="s">
        <v>1387</v>
      </c>
      <c r="D769" s="2" t="s">
        <v>1388</v>
      </c>
      <c r="E769" s="2">
        <f t="shared" si="24"/>
        <v>14.600000000000001</v>
      </c>
      <c r="F769" s="2">
        <v>13.14</v>
      </c>
      <c r="G769" s="2">
        <v>13.14</v>
      </c>
      <c r="H769" s="2"/>
      <c r="I769" s="2"/>
      <c r="J769" s="2"/>
      <c r="K769" s="2">
        <v>1.46</v>
      </c>
      <c r="L769" s="2">
        <v>12</v>
      </c>
      <c r="M769" s="2">
        <v>37</v>
      </c>
    </row>
    <row r="770" spans="1:13" ht="24.95" customHeight="1">
      <c r="A770" s="2"/>
      <c r="B770" s="2">
        <v>73</v>
      </c>
      <c r="C770" s="2" t="s">
        <v>1389</v>
      </c>
      <c r="D770" s="2" t="s">
        <v>1390</v>
      </c>
      <c r="E770" s="2">
        <f t="shared" si="24"/>
        <v>75</v>
      </c>
      <c r="F770" s="2">
        <v>9</v>
      </c>
      <c r="G770" s="2">
        <v>9</v>
      </c>
      <c r="H770" s="2"/>
      <c r="I770" s="2"/>
      <c r="J770" s="2"/>
      <c r="K770" s="2">
        <v>66</v>
      </c>
      <c r="L770" s="2">
        <v>8</v>
      </c>
      <c r="M770" s="2">
        <v>30</v>
      </c>
    </row>
    <row r="771" spans="1:13" ht="24.95" customHeight="1">
      <c r="A771" s="2"/>
      <c r="B771" s="2">
        <v>74</v>
      </c>
      <c r="C771" s="2" t="s">
        <v>1391</v>
      </c>
      <c r="D771" s="2" t="s">
        <v>1790</v>
      </c>
      <c r="E771" s="2">
        <f t="shared" si="24"/>
        <v>6.6</v>
      </c>
      <c r="F771" s="2">
        <v>6.6</v>
      </c>
      <c r="G771" s="2">
        <v>6.6</v>
      </c>
      <c r="H771" s="2"/>
      <c r="I771" s="2"/>
      <c r="J771" s="2"/>
      <c r="K771" s="2"/>
      <c r="L771" s="2">
        <v>10</v>
      </c>
      <c r="M771" s="2">
        <v>39</v>
      </c>
    </row>
    <row r="772" spans="1:13" ht="24.95" customHeight="1">
      <c r="A772" s="2"/>
      <c r="B772" s="2">
        <v>75</v>
      </c>
      <c r="C772" s="2" t="s">
        <v>1392</v>
      </c>
      <c r="D772" s="2" t="s">
        <v>1393</v>
      </c>
      <c r="E772" s="2">
        <f t="shared" si="24"/>
        <v>122.98399999999999</v>
      </c>
      <c r="F772" s="2">
        <v>122.98399999999999</v>
      </c>
      <c r="G772" s="2">
        <v>122.98399999999999</v>
      </c>
      <c r="H772" s="2"/>
      <c r="I772" s="2"/>
      <c r="J772" s="2"/>
      <c r="K772" s="2"/>
      <c r="L772" s="2">
        <v>495</v>
      </c>
      <c r="M772" s="2">
        <v>1767</v>
      </c>
    </row>
    <row r="773" spans="1:13" ht="24.95" customHeight="1">
      <c r="A773" s="2"/>
      <c r="B773" s="2">
        <v>76</v>
      </c>
      <c r="C773" s="2" t="s">
        <v>1394</v>
      </c>
      <c r="D773" s="2" t="s">
        <v>1395</v>
      </c>
      <c r="E773" s="2">
        <f t="shared" si="24"/>
        <v>2.9</v>
      </c>
      <c r="F773" s="2">
        <v>2.9</v>
      </c>
      <c r="G773" s="2">
        <v>2.9</v>
      </c>
      <c r="H773" s="2"/>
      <c r="I773" s="2"/>
      <c r="J773" s="2"/>
      <c r="K773" s="2"/>
      <c r="L773" s="2">
        <v>28</v>
      </c>
      <c r="M773" s="2">
        <v>122</v>
      </c>
    </row>
    <row r="774" spans="1:13" ht="24.95" customHeight="1">
      <c r="A774" s="2"/>
      <c r="B774" s="2">
        <v>77</v>
      </c>
      <c r="C774" s="2" t="s">
        <v>1396</v>
      </c>
      <c r="D774" s="2" t="s">
        <v>1397</v>
      </c>
      <c r="E774" s="2">
        <f t="shared" si="24"/>
        <v>1.5</v>
      </c>
      <c r="F774" s="2">
        <v>1.5</v>
      </c>
      <c r="G774" s="2">
        <v>1.5</v>
      </c>
      <c r="H774" s="2"/>
      <c r="I774" s="2"/>
      <c r="J774" s="2"/>
      <c r="K774" s="2"/>
      <c r="L774" s="2">
        <v>3</v>
      </c>
      <c r="M774" s="2">
        <v>10</v>
      </c>
    </row>
    <row r="775" spans="1:13" ht="24.95" customHeight="1">
      <c r="A775" s="2"/>
      <c r="B775" s="2">
        <v>78</v>
      </c>
      <c r="C775" s="2" t="s">
        <v>1398</v>
      </c>
      <c r="D775" s="2" t="s">
        <v>1399</v>
      </c>
      <c r="E775" s="2">
        <f t="shared" si="24"/>
        <v>1.92</v>
      </c>
      <c r="F775" s="2">
        <v>1.92</v>
      </c>
      <c r="G775" s="2">
        <v>1.92</v>
      </c>
      <c r="H775" s="2"/>
      <c r="I775" s="2"/>
      <c r="J775" s="2"/>
      <c r="K775" s="2"/>
      <c r="L775" s="2">
        <v>11</v>
      </c>
      <c r="M775" s="2">
        <v>32</v>
      </c>
    </row>
    <row r="776" spans="1:13" ht="24.95" customHeight="1">
      <c r="A776" s="2"/>
      <c r="B776" s="2">
        <v>79</v>
      </c>
      <c r="C776" s="2" t="s">
        <v>1400</v>
      </c>
      <c r="D776" s="2" t="s">
        <v>1401</v>
      </c>
      <c r="E776" s="2">
        <f t="shared" si="24"/>
        <v>15.8</v>
      </c>
      <c r="F776" s="2">
        <v>15.8</v>
      </c>
      <c r="G776" s="2">
        <v>15.8</v>
      </c>
      <c r="H776" s="2"/>
      <c r="I776" s="2"/>
      <c r="J776" s="2"/>
      <c r="K776" s="2"/>
      <c r="L776" s="2">
        <v>37</v>
      </c>
      <c r="M776" s="2">
        <v>126</v>
      </c>
    </row>
    <row r="777" spans="1:13" ht="24.95" customHeight="1">
      <c r="A777" s="2"/>
      <c r="B777" s="2">
        <v>80</v>
      </c>
      <c r="C777" s="2" t="s">
        <v>1402</v>
      </c>
      <c r="D777" s="2" t="s">
        <v>1403</v>
      </c>
      <c r="E777" s="2">
        <f t="shared" si="24"/>
        <v>50.372999999999998</v>
      </c>
      <c r="F777" s="2">
        <v>50.372999999999998</v>
      </c>
      <c r="G777" s="2">
        <v>50.372999999999998</v>
      </c>
      <c r="H777" s="2"/>
      <c r="I777" s="2"/>
      <c r="J777" s="2"/>
      <c r="K777" s="2"/>
      <c r="L777" s="2">
        <v>300</v>
      </c>
      <c r="M777" s="2">
        <v>900</v>
      </c>
    </row>
    <row r="778" spans="1:13" ht="24.95" customHeight="1">
      <c r="A778" s="2"/>
      <c r="B778" s="2">
        <v>81</v>
      </c>
      <c r="C778" s="2" t="s">
        <v>1404</v>
      </c>
      <c r="D778" s="2" t="s">
        <v>1405</v>
      </c>
      <c r="E778" s="2">
        <f t="shared" si="24"/>
        <v>26.199000000000002</v>
      </c>
      <c r="F778" s="2">
        <v>26.199000000000002</v>
      </c>
      <c r="G778" s="2">
        <v>26.199000000000002</v>
      </c>
      <c r="H778" s="2"/>
      <c r="I778" s="2"/>
      <c r="J778" s="2"/>
      <c r="K778" s="2"/>
      <c r="L778" s="2">
        <v>120</v>
      </c>
      <c r="M778" s="2">
        <v>360</v>
      </c>
    </row>
    <row r="779" spans="1:13" ht="24.95" customHeight="1">
      <c r="A779" s="2"/>
      <c r="B779" s="2">
        <v>82</v>
      </c>
      <c r="C779" s="2" t="s">
        <v>1406</v>
      </c>
      <c r="D779" s="2" t="s">
        <v>1407</v>
      </c>
      <c r="E779" s="2">
        <f t="shared" ref="E779:E805" si="25">SUM(F779,K779)</f>
        <v>36.423000000000002</v>
      </c>
      <c r="F779" s="2">
        <v>36.423000000000002</v>
      </c>
      <c r="G779" s="2">
        <v>36.423000000000002</v>
      </c>
      <c r="H779" s="2"/>
      <c r="I779" s="2"/>
      <c r="J779" s="2"/>
      <c r="K779" s="2"/>
      <c r="L779" s="2">
        <v>100</v>
      </c>
      <c r="M779" s="2">
        <v>355</v>
      </c>
    </row>
    <row r="780" spans="1:13" ht="24.95" customHeight="1">
      <c r="A780" s="2"/>
      <c r="B780" s="2">
        <v>83</v>
      </c>
      <c r="C780" s="2" t="s">
        <v>1408</v>
      </c>
      <c r="D780" s="2" t="s">
        <v>1409</v>
      </c>
      <c r="E780" s="2">
        <f t="shared" si="25"/>
        <v>21.16</v>
      </c>
      <c r="F780" s="2">
        <v>21.16</v>
      </c>
      <c r="G780" s="2">
        <v>21.16</v>
      </c>
      <c r="H780" s="2"/>
      <c r="I780" s="2"/>
      <c r="J780" s="2"/>
      <c r="K780" s="2"/>
      <c r="L780" s="2">
        <v>25</v>
      </c>
      <c r="M780" s="2">
        <v>86</v>
      </c>
    </row>
    <row r="781" spans="1:13" ht="24.95" customHeight="1">
      <c r="A781" s="2"/>
      <c r="B781" s="2">
        <v>84</v>
      </c>
      <c r="C781" s="2" t="s">
        <v>1410</v>
      </c>
      <c r="D781" s="2" t="s">
        <v>1411</v>
      </c>
      <c r="E781" s="2">
        <f t="shared" si="25"/>
        <v>13.77</v>
      </c>
      <c r="F781" s="2">
        <v>13.77</v>
      </c>
      <c r="G781" s="2">
        <v>13.77</v>
      </c>
      <c r="H781" s="2"/>
      <c r="I781" s="2"/>
      <c r="J781" s="2"/>
      <c r="K781" s="2"/>
      <c r="L781" s="2">
        <v>20</v>
      </c>
      <c r="M781" s="2">
        <v>65</v>
      </c>
    </row>
    <row r="782" spans="1:13" ht="24.95" customHeight="1">
      <c r="A782" s="2"/>
      <c r="B782" s="2">
        <v>85</v>
      </c>
      <c r="C782" s="2" t="s">
        <v>1412</v>
      </c>
      <c r="D782" s="2" t="s">
        <v>1413</v>
      </c>
      <c r="E782" s="2">
        <v>2.69</v>
      </c>
      <c r="F782" s="2">
        <v>2.69</v>
      </c>
      <c r="G782" s="2">
        <v>2.69</v>
      </c>
      <c r="H782" s="2"/>
      <c r="I782" s="2"/>
      <c r="J782" s="2"/>
      <c r="K782" s="2"/>
      <c r="L782" s="2">
        <v>42</v>
      </c>
      <c r="M782" s="2">
        <v>127</v>
      </c>
    </row>
    <row r="783" spans="1:13" ht="24.95" customHeight="1">
      <c r="A783" s="2"/>
      <c r="B783" s="2">
        <v>86</v>
      </c>
      <c r="C783" s="2" t="s">
        <v>1414</v>
      </c>
      <c r="D783" s="2" t="s">
        <v>1415</v>
      </c>
      <c r="E783" s="2">
        <v>2.7749999999999999</v>
      </c>
      <c r="F783" s="2">
        <v>2.7749999999999999</v>
      </c>
      <c r="G783" s="2">
        <v>2.7749999999999999</v>
      </c>
      <c r="H783" s="2"/>
      <c r="I783" s="2"/>
      <c r="J783" s="2"/>
      <c r="K783" s="2"/>
      <c r="L783" s="2">
        <v>28</v>
      </c>
      <c r="M783" s="2">
        <v>85</v>
      </c>
    </row>
    <row r="784" spans="1:13" ht="24.95" customHeight="1">
      <c r="A784" s="2"/>
      <c r="B784" s="2">
        <v>87</v>
      </c>
      <c r="C784" s="2" t="s">
        <v>1416</v>
      </c>
      <c r="D784" s="2" t="s">
        <v>1417</v>
      </c>
      <c r="E784" s="2">
        <v>2.82</v>
      </c>
      <c r="F784" s="2">
        <v>2.82</v>
      </c>
      <c r="G784" s="2">
        <v>2.82</v>
      </c>
      <c r="H784" s="2"/>
      <c r="I784" s="2"/>
      <c r="J784" s="2"/>
      <c r="K784" s="2"/>
      <c r="L784" s="2">
        <v>29</v>
      </c>
      <c r="M784" s="2">
        <v>87</v>
      </c>
    </row>
    <row r="785" spans="1:13" ht="24.95" customHeight="1">
      <c r="A785" s="2"/>
      <c r="B785" s="2">
        <v>88</v>
      </c>
      <c r="C785" s="2" t="s">
        <v>1418</v>
      </c>
      <c r="D785" s="2" t="s">
        <v>1419</v>
      </c>
      <c r="E785" s="2">
        <v>4.04</v>
      </c>
      <c r="F785" s="2">
        <v>4.04</v>
      </c>
      <c r="G785" s="2">
        <v>4.04</v>
      </c>
      <c r="H785" s="2"/>
      <c r="I785" s="2"/>
      <c r="J785" s="2"/>
      <c r="K785" s="2"/>
      <c r="L785" s="2">
        <v>37</v>
      </c>
      <c r="M785" s="2">
        <v>110</v>
      </c>
    </row>
    <row r="786" spans="1:13" ht="24.95" customHeight="1">
      <c r="A786" s="2"/>
      <c r="B786" s="2">
        <v>89</v>
      </c>
      <c r="C786" s="2" t="s">
        <v>1420</v>
      </c>
      <c r="D786" s="2" t="s">
        <v>1421</v>
      </c>
      <c r="E786" s="2">
        <v>0.7</v>
      </c>
      <c r="F786" s="2">
        <v>0.7</v>
      </c>
      <c r="G786" s="2">
        <v>0.7</v>
      </c>
      <c r="H786" s="2"/>
      <c r="I786" s="2"/>
      <c r="J786" s="2"/>
      <c r="K786" s="2"/>
      <c r="L786" s="2">
        <v>6</v>
      </c>
      <c r="M786" s="2">
        <v>19</v>
      </c>
    </row>
    <row r="787" spans="1:13" ht="24.95" customHeight="1">
      <c r="A787" s="2"/>
      <c r="B787" s="2">
        <v>90</v>
      </c>
      <c r="C787" s="2" t="s">
        <v>1422</v>
      </c>
      <c r="D787" s="2" t="s">
        <v>1423</v>
      </c>
      <c r="E787" s="2">
        <f t="shared" si="25"/>
        <v>2.5499999999999998</v>
      </c>
      <c r="F787" s="2">
        <v>2.5499999999999998</v>
      </c>
      <c r="G787" s="2">
        <v>2.5499999999999998</v>
      </c>
      <c r="H787" s="2"/>
      <c r="I787" s="2"/>
      <c r="J787" s="2"/>
      <c r="K787" s="2"/>
      <c r="L787" s="2">
        <v>17</v>
      </c>
      <c r="M787" s="2">
        <v>50</v>
      </c>
    </row>
    <row r="788" spans="1:13" ht="24.95" customHeight="1">
      <c r="A788" s="2"/>
      <c r="B788" s="2">
        <v>91</v>
      </c>
      <c r="C788" s="2" t="s">
        <v>1424</v>
      </c>
      <c r="D788" s="2" t="s">
        <v>1425</v>
      </c>
      <c r="E788" s="2">
        <f t="shared" si="25"/>
        <v>5.375</v>
      </c>
      <c r="F788" s="2">
        <v>5.375</v>
      </c>
      <c r="G788" s="2">
        <v>5.375</v>
      </c>
      <c r="H788" s="2"/>
      <c r="I788" s="2"/>
      <c r="J788" s="2"/>
      <c r="K788" s="2"/>
      <c r="L788" s="2">
        <v>55</v>
      </c>
      <c r="M788" s="2">
        <v>164</v>
      </c>
    </row>
    <row r="789" spans="1:13" ht="24.95" customHeight="1">
      <c r="A789" s="2"/>
      <c r="B789" s="2">
        <v>92</v>
      </c>
      <c r="C789" s="2" t="s">
        <v>1426</v>
      </c>
      <c r="D789" s="2" t="s">
        <v>1427</v>
      </c>
      <c r="E789" s="2">
        <f t="shared" si="25"/>
        <v>1</v>
      </c>
      <c r="F789" s="2">
        <v>1</v>
      </c>
      <c r="G789" s="2">
        <v>1</v>
      </c>
      <c r="H789" s="2"/>
      <c r="I789" s="2"/>
      <c r="J789" s="2"/>
      <c r="K789" s="2"/>
      <c r="L789" s="2">
        <v>12</v>
      </c>
      <c r="M789" s="2">
        <v>36</v>
      </c>
    </row>
    <row r="790" spans="1:13" ht="24.95" customHeight="1">
      <c r="A790" s="2"/>
      <c r="B790" s="2">
        <v>93</v>
      </c>
      <c r="C790" s="2" t="s">
        <v>1428</v>
      </c>
      <c r="D790" s="2" t="s">
        <v>1429</v>
      </c>
      <c r="E790" s="2">
        <f t="shared" si="25"/>
        <v>1.75</v>
      </c>
      <c r="F790" s="2">
        <v>1.75</v>
      </c>
      <c r="G790" s="2">
        <v>1.75</v>
      </c>
      <c r="H790" s="2"/>
      <c r="I790" s="2"/>
      <c r="J790" s="2"/>
      <c r="K790" s="2"/>
      <c r="L790" s="2">
        <v>14</v>
      </c>
      <c r="M790" s="2">
        <v>42</v>
      </c>
    </row>
    <row r="791" spans="1:13" ht="24.95" customHeight="1">
      <c r="A791" s="2"/>
      <c r="B791" s="2">
        <v>94</v>
      </c>
      <c r="C791" s="2" t="s">
        <v>1430</v>
      </c>
      <c r="D791" s="2" t="s">
        <v>1431</v>
      </c>
      <c r="E791" s="2">
        <f t="shared" si="25"/>
        <v>0.9</v>
      </c>
      <c r="F791" s="2">
        <v>0.9</v>
      </c>
      <c r="G791" s="2">
        <v>0.9</v>
      </c>
      <c r="H791" s="2"/>
      <c r="I791" s="2"/>
      <c r="J791" s="2"/>
      <c r="K791" s="2"/>
      <c r="L791" s="2">
        <v>13</v>
      </c>
      <c r="M791" s="2">
        <v>39</v>
      </c>
    </row>
    <row r="792" spans="1:13" ht="24.95" customHeight="1">
      <c r="A792" s="2"/>
      <c r="B792" s="2">
        <v>95</v>
      </c>
      <c r="C792" s="2" t="s">
        <v>1432</v>
      </c>
      <c r="D792" s="2" t="s">
        <v>1433</v>
      </c>
      <c r="E792" s="2">
        <f t="shared" si="25"/>
        <v>4.1500000000000004</v>
      </c>
      <c r="F792" s="2">
        <v>4.1500000000000004</v>
      </c>
      <c r="G792" s="2">
        <v>4.1500000000000004</v>
      </c>
      <c r="H792" s="2"/>
      <c r="I792" s="2"/>
      <c r="J792" s="2"/>
      <c r="K792" s="2"/>
      <c r="L792" s="2">
        <v>27</v>
      </c>
      <c r="M792" s="2">
        <v>80</v>
      </c>
    </row>
    <row r="793" spans="1:13" ht="24.95" customHeight="1">
      <c r="A793" s="2"/>
      <c r="B793" s="2">
        <v>96</v>
      </c>
      <c r="C793" s="2" t="s">
        <v>1434</v>
      </c>
      <c r="D793" s="2" t="s">
        <v>1431</v>
      </c>
      <c r="E793" s="2">
        <f t="shared" si="25"/>
        <v>0.9</v>
      </c>
      <c r="F793" s="2">
        <v>0.9</v>
      </c>
      <c r="G793" s="2">
        <v>0.9</v>
      </c>
      <c r="H793" s="2"/>
      <c r="I793" s="2"/>
      <c r="J793" s="2"/>
      <c r="K793" s="2"/>
      <c r="L793" s="2">
        <v>9</v>
      </c>
      <c r="M793" s="2">
        <v>27</v>
      </c>
    </row>
    <row r="794" spans="1:13" ht="24.95" customHeight="1">
      <c r="A794" s="2"/>
      <c r="B794" s="2">
        <v>97</v>
      </c>
      <c r="C794" s="2" t="s">
        <v>1435</v>
      </c>
      <c r="D794" s="2" t="s">
        <v>1436</v>
      </c>
      <c r="E794" s="2">
        <f t="shared" si="25"/>
        <v>3.55</v>
      </c>
      <c r="F794" s="2">
        <v>3.55</v>
      </c>
      <c r="G794" s="2">
        <v>3.55</v>
      </c>
      <c r="H794" s="2"/>
      <c r="I794" s="2"/>
      <c r="J794" s="2"/>
      <c r="K794" s="2"/>
      <c r="L794" s="2">
        <v>17</v>
      </c>
      <c r="M794" s="2">
        <v>51</v>
      </c>
    </row>
    <row r="795" spans="1:13" ht="24.95" customHeight="1">
      <c r="A795" s="2"/>
      <c r="B795" s="2">
        <v>98</v>
      </c>
      <c r="C795" s="2" t="s">
        <v>1437</v>
      </c>
      <c r="D795" s="2" t="s">
        <v>1438</v>
      </c>
      <c r="E795" s="2">
        <f t="shared" si="25"/>
        <v>4.3499999999999996</v>
      </c>
      <c r="F795" s="2">
        <v>4.3499999999999996</v>
      </c>
      <c r="G795" s="2">
        <v>4.3499999999999996</v>
      </c>
      <c r="H795" s="2"/>
      <c r="I795" s="2"/>
      <c r="J795" s="2"/>
      <c r="K795" s="2"/>
      <c r="L795" s="2">
        <v>17</v>
      </c>
      <c r="M795" s="2">
        <v>50</v>
      </c>
    </row>
    <row r="796" spans="1:13" ht="24.95" customHeight="1">
      <c r="A796" s="2"/>
      <c r="B796" s="2">
        <v>99</v>
      </c>
      <c r="C796" s="2" t="s">
        <v>1439</v>
      </c>
      <c r="D796" s="2" t="s">
        <v>1440</v>
      </c>
      <c r="E796" s="2">
        <f t="shared" si="25"/>
        <v>3.35</v>
      </c>
      <c r="F796" s="2">
        <v>3.35</v>
      </c>
      <c r="G796" s="2">
        <v>3.35</v>
      </c>
      <c r="H796" s="2"/>
      <c r="I796" s="2"/>
      <c r="J796" s="2"/>
      <c r="K796" s="2"/>
      <c r="L796" s="2">
        <v>12</v>
      </c>
      <c r="M796" s="2">
        <v>35</v>
      </c>
    </row>
    <row r="797" spans="1:13" ht="24.95" customHeight="1">
      <c r="A797" s="2"/>
      <c r="B797" s="2">
        <v>100</v>
      </c>
      <c r="C797" s="2" t="s">
        <v>1441</v>
      </c>
      <c r="D797" s="2" t="s">
        <v>1442</v>
      </c>
      <c r="E797" s="2">
        <f t="shared" si="25"/>
        <v>3.75</v>
      </c>
      <c r="F797" s="2">
        <v>3.75</v>
      </c>
      <c r="G797" s="2">
        <v>3.75</v>
      </c>
      <c r="H797" s="2"/>
      <c r="I797" s="2"/>
      <c r="J797" s="2"/>
      <c r="K797" s="2"/>
      <c r="L797" s="2">
        <v>29</v>
      </c>
      <c r="M797" s="2">
        <v>88</v>
      </c>
    </row>
    <row r="798" spans="1:13" ht="24.95" customHeight="1">
      <c r="A798" s="2"/>
      <c r="B798" s="2">
        <v>101</v>
      </c>
      <c r="C798" s="2" t="s">
        <v>1443</v>
      </c>
      <c r="D798" s="2" t="s">
        <v>1444</v>
      </c>
      <c r="E798" s="2">
        <v>23.2</v>
      </c>
      <c r="F798" s="2">
        <v>23.2</v>
      </c>
      <c r="G798" s="2">
        <v>23.2</v>
      </c>
      <c r="H798" s="2"/>
      <c r="I798" s="2"/>
      <c r="J798" s="2"/>
      <c r="K798" s="2"/>
      <c r="L798" s="2">
        <v>226</v>
      </c>
      <c r="M798" s="2">
        <v>680</v>
      </c>
    </row>
    <row r="799" spans="1:13" ht="24.95" customHeight="1">
      <c r="A799" s="2"/>
      <c r="B799" s="2">
        <v>102</v>
      </c>
      <c r="C799" s="2" t="s">
        <v>1445</v>
      </c>
      <c r="D799" s="2" t="s">
        <v>1446</v>
      </c>
      <c r="E799" s="2">
        <f t="shared" si="25"/>
        <v>6.85</v>
      </c>
      <c r="F799" s="2">
        <v>6.85</v>
      </c>
      <c r="G799" s="2">
        <v>6.85</v>
      </c>
      <c r="H799" s="2"/>
      <c r="I799" s="2"/>
      <c r="J799" s="2"/>
      <c r="K799" s="2"/>
      <c r="L799" s="2">
        <v>59</v>
      </c>
      <c r="M799" s="2">
        <v>176</v>
      </c>
    </row>
    <row r="800" spans="1:13" ht="24.95" customHeight="1">
      <c r="A800" s="2"/>
      <c r="B800" s="2">
        <v>103</v>
      </c>
      <c r="C800" s="2" t="s">
        <v>1447</v>
      </c>
      <c r="D800" s="2" t="s">
        <v>1448</v>
      </c>
      <c r="E800" s="2">
        <f t="shared" si="25"/>
        <v>30.35</v>
      </c>
      <c r="F800" s="2">
        <v>30.35</v>
      </c>
      <c r="G800" s="2">
        <v>30.35</v>
      </c>
      <c r="H800" s="2"/>
      <c r="I800" s="2"/>
      <c r="J800" s="2"/>
      <c r="K800" s="2"/>
      <c r="L800" s="2">
        <v>96</v>
      </c>
      <c r="M800" s="2">
        <v>288</v>
      </c>
    </row>
    <row r="801" spans="1:13" ht="24.95" customHeight="1">
      <c r="A801" s="2"/>
      <c r="B801" s="2">
        <v>104</v>
      </c>
      <c r="C801" s="2" t="s">
        <v>1449</v>
      </c>
      <c r="D801" s="2" t="s">
        <v>1450</v>
      </c>
      <c r="E801" s="2">
        <f t="shared" si="25"/>
        <v>78.75</v>
      </c>
      <c r="F801" s="2">
        <v>78.75</v>
      </c>
      <c r="G801" s="2">
        <v>78.75</v>
      </c>
      <c r="H801" s="2"/>
      <c r="I801" s="2"/>
      <c r="J801" s="2"/>
      <c r="K801" s="2"/>
      <c r="L801" s="2">
        <v>300</v>
      </c>
      <c r="M801" s="2">
        <v>900</v>
      </c>
    </row>
    <row r="802" spans="1:13" ht="24.95" customHeight="1">
      <c r="A802" s="2"/>
      <c r="B802" s="2">
        <v>105</v>
      </c>
      <c r="C802" s="2" t="s">
        <v>1451</v>
      </c>
      <c r="D802" s="2" t="s">
        <v>1452</v>
      </c>
      <c r="E802" s="2">
        <f t="shared" si="25"/>
        <v>78.3</v>
      </c>
      <c r="F802" s="2">
        <v>78.3</v>
      </c>
      <c r="G802" s="2">
        <v>78.3</v>
      </c>
      <c r="H802" s="2"/>
      <c r="I802" s="2"/>
      <c r="J802" s="2"/>
      <c r="K802" s="2"/>
      <c r="L802" s="2">
        <v>417</v>
      </c>
      <c r="M802" s="2">
        <v>1637</v>
      </c>
    </row>
    <row r="803" spans="1:13" ht="24.95" customHeight="1">
      <c r="A803" s="2"/>
      <c r="B803" s="2">
        <v>106</v>
      </c>
      <c r="C803" s="2" t="s">
        <v>1453</v>
      </c>
      <c r="D803" s="2" t="s">
        <v>1454</v>
      </c>
      <c r="E803" s="2">
        <f t="shared" si="25"/>
        <v>41.378999999999998</v>
      </c>
      <c r="F803" s="2">
        <v>41.378999999999998</v>
      </c>
      <c r="G803" s="2">
        <v>41.378999999999998</v>
      </c>
      <c r="H803" s="2"/>
      <c r="I803" s="2"/>
      <c r="J803" s="2"/>
      <c r="K803" s="2"/>
      <c r="L803" s="2">
        <v>874</v>
      </c>
      <c r="M803" s="2">
        <v>3772</v>
      </c>
    </row>
    <row r="804" spans="1:13" ht="24.95" customHeight="1">
      <c r="A804" s="2"/>
      <c r="B804" s="2">
        <v>107</v>
      </c>
      <c r="C804" s="2" t="s">
        <v>1455</v>
      </c>
      <c r="D804" s="2" t="s">
        <v>1456</v>
      </c>
      <c r="E804" s="2">
        <f t="shared" si="25"/>
        <v>36.448</v>
      </c>
      <c r="F804" s="2">
        <v>36.448</v>
      </c>
      <c r="G804" s="2">
        <v>36.448</v>
      </c>
      <c r="H804" s="2"/>
      <c r="I804" s="2"/>
      <c r="J804" s="2"/>
      <c r="K804" s="2"/>
      <c r="L804" s="2">
        <v>476</v>
      </c>
      <c r="M804" s="2">
        <v>1731</v>
      </c>
    </row>
    <row r="805" spans="1:13" ht="24.95" customHeight="1">
      <c r="A805" s="2"/>
      <c r="B805" s="2">
        <v>108</v>
      </c>
      <c r="C805" s="2" t="s">
        <v>1457</v>
      </c>
      <c r="D805" s="2" t="s">
        <v>1458</v>
      </c>
      <c r="E805" s="2">
        <f t="shared" si="25"/>
        <v>76.790999999999997</v>
      </c>
      <c r="F805" s="2">
        <v>76.790999999999997</v>
      </c>
      <c r="G805" s="2">
        <v>76.790999999999997</v>
      </c>
      <c r="H805" s="2"/>
      <c r="I805" s="2"/>
      <c r="J805" s="2"/>
      <c r="K805" s="2"/>
      <c r="L805" s="2">
        <v>485</v>
      </c>
      <c r="M805" s="2">
        <v>1653</v>
      </c>
    </row>
    <row r="806" spans="1:13" ht="24.95" customHeight="1">
      <c r="A806" s="2"/>
      <c r="B806" s="2">
        <v>109</v>
      </c>
      <c r="C806" s="2" t="s">
        <v>1459</v>
      </c>
      <c r="D806" s="2" t="s">
        <v>1460</v>
      </c>
      <c r="E806" s="2">
        <f t="shared" ref="E806:E815" si="26">SUM(F806,K806)</f>
        <v>3331.5</v>
      </c>
      <c r="F806" s="2">
        <v>51.5</v>
      </c>
      <c r="G806" s="2">
        <v>51.5</v>
      </c>
      <c r="H806" s="2"/>
      <c r="I806" s="2"/>
      <c r="J806" s="2"/>
      <c r="K806" s="2">
        <v>3280</v>
      </c>
      <c r="L806" s="2">
        <v>16</v>
      </c>
      <c r="M806" s="2">
        <v>49</v>
      </c>
    </row>
    <row r="807" spans="1:13" ht="24.95" customHeight="1">
      <c r="A807" s="2"/>
      <c r="B807" s="2">
        <v>110</v>
      </c>
      <c r="C807" s="2" t="s">
        <v>1461</v>
      </c>
      <c r="D807" s="2" t="s">
        <v>1462</v>
      </c>
      <c r="E807" s="2">
        <f t="shared" si="26"/>
        <v>227.6</v>
      </c>
      <c r="F807" s="2">
        <v>50</v>
      </c>
      <c r="G807" s="2">
        <v>50</v>
      </c>
      <c r="H807" s="2"/>
      <c r="I807" s="2"/>
      <c r="J807" s="2"/>
      <c r="K807" s="2">
        <v>177.6</v>
      </c>
      <c r="L807" s="2">
        <v>24</v>
      </c>
      <c r="M807" s="2">
        <v>73</v>
      </c>
    </row>
    <row r="808" spans="1:13" ht="24.95" customHeight="1">
      <c r="A808" s="2"/>
      <c r="B808" s="2">
        <v>111</v>
      </c>
      <c r="C808" s="2" t="s">
        <v>1463</v>
      </c>
      <c r="D808" s="16" t="s">
        <v>1791</v>
      </c>
      <c r="E808" s="2">
        <f t="shared" si="26"/>
        <v>420</v>
      </c>
      <c r="F808" s="2">
        <v>210</v>
      </c>
      <c r="G808" s="2">
        <v>210</v>
      </c>
      <c r="H808" s="2"/>
      <c r="I808" s="2"/>
      <c r="J808" s="2"/>
      <c r="K808" s="2">
        <v>210</v>
      </c>
      <c r="L808" s="2">
        <v>735</v>
      </c>
      <c r="M808" s="2">
        <v>2799</v>
      </c>
    </row>
    <row r="809" spans="1:13" ht="24.95" customHeight="1">
      <c r="A809" s="2"/>
      <c r="B809" s="2">
        <v>112</v>
      </c>
      <c r="C809" s="2" t="s">
        <v>1464</v>
      </c>
      <c r="D809" s="2" t="s">
        <v>1465</v>
      </c>
      <c r="E809" s="2">
        <f t="shared" si="26"/>
        <v>11</v>
      </c>
      <c r="F809" s="2">
        <v>11</v>
      </c>
      <c r="G809" s="2">
        <v>11</v>
      </c>
      <c r="H809" s="2"/>
      <c r="I809" s="2"/>
      <c r="J809" s="2"/>
      <c r="K809" s="2"/>
      <c r="L809" s="2">
        <v>14</v>
      </c>
      <c r="M809" s="2">
        <v>40</v>
      </c>
    </row>
    <row r="810" spans="1:13" ht="24.95" customHeight="1">
      <c r="A810" s="2"/>
      <c r="B810" s="2">
        <v>113</v>
      </c>
      <c r="C810" s="2" t="s">
        <v>1466</v>
      </c>
      <c r="D810" s="2" t="s">
        <v>1467</v>
      </c>
      <c r="E810" s="2">
        <f t="shared" si="26"/>
        <v>163.47980000000001</v>
      </c>
      <c r="F810" s="2">
        <v>53</v>
      </c>
      <c r="G810" s="2">
        <v>53</v>
      </c>
      <c r="H810" s="2"/>
      <c r="I810" s="2"/>
      <c r="J810" s="2"/>
      <c r="K810" s="2">
        <v>110.4798</v>
      </c>
      <c r="L810" s="2">
        <v>14</v>
      </c>
      <c r="M810" s="2">
        <v>43</v>
      </c>
    </row>
    <row r="811" spans="1:13" ht="24.95" customHeight="1">
      <c r="A811" s="2"/>
      <c r="B811" s="2">
        <v>114</v>
      </c>
      <c r="C811" s="2" t="s">
        <v>1468</v>
      </c>
      <c r="D811" s="2" t="s">
        <v>1469</v>
      </c>
      <c r="E811" s="2">
        <f t="shared" si="26"/>
        <v>179.61850000000001</v>
      </c>
      <c r="F811" s="2">
        <v>179.61850000000001</v>
      </c>
      <c r="G811" s="2">
        <v>179.61850000000001</v>
      </c>
      <c r="H811" s="2"/>
      <c r="I811" s="2"/>
      <c r="J811" s="2"/>
      <c r="K811" s="2"/>
      <c r="L811" s="2">
        <v>143</v>
      </c>
      <c r="M811" s="2">
        <v>428</v>
      </c>
    </row>
    <row r="812" spans="1:13" ht="24.95" customHeight="1">
      <c r="A812" s="2"/>
      <c r="B812" s="2">
        <v>115</v>
      </c>
      <c r="C812" s="2" t="s">
        <v>1470</v>
      </c>
      <c r="D812" s="38" t="s">
        <v>1471</v>
      </c>
      <c r="E812" s="2">
        <v>220</v>
      </c>
      <c r="F812" s="2">
        <v>220</v>
      </c>
      <c r="G812" s="2">
        <v>220</v>
      </c>
      <c r="H812" s="2"/>
      <c r="I812" s="2"/>
      <c r="J812" s="2"/>
      <c r="K812" s="2"/>
      <c r="L812" s="2">
        <v>764</v>
      </c>
      <c r="M812" s="2">
        <v>3527</v>
      </c>
    </row>
    <row r="813" spans="1:13" ht="24.95" customHeight="1">
      <c r="A813" s="2"/>
      <c r="B813" s="2">
        <v>116</v>
      </c>
      <c r="C813" s="2" t="s">
        <v>1472</v>
      </c>
      <c r="D813" s="17" t="s">
        <v>1792</v>
      </c>
      <c r="E813" s="2">
        <v>100</v>
      </c>
      <c r="F813" s="2">
        <v>100</v>
      </c>
      <c r="G813" s="2">
        <v>100</v>
      </c>
      <c r="H813" s="2"/>
      <c r="I813" s="2"/>
      <c r="J813" s="2"/>
      <c r="K813" s="2"/>
      <c r="L813" s="2">
        <v>1109</v>
      </c>
      <c r="M813" s="2">
        <v>4816</v>
      </c>
    </row>
    <row r="814" spans="1:13" ht="24.95" customHeight="1">
      <c r="A814" s="2"/>
      <c r="B814" s="2">
        <v>117</v>
      </c>
      <c r="C814" s="2" t="s">
        <v>1473</v>
      </c>
      <c r="D814" s="2" t="s">
        <v>1474</v>
      </c>
      <c r="E814" s="2">
        <f t="shared" si="26"/>
        <v>26.774999999999999</v>
      </c>
      <c r="F814" s="2">
        <v>26.774999999999999</v>
      </c>
      <c r="G814" s="2">
        <v>26.774999999999999</v>
      </c>
      <c r="H814" s="2"/>
      <c r="I814" s="2"/>
      <c r="J814" s="2"/>
      <c r="K814" s="2"/>
      <c r="L814" s="2">
        <v>634</v>
      </c>
      <c r="M814" s="2">
        <v>1910</v>
      </c>
    </row>
    <row r="815" spans="1:13" ht="24.95" customHeight="1">
      <c r="A815" s="2"/>
      <c r="B815" s="2">
        <v>118</v>
      </c>
      <c r="C815" s="2" t="s">
        <v>1475</v>
      </c>
      <c r="D815" s="2" t="s">
        <v>1476</v>
      </c>
      <c r="E815" s="2">
        <f t="shared" si="26"/>
        <v>32</v>
      </c>
      <c r="F815" s="2">
        <v>32</v>
      </c>
      <c r="G815" s="2">
        <v>32</v>
      </c>
      <c r="H815" s="2"/>
      <c r="I815" s="2"/>
      <c r="J815" s="2"/>
      <c r="K815" s="2"/>
      <c r="L815" s="2">
        <v>184</v>
      </c>
      <c r="M815" s="2">
        <v>551</v>
      </c>
    </row>
    <row r="816" spans="1:13" ht="24.95" customHeight="1">
      <c r="A816" s="2"/>
      <c r="B816" s="2">
        <v>119</v>
      </c>
      <c r="C816" s="2" t="s">
        <v>1477</v>
      </c>
      <c r="D816" s="2" t="s">
        <v>1478</v>
      </c>
      <c r="E816" s="2">
        <v>12</v>
      </c>
      <c r="F816" s="2">
        <v>12</v>
      </c>
      <c r="G816" s="2">
        <v>12</v>
      </c>
      <c r="H816" s="2"/>
      <c r="I816" s="2"/>
      <c r="J816" s="2"/>
      <c r="K816" s="2"/>
      <c r="L816" s="2">
        <v>18</v>
      </c>
      <c r="M816" s="2">
        <v>55</v>
      </c>
    </row>
    <row r="817" spans="1:13" ht="24.95" customHeight="1">
      <c r="A817" s="2"/>
      <c r="B817" s="2">
        <v>120</v>
      </c>
      <c r="C817" s="2" t="s">
        <v>1479</v>
      </c>
      <c r="D817" s="2" t="s">
        <v>1480</v>
      </c>
      <c r="E817" s="2">
        <v>117</v>
      </c>
      <c r="F817" s="2">
        <v>117</v>
      </c>
      <c r="G817" s="2">
        <v>117</v>
      </c>
      <c r="H817" s="2"/>
      <c r="I817" s="2"/>
      <c r="J817" s="2"/>
      <c r="K817" s="2"/>
      <c r="L817" s="2">
        <v>82</v>
      </c>
      <c r="M817" s="2">
        <v>246</v>
      </c>
    </row>
    <row r="818" spans="1:13" ht="24.95" customHeight="1">
      <c r="A818" s="2"/>
      <c r="B818" s="2">
        <v>121</v>
      </c>
      <c r="C818" s="2" t="s">
        <v>1481</v>
      </c>
      <c r="D818" s="2" t="s">
        <v>1482</v>
      </c>
      <c r="E818" s="2">
        <v>49</v>
      </c>
      <c r="F818" s="2">
        <v>49</v>
      </c>
      <c r="G818" s="2">
        <v>49</v>
      </c>
      <c r="H818" s="2"/>
      <c r="I818" s="2"/>
      <c r="J818" s="2"/>
      <c r="K818" s="2"/>
      <c r="L818" s="2">
        <v>27</v>
      </c>
      <c r="M818" s="2">
        <v>82</v>
      </c>
    </row>
    <row r="819" spans="1:13" ht="24.95" customHeight="1">
      <c r="A819" s="2"/>
      <c r="B819" s="2">
        <v>122</v>
      </c>
      <c r="C819" s="2" t="s">
        <v>1483</v>
      </c>
      <c r="D819" s="2" t="s">
        <v>1484</v>
      </c>
      <c r="E819" s="2">
        <v>75</v>
      </c>
      <c r="F819" s="2">
        <v>25</v>
      </c>
      <c r="G819" s="2">
        <v>25</v>
      </c>
      <c r="H819" s="2"/>
      <c r="I819" s="2"/>
      <c r="J819" s="2"/>
      <c r="K819" s="2">
        <v>50</v>
      </c>
      <c r="L819" s="2">
        <v>14</v>
      </c>
      <c r="M819" s="2">
        <v>41</v>
      </c>
    </row>
    <row r="820" spans="1:13" ht="24.95" customHeight="1">
      <c r="A820" s="2"/>
      <c r="B820" s="2">
        <v>123</v>
      </c>
      <c r="C820" s="2" t="s">
        <v>1485</v>
      </c>
      <c r="D820" s="2" t="s">
        <v>1486</v>
      </c>
      <c r="E820" s="2">
        <v>10.5</v>
      </c>
      <c r="F820" s="2">
        <v>3.5</v>
      </c>
      <c r="G820" s="2">
        <v>3.5</v>
      </c>
      <c r="H820" s="2"/>
      <c r="I820" s="2"/>
      <c r="J820" s="2"/>
      <c r="K820" s="2">
        <v>7</v>
      </c>
      <c r="L820" s="2">
        <v>7</v>
      </c>
      <c r="M820" s="2">
        <v>37</v>
      </c>
    </row>
    <row r="821" spans="1:13" ht="24.95" customHeight="1">
      <c r="A821" s="2"/>
      <c r="B821" s="2">
        <v>124</v>
      </c>
      <c r="C821" s="2" t="s">
        <v>1487</v>
      </c>
      <c r="D821" s="2" t="s">
        <v>1488</v>
      </c>
      <c r="E821" s="2">
        <v>24</v>
      </c>
      <c r="F821" s="2">
        <v>24</v>
      </c>
      <c r="G821" s="2">
        <v>24</v>
      </c>
      <c r="H821" s="2"/>
      <c r="I821" s="2"/>
      <c r="J821" s="2"/>
      <c r="K821" s="2"/>
      <c r="L821" s="2">
        <v>66</v>
      </c>
      <c r="M821" s="2">
        <v>198</v>
      </c>
    </row>
    <row r="822" spans="1:13" ht="24.95" customHeight="1">
      <c r="A822" s="2"/>
      <c r="B822" s="2">
        <v>125</v>
      </c>
      <c r="C822" s="2" t="s">
        <v>1489</v>
      </c>
      <c r="D822" s="2" t="s">
        <v>1490</v>
      </c>
      <c r="E822" s="2">
        <v>30</v>
      </c>
      <c r="F822" s="2">
        <v>15</v>
      </c>
      <c r="G822" s="2">
        <v>15</v>
      </c>
      <c r="H822" s="2"/>
      <c r="I822" s="2"/>
      <c r="J822" s="2"/>
      <c r="K822" s="2">
        <v>15</v>
      </c>
      <c r="L822" s="2">
        <v>267</v>
      </c>
      <c r="M822" s="2">
        <v>799</v>
      </c>
    </row>
    <row r="823" spans="1:13" ht="22.5">
      <c r="A823" s="2"/>
      <c r="B823" s="2">
        <v>126</v>
      </c>
      <c r="C823" s="2" t="s">
        <v>1491</v>
      </c>
      <c r="D823" s="2" t="s">
        <v>1492</v>
      </c>
      <c r="E823" s="2">
        <v>65</v>
      </c>
      <c r="F823" s="2">
        <v>65</v>
      </c>
      <c r="G823" s="2">
        <v>65</v>
      </c>
      <c r="H823" s="2"/>
      <c r="I823" s="2"/>
      <c r="J823" s="2"/>
      <c r="K823" s="2"/>
      <c r="L823" s="2">
        <v>10</v>
      </c>
      <c r="M823" s="2">
        <v>30</v>
      </c>
    </row>
    <row r="824" spans="1:13" ht="22.5">
      <c r="A824" s="2"/>
      <c r="B824" s="2">
        <v>127</v>
      </c>
      <c r="C824" s="2" t="s">
        <v>1493</v>
      </c>
      <c r="D824" s="2" t="s">
        <v>1492</v>
      </c>
      <c r="E824" s="2">
        <v>65</v>
      </c>
      <c r="F824" s="2">
        <v>65</v>
      </c>
      <c r="G824" s="2">
        <v>65</v>
      </c>
      <c r="H824" s="2"/>
      <c r="I824" s="2"/>
      <c r="J824" s="2"/>
      <c r="K824" s="2"/>
      <c r="L824" s="2">
        <v>14</v>
      </c>
      <c r="M824" s="2">
        <v>42</v>
      </c>
    </row>
    <row r="825" spans="1:13" ht="22.5">
      <c r="A825" s="2"/>
      <c r="B825" s="2">
        <v>128</v>
      </c>
      <c r="C825" s="2" t="s">
        <v>1494</v>
      </c>
      <c r="D825" s="2" t="s">
        <v>1495</v>
      </c>
      <c r="E825" s="2">
        <v>150</v>
      </c>
      <c r="F825" s="2">
        <v>21</v>
      </c>
      <c r="G825" s="2">
        <v>21</v>
      </c>
      <c r="H825" s="2"/>
      <c r="I825" s="2"/>
      <c r="J825" s="2"/>
      <c r="K825" s="2">
        <v>129</v>
      </c>
      <c r="L825" s="2">
        <v>4</v>
      </c>
      <c r="M825" s="2">
        <v>12</v>
      </c>
    </row>
    <row r="826" spans="1:13" ht="22.5">
      <c r="A826" s="2"/>
      <c r="B826" s="2">
        <v>129</v>
      </c>
      <c r="C826" s="2" t="s">
        <v>1496</v>
      </c>
      <c r="D826" s="2" t="s">
        <v>1497</v>
      </c>
      <c r="E826" s="2">
        <v>30</v>
      </c>
      <c r="F826" s="2">
        <v>20</v>
      </c>
      <c r="G826" s="2">
        <v>20</v>
      </c>
      <c r="H826" s="2"/>
      <c r="I826" s="2"/>
      <c r="J826" s="2"/>
      <c r="K826" s="2">
        <v>10</v>
      </c>
      <c r="L826" s="2">
        <v>5</v>
      </c>
      <c r="M826" s="2">
        <v>15</v>
      </c>
    </row>
    <row r="827" spans="1:13" ht="24.95" customHeight="1">
      <c r="A827" s="2"/>
      <c r="B827" s="2">
        <v>130</v>
      </c>
      <c r="C827" s="2" t="s">
        <v>1498</v>
      </c>
      <c r="D827" s="2" t="s">
        <v>1499</v>
      </c>
      <c r="E827" s="2">
        <v>30</v>
      </c>
      <c r="F827" s="2">
        <v>20</v>
      </c>
      <c r="G827" s="2">
        <v>20</v>
      </c>
      <c r="H827" s="2"/>
      <c r="I827" s="2"/>
      <c r="J827" s="2"/>
      <c r="K827" s="2">
        <v>10</v>
      </c>
      <c r="L827" s="2">
        <v>3</v>
      </c>
      <c r="M827" s="2">
        <v>8</v>
      </c>
    </row>
    <row r="828" spans="1:13" ht="36.75" customHeight="1">
      <c r="A828" s="2"/>
      <c r="B828" s="2">
        <v>131</v>
      </c>
      <c r="C828" s="2" t="s">
        <v>1500</v>
      </c>
      <c r="D828" s="2" t="s">
        <v>1501</v>
      </c>
      <c r="E828" s="2">
        <v>25</v>
      </c>
      <c r="F828" s="2">
        <v>21</v>
      </c>
      <c r="G828" s="2">
        <v>21</v>
      </c>
      <c r="H828" s="2"/>
      <c r="I828" s="2"/>
      <c r="J828" s="2"/>
      <c r="K828" s="2">
        <v>4</v>
      </c>
      <c r="L828" s="2">
        <v>18</v>
      </c>
      <c r="M828" s="2">
        <v>55</v>
      </c>
    </row>
    <row r="829" spans="1:13" ht="24.95" customHeight="1">
      <c r="A829" s="2"/>
      <c r="B829" s="2">
        <v>132</v>
      </c>
      <c r="C829" s="2" t="s">
        <v>1502</v>
      </c>
      <c r="D829" s="2" t="s">
        <v>1503</v>
      </c>
      <c r="E829" s="2">
        <v>95</v>
      </c>
      <c r="F829" s="2">
        <v>95</v>
      </c>
      <c r="G829" s="2">
        <v>95</v>
      </c>
      <c r="H829" s="2"/>
      <c r="I829" s="2"/>
      <c r="J829" s="2"/>
      <c r="K829" s="2"/>
      <c r="L829" s="2">
        <v>165</v>
      </c>
      <c r="M829" s="2">
        <v>504</v>
      </c>
    </row>
    <row r="830" spans="1:13" ht="24.95" customHeight="1">
      <c r="A830" s="2"/>
      <c r="B830" s="2">
        <v>133</v>
      </c>
      <c r="C830" s="2" t="s">
        <v>1504</v>
      </c>
      <c r="D830" s="2" t="s">
        <v>1505</v>
      </c>
      <c r="E830" s="2">
        <v>140</v>
      </c>
      <c r="F830" s="2">
        <v>140</v>
      </c>
      <c r="G830" s="2">
        <v>140</v>
      </c>
      <c r="H830" s="2"/>
      <c r="I830" s="2"/>
      <c r="J830" s="2"/>
      <c r="K830" s="2"/>
      <c r="L830" s="2">
        <v>48</v>
      </c>
      <c r="M830" s="2">
        <v>145</v>
      </c>
    </row>
    <row r="831" spans="1:13" ht="24.95" customHeight="1">
      <c r="A831" s="2"/>
      <c r="B831" s="2">
        <v>134</v>
      </c>
      <c r="C831" s="2" t="s">
        <v>1506</v>
      </c>
      <c r="D831" s="2" t="s">
        <v>1507</v>
      </c>
      <c r="E831" s="2">
        <v>135</v>
      </c>
      <c r="F831" s="2">
        <v>135</v>
      </c>
      <c r="G831" s="2">
        <v>135</v>
      </c>
      <c r="H831" s="2"/>
      <c r="I831" s="2"/>
      <c r="J831" s="2"/>
      <c r="K831" s="2"/>
      <c r="L831" s="2">
        <v>40</v>
      </c>
      <c r="M831" s="2">
        <v>119</v>
      </c>
    </row>
    <row r="832" spans="1:13" ht="24.95" customHeight="1">
      <c r="A832" s="2"/>
      <c r="B832" s="2">
        <v>135</v>
      </c>
      <c r="C832" s="2" t="s">
        <v>1508</v>
      </c>
      <c r="D832" s="2" t="s">
        <v>1509</v>
      </c>
      <c r="E832" s="2">
        <v>55</v>
      </c>
      <c r="F832" s="2">
        <v>14</v>
      </c>
      <c r="G832" s="2">
        <v>14</v>
      </c>
      <c r="H832" s="2"/>
      <c r="I832" s="2"/>
      <c r="J832" s="2"/>
      <c r="K832" s="2">
        <v>41</v>
      </c>
      <c r="L832" s="2">
        <v>13</v>
      </c>
      <c r="M832" s="2">
        <v>38</v>
      </c>
    </row>
    <row r="833" spans="1:13" ht="24.95" customHeight="1">
      <c r="A833" s="2"/>
      <c r="B833" s="2">
        <v>136</v>
      </c>
      <c r="C833" s="2" t="s">
        <v>1510</v>
      </c>
      <c r="D833" s="2" t="s">
        <v>1511</v>
      </c>
      <c r="E833" s="2">
        <v>120</v>
      </c>
      <c r="F833" s="2">
        <v>15</v>
      </c>
      <c r="G833" s="2">
        <v>15</v>
      </c>
      <c r="H833" s="2"/>
      <c r="I833" s="2"/>
      <c r="J833" s="2"/>
      <c r="K833" s="2">
        <v>105</v>
      </c>
      <c r="L833" s="2">
        <v>266</v>
      </c>
      <c r="M833" s="2">
        <v>799</v>
      </c>
    </row>
    <row r="834" spans="1:13" ht="24.95" customHeight="1">
      <c r="A834" s="2"/>
      <c r="B834" s="2">
        <v>137</v>
      </c>
      <c r="C834" s="2" t="s">
        <v>1512</v>
      </c>
      <c r="D834" s="2" t="s">
        <v>1513</v>
      </c>
      <c r="E834" s="2">
        <v>41</v>
      </c>
      <c r="F834" s="2">
        <v>15</v>
      </c>
      <c r="G834" s="2">
        <v>15</v>
      </c>
      <c r="H834" s="2"/>
      <c r="I834" s="2"/>
      <c r="J834" s="2"/>
      <c r="K834" s="2">
        <v>26</v>
      </c>
      <c r="L834" s="2">
        <v>266</v>
      </c>
      <c r="M834" s="2">
        <v>799</v>
      </c>
    </row>
    <row r="835" spans="1:13" ht="24.95" customHeight="1">
      <c r="A835" s="2"/>
      <c r="B835" s="2">
        <v>138</v>
      </c>
      <c r="C835" s="2" t="s">
        <v>1514</v>
      </c>
      <c r="D835" s="2" t="s">
        <v>1515</v>
      </c>
      <c r="E835" s="2">
        <v>30</v>
      </c>
      <c r="F835" s="2">
        <v>30</v>
      </c>
      <c r="G835" s="2">
        <v>30</v>
      </c>
      <c r="H835" s="2"/>
      <c r="I835" s="2"/>
      <c r="J835" s="2"/>
      <c r="K835" s="2"/>
      <c r="L835" s="2">
        <v>16</v>
      </c>
      <c r="M835" s="2">
        <v>42</v>
      </c>
    </row>
    <row r="836" spans="1:13" ht="24.95" customHeight="1">
      <c r="A836" s="2"/>
      <c r="B836" s="2">
        <v>139</v>
      </c>
      <c r="C836" s="2" t="s">
        <v>1516</v>
      </c>
      <c r="D836" s="2" t="s">
        <v>1515</v>
      </c>
      <c r="E836" s="2">
        <v>30</v>
      </c>
      <c r="F836" s="2">
        <v>30</v>
      </c>
      <c r="G836" s="2">
        <v>30</v>
      </c>
      <c r="H836" s="2"/>
      <c r="I836" s="2"/>
      <c r="J836" s="2"/>
      <c r="K836" s="2"/>
      <c r="L836" s="2">
        <v>16</v>
      </c>
      <c r="M836" s="2">
        <v>43</v>
      </c>
    </row>
    <row r="837" spans="1:13" ht="24.95" customHeight="1">
      <c r="A837" s="2"/>
      <c r="B837" s="2">
        <v>140</v>
      </c>
      <c r="C837" s="2" t="s">
        <v>1517</v>
      </c>
      <c r="D837" s="2" t="s">
        <v>1515</v>
      </c>
      <c r="E837" s="2">
        <v>30</v>
      </c>
      <c r="F837" s="2">
        <v>30</v>
      </c>
      <c r="G837" s="2">
        <v>30</v>
      </c>
      <c r="H837" s="2"/>
      <c r="I837" s="2"/>
      <c r="J837" s="2"/>
      <c r="K837" s="2"/>
      <c r="L837" s="2">
        <v>17</v>
      </c>
      <c r="M837" s="2">
        <v>45</v>
      </c>
    </row>
    <row r="838" spans="1:13" ht="24.95" customHeight="1">
      <c r="A838" s="2"/>
      <c r="B838" s="2">
        <v>141</v>
      </c>
      <c r="C838" s="2" t="s">
        <v>1518</v>
      </c>
      <c r="D838" s="2" t="s">
        <v>1515</v>
      </c>
      <c r="E838" s="2">
        <v>30</v>
      </c>
      <c r="F838" s="2">
        <v>30</v>
      </c>
      <c r="G838" s="2">
        <v>30</v>
      </c>
      <c r="H838" s="2"/>
      <c r="I838" s="2"/>
      <c r="J838" s="2"/>
      <c r="K838" s="2"/>
      <c r="L838" s="2">
        <v>17</v>
      </c>
      <c r="M838" s="2">
        <v>44</v>
      </c>
    </row>
    <row r="839" spans="1:13" ht="24.95" customHeight="1">
      <c r="A839" s="2"/>
      <c r="B839" s="2">
        <v>142</v>
      </c>
      <c r="C839" s="2" t="s">
        <v>1519</v>
      </c>
      <c r="D839" s="2" t="s">
        <v>1520</v>
      </c>
      <c r="E839" s="2">
        <f>SUM(F839,K839)</f>
        <v>1000</v>
      </c>
      <c r="F839" s="2">
        <v>1000</v>
      </c>
      <c r="G839" s="2"/>
      <c r="H839" s="2"/>
      <c r="I839" s="2">
        <v>1000</v>
      </c>
      <c r="J839" s="2"/>
      <c r="K839" s="2"/>
      <c r="L839" s="2">
        <v>2746</v>
      </c>
      <c r="M839" s="2">
        <v>8239</v>
      </c>
    </row>
    <row r="840" spans="1:13" ht="24.95" customHeight="1">
      <c r="A840" s="2"/>
      <c r="B840" s="2">
        <v>143</v>
      </c>
      <c r="C840" s="2" t="s">
        <v>1521</v>
      </c>
      <c r="D840" s="2" t="s">
        <v>1522</v>
      </c>
      <c r="E840" s="2">
        <v>30</v>
      </c>
      <c r="F840" s="2">
        <v>30</v>
      </c>
      <c r="G840" s="2">
        <v>30</v>
      </c>
      <c r="H840" s="2"/>
      <c r="I840" s="2"/>
      <c r="J840" s="2"/>
      <c r="K840" s="2"/>
      <c r="L840" s="2">
        <v>106</v>
      </c>
      <c r="M840" s="2">
        <v>468</v>
      </c>
    </row>
    <row r="841" spans="1:13" ht="33.950000000000003" customHeight="1">
      <c r="A841" s="2" t="s">
        <v>1523</v>
      </c>
      <c r="B841" s="2">
        <v>56</v>
      </c>
      <c r="C841" s="2"/>
      <c r="D841" s="2"/>
      <c r="E841" s="2">
        <f>SUM(E842:E894)</f>
        <v>7306.17</v>
      </c>
      <c r="F841" s="2">
        <f t="shared" ref="F841:M841" si="27">SUM(F842:F894)</f>
        <v>2697.65</v>
      </c>
      <c r="G841" s="2">
        <f t="shared" si="27"/>
        <v>2697.65</v>
      </c>
      <c r="H841" s="2">
        <f t="shared" si="27"/>
        <v>0</v>
      </c>
      <c r="I841" s="2">
        <f t="shared" si="27"/>
        <v>0</v>
      </c>
      <c r="J841" s="2">
        <f t="shared" si="27"/>
        <v>0</v>
      </c>
      <c r="K841" s="2">
        <f t="shared" si="27"/>
        <v>4608.5200000000004</v>
      </c>
      <c r="L841" s="2">
        <f t="shared" si="27"/>
        <v>3676</v>
      </c>
      <c r="M841" s="2">
        <f t="shared" si="27"/>
        <v>12493</v>
      </c>
    </row>
    <row r="842" spans="1:13" ht="24.95" customHeight="1">
      <c r="A842" s="2"/>
      <c r="B842" s="2">
        <v>1</v>
      </c>
      <c r="C842" s="2" t="s">
        <v>1524</v>
      </c>
      <c r="D842" s="2" t="s">
        <v>1525</v>
      </c>
      <c r="E842" s="2">
        <f t="shared" ref="E842:E850" si="28">SUM(F842,K842)</f>
        <v>135.4</v>
      </c>
      <c r="F842" s="2">
        <v>35.4</v>
      </c>
      <c r="G842" s="2">
        <v>35.4</v>
      </c>
      <c r="H842" s="2"/>
      <c r="I842" s="2"/>
      <c r="J842" s="2"/>
      <c r="K842" s="2">
        <v>100</v>
      </c>
      <c r="L842" s="2">
        <v>104</v>
      </c>
      <c r="M842" s="2">
        <v>312</v>
      </c>
    </row>
    <row r="843" spans="1:13" ht="24.95" customHeight="1">
      <c r="A843" s="2"/>
      <c r="B843" s="2">
        <v>2</v>
      </c>
      <c r="C843" s="2" t="s">
        <v>1526</v>
      </c>
      <c r="D843" s="2" t="s">
        <v>1527</v>
      </c>
      <c r="E843" s="2">
        <f t="shared" si="28"/>
        <v>125.5</v>
      </c>
      <c r="F843" s="2">
        <v>55.5</v>
      </c>
      <c r="G843" s="2">
        <v>55.5</v>
      </c>
      <c r="H843" s="2"/>
      <c r="I843" s="2"/>
      <c r="J843" s="2"/>
      <c r="K843" s="2">
        <v>70</v>
      </c>
      <c r="L843" s="2">
        <v>89</v>
      </c>
      <c r="M843" s="2">
        <v>267</v>
      </c>
    </row>
    <row r="844" spans="1:13" ht="24.95" customHeight="1">
      <c r="A844" s="2"/>
      <c r="B844" s="2">
        <v>3</v>
      </c>
      <c r="C844" s="2" t="s">
        <v>1528</v>
      </c>
      <c r="D844" s="2" t="s">
        <v>1529</v>
      </c>
      <c r="E844" s="2">
        <f t="shared" si="28"/>
        <v>85.5</v>
      </c>
      <c r="F844" s="2">
        <v>10.5</v>
      </c>
      <c r="G844" s="2">
        <v>10.5</v>
      </c>
      <c r="H844" s="2"/>
      <c r="I844" s="2"/>
      <c r="J844" s="2"/>
      <c r="K844" s="2">
        <v>75</v>
      </c>
      <c r="L844" s="2">
        <v>21</v>
      </c>
      <c r="M844" s="2">
        <v>78</v>
      </c>
    </row>
    <row r="845" spans="1:13" ht="24.95" customHeight="1">
      <c r="A845" s="2"/>
      <c r="B845" s="2">
        <v>4</v>
      </c>
      <c r="C845" s="2" t="s">
        <v>1530</v>
      </c>
      <c r="D845" s="2" t="s">
        <v>1529</v>
      </c>
      <c r="E845" s="2">
        <f t="shared" si="28"/>
        <v>345.5</v>
      </c>
      <c r="F845" s="2">
        <v>14.5</v>
      </c>
      <c r="G845" s="2">
        <v>14.5</v>
      </c>
      <c r="H845" s="2"/>
      <c r="I845" s="2"/>
      <c r="J845" s="2"/>
      <c r="K845" s="2">
        <v>331</v>
      </c>
      <c r="L845" s="2">
        <v>29</v>
      </c>
      <c r="M845" s="2">
        <v>89</v>
      </c>
    </row>
    <row r="846" spans="1:13" ht="24.95" customHeight="1">
      <c r="A846" s="2"/>
      <c r="B846" s="2">
        <v>5</v>
      </c>
      <c r="C846" s="2" t="s">
        <v>1531</v>
      </c>
      <c r="D846" s="2" t="s">
        <v>1532</v>
      </c>
      <c r="E846" s="2">
        <f t="shared" si="28"/>
        <v>540</v>
      </c>
      <c r="F846" s="2">
        <v>90</v>
      </c>
      <c r="G846" s="2">
        <v>90</v>
      </c>
      <c r="H846" s="2"/>
      <c r="I846" s="2"/>
      <c r="J846" s="2"/>
      <c r="K846" s="2">
        <v>450</v>
      </c>
      <c r="L846" s="2">
        <v>160</v>
      </c>
      <c r="M846" s="2">
        <v>480</v>
      </c>
    </row>
    <row r="847" spans="1:13" ht="24.95" customHeight="1">
      <c r="A847" s="2"/>
      <c r="B847" s="2">
        <v>6</v>
      </c>
      <c r="C847" s="2" t="s">
        <v>1533</v>
      </c>
      <c r="D847" s="2" t="s">
        <v>1534</v>
      </c>
      <c r="E847" s="2">
        <f t="shared" si="28"/>
        <v>145.5</v>
      </c>
      <c r="F847" s="2">
        <v>15.5</v>
      </c>
      <c r="G847" s="2">
        <v>15.5</v>
      </c>
      <c r="H847" s="2"/>
      <c r="I847" s="2"/>
      <c r="J847" s="2"/>
      <c r="K847" s="2">
        <v>130</v>
      </c>
      <c r="L847" s="2">
        <v>31</v>
      </c>
      <c r="M847" s="2">
        <v>109</v>
      </c>
    </row>
    <row r="848" spans="1:13" ht="24.95" customHeight="1">
      <c r="A848" s="2"/>
      <c r="B848" s="2">
        <v>7</v>
      </c>
      <c r="C848" s="2" t="s">
        <v>1535</v>
      </c>
      <c r="D848" s="2" t="s">
        <v>1536</v>
      </c>
      <c r="E848" s="2">
        <f t="shared" si="28"/>
        <v>6</v>
      </c>
      <c r="F848" s="2">
        <v>6</v>
      </c>
      <c r="G848" s="2">
        <v>6</v>
      </c>
      <c r="H848" s="2"/>
      <c r="I848" s="2"/>
      <c r="J848" s="2"/>
      <c r="K848" s="2"/>
      <c r="L848" s="2">
        <v>7</v>
      </c>
      <c r="M848" s="2">
        <v>19</v>
      </c>
    </row>
    <row r="849" spans="1:13" ht="24.95" customHeight="1">
      <c r="A849" s="2"/>
      <c r="B849" s="2">
        <v>8</v>
      </c>
      <c r="C849" s="2" t="s">
        <v>1537</v>
      </c>
      <c r="D849" s="2" t="s">
        <v>1538</v>
      </c>
      <c r="E849" s="2">
        <f t="shared" si="28"/>
        <v>20</v>
      </c>
      <c r="F849" s="2">
        <v>20</v>
      </c>
      <c r="G849" s="2">
        <v>20</v>
      </c>
      <c r="H849" s="2"/>
      <c r="I849" s="2"/>
      <c r="J849" s="2"/>
      <c r="K849" s="2"/>
      <c r="L849" s="2">
        <v>35</v>
      </c>
      <c r="M849" s="2">
        <v>183</v>
      </c>
    </row>
    <row r="850" spans="1:13" ht="24.95" customHeight="1">
      <c r="A850" s="2"/>
      <c r="B850" s="2">
        <v>9</v>
      </c>
      <c r="C850" s="2" t="s">
        <v>1539</v>
      </c>
      <c r="D850" s="2" t="s">
        <v>1540</v>
      </c>
      <c r="E850" s="2">
        <f t="shared" si="28"/>
        <v>30.5</v>
      </c>
      <c r="F850" s="2">
        <v>30.5</v>
      </c>
      <c r="G850" s="2">
        <v>30.5</v>
      </c>
      <c r="H850" s="2"/>
      <c r="I850" s="2"/>
      <c r="J850" s="2"/>
      <c r="K850" s="2"/>
      <c r="L850" s="2">
        <v>40</v>
      </c>
      <c r="M850" s="2">
        <v>153</v>
      </c>
    </row>
    <row r="851" spans="1:13" ht="24.95" customHeight="1">
      <c r="A851" s="2"/>
      <c r="B851" s="2">
        <v>10</v>
      </c>
      <c r="C851" s="2" t="s">
        <v>1541</v>
      </c>
      <c r="D851" s="2" t="s">
        <v>1542</v>
      </c>
      <c r="E851" s="2">
        <f t="shared" ref="E851:E880" si="29">SUM(F851,K851)</f>
        <v>180</v>
      </c>
      <c r="F851" s="2">
        <v>180</v>
      </c>
      <c r="G851" s="2">
        <v>180</v>
      </c>
      <c r="H851" s="2"/>
      <c r="I851" s="2"/>
      <c r="J851" s="2"/>
      <c r="K851" s="2"/>
      <c r="L851" s="2">
        <v>105</v>
      </c>
      <c r="M851" s="2">
        <v>314</v>
      </c>
    </row>
    <row r="852" spans="1:13" ht="24.95" customHeight="1">
      <c r="A852" s="2"/>
      <c r="B852" s="2">
        <v>11</v>
      </c>
      <c r="C852" s="2" t="s">
        <v>1543</v>
      </c>
      <c r="D852" s="2" t="s">
        <v>1544</v>
      </c>
      <c r="E852" s="2">
        <f t="shared" si="29"/>
        <v>29.5</v>
      </c>
      <c r="F852" s="2">
        <v>29.5</v>
      </c>
      <c r="G852" s="2">
        <v>29.5</v>
      </c>
      <c r="H852" s="2"/>
      <c r="I852" s="2"/>
      <c r="J852" s="2"/>
      <c r="K852" s="2"/>
      <c r="L852" s="2">
        <v>72</v>
      </c>
      <c r="M852" s="2">
        <v>215</v>
      </c>
    </row>
    <row r="853" spans="1:13" ht="24.95" customHeight="1">
      <c r="A853" s="2"/>
      <c r="B853" s="2">
        <v>12</v>
      </c>
      <c r="C853" s="2" t="s">
        <v>1545</v>
      </c>
      <c r="D853" s="2" t="s">
        <v>1546</v>
      </c>
      <c r="E853" s="2">
        <f t="shared" si="29"/>
        <v>49.5</v>
      </c>
      <c r="F853" s="2">
        <v>49.5</v>
      </c>
      <c r="G853" s="2">
        <v>49.5</v>
      </c>
      <c r="H853" s="2"/>
      <c r="I853" s="2"/>
      <c r="J853" s="2"/>
      <c r="K853" s="2"/>
      <c r="L853" s="2">
        <v>65</v>
      </c>
      <c r="M853" s="2">
        <v>200</v>
      </c>
    </row>
    <row r="854" spans="1:13" ht="24.95" customHeight="1">
      <c r="A854" s="2"/>
      <c r="B854" s="2">
        <v>13</v>
      </c>
      <c r="C854" s="2" t="s">
        <v>1547</v>
      </c>
      <c r="D854" s="2" t="s">
        <v>1548</v>
      </c>
      <c r="E854" s="2">
        <f t="shared" si="29"/>
        <v>180</v>
      </c>
      <c r="F854" s="2">
        <v>80</v>
      </c>
      <c r="G854" s="2">
        <v>80</v>
      </c>
      <c r="H854" s="2"/>
      <c r="I854" s="2"/>
      <c r="J854" s="2"/>
      <c r="K854" s="2">
        <v>100</v>
      </c>
      <c r="L854" s="2">
        <v>100</v>
      </c>
      <c r="M854" s="2">
        <v>386</v>
      </c>
    </row>
    <row r="855" spans="1:13" ht="24.95" customHeight="1">
      <c r="A855" s="2"/>
      <c r="B855" s="2">
        <v>14</v>
      </c>
      <c r="C855" s="2" t="s">
        <v>1549</v>
      </c>
      <c r="D855" s="2" t="s">
        <v>1550</v>
      </c>
      <c r="E855" s="2">
        <f t="shared" si="29"/>
        <v>200</v>
      </c>
      <c r="F855" s="2">
        <v>100</v>
      </c>
      <c r="G855" s="2">
        <v>100</v>
      </c>
      <c r="H855" s="2"/>
      <c r="I855" s="2"/>
      <c r="J855" s="2"/>
      <c r="K855" s="2">
        <v>100</v>
      </c>
      <c r="L855" s="2">
        <v>20</v>
      </c>
      <c r="M855" s="2">
        <v>76</v>
      </c>
    </row>
    <row r="856" spans="1:13" ht="24.95" customHeight="1">
      <c r="A856" s="2"/>
      <c r="B856" s="2">
        <v>15</v>
      </c>
      <c r="C856" s="2" t="s">
        <v>1551</v>
      </c>
      <c r="D856" s="2" t="s">
        <v>1552</v>
      </c>
      <c r="E856" s="2">
        <v>170</v>
      </c>
      <c r="F856" s="2">
        <v>170</v>
      </c>
      <c r="G856" s="2">
        <v>170</v>
      </c>
      <c r="H856" s="2"/>
      <c r="I856" s="2"/>
      <c r="J856" s="2"/>
      <c r="K856" s="2"/>
      <c r="L856" s="2">
        <v>425</v>
      </c>
      <c r="M856" s="2">
        <v>1628</v>
      </c>
    </row>
    <row r="857" spans="1:13" ht="24.95" customHeight="1">
      <c r="A857" s="2"/>
      <c r="B857" s="2">
        <v>16</v>
      </c>
      <c r="C857" s="2" t="s">
        <v>1553</v>
      </c>
      <c r="D857" s="2" t="s">
        <v>1554</v>
      </c>
      <c r="E857" s="2">
        <v>40</v>
      </c>
      <c r="F857" s="2">
        <v>40</v>
      </c>
      <c r="G857" s="2">
        <v>40</v>
      </c>
      <c r="H857" s="2"/>
      <c r="I857" s="2"/>
      <c r="J857" s="2"/>
      <c r="K857" s="2"/>
      <c r="L857" s="2">
        <v>50</v>
      </c>
      <c r="M857" s="2">
        <v>198</v>
      </c>
    </row>
    <row r="858" spans="1:13" ht="24.95" customHeight="1">
      <c r="A858" s="2"/>
      <c r="B858" s="2">
        <v>17</v>
      </c>
      <c r="C858" s="2" t="s">
        <v>1555</v>
      </c>
      <c r="D858" s="2" t="s">
        <v>1556</v>
      </c>
      <c r="E858" s="2">
        <f t="shared" si="29"/>
        <v>78</v>
      </c>
      <c r="F858" s="2">
        <v>34</v>
      </c>
      <c r="G858" s="2">
        <v>34</v>
      </c>
      <c r="H858" s="2"/>
      <c r="I858" s="2"/>
      <c r="J858" s="2"/>
      <c r="K858" s="2">
        <v>44</v>
      </c>
      <c r="L858" s="2">
        <v>66</v>
      </c>
      <c r="M858" s="2">
        <v>223</v>
      </c>
    </row>
    <row r="859" spans="1:13" ht="24.95" customHeight="1">
      <c r="A859" s="2"/>
      <c r="B859" s="2">
        <v>18</v>
      </c>
      <c r="C859" s="2" t="s">
        <v>1557</v>
      </c>
      <c r="D859" s="2" t="s">
        <v>1558</v>
      </c>
      <c r="E859" s="2">
        <f t="shared" si="29"/>
        <v>250</v>
      </c>
      <c r="F859" s="2">
        <v>15</v>
      </c>
      <c r="G859" s="2">
        <v>15</v>
      </c>
      <c r="H859" s="2"/>
      <c r="I859" s="2"/>
      <c r="J859" s="2"/>
      <c r="K859" s="2">
        <v>235</v>
      </c>
      <c r="L859" s="2">
        <v>32</v>
      </c>
      <c r="M859" s="2">
        <v>95</v>
      </c>
    </row>
    <row r="860" spans="1:13" ht="24.95" customHeight="1">
      <c r="A860" s="2"/>
      <c r="B860" s="2">
        <v>19</v>
      </c>
      <c r="C860" s="2" t="s">
        <v>1559</v>
      </c>
      <c r="D860" s="2" t="s">
        <v>1560</v>
      </c>
      <c r="E860" s="2">
        <f t="shared" si="29"/>
        <v>160</v>
      </c>
      <c r="F860" s="2">
        <v>17.5</v>
      </c>
      <c r="G860" s="2">
        <v>17.5</v>
      </c>
      <c r="H860" s="2"/>
      <c r="I860" s="2"/>
      <c r="J860" s="2"/>
      <c r="K860" s="2">
        <v>142.5</v>
      </c>
      <c r="L860" s="2">
        <v>27</v>
      </c>
      <c r="M860" s="2">
        <v>82</v>
      </c>
    </row>
    <row r="861" spans="1:13" ht="24.95" customHeight="1">
      <c r="A861" s="2"/>
      <c r="B861" s="2">
        <v>20</v>
      </c>
      <c r="C861" s="2" t="s">
        <v>1561</v>
      </c>
      <c r="D861" s="2" t="s">
        <v>1562</v>
      </c>
      <c r="E861" s="2">
        <f t="shared" si="29"/>
        <v>319.5</v>
      </c>
      <c r="F861" s="2">
        <v>19.5</v>
      </c>
      <c r="G861" s="2">
        <v>19.5</v>
      </c>
      <c r="H861" s="2"/>
      <c r="I861" s="2"/>
      <c r="J861" s="2"/>
      <c r="K861" s="2">
        <v>300</v>
      </c>
      <c r="L861" s="2">
        <v>48</v>
      </c>
      <c r="M861" s="2">
        <v>145</v>
      </c>
    </row>
    <row r="862" spans="1:13" ht="24.95" customHeight="1">
      <c r="A862" s="2"/>
      <c r="B862" s="2">
        <v>21</v>
      </c>
      <c r="C862" s="2" t="s">
        <v>1563</v>
      </c>
      <c r="D862" s="2" t="s">
        <v>1564</v>
      </c>
      <c r="E862" s="2">
        <f t="shared" si="29"/>
        <v>179</v>
      </c>
      <c r="F862" s="2">
        <v>29</v>
      </c>
      <c r="G862" s="2">
        <v>29</v>
      </c>
      <c r="H862" s="2"/>
      <c r="I862" s="2"/>
      <c r="J862" s="2"/>
      <c r="K862" s="2">
        <v>150</v>
      </c>
      <c r="L862" s="2">
        <v>79</v>
      </c>
      <c r="M862" s="2">
        <v>237</v>
      </c>
    </row>
    <row r="863" spans="1:13" ht="24.95" customHeight="1">
      <c r="A863" s="2"/>
      <c r="B863" s="2">
        <v>22</v>
      </c>
      <c r="C863" s="2" t="s">
        <v>1565</v>
      </c>
      <c r="D863" s="2" t="s">
        <v>1566</v>
      </c>
      <c r="E863" s="2">
        <f t="shared" si="29"/>
        <v>10.42</v>
      </c>
      <c r="F863" s="2">
        <v>3</v>
      </c>
      <c r="G863" s="2">
        <v>3</v>
      </c>
      <c r="H863" s="2"/>
      <c r="I863" s="2"/>
      <c r="J863" s="2"/>
      <c r="K863" s="2">
        <v>7.42</v>
      </c>
      <c r="L863" s="2">
        <v>8</v>
      </c>
      <c r="M863" s="2">
        <v>24</v>
      </c>
    </row>
    <row r="864" spans="1:13" ht="24.95" customHeight="1">
      <c r="A864" s="2"/>
      <c r="B864" s="2">
        <v>23</v>
      </c>
      <c r="C864" s="2" t="s">
        <v>1567</v>
      </c>
      <c r="D864" s="36" t="s">
        <v>1568</v>
      </c>
      <c r="E864" s="2">
        <f t="shared" si="29"/>
        <v>12.5</v>
      </c>
      <c r="F864" s="2">
        <v>2.5</v>
      </c>
      <c r="G864" s="2">
        <v>2.5</v>
      </c>
      <c r="H864" s="2"/>
      <c r="I864" s="2"/>
      <c r="J864" s="2"/>
      <c r="K864" s="2">
        <v>10</v>
      </c>
      <c r="L864" s="2">
        <v>5</v>
      </c>
      <c r="M864" s="2">
        <v>19</v>
      </c>
    </row>
    <row r="865" spans="1:13" ht="24.95" customHeight="1">
      <c r="A865" s="2"/>
      <c r="B865" s="2">
        <v>24</v>
      </c>
      <c r="C865" s="2" t="s">
        <v>1569</v>
      </c>
      <c r="D865" s="2" t="s">
        <v>1570</v>
      </c>
      <c r="E865" s="2">
        <f t="shared" si="29"/>
        <v>10</v>
      </c>
      <c r="F865" s="2">
        <v>2</v>
      </c>
      <c r="G865" s="2">
        <v>2</v>
      </c>
      <c r="H865" s="2"/>
      <c r="I865" s="2"/>
      <c r="J865" s="2"/>
      <c r="K865" s="2">
        <v>8</v>
      </c>
      <c r="L865" s="2">
        <v>5</v>
      </c>
      <c r="M865" s="2">
        <v>14</v>
      </c>
    </row>
    <row r="866" spans="1:13" ht="24.95" customHeight="1">
      <c r="A866" s="2"/>
      <c r="B866" s="2">
        <v>25</v>
      </c>
      <c r="C866" s="2" t="s">
        <v>1571</v>
      </c>
      <c r="D866" s="2" t="s">
        <v>1572</v>
      </c>
      <c r="E866" s="2">
        <f t="shared" si="29"/>
        <v>90</v>
      </c>
      <c r="F866" s="2">
        <v>6</v>
      </c>
      <c r="G866" s="2">
        <v>6</v>
      </c>
      <c r="H866" s="2"/>
      <c r="I866" s="2"/>
      <c r="J866" s="2"/>
      <c r="K866" s="2">
        <v>84</v>
      </c>
      <c r="L866" s="2">
        <v>12</v>
      </c>
      <c r="M866" s="2">
        <v>35</v>
      </c>
    </row>
    <row r="867" spans="1:13" ht="24.95" customHeight="1">
      <c r="A867" s="2"/>
      <c r="B867" s="2">
        <v>26</v>
      </c>
      <c r="C867" s="2" t="s">
        <v>1573</v>
      </c>
      <c r="D867" s="2" t="s">
        <v>1574</v>
      </c>
      <c r="E867" s="2">
        <f t="shared" si="29"/>
        <v>25</v>
      </c>
      <c r="F867" s="2">
        <v>25</v>
      </c>
      <c r="G867" s="2">
        <v>25</v>
      </c>
      <c r="H867" s="2"/>
      <c r="I867" s="2"/>
      <c r="J867" s="2"/>
      <c r="K867" s="2"/>
      <c r="L867" s="2">
        <v>35</v>
      </c>
      <c r="M867" s="2">
        <v>106</v>
      </c>
    </row>
    <row r="868" spans="1:13" ht="24.95" customHeight="1">
      <c r="A868" s="2"/>
      <c r="B868" s="2">
        <v>27</v>
      </c>
      <c r="C868" s="2" t="s">
        <v>1575</v>
      </c>
      <c r="D868" s="2" t="s">
        <v>1576</v>
      </c>
      <c r="E868" s="2">
        <f t="shared" si="29"/>
        <v>45</v>
      </c>
      <c r="F868" s="2">
        <v>45</v>
      </c>
      <c r="G868" s="2">
        <v>45</v>
      </c>
      <c r="H868" s="2"/>
      <c r="I868" s="2"/>
      <c r="J868" s="2"/>
      <c r="K868" s="2"/>
      <c r="L868" s="2">
        <v>141</v>
      </c>
      <c r="M868" s="2">
        <v>424</v>
      </c>
    </row>
    <row r="869" spans="1:13" ht="24.95" customHeight="1">
      <c r="A869" s="2"/>
      <c r="B869" s="2">
        <v>28</v>
      </c>
      <c r="C869" s="2" t="s">
        <v>1577</v>
      </c>
      <c r="D869" s="2" t="s">
        <v>1578</v>
      </c>
      <c r="E869" s="2">
        <f t="shared" si="29"/>
        <v>91.6</v>
      </c>
      <c r="F869" s="2">
        <v>18.5</v>
      </c>
      <c r="G869" s="2">
        <v>18.5</v>
      </c>
      <c r="H869" s="2"/>
      <c r="I869" s="2"/>
      <c r="J869" s="2"/>
      <c r="K869" s="2">
        <v>73.099999999999994</v>
      </c>
      <c r="L869" s="2">
        <v>37</v>
      </c>
      <c r="M869" s="2">
        <v>146</v>
      </c>
    </row>
    <row r="870" spans="1:13" ht="24.95" customHeight="1">
      <c r="A870" s="2"/>
      <c r="B870" s="2">
        <v>29</v>
      </c>
      <c r="C870" s="2" t="s">
        <v>1579</v>
      </c>
      <c r="D870" s="2" t="s">
        <v>1580</v>
      </c>
      <c r="E870" s="2">
        <f t="shared" si="29"/>
        <v>171</v>
      </c>
      <c r="F870" s="2">
        <v>171</v>
      </c>
      <c r="G870" s="2">
        <v>171</v>
      </c>
      <c r="H870" s="2"/>
      <c r="I870" s="2"/>
      <c r="J870" s="2"/>
      <c r="K870" s="2"/>
      <c r="L870" s="2">
        <v>54</v>
      </c>
      <c r="M870" s="2">
        <v>162</v>
      </c>
    </row>
    <row r="871" spans="1:13" ht="24.95" customHeight="1">
      <c r="A871" s="2"/>
      <c r="B871" s="2">
        <v>30</v>
      </c>
      <c r="C871" s="2" t="s">
        <v>1581</v>
      </c>
      <c r="D871" s="2" t="s">
        <v>1582</v>
      </c>
      <c r="E871" s="2">
        <f t="shared" si="29"/>
        <v>5.3</v>
      </c>
      <c r="F871" s="2">
        <v>2.65</v>
      </c>
      <c r="G871" s="2">
        <v>2.65</v>
      </c>
      <c r="H871" s="2"/>
      <c r="I871" s="2"/>
      <c r="J871" s="2"/>
      <c r="K871" s="2">
        <v>2.65</v>
      </c>
      <c r="L871" s="2">
        <v>6</v>
      </c>
      <c r="M871" s="2">
        <v>20</v>
      </c>
    </row>
    <row r="872" spans="1:13" ht="24.95" customHeight="1">
      <c r="A872" s="2"/>
      <c r="B872" s="2">
        <v>31</v>
      </c>
      <c r="C872" s="2" t="s">
        <v>1583</v>
      </c>
      <c r="D872" s="2" t="s">
        <v>1793</v>
      </c>
      <c r="E872" s="2">
        <f t="shared" si="29"/>
        <v>14</v>
      </c>
      <c r="F872" s="2">
        <v>7</v>
      </c>
      <c r="G872" s="2">
        <v>7</v>
      </c>
      <c r="H872" s="2"/>
      <c r="I872" s="2"/>
      <c r="J872" s="2"/>
      <c r="K872" s="2">
        <v>7</v>
      </c>
      <c r="L872" s="2">
        <v>14</v>
      </c>
      <c r="M872" s="2">
        <v>54</v>
      </c>
    </row>
    <row r="873" spans="1:13" ht="24.95" customHeight="1">
      <c r="A873" s="2"/>
      <c r="B873" s="2">
        <v>32</v>
      </c>
      <c r="C873" s="2" t="s">
        <v>1584</v>
      </c>
      <c r="D873" s="2" t="s">
        <v>1794</v>
      </c>
      <c r="E873" s="2">
        <f t="shared" si="29"/>
        <v>16</v>
      </c>
      <c r="F873" s="2">
        <v>8</v>
      </c>
      <c r="G873" s="2">
        <v>8</v>
      </c>
      <c r="H873" s="2"/>
      <c r="I873" s="2"/>
      <c r="J873" s="2"/>
      <c r="K873" s="2">
        <v>8</v>
      </c>
      <c r="L873" s="2">
        <v>16</v>
      </c>
      <c r="M873" s="2">
        <v>67</v>
      </c>
    </row>
    <row r="874" spans="1:13" ht="24.95" customHeight="1">
      <c r="A874" s="2"/>
      <c r="B874" s="2">
        <v>33</v>
      </c>
      <c r="C874" s="2" t="s">
        <v>1585</v>
      </c>
      <c r="D874" s="2" t="s">
        <v>1586</v>
      </c>
      <c r="E874" s="2">
        <f t="shared" si="29"/>
        <v>33.6</v>
      </c>
      <c r="F874" s="2">
        <v>16.8</v>
      </c>
      <c r="G874" s="2">
        <v>16.8</v>
      </c>
      <c r="H874" s="2"/>
      <c r="I874" s="2"/>
      <c r="J874" s="2"/>
      <c r="K874" s="2">
        <v>16.8</v>
      </c>
      <c r="L874" s="2">
        <v>21</v>
      </c>
      <c r="M874" s="2">
        <v>68</v>
      </c>
    </row>
    <row r="875" spans="1:13" ht="24.95" customHeight="1">
      <c r="A875" s="2"/>
      <c r="B875" s="2">
        <v>34</v>
      </c>
      <c r="C875" s="2" t="s">
        <v>1587</v>
      </c>
      <c r="D875" s="2" t="s">
        <v>1588</v>
      </c>
      <c r="E875" s="2">
        <f t="shared" si="29"/>
        <v>35</v>
      </c>
      <c r="F875" s="2">
        <v>25</v>
      </c>
      <c r="G875" s="2">
        <v>25</v>
      </c>
      <c r="H875" s="2"/>
      <c r="I875" s="2"/>
      <c r="J875" s="2"/>
      <c r="K875" s="2">
        <v>10</v>
      </c>
      <c r="L875" s="2">
        <v>35</v>
      </c>
      <c r="M875" s="2">
        <v>104</v>
      </c>
    </row>
    <row r="876" spans="1:13" ht="24.95" customHeight="1">
      <c r="A876" s="2"/>
      <c r="B876" s="2">
        <v>35</v>
      </c>
      <c r="C876" s="2" t="s">
        <v>1589</v>
      </c>
      <c r="D876" s="2" t="s">
        <v>1590</v>
      </c>
      <c r="E876" s="2">
        <f t="shared" si="29"/>
        <v>44</v>
      </c>
      <c r="F876" s="2">
        <v>20</v>
      </c>
      <c r="G876" s="2">
        <v>20</v>
      </c>
      <c r="H876" s="2"/>
      <c r="I876" s="2"/>
      <c r="J876" s="2"/>
      <c r="K876" s="2">
        <v>24</v>
      </c>
      <c r="L876" s="2">
        <v>40</v>
      </c>
      <c r="M876" s="2">
        <v>120</v>
      </c>
    </row>
    <row r="877" spans="1:13" ht="27" customHeight="1">
      <c r="A877" s="2"/>
      <c r="B877" s="2">
        <v>36</v>
      </c>
      <c r="C877" s="2" t="s">
        <v>1591</v>
      </c>
      <c r="D877" s="2" t="s">
        <v>1592</v>
      </c>
      <c r="E877" s="2">
        <f t="shared" si="29"/>
        <v>242.45</v>
      </c>
      <c r="F877" s="2">
        <v>40</v>
      </c>
      <c r="G877" s="2">
        <v>40</v>
      </c>
      <c r="H877" s="2"/>
      <c r="I877" s="2"/>
      <c r="J877" s="2"/>
      <c r="K877" s="2">
        <v>202.45</v>
      </c>
      <c r="L877" s="2">
        <v>80</v>
      </c>
      <c r="M877" s="2">
        <v>304</v>
      </c>
    </row>
    <row r="878" spans="1:13" ht="22.5">
      <c r="A878" s="2"/>
      <c r="B878" s="2">
        <v>37</v>
      </c>
      <c r="C878" s="2" t="s">
        <v>1593</v>
      </c>
      <c r="D878" s="2" t="s">
        <v>1594</v>
      </c>
      <c r="E878" s="2">
        <f t="shared" si="29"/>
        <v>27.2</v>
      </c>
      <c r="F878" s="2">
        <v>13.6</v>
      </c>
      <c r="G878" s="2">
        <v>13.6</v>
      </c>
      <c r="H878" s="2"/>
      <c r="I878" s="2"/>
      <c r="J878" s="2"/>
      <c r="K878" s="2">
        <v>13.6</v>
      </c>
      <c r="L878" s="2">
        <v>17</v>
      </c>
      <c r="M878" s="2">
        <v>46</v>
      </c>
    </row>
    <row r="879" spans="1:13" ht="24.95" customHeight="1">
      <c r="A879" s="2"/>
      <c r="B879" s="2">
        <v>38</v>
      </c>
      <c r="C879" s="2" t="s">
        <v>1595</v>
      </c>
      <c r="D879" s="2" t="s">
        <v>1596</v>
      </c>
      <c r="E879" s="2">
        <v>500</v>
      </c>
      <c r="F879" s="2">
        <v>400</v>
      </c>
      <c r="G879" s="2">
        <v>400</v>
      </c>
      <c r="H879" s="2"/>
      <c r="I879" s="2"/>
      <c r="J879" s="2"/>
      <c r="K879" s="2">
        <v>100</v>
      </c>
      <c r="L879" s="2">
        <v>150</v>
      </c>
      <c r="M879" s="2">
        <v>450</v>
      </c>
    </row>
    <row r="880" spans="1:13" ht="33.75">
      <c r="A880" s="2"/>
      <c r="B880" s="2">
        <v>39</v>
      </c>
      <c r="C880" s="2" t="s">
        <v>1597</v>
      </c>
      <c r="D880" s="2" t="s">
        <v>1598</v>
      </c>
      <c r="E880" s="2">
        <f t="shared" si="29"/>
        <v>65</v>
      </c>
      <c r="F880" s="2">
        <v>35</v>
      </c>
      <c r="G880" s="2">
        <v>35</v>
      </c>
      <c r="H880" s="2"/>
      <c r="I880" s="2"/>
      <c r="J880" s="2"/>
      <c r="K880" s="2">
        <v>30</v>
      </c>
      <c r="L880" s="2">
        <v>60</v>
      </c>
      <c r="M880" s="2">
        <v>208</v>
      </c>
    </row>
    <row r="881" spans="1:13" ht="45">
      <c r="A881" s="2"/>
      <c r="B881" s="2">
        <v>40</v>
      </c>
      <c r="C881" s="2" t="s">
        <v>1599</v>
      </c>
      <c r="D881" s="2" t="s">
        <v>1600</v>
      </c>
      <c r="E881" s="2">
        <v>30</v>
      </c>
      <c r="F881" s="2">
        <v>30</v>
      </c>
      <c r="G881" s="2">
        <v>30</v>
      </c>
      <c r="H881" s="2"/>
      <c r="I881" s="2"/>
      <c r="J881" s="2"/>
      <c r="K881" s="2"/>
      <c r="L881" s="2">
        <v>137</v>
      </c>
      <c r="M881" s="2">
        <v>605</v>
      </c>
    </row>
    <row r="882" spans="1:13" ht="45">
      <c r="A882" s="2"/>
      <c r="B882" s="2">
        <v>41</v>
      </c>
      <c r="C882" s="2" t="s">
        <v>1601</v>
      </c>
      <c r="D882" s="2" t="s">
        <v>1600</v>
      </c>
      <c r="E882" s="2">
        <v>30</v>
      </c>
      <c r="F882" s="2">
        <v>30</v>
      </c>
      <c r="G882" s="2">
        <v>30</v>
      </c>
      <c r="H882" s="2"/>
      <c r="I882" s="2"/>
      <c r="J882" s="2"/>
      <c r="K882" s="2"/>
      <c r="L882" s="2">
        <v>98</v>
      </c>
      <c r="M882" s="2">
        <v>426</v>
      </c>
    </row>
    <row r="883" spans="1:13" ht="45">
      <c r="A883" s="2"/>
      <c r="B883" s="2">
        <v>42</v>
      </c>
      <c r="C883" s="2" t="s">
        <v>1602</v>
      </c>
      <c r="D883" s="2" t="s">
        <v>1600</v>
      </c>
      <c r="E883" s="2">
        <v>30</v>
      </c>
      <c r="F883" s="2">
        <v>30</v>
      </c>
      <c r="G883" s="2">
        <v>30</v>
      </c>
      <c r="H883" s="2"/>
      <c r="I883" s="2"/>
      <c r="J883" s="2"/>
      <c r="K883" s="2"/>
      <c r="L883" s="2">
        <v>123</v>
      </c>
      <c r="M883" s="2">
        <v>484</v>
      </c>
    </row>
    <row r="884" spans="1:13" ht="45">
      <c r="A884" s="2"/>
      <c r="B884" s="2">
        <v>43</v>
      </c>
      <c r="C884" s="2" t="s">
        <v>1603</v>
      </c>
      <c r="D884" s="2" t="s">
        <v>1600</v>
      </c>
      <c r="E884" s="2">
        <v>30</v>
      </c>
      <c r="F884" s="2">
        <v>30</v>
      </c>
      <c r="G884" s="2">
        <v>30</v>
      </c>
      <c r="H884" s="2"/>
      <c r="I884" s="2"/>
      <c r="J884" s="2"/>
      <c r="K884" s="2"/>
      <c r="L884" s="2">
        <v>124</v>
      </c>
      <c r="M884" s="2">
        <v>413</v>
      </c>
    </row>
    <row r="885" spans="1:13" ht="24.95" customHeight="1">
      <c r="A885" s="2"/>
      <c r="B885" s="2">
        <v>44</v>
      </c>
      <c r="C885" s="2" t="s">
        <v>1604</v>
      </c>
      <c r="D885" s="2" t="s">
        <v>1605</v>
      </c>
      <c r="E885" s="2">
        <v>2000</v>
      </c>
      <c r="F885" s="2">
        <v>300</v>
      </c>
      <c r="G885" s="2">
        <v>300</v>
      </c>
      <c r="H885" s="2"/>
      <c r="I885" s="2"/>
      <c r="J885" s="2"/>
      <c r="K885" s="2">
        <v>1700</v>
      </c>
      <c r="L885" s="2">
        <v>120</v>
      </c>
      <c r="M885" s="2">
        <v>420</v>
      </c>
    </row>
    <row r="886" spans="1:13" ht="24.95" customHeight="1">
      <c r="A886" s="2"/>
      <c r="B886" s="2">
        <v>45</v>
      </c>
      <c r="C886" s="2" t="s">
        <v>1606</v>
      </c>
      <c r="D886" s="2" t="s">
        <v>1607</v>
      </c>
      <c r="E886" s="2">
        <v>51.3</v>
      </c>
      <c r="F886" s="2">
        <v>51.3</v>
      </c>
      <c r="G886" s="2">
        <v>51.3</v>
      </c>
      <c r="H886" s="2"/>
      <c r="I886" s="2"/>
      <c r="J886" s="2"/>
      <c r="K886" s="2"/>
      <c r="L886" s="2">
        <v>68</v>
      </c>
      <c r="M886" s="2">
        <v>205</v>
      </c>
    </row>
    <row r="887" spans="1:13" ht="24.95" customHeight="1">
      <c r="A887" s="2"/>
      <c r="B887" s="2">
        <v>48</v>
      </c>
      <c r="C887" s="2" t="s">
        <v>1608</v>
      </c>
      <c r="D887" s="37" t="s">
        <v>1609</v>
      </c>
      <c r="E887" s="2">
        <v>120</v>
      </c>
      <c r="F887" s="2">
        <v>120</v>
      </c>
      <c r="G887" s="2">
        <v>120</v>
      </c>
      <c r="H887" s="2"/>
      <c r="I887" s="2"/>
      <c r="J887" s="2"/>
      <c r="K887" s="2"/>
      <c r="L887" s="2">
        <v>165</v>
      </c>
      <c r="M887" s="2">
        <v>514</v>
      </c>
    </row>
    <row r="888" spans="1:13" ht="24.95" customHeight="1">
      <c r="A888" s="2"/>
      <c r="B888" s="2">
        <v>50</v>
      </c>
      <c r="C888" s="2" t="s">
        <v>1610</v>
      </c>
      <c r="D888" s="2" t="s">
        <v>1611</v>
      </c>
      <c r="E888" s="2">
        <v>15</v>
      </c>
      <c r="F888" s="2">
        <v>15</v>
      </c>
      <c r="G888" s="2">
        <v>15</v>
      </c>
      <c r="H888" s="2"/>
      <c r="I888" s="2"/>
      <c r="J888" s="2"/>
      <c r="K888" s="2"/>
      <c r="L888" s="2">
        <v>30</v>
      </c>
      <c r="M888" s="2">
        <v>91</v>
      </c>
    </row>
    <row r="889" spans="1:13" ht="24.95" customHeight="1">
      <c r="A889" s="2"/>
      <c r="B889" s="2">
        <v>51</v>
      </c>
      <c r="C889" s="2" t="s">
        <v>1612</v>
      </c>
      <c r="D889" s="2" t="s">
        <v>1613</v>
      </c>
      <c r="E889" s="2">
        <v>25</v>
      </c>
      <c r="F889" s="2">
        <v>25</v>
      </c>
      <c r="G889" s="2">
        <v>25</v>
      </c>
      <c r="H889" s="2"/>
      <c r="I889" s="2"/>
      <c r="J889" s="2"/>
      <c r="K889" s="2"/>
      <c r="L889" s="2">
        <v>50</v>
      </c>
      <c r="M889" s="2">
        <v>133</v>
      </c>
    </row>
    <row r="890" spans="1:13" ht="24.95" customHeight="1">
      <c r="A890" s="2"/>
      <c r="B890" s="2">
        <v>52</v>
      </c>
      <c r="C890" s="2" t="s">
        <v>1614</v>
      </c>
      <c r="D890" s="2" t="s">
        <v>1613</v>
      </c>
      <c r="E890" s="2">
        <v>25</v>
      </c>
      <c r="F890" s="2">
        <v>25</v>
      </c>
      <c r="G890" s="2">
        <v>25</v>
      </c>
      <c r="H890" s="2"/>
      <c r="I890" s="2"/>
      <c r="J890" s="2"/>
      <c r="K890" s="2"/>
      <c r="L890" s="2">
        <v>50</v>
      </c>
      <c r="M890" s="2">
        <v>133</v>
      </c>
    </row>
    <row r="891" spans="1:13" ht="24.95" customHeight="1">
      <c r="A891" s="2"/>
      <c r="B891" s="2">
        <v>53</v>
      </c>
      <c r="C891" s="2" t="s">
        <v>1615</v>
      </c>
      <c r="D891" s="2" t="s">
        <v>1616</v>
      </c>
      <c r="E891" s="2">
        <v>50</v>
      </c>
      <c r="F891" s="2">
        <v>50</v>
      </c>
      <c r="G891" s="2">
        <v>50</v>
      </c>
      <c r="H891" s="2"/>
      <c r="I891" s="2"/>
      <c r="J891" s="2"/>
      <c r="K891" s="2"/>
      <c r="L891" s="2">
        <v>100</v>
      </c>
      <c r="M891" s="2">
        <v>312</v>
      </c>
    </row>
    <row r="892" spans="1:13" ht="24.95" customHeight="1">
      <c r="A892" s="2"/>
      <c r="B892" s="2">
        <v>54</v>
      </c>
      <c r="C892" s="2" t="s">
        <v>1617</v>
      </c>
      <c r="D892" s="2" t="s">
        <v>1618</v>
      </c>
      <c r="E892" s="2">
        <v>90</v>
      </c>
      <c r="F892" s="2">
        <v>6</v>
      </c>
      <c r="G892" s="2">
        <v>6</v>
      </c>
      <c r="H892" s="2"/>
      <c r="I892" s="2"/>
      <c r="J892" s="2"/>
      <c r="K892" s="2">
        <v>84</v>
      </c>
      <c r="L892" s="2">
        <v>12</v>
      </c>
      <c r="M892" s="2">
        <v>35</v>
      </c>
    </row>
    <row r="893" spans="1:13" ht="24.95" customHeight="1">
      <c r="A893" s="2"/>
      <c r="B893" s="2">
        <v>55</v>
      </c>
      <c r="C893" s="2" t="s">
        <v>1619</v>
      </c>
      <c r="D893" s="35" t="s">
        <v>1795</v>
      </c>
      <c r="E893" s="2">
        <v>27.9</v>
      </c>
      <c r="F893" s="2">
        <v>27.9</v>
      </c>
      <c r="G893" s="2">
        <v>27.9</v>
      </c>
      <c r="H893" s="2"/>
      <c r="I893" s="2"/>
      <c r="J893" s="2"/>
      <c r="K893" s="2"/>
      <c r="L893" s="2">
        <v>62</v>
      </c>
      <c r="M893" s="2">
        <v>274</v>
      </c>
    </row>
    <row r="894" spans="1:13" ht="24.95" customHeight="1">
      <c r="A894" s="2"/>
      <c r="B894" s="2">
        <v>56</v>
      </c>
      <c r="C894" s="2" t="s">
        <v>1620</v>
      </c>
      <c r="D894" s="2" t="s">
        <v>1621</v>
      </c>
      <c r="E894" s="2">
        <f>SUM(F894,K894)</f>
        <v>74.5</v>
      </c>
      <c r="F894" s="2">
        <v>74.5</v>
      </c>
      <c r="G894" s="2">
        <v>74.5</v>
      </c>
      <c r="H894" s="2"/>
      <c r="I894" s="2"/>
      <c r="J894" s="2"/>
      <c r="K894" s="2"/>
      <c r="L894" s="2">
        <v>196</v>
      </c>
      <c r="M894" s="2">
        <v>588</v>
      </c>
    </row>
    <row r="895" spans="1:13" ht="24.95" customHeight="1">
      <c r="A895" s="2" t="s">
        <v>1622</v>
      </c>
      <c r="B895" s="2">
        <v>3</v>
      </c>
      <c r="C895" s="2"/>
      <c r="D895" s="2"/>
      <c r="E895" s="2">
        <f t="shared" ref="E895:M895" si="30">SUM(E896:E898)</f>
        <v>205</v>
      </c>
      <c r="F895" s="2">
        <f t="shared" si="30"/>
        <v>64.5</v>
      </c>
      <c r="G895" s="2">
        <f t="shared" si="30"/>
        <v>64.5</v>
      </c>
      <c r="H895" s="2">
        <f t="shared" si="30"/>
        <v>0</v>
      </c>
      <c r="I895" s="2">
        <f t="shared" si="30"/>
        <v>0</v>
      </c>
      <c r="J895" s="2">
        <f t="shared" si="30"/>
        <v>0</v>
      </c>
      <c r="K895" s="2">
        <f t="shared" si="30"/>
        <v>140.5</v>
      </c>
      <c r="L895" s="2">
        <f t="shared" si="30"/>
        <v>134</v>
      </c>
      <c r="M895" s="2">
        <f t="shared" si="30"/>
        <v>414</v>
      </c>
    </row>
    <row r="896" spans="1:13" ht="24.95" customHeight="1">
      <c r="A896" s="2"/>
      <c r="B896" s="2">
        <v>1</v>
      </c>
      <c r="C896" s="2" t="s">
        <v>1623</v>
      </c>
      <c r="D896" s="2" t="s">
        <v>1624</v>
      </c>
      <c r="E896" s="2">
        <v>5</v>
      </c>
      <c r="F896" s="2">
        <v>2</v>
      </c>
      <c r="G896" s="2">
        <v>2</v>
      </c>
      <c r="H896" s="2"/>
      <c r="I896" s="2"/>
      <c r="J896" s="2"/>
      <c r="K896" s="2">
        <v>3</v>
      </c>
      <c r="L896" s="2">
        <v>2</v>
      </c>
      <c r="M896" s="2">
        <v>5</v>
      </c>
    </row>
    <row r="897" spans="1:13" ht="24.95" customHeight="1">
      <c r="A897" s="2"/>
      <c r="B897" s="2">
        <v>2</v>
      </c>
      <c r="C897" s="2" t="s">
        <v>1625</v>
      </c>
      <c r="D897" s="2" t="s">
        <v>1616</v>
      </c>
      <c r="E897" s="2">
        <v>50</v>
      </c>
      <c r="F897" s="2">
        <v>50</v>
      </c>
      <c r="G897" s="2">
        <v>50</v>
      </c>
      <c r="H897" s="2"/>
      <c r="I897" s="2"/>
      <c r="J897" s="2"/>
      <c r="K897" s="2"/>
      <c r="L897" s="2">
        <v>100</v>
      </c>
      <c r="M897" s="2">
        <v>312</v>
      </c>
    </row>
    <row r="898" spans="1:13" ht="24.95" customHeight="1">
      <c r="A898" s="2"/>
      <c r="B898" s="2">
        <v>3</v>
      </c>
      <c r="C898" s="2" t="s">
        <v>1626</v>
      </c>
      <c r="D898" s="2" t="s">
        <v>1627</v>
      </c>
      <c r="E898" s="2">
        <v>150</v>
      </c>
      <c r="F898" s="2">
        <v>12.5</v>
      </c>
      <c r="G898" s="2">
        <v>12.5</v>
      </c>
      <c r="H898" s="2"/>
      <c r="I898" s="2"/>
      <c r="J898" s="2"/>
      <c r="K898" s="2">
        <v>137.5</v>
      </c>
      <c r="L898" s="2">
        <v>32</v>
      </c>
      <c r="M898" s="2">
        <v>97</v>
      </c>
    </row>
    <row r="899" spans="1:13" ht="36" customHeight="1">
      <c r="A899" s="2" t="s">
        <v>1628</v>
      </c>
      <c r="B899" s="2">
        <v>35</v>
      </c>
      <c r="C899" s="2"/>
      <c r="D899" s="2"/>
      <c r="E899" s="2">
        <f>SUM(E900:E934)</f>
        <v>14260.544599999999</v>
      </c>
      <c r="F899" s="2">
        <f t="shared" ref="F899:M899" si="31">SUM(F900:F934)</f>
        <v>8773.8845999999994</v>
      </c>
      <c r="G899" s="2">
        <f t="shared" si="31"/>
        <v>8773.8845999999994</v>
      </c>
      <c r="H899" s="2">
        <f t="shared" si="31"/>
        <v>0</v>
      </c>
      <c r="I899" s="2">
        <f t="shared" si="31"/>
        <v>0</v>
      </c>
      <c r="J899" s="2">
        <f t="shared" si="31"/>
        <v>0</v>
      </c>
      <c r="K899" s="2">
        <f t="shared" si="31"/>
        <v>5486.66</v>
      </c>
      <c r="L899" s="2">
        <f t="shared" si="31"/>
        <v>5675</v>
      </c>
      <c r="M899" s="2">
        <f t="shared" si="31"/>
        <v>16158</v>
      </c>
    </row>
    <row r="900" spans="1:13" ht="24.95" customHeight="1">
      <c r="A900" s="2"/>
      <c r="B900" s="2">
        <v>1</v>
      </c>
      <c r="C900" s="2" t="s">
        <v>1629</v>
      </c>
      <c r="D900" s="2" t="s">
        <v>1630</v>
      </c>
      <c r="E900" s="2">
        <v>6000</v>
      </c>
      <c r="F900" s="2">
        <v>1000</v>
      </c>
      <c r="G900" s="2">
        <v>1000</v>
      </c>
      <c r="H900" s="2"/>
      <c r="I900" s="2"/>
      <c r="J900" s="2"/>
      <c r="K900" s="2">
        <v>5000</v>
      </c>
      <c r="L900" s="2">
        <v>167</v>
      </c>
      <c r="M900" s="2">
        <v>500</v>
      </c>
    </row>
    <row r="901" spans="1:13" ht="24.95" customHeight="1">
      <c r="A901" s="2"/>
      <c r="B901" s="2">
        <v>2</v>
      </c>
      <c r="C901" s="2" t="s">
        <v>1631</v>
      </c>
      <c r="D901" s="2" t="s">
        <v>1632</v>
      </c>
      <c r="E901" s="2">
        <v>3.5</v>
      </c>
      <c r="F901" s="2">
        <v>3.5</v>
      </c>
      <c r="G901" s="2">
        <v>3.5</v>
      </c>
      <c r="H901" s="2"/>
      <c r="I901" s="2"/>
      <c r="J901" s="2"/>
      <c r="K901" s="2"/>
      <c r="L901" s="2">
        <v>202</v>
      </c>
      <c r="M901" s="2">
        <v>605</v>
      </c>
    </row>
    <row r="902" spans="1:13" ht="24.95" customHeight="1">
      <c r="A902" s="2"/>
      <c r="B902" s="2">
        <v>3</v>
      </c>
      <c r="C902" s="2" t="s">
        <v>1633</v>
      </c>
      <c r="D902" s="2" t="s">
        <v>1634</v>
      </c>
      <c r="E902" s="2">
        <v>15</v>
      </c>
      <c r="F902" s="2">
        <v>15</v>
      </c>
      <c r="G902" s="2">
        <v>15</v>
      </c>
      <c r="H902" s="2"/>
      <c r="I902" s="2"/>
      <c r="J902" s="2"/>
      <c r="K902" s="2"/>
      <c r="L902" s="2">
        <v>30</v>
      </c>
      <c r="M902" s="2">
        <v>126</v>
      </c>
    </row>
    <row r="903" spans="1:13" ht="24.95" customHeight="1">
      <c r="A903" s="2"/>
      <c r="B903" s="2">
        <v>4</v>
      </c>
      <c r="C903" s="2" t="s">
        <v>1635</v>
      </c>
      <c r="D903" s="4" t="s">
        <v>1636</v>
      </c>
      <c r="E903" s="2">
        <v>24.2</v>
      </c>
      <c r="F903" s="2">
        <v>24.2</v>
      </c>
      <c r="G903" s="2">
        <v>24.2</v>
      </c>
      <c r="H903" s="2"/>
      <c r="I903" s="2"/>
      <c r="J903" s="2"/>
      <c r="K903" s="2"/>
      <c r="L903" s="2">
        <v>260</v>
      </c>
      <c r="M903" s="2">
        <v>260</v>
      </c>
    </row>
    <row r="904" spans="1:13" ht="24.95" customHeight="1">
      <c r="A904" s="2"/>
      <c r="B904" s="2">
        <v>5</v>
      </c>
      <c r="C904" s="2" t="s">
        <v>1637</v>
      </c>
      <c r="D904" s="2" t="s">
        <v>1638</v>
      </c>
      <c r="E904" s="2">
        <v>11.87</v>
      </c>
      <c r="F904" s="2">
        <v>7.15</v>
      </c>
      <c r="G904" s="2">
        <v>7.15</v>
      </c>
      <c r="H904" s="2"/>
      <c r="I904" s="2"/>
      <c r="J904" s="2"/>
      <c r="K904" s="2">
        <v>4.72</v>
      </c>
      <c r="L904" s="2">
        <v>25</v>
      </c>
      <c r="M904" s="2">
        <v>25</v>
      </c>
    </row>
    <row r="905" spans="1:13" ht="24.95" customHeight="1">
      <c r="A905" s="2"/>
      <c r="B905" s="2">
        <v>6</v>
      </c>
      <c r="C905" s="2" t="s">
        <v>1639</v>
      </c>
      <c r="D905" s="37" t="s">
        <v>1640</v>
      </c>
      <c r="E905" s="2">
        <v>30</v>
      </c>
      <c r="F905" s="2">
        <v>30</v>
      </c>
      <c r="G905" s="2">
        <v>30</v>
      </c>
      <c r="H905" s="2"/>
      <c r="I905" s="2"/>
      <c r="J905" s="2"/>
      <c r="K905" s="2"/>
      <c r="L905" s="2">
        <v>80</v>
      </c>
      <c r="M905" s="2">
        <v>80</v>
      </c>
    </row>
    <row r="906" spans="1:13" ht="24.95" customHeight="1">
      <c r="A906" s="2"/>
      <c r="B906" s="2">
        <v>7</v>
      </c>
      <c r="C906" s="2" t="s">
        <v>1641</v>
      </c>
      <c r="D906" s="2" t="s">
        <v>1642</v>
      </c>
      <c r="E906" s="2">
        <v>35</v>
      </c>
      <c r="F906" s="2">
        <v>35</v>
      </c>
      <c r="G906" s="2">
        <v>35</v>
      </c>
      <c r="H906" s="2"/>
      <c r="I906" s="2"/>
      <c r="J906" s="2"/>
      <c r="K906" s="2"/>
      <c r="L906" s="2">
        <v>47</v>
      </c>
      <c r="M906" s="2">
        <v>140</v>
      </c>
    </row>
    <row r="907" spans="1:13" ht="24.95" customHeight="1">
      <c r="A907" s="2"/>
      <c r="B907" s="2">
        <v>8</v>
      </c>
      <c r="C907" s="2" t="s">
        <v>1643</v>
      </c>
      <c r="D907" s="37" t="s">
        <v>1644</v>
      </c>
      <c r="E907" s="2">
        <v>21.77</v>
      </c>
      <c r="F907" s="2">
        <v>21.77</v>
      </c>
      <c r="G907" s="2">
        <v>21.77</v>
      </c>
      <c r="H907" s="2"/>
      <c r="I907" s="2"/>
      <c r="J907" s="2"/>
      <c r="K907" s="2"/>
      <c r="L907" s="2">
        <v>50</v>
      </c>
      <c r="M907" s="2">
        <v>50</v>
      </c>
    </row>
    <row r="908" spans="1:13" ht="24.95" customHeight="1">
      <c r="A908" s="2"/>
      <c r="B908" s="2">
        <v>9</v>
      </c>
      <c r="C908" s="2" t="s">
        <v>1645</v>
      </c>
      <c r="D908" s="2" t="s">
        <v>1646</v>
      </c>
      <c r="E908" s="2">
        <v>151.69</v>
      </c>
      <c r="F908" s="2">
        <v>105</v>
      </c>
      <c r="G908" s="2">
        <v>105</v>
      </c>
      <c r="H908" s="2"/>
      <c r="I908" s="2"/>
      <c r="J908" s="2"/>
      <c r="K908" s="2">
        <v>46.69</v>
      </c>
      <c r="L908" s="2">
        <v>1449</v>
      </c>
      <c r="M908" s="2">
        <v>4347</v>
      </c>
    </row>
    <row r="909" spans="1:13" ht="24.95" customHeight="1">
      <c r="A909" s="2"/>
      <c r="B909" s="2">
        <v>10</v>
      </c>
      <c r="C909" s="2" t="s">
        <v>1647</v>
      </c>
      <c r="D909" s="2" t="s">
        <v>1634</v>
      </c>
      <c r="E909" s="2">
        <v>21.67</v>
      </c>
      <c r="F909" s="2">
        <v>15</v>
      </c>
      <c r="G909" s="2">
        <v>15</v>
      </c>
      <c r="H909" s="2"/>
      <c r="I909" s="2"/>
      <c r="J909" s="2"/>
      <c r="K909" s="2">
        <v>6.67</v>
      </c>
      <c r="L909" s="2">
        <v>127</v>
      </c>
      <c r="M909" s="2">
        <v>381</v>
      </c>
    </row>
    <row r="910" spans="1:13" ht="24.95" customHeight="1">
      <c r="A910" s="2"/>
      <c r="B910" s="2">
        <v>11</v>
      </c>
      <c r="C910" s="2" t="s">
        <v>1648</v>
      </c>
      <c r="D910" s="2" t="s">
        <v>1649</v>
      </c>
      <c r="E910" s="2">
        <v>250</v>
      </c>
      <c r="F910" s="2">
        <v>250</v>
      </c>
      <c r="G910" s="2">
        <v>250</v>
      </c>
      <c r="H910" s="2"/>
      <c r="I910" s="2"/>
      <c r="J910" s="2"/>
      <c r="K910" s="2"/>
      <c r="L910" s="2">
        <v>167</v>
      </c>
      <c r="M910" s="2">
        <v>505</v>
      </c>
    </row>
    <row r="911" spans="1:13" ht="24.95" customHeight="1">
      <c r="A911" s="2"/>
      <c r="B911" s="2">
        <v>12</v>
      </c>
      <c r="C911" s="2" t="s">
        <v>1650</v>
      </c>
      <c r="D911" s="37" t="s">
        <v>1651</v>
      </c>
      <c r="E911" s="2">
        <v>14</v>
      </c>
      <c r="F911" s="2">
        <v>7</v>
      </c>
      <c r="G911" s="2">
        <v>7</v>
      </c>
      <c r="H911" s="2"/>
      <c r="I911" s="2"/>
      <c r="J911" s="2"/>
      <c r="K911" s="2">
        <v>7</v>
      </c>
      <c r="L911" s="2">
        <v>7</v>
      </c>
      <c r="M911" s="2">
        <v>28</v>
      </c>
    </row>
    <row r="912" spans="1:13" ht="22.5">
      <c r="A912" s="2"/>
      <c r="B912" s="2">
        <v>13</v>
      </c>
      <c r="C912" s="2" t="s">
        <v>1652</v>
      </c>
      <c r="D912" s="2" t="s">
        <v>1653</v>
      </c>
      <c r="E912" s="2">
        <v>750</v>
      </c>
      <c r="F912" s="2">
        <v>750</v>
      </c>
      <c r="G912" s="2">
        <v>750</v>
      </c>
      <c r="H912" s="2"/>
      <c r="I912" s="2"/>
      <c r="J912" s="2"/>
      <c r="K912" s="2"/>
      <c r="L912" s="2">
        <v>167</v>
      </c>
      <c r="M912" s="2">
        <v>500</v>
      </c>
    </row>
    <row r="913" spans="1:13" ht="24.95" customHeight="1">
      <c r="A913" s="2"/>
      <c r="B913" s="2">
        <v>14</v>
      </c>
      <c r="C913" s="2" t="s">
        <v>1654</v>
      </c>
      <c r="D913" s="2" t="s">
        <v>1655</v>
      </c>
      <c r="E913" s="2">
        <v>230</v>
      </c>
      <c r="F913" s="2">
        <v>230</v>
      </c>
      <c r="G913" s="2">
        <v>230</v>
      </c>
      <c r="H913" s="2"/>
      <c r="I913" s="2"/>
      <c r="J913" s="2"/>
      <c r="K913" s="2"/>
      <c r="L913" s="2">
        <v>20</v>
      </c>
      <c r="M913" s="2">
        <v>73</v>
      </c>
    </row>
    <row r="914" spans="1:13" ht="24.95" customHeight="1">
      <c r="A914" s="2"/>
      <c r="B914" s="2">
        <v>15</v>
      </c>
      <c r="C914" s="2" t="s">
        <v>1656</v>
      </c>
      <c r="D914" s="37" t="s">
        <v>1657</v>
      </c>
      <c r="E914" s="2">
        <v>958.8546</v>
      </c>
      <c r="F914" s="2">
        <v>958.8546</v>
      </c>
      <c r="G914" s="2">
        <v>958.8546</v>
      </c>
      <c r="H914" s="2"/>
      <c r="I914" s="2"/>
      <c r="J914" s="2"/>
      <c r="K914" s="2"/>
      <c r="L914" s="2">
        <v>240</v>
      </c>
      <c r="M914" s="2">
        <v>720</v>
      </c>
    </row>
    <row r="915" spans="1:13" ht="24.95" customHeight="1">
      <c r="A915" s="2"/>
      <c r="B915" s="2">
        <v>16</v>
      </c>
      <c r="C915" s="2" t="s">
        <v>1658</v>
      </c>
      <c r="D915" s="2" t="s">
        <v>1659</v>
      </c>
      <c r="E915" s="2">
        <v>510</v>
      </c>
      <c r="F915" s="2">
        <v>510</v>
      </c>
      <c r="G915" s="2">
        <v>510</v>
      </c>
      <c r="H915" s="2"/>
      <c r="I915" s="2"/>
      <c r="J915" s="2"/>
      <c r="K915" s="2"/>
      <c r="L915" s="2">
        <v>290</v>
      </c>
      <c r="M915" s="2">
        <v>869</v>
      </c>
    </row>
    <row r="916" spans="1:13" ht="24.95" customHeight="1">
      <c r="A916" s="2"/>
      <c r="B916" s="2">
        <v>17</v>
      </c>
      <c r="C916" s="2" t="s">
        <v>1660</v>
      </c>
      <c r="D916" s="2" t="s">
        <v>1661</v>
      </c>
      <c r="E916" s="2">
        <v>108</v>
      </c>
      <c r="F916" s="2">
        <v>108</v>
      </c>
      <c r="G916" s="2">
        <v>108</v>
      </c>
      <c r="H916" s="2"/>
      <c r="I916" s="2"/>
      <c r="J916" s="2"/>
      <c r="K916" s="2"/>
      <c r="L916" s="2">
        <v>70</v>
      </c>
      <c r="M916" s="2">
        <v>210</v>
      </c>
    </row>
    <row r="917" spans="1:13" ht="24.95" customHeight="1">
      <c r="A917" s="2"/>
      <c r="B917" s="2">
        <v>18</v>
      </c>
      <c r="C917" s="2" t="s">
        <v>1662</v>
      </c>
      <c r="D917" s="2" t="s">
        <v>1663</v>
      </c>
      <c r="E917" s="2">
        <v>380</v>
      </c>
      <c r="F917" s="2">
        <v>380</v>
      </c>
      <c r="G917" s="2">
        <v>380</v>
      </c>
      <c r="H917" s="2"/>
      <c r="I917" s="2"/>
      <c r="J917" s="2"/>
      <c r="K917" s="2"/>
      <c r="L917" s="2">
        <v>100</v>
      </c>
      <c r="M917" s="2">
        <v>300</v>
      </c>
    </row>
    <row r="918" spans="1:13" ht="24.95" customHeight="1">
      <c r="A918" s="2"/>
      <c r="B918" s="2">
        <v>19</v>
      </c>
      <c r="C918" s="2" t="s">
        <v>1664</v>
      </c>
      <c r="D918" s="2" t="s">
        <v>1665</v>
      </c>
      <c r="E918" s="2">
        <v>156.80000000000001</v>
      </c>
      <c r="F918" s="2">
        <v>156.80000000000001</v>
      </c>
      <c r="G918" s="2">
        <v>156.80000000000001</v>
      </c>
      <c r="H918" s="2"/>
      <c r="I918" s="2"/>
      <c r="J918" s="2"/>
      <c r="K918" s="2"/>
      <c r="L918" s="2">
        <v>388</v>
      </c>
      <c r="M918" s="2">
        <v>1165</v>
      </c>
    </row>
    <row r="919" spans="1:13" ht="24.95" customHeight="1">
      <c r="A919" s="2"/>
      <c r="B919" s="2">
        <v>20</v>
      </c>
      <c r="C919" s="2" t="s">
        <v>1666</v>
      </c>
      <c r="D919" s="37" t="s">
        <v>1667</v>
      </c>
      <c r="E919" s="2">
        <v>185</v>
      </c>
      <c r="F919" s="2">
        <v>185</v>
      </c>
      <c r="G919" s="2">
        <v>185</v>
      </c>
      <c r="H919" s="2"/>
      <c r="I919" s="2"/>
      <c r="J919" s="2"/>
      <c r="K919" s="2"/>
      <c r="L919" s="2">
        <v>140</v>
      </c>
      <c r="M919" s="2">
        <v>420</v>
      </c>
    </row>
    <row r="920" spans="1:13" ht="24.95" customHeight="1">
      <c r="A920" s="2"/>
      <c r="B920" s="2">
        <v>21</v>
      </c>
      <c r="C920" s="2" t="s">
        <v>1668</v>
      </c>
      <c r="D920" s="2" t="s">
        <v>1669</v>
      </c>
      <c r="E920" s="2">
        <v>400</v>
      </c>
      <c r="F920" s="2">
        <v>400</v>
      </c>
      <c r="G920" s="2">
        <v>400</v>
      </c>
      <c r="H920" s="2"/>
      <c r="I920" s="2"/>
      <c r="J920" s="2"/>
      <c r="K920" s="2"/>
      <c r="L920" s="2">
        <v>40</v>
      </c>
      <c r="M920" s="2">
        <v>120</v>
      </c>
    </row>
    <row r="921" spans="1:13" ht="24.95" customHeight="1">
      <c r="A921" s="2"/>
      <c r="B921" s="2">
        <v>22</v>
      </c>
      <c r="C921" s="2" t="s">
        <v>1670</v>
      </c>
      <c r="D921" s="2" t="s">
        <v>1671</v>
      </c>
      <c r="E921" s="2">
        <v>531.99</v>
      </c>
      <c r="F921" s="2">
        <v>531.99</v>
      </c>
      <c r="G921" s="2">
        <v>531.99</v>
      </c>
      <c r="H921" s="2"/>
      <c r="I921" s="2"/>
      <c r="J921" s="2"/>
      <c r="K921" s="2"/>
      <c r="L921" s="2">
        <v>150</v>
      </c>
      <c r="M921" s="2">
        <v>150</v>
      </c>
    </row>
    <row r="922" spans="1:13" ht="24.95" customHeight="1">
      <c r="A922" s="2"/>
      <c r="B922" s="2">
        <v>23</v>
      </c>
      <c r="C922" s="2" t="s">
        <v>1672</v>
      </c>
      <c r="D922" s="2" t="s">
        <v>1673</v>
      </c>
      <c r="E922" s="2">
        <v>700</v>
      </c>
      <c r="F922" s="2">
        <v>700</v>
      </c>
      <c r="G922" s="2">
        <v>700</v>
      </c>
      <c r="H922" s="2"/>
      <c r="I922" s="2"/>
      <c r="J922" s="2"/>
      <c r="K922" s="2"/>
      <c r="L922" s="2">
        <v>202</v>
      </c>
      <c r="M922" s="2">
        <v>605</v>
      </c>
    </row>
    <row r="923" spans="1:13" ht="24.95" customHeight="1">
      <c r="A923" s="2"/>
      <c r="B923" s="2">
        <v>24</v>
      </c>
      <c r="C923" s="2" t="s">
        <v>1674</v>
      </c>
      <c r="D923" s="37" t="s">
        <v>1675</v>
      </c>
      <c r="E923" s="2">
        <v>629.55999999999995</v>
      </c>
      <c r="F923" s="2">
        <v>629.55999999999995</v>
      </c>
      <c r="G923" s="2">
        <v>629.55999999999995</v>
      </c>
      <c r="H923" s="2"/>
      <c r="I923" s="2"/>
      <c r="J923" s="2"/>
      <c r="K923" s="2"/>
      <c r="L923" s="2">
        <v>100</v>
      </c>
      <c r="M923" s="2">
        <v>300</v>
      </c>
    </row>
    <row r="924" spans="1:13" ht="24.95" customHeight="1">
      <c r="A924" s="2"/>
      <c r="B924" s="2">
        <v>25</v>
      </c>
      <c r="C924" s="2" t="s">
        <v>1676</v>
      </c>
      <c r="D924" s="2" t="s">
        <v>1677</v>
      </c>
      <c r="E924" s="2">
        <v>351.86</v>
      </c>
      <c r="F924" s="2">
        <v>351.86</v>
      </c>
      <c r="G924" s="2">
        <v>351.86</v>
      </c>
      <c r="H924" s="2"/>
      <c r="I924" s="2"/>
      <c r="J924" s="2"/>
      <c r="K924" s="2"/>
      <c r="L924" s="2">
        <v>70</v>
      </c>
      <c r="M924" s="2">
        <v>210</v>
      </c>
    </row>
    <row r="925" spans="1:13" ht="24.95" customHeight="1">
      <c r="A925" s="2"/>
      <c r="B925" s="2">
        <v>26</v>
      </c>
      <c r="C925" s="2" t="s">
        <v>1678</v>
      </c>
      <c r="D925" s="37" t="s">
        <v>1679</v>
      </c>
      <c r="E925" s="2">
        <v>200</v>
      </c>
      <c r="F925" s="2">
        <v>200</v>
      </c>
      <c r="G925" s="2">
        <v>200</v>
      </c>
      <c r="H925" s="2"/>
      <c r="I925" s="2"/>
      <c r="J925" s="2"/>
      <c r="K925" s="2"/>
      <c r="L925" s="2">
        <v>290</v>
      </c>
      <c r="M925" s="2">
        <v>869</v>
      </c>
    </row>
    <row r="926" spans="1:13" ht="24.95" customHeight="1">
      <c r="A926" s="2"/>
      <c r="B926" s="2">
        <v>27</v>
      </c>
      <c r="C926" s="2" t="s">
        <v>1680</v>
      </c>
      <c r="D926" s="2" t="s">
        <v>1681</v>
      </c>
      <c r="E926" s="2">
        <v>200</v>
      </c>
      <c r="F926" s="2">
        <v>200</v>
      </c>
      <c r="G926" s="2">
        <v>200</v>
      </c>
      <c r="H926" s="2"/>
      <c r="I926" s="2"/>
      <c r="J926" s="2"/>
      <c r="K926" s="2"/>
      <c r="L926" s="2">
        <v>50</v>
      </c>
      <c r="M926" s="2">
        <v>136</v>
      </c>
    </row>
    <row r="927" spans="1:13" ht="24.95" customHeight="1">
      <c r="A927" s="2"/>
      <c r="B927" s="2">
        <v>28</v>
      </c>
      <c r="C927" s="2" t="s">
        <v>1682</v>
      </c>
      <c r="D927" s="2" t="s">
        <v>1683</v>
      </c>
      <c r="E927" s="2">
        <v>202</v>
      </c>
      <c r="F927" s="2">
        <v>202</v>
      </c>
      <c r="G927" s="2">
        <v>202</v>
      </c>
      <c r="H927" s="2"/>
      <c r="I927" s="2"/>
      <c r="J927" s="2"/>
      <c r="K927" s="2"/>
      <c r="L927" s="2">
        <v>200</v>
      </c>
      <c r="M927" s="2">
        <v>769</v>
      </c>
    </row>
    <row r="928" spans="1:13" ht="32.25" customHeight="1">
      <c r="A928" s="2"/>
      <c r="B928" s="2">
        <v>29</v>
      </c>
      <c r="C928" s="2" t="s">
        <v>1684</v>
      </c>
      <c r="D928" s="2" t="s">
        <v>1685</v>
      </c>
      <c r="E928" s="2">
        <v>42.58</v>
      </c>
      <c r="F928" s="2">
        <v>30</v>
      </c>
      <c r="G928" s="2">
        <v>30</v>
      </c>
      <c r="H928" s="2"/>
      <c r="I928" s="2"/>
      <c r="J928" s="2"/>
      <c r="K928" s="2">
        <v>12.58</v>
      </c>
      <c r="L928" s="2">
        <v>10</v>
      </c>
      <c r="M928" s="2">
        <v>30</v>
      </c>
    </row>
    <row r="929" spans="1:13" ht="24.95" customHeight="1">
      <c r="A929" s="2"/>
      <c r="B929" s="2">
        <v>30</v>
      </c>
      <c r="C929" s="2" t="s">
        <v>1686</v>
      </c>
      <c r="D929" s="2" t="s">
        <v>1687</v>
      </c>
      <c r="E929" s="2">
        <v>25.2</v>
      </c>
      <c r="F929" s="2">
        <v>25.2</v>
      </c>
      <c r="G929" s="2">
        <v>25.2</v>
      </c>
      <c r="H929" s="2"/>
      <c r="I929" s="2"/>
      <c r="J929" s="2"/>
      <c r="K929" s="2"/>
      <c r="L929" s="2">
        <v>81</v>
      </c>
      <c r="M929" s="2">
        <v>243</v>
      </c>
    </row>
    <row r="930" spans="1:13" ht="33.75">
      <c r="A930" s="2"/>
      <c r="B930" s="2">
        <v>31</v>
      </c>
      <c r="C930" s="2" t="s">
        <v>1688</v>
      </c>
      <c r="D930" s="2" t="s">
        <v>1689</v>
      </c>
      <c r="E930" s="2">
        <v>30</v>
      </c>
      <c r="F930" s="2">
        <v>16</v>
      </c>
      <c r="G930" s="2">
        <v>16</v>
      </c>
      <c r="H930" s="2"/>
      <c r="I930" s="2"/>
      <c r="J930" s="2"/>
      <c r="K930" s="2">
        <v>14</v>
      </c>
      <c r="L930" s="2">
        <v>34</v>
      </c>
      <c r="M930" s="2">
        <v>104</v>
      </c>
    </row>
    <row r="931" spans="1:13" ht="27.95" customHeight="1">
      <c r="A931" s="2"/>
      <c r="B931" s="2">
        <v>32</v>
      </c>
      <c r="C931" s="2" t="s">
        <v>1690</v>
      </c>
      <c r="D931" s="2" t="s">
        <v>1691</v>
      </c>
      <c r="E931" s="2">
        <v>180</v>
      </c>
      <c r="F931" s="2">
        <v>15</v>
      </c>
      <c r="G931" s="2">
        <v>15</v>
      </c>
      <c r="H931" s="2"/>
      <c r="I931" s="2"/>
      <c r="J931" s="2"/>
      <c r="K931" s="2">
        <v>165</v>
      </c>
      <c r="L931" s="2">
        <v>264</v>
      </c>
      <c r="M931" s="2">
        <v>792</v>
      </c>
    </row>
    <row r="932" spans="1:13" ht="33" customHeight="1">
      <c r="A932" s="2"/>
      <c r="B932" s="2">
        <v>33</v>
      </c>
      <c r="C932" s="2" t="s">
        <v>1692</v>
      </c>
      <c r="D932" s="2" t="s">
        <v>1693</v>
      </c>
      <c r="E932" s="2">
        <v>620</v>
      </c>
      <c r="F932" s="2">
        <v>620</v>
      </c>
      <c r="G932" s="2">
        <v>620</v>
      </c>
      <c r="H932" s="2"/>
      <c r="I932" s="2"/>
      <c r="J932" s="2"/>
      <c r="K932" s="2"/>
      <c r="L932" s="2">
        <v>120</v>
      </c>
      <c r="M932" s="2">
        <v>412</v>
      </c>
    </row>
    <row r="933" spans="1:13" ht="33.75">
      <c r="A933" s="2"/>
      <c r="B933" s="2">
        <v>34</v>
      </c>
      <c r="C933" s="2" t="s">
        <v>1694</v>
      </c>
      <c r="D933" s="2" t="s">
        <v>1695</v>
      </c>
      <c r="E933" s="2">
        <v>200</v>
      </c>
      <c r="F933" s="2">
        <v>10</v>
      </c>
      <c r="G933" s="2">
        <v>10</v>
      </c>
      <c r="H933" s="2"/>
      <c r="I933" s="2"/>
      <c r="J933" s="2"/>
      <c r="K933" s="2">
        <v>190</v>
      </c>
      <c r="L933" s="2">
        <v>13</v>
      </c>
      <c r="M933" s="2">
        <v>39</v>
      </c>
    </row>
    <row r="934" spans="1:13" ht="22.5">
      <c r="A934" s="2"/>
      <c r="B934" s="2">
        <v>35</v>
      </c>
      <c r="C934" s="2" t="s">
        <v>1696</v>
      </c>
      <c r="D934" s="2" t="s">
        <v>1697</v>
      </c>
      <c r="E934" s="2">
        <v>90</v>
      </c>
      <c r="F934" s="2">
        <v>50</v>
      </c>
      <c r="G934" s="2">
        <v>50</v>
      </c>
      <c r="H934" s="2"/>
      <c r="I934" s="2"/>
      <c r="J934" s="2"/>
      <c r="K934" s="2">
        <v>40</v>
      </c>
      <c r="L934" s="2">
        <v>25</v>
      </c>
      <c r="M934" s="2">
        <v>75</v>
      </c>
    </row>
    <row r="935" spans="1:13" ht="22.5">
      <c r="A935" s="2" t="s">
        <v>1698</v>
      </c>
      <c r="B935" s="2">
        <v>5</v>
      </c>
      <c r="C935" s="2"/>
      <c r="D935" s="2"/>
      <c r="E935" s="2">
        <f>SUM(E936:E940)</f>
        <v>8922.76</v>
      </c>
      <c r="F935" s="2">
        <f t="shared" ref="F935:M935" si="32">SUM(F936:F940)</f>
        <v>8922.76</v>
      </c>
      <c r="G935" s="2">
        <f t="shared" si="32"/>
        <v>8922.76</v>
      </c>
      <c r="H935" s="2">
        <f t="shared" si="32"/>
        <v>0</v>
      </c>
      <c r="I935" s="2">
        <f t="shared" si="32"/>
        <v>0</v>
      </c>
      <c r="J935" s="2">
        <f t="shared" si="32"/>
        <v>0</v>
      </c>
      <c r="K935" s="2">
        <f t="shared" si="32"/>
        <v>0</v>
      </c>
      <c r="L935" s="2">
        <f t="shared" si="32"/>
        <v>3189</v>
      </c>
      <c r="M935" s="2">
        <f t="shared" si="32"/>
        <v>10046</v>
      </c>
    </row>
    <row r="936" spans="1:13" ht="22.5">
      <c r="A936" s="2"/>
      <c r="B936" s="2">
        <v>1</v>
      </c>
      <c r="C936" s="2" t="s">
        <v>1699</v>
      </c>
      <c r="D936" s="2" t="s">
        <v>1700</v>
      </c>
      <c r="E936" s="2">
        <v>24</v>
      </c>
      <c r="F936" s="2">
        <v>24</v>
      </c>
      <c r="G936" s="2">
        <v>24</v>
      </c>
      <c r="H936" s="2"/>
      <c r="I936" s="2"/>
      <c r="J936" s="2"/>
      <c r="K936" s="2"/>
      <c r="L936" s="2">
        <v>99</v>
      </c>
      <c r="M936" s="2">
        <v>315</v>
      </c>
    </row>
    <row r="937" spans="1:13" ht="24.95" customHeight="1">
      <c r="A937" s="2"/>
      <c r="B937" s="2">
        <v>2</v>
      </c>
      <c r="C937" s="2" t="s">
        <v>1796</v>
      </c>
      <c r="D937" s="2" t="s">
        <v>1797</v>
      </c>
      <c r="E937" s="2">
        <v>898.76</v>
      </c>
      <c r="F937" s="2">
        <v>898.76</v>
      </c>
      <c r="G937" s="2">
        <v>898.76</v>
      </c>
      <c r="H937" s="2"/>
      <c r="I937" s="2"/>
      <c r="J937" s="2"/>
      <c r="K937" s="2"/>
      <c r="L937" s="2">
        <v>2090</v>
      </c>
      <c r="M937" s="2">
        <v>7011</v>
      </c>
    </row>
    <row r="938" spans="1:13" ht="22.5" customHeight="1">
      <c r="A938" s="2"/>
      <c r="B938" s="2">
        <v>3</v>
      </c>
      <c r="C938" s="2" t="s">
        <v>1701</v>
      </c>
      <c r="D938" s="2" t="s">
        <v>1702</v>
      </c>
      <c r="E938" s="2">
        <v>4750</v>
      </c>
      <c r="F938" s="2">
        <v>4750</v>
      </c>
      <c r="G938" s="2">
        <v>4750</v>
      </c>
      <c r="H938" s="2"/>
      <c r="I938" s="2"/>
      <c r="J938" s="2"/>
      <c r="K938" s="2"/>
      <c r="L938" s="2">
        <v>700</v>
      </c>
      <c r="M938" s="2">
        <v>1815</v>
      </c>
    </row>
    <row r="939" spans="1:13" ht="22.5">
      <c r="A939" s="2"/>
      <c r="B939" s="2">
        <v>4</v>
      </c>
      <c r="C939" s="2" t="s">
        <v>1703</v>
      </c>
      <c r="D939" s="2" t="s">
        <v>1704</v>
      </c>
      <c r="E939" s="2">
        <v>1450</v>
      </c>
      <c r="F939" s="2">
        <v>1450</v>
      </c>
      <c r="G939" s="2">
        <v>1450</v>
      </c>
      <c r="H939" s="2"/>
      <c r="I939" s="2"/>
      <c r="J939" s="2"/>
      <c r="K939" s="2"/>
      <c r="L939" s="2">
        <v>100</v>
      </c>
      <c r="M939" s="2">
        <v>305</v>
      </c>
    </row>
    <row r="940" spans="1:13" ht="24.95" customHeight="1">
      <c r="A940" s="2"/>
      <c r="B940" s="2">
        <v>5</v>
      </c>
      <c r="C940" s="2" t="s">
        <v>1705</v>
      </c>
      <c r="D940" s="35" t="s">
        <v>1798</v>
      </c>
      <c r="E940" s="2">
        <v>1800</v>
      </c>
      <c r="F940" s="2">
        <v>1800</v>
      </c>
      <c r="G940" s="2">
        <v>1800</v>
      </c>
      <c r="H940" s="2"/>
      <c r="I940" s="2"/>
      <c r="J940" s="2"/>
      <c r="K940" s="2"/>
      <c r="L940" s="2">
        <v>200</v>
      </c>
      <c r="M940" s="2">
        <v>600</v>
      </c>
    </row>
    <row r="941" spans="1:13" ht="22.5">
      <c r="A941" s="2" t="s">
        <v>1706</v>
      </c>
      <c r="B941" s="2">
        <v>2</v>
      </c>
      <c r="C941" s="2"/>
      <c r="D941" s="2"/>
      <c r="E941" s="2">
        <f>SUM(E942:E943)</f>
        <v>700</v>
      </c>
      <c r="F941" s="2">
        <f>SUM(F942:F943)</f>
        <v>460</v>
      </c>
      <c r="G941" s="2">
        <f>SUM(G942:G943)</f>
        <v>460</v>
      </c>
      <c r="H941" s="2"/>
      <c r="I941" s="2"/>
      <c r="J941" s="2"/>
      <c r="K941" s="2">
        <f>SUM(K942:K943)</f>
        <v>240</v>
      </c>
      <c r="L941" s="2">
        <f>SUM(L942:L943)</f>
        <v>507</v>
      </c>
      <c r="M941" s="2">
        <f>SUM(M942:M943)</f>
        <v>1522</v>
      </c>
    </row>
    <row r="942" spans="1:13" ht="29.1" customHeight="1">
      <c r="A942" s="2"/>
      <c r="B942" s="2">
        <v>1</v>
      </c>
      <c r="C942" s="2" t="s">
        <v>1707</v>
      </c>
      <c r="D942" s="2" t="s">
        <v>1708</v>
      </c>
      <c r="E942" s="2">
        <v>400</v>
      </c>
      <c r="F942" s="2">
        <v>200</v>
      </c>
      <c r="G942" s="2">
        <v>200</v>
      </c>
      <c r="H942" s="2"/>
      <c r="I942" s="2"/>
      <c r="J942" s="2"/>
      <c r="K942" s="2">
        <v>200</v>
      </c>
      <c r="L942" s="2">
        <v>107</v>
      </c>
      <c r="M942" s="2">
        <v>322</v>
      </c>
    </row>
    <row r="943" spans="1:13" ht="27" customHeight="1">
      <c r="A943" s="2"/>
      <c r="B943" s="2">
        <v>2</v>
      </c>
      <c r="C943" s="2" t="s">
        <v>1709</v>
      </c>
      <c r="D943" s="2" t="s">
        <v>1710</v>
      </c>
      <c r="E943" s="2">
        <v>300</v>
      </c>
      <c r="F943" s="2">
        <v>260</v>
      </c>
      <c r="G943" s="2">
        <v>260</v>
      </c>
      <c r="H943" s="2"/>
      <c r="I943" s="2"/>
      <c r="J943" s="2"/>
      <c r="K943" s="2">
        <v>40</v>
      </c>
      <c r="L943" s="2">
        <v>400</v>
      </c>
      <c r="M943" s="2">
        <v>1200</v>
      </c>
    </row>
    <row r="944" spans="1:13" ht="22.5">
      <c r="A944" s="2" t="s">
        <v>1711</v>
      </c>
      <c r="B944" s="2">
        <v>3</v>
      </c>
      <c r="C944" s="2"/>
      <c r="D944" s="2"/>
      <c r="E944" s="2">
        <f>SUM(E945:E947)</f>
        <v>3200</v>
      </c>
      <c r="F944" s="2">
        <f t="shared" ref="F944:M944" si="33">SUM(F945:F947)</f>
        <v>3200</v>
      </c>
      <c r="G944" s="2">
        <f t="shared" si="33"/>
        <v>700</v>
      </c>
      <c r="H944" s="2"/>
      <c r="I944" s="2">
        <f t="shared" si="33"/>
        <v>2500</v>
      </c>
      <c r="J944" s="2"/>
      <c r="K944" s="2"/>
      <c r="L944" s="2">
        <f t="shared" si="33"/>
        <v>2000</v>
      </c>
      <c r="M944" s="2">
        <f t="shared" si="33"/>
        <v>2000</v>
      </c>
    </row>
    <row r="945" spans="1:13" ht="27" customHeight="1">
      <c r="A945" s="2"/>
      <c r="B945" s="2">
        <v>1</v>
      </c>
      <c r="C945" s="2" t="s">
        <v>1712</v>
      </c>
      <c r="D945" s="2" t="s">
        <v>1713</v>
      </c>
      <c r="E945" s="2">
        <v>200</v>
      </c>
      <c r="F945" s="2">
        <v>200</v>
      </c>
      <c r="G945" s="2">
        <v>200</v>
      </c>
      <c r="H945" s="2"/>
      <c r="I945" s="2"/>
      <c r="J945" s="2"/>
      <c r="K945" s="2"/>
      <c r="L945" s="2">
        <v>500</v>
      </c>
      <c r="M945" s="2">
        <v>500</v>
      </c>
    </row>
    <row r="946" spans="1:13" ht="27" customHeight="1">
      <c r="A946" s="2"/>
      <c r="B946" s="2">
        <v>2</v>
      </c>
      <c r="C946" s="2" t="s">
        <v>1714</v>
      </c>
      <c r="D946" s="2" t="s">
        <v>1715</v>
      </c>
      <c r="E946" s="2">
        <v>1000</v>
      </c>
      <c r="F946" s="2">
        <v>1000</v>
      </c>
      <c r="G946" s="2">
        <v>500</v>
      </c>
      <c r="H946" s="2"/>
      <c r="I946" s="2">
        <v>500</v>
      </c>
      <c r="J946" s="2"/>
      <c r="K946" s="2"/>
      <c r="L946" s="2">
        <v>1500</v>
      </c>
      <c r="M946" s="2">
        <v>1500</v>
      </c>
    </row>
    <row r="947" spans="1:13" ht="27" customHeight="1">
      <c r="A947" s="2"/>
      <c r="B947" s="2">
        <v>3</v>
      </c>
      <c r="C947" s="2" t="s">
        <v>1716</v>
      </c>
      <c r="D947" s="2" t="s">
        <v>1717</v>
      </c>
      <c r="E947" s="2">
        <v>2000</v>
      </c>
      <c r="F947" s="2">
        <v>2000</v>
      </c>
      <c r="G947" s="2"/>
      <c r="H947" s="2"/>
      <c r="I947" s="2">
        <v>2000</v>
      </c>
      <c r="J947" s="2"/>
      <c r="K947" s="2"/>
      <c r="L947" s="2"/>
      <c r="M947" s="2"/>
    </row>
    <row r="948" spans="1:13" ht="29.1" customHeight="1">
      <c r="A948" s="2" t="s">
        <v>1718</v>
      </c>
      <c r="B948" s="2">
        <v>5</v>
      </c>
      <c r="C948" s="2"/>
      <c r="D948" s="2"/>
      <c r="E948" s="2">
        <f>SUM(E949:E953)</f>
        <v>2761.8</v>
      </c>
      <c r="F948" s="2">
        <f t="shared" ref="F948:M948" si="34">SUM(F949:F953)</f>
        <v>2761.8</v>
      </c>
      <c r="G948" s="2">
        <f t="shared" si="34"/>
        <v>2761.8</v>
      </c>
      <c r="H948" s="2">
        <f t="shared" si="34"/>
        <v>0</v>
      </c>
      <c r="I948" s="2">
        <f t="shared" si="34"/>
        <v>0</v>
      </c>
      <c r="J948" s="2">
        <f t="shared" si="34"/>
        <v>0</v>
      </c>
      <c r="K948" s="2">
        <f t="shared" si="34"/>
        <v>0</v>
      </c>
      <c r="L948" s="2">
        <f t="shared" si="34"/>
        <v>2250</v>
      </c>
      <c r="M948" s="2">
        <f t="shared" si="34"/>
        <v>4850</v>
      </c>
    </row>
    <row r="949" spans="1:13" ht="48" customHeight="1">
      <c r="A949" s="2"/>
      <c r="B949" s="2">
        <v>1</v>
      </c>
      <c r="C949" s="2" t="s">
        <v>1719</v>
      </c>
      <c r="D949" s="2" t="s">
        <v>1720</v>
      </c>
      <c r="E949" s="2">
        <v>1500</v>
      </c>
      <c r="F949" s="2">
        <v>1500</v>
      </c>
      <c r="G949" s="2">
        <v>1500</v>
      </c>
      <c r="H949" s="2"/>
      <c r="I949" s="2"/>
      <c r="J949" s="2"/>
      <c r="K949" s="2"/>
      <c r="L949" s="2">
        <v>2000</v>
      </c>
      <c r="M949" s="2">
        <v>4100</v>
      </c>
    </row>
    <row r="950" spans="1:13" ht="48" customHeight="1">
      <c r="A950" s="2"/>
      <c r="B950" s="2">
        <v>2</v>
      </c>
      <c r="C950" s="2" t="s">
        <v>1721</v>
      </c>
      <c r="D950" s="2" t="s">
        <v>1722</v>
      </c>
      <c r="E950" s="2">
        <v>648.79999999999995</v>
      </c>
      <c r="F950" s="2">
        <v>648.79999999999995</v>
      </c>
      <c r="G950" s="2">
        <v>648.79999999999995</v>
      </c>
      <c r="H950" s="2"/>
      <c r="I950" s="2"/>
      <c r="J950" s="2"/>
      <c r="K950" s="2"/>
      <c r="L950" s="2">
        <v>167</v>
      </c>
      <c r="M950" s="2">
        <v>500</v>
      </c>
    </row>
    <row r="951" spans="1:13" ht="48" customHeight="1">
      <c r="A951" s="2"/>
      <c r="B951" s="2">
        <v>3</v>
      </c>
      <c r="C951" s="2" t="s">
        <v>1723</v>
      </c>
      <c r="D951" s="2" t="s">
        <v>1724</v>
      </c>
      <c r="E951" s="2">
        <v>20</v>
      </c>
      <c r="F951" s="2">
        <v>20</v>
      </c>
      <c r="G951" s="2">
        <v>20</v>
      </c>
      <c r="H951" s="2"/>
      <c r="I951" s="2"/>
      <c r="J951" s="2"/>
      <c r="K951" s="2"/>
      <c r="L951" s="2">
        <v>17</v>
      </c>
      <c r="M951" s="2">
        <v>50</v>
      </c>
    </row>
    <row r="952" spans="1:13" ht="48" customHeight="1">
      <c r="A952" s="2"/>
      <c r="B952" s="2">
        <v>4</v>
      </c>
      <c r="C952" s="2" t="s">
        <v>1725</v>
      </c>
      <c r="D952" s="2" t="s">
        <v>1726</v>
      </c>
      <c r="E952" s="2">
        <v>206.9</v>
      </c>
      <c r="F952" s="2">
        <v>206.9</v>
      </c>
      <c r="G952" s="2">
        <v>206.9</v>
      </c>
      <c r="H952" s="2"/>
      <c r="I952" s="2"/>
      <c r="J952" s="2"/>
      <c r="K952" s="2"/>
      <c r="L952" s="2">
        <v>33</v>
      </c>
      <c r="M952" s="2">
        <v>100</v>
      </c>
    </row>
    <row r="953" spans="1:13" ht="48" customHeight="1">
      <c r="A953" s="2"/>
      <c r="B953" s="2">
        <v>5</v>
      </c>
      <c r="C953" s="54" t="s">
        <v>1727</v>
      </c>
      <c r="D953" s="54" t="s">
        <v>1799</v>
      </c>
      <c r="E953" s="18">
        <v>386.1</v>
      </c>
      <c r="F953" s="18">
        <v>386.1</v>
      </c>
      <c r="G953" s="18">
        <v>386.1</v>
      </c>
      <c r="H953" s="2"/>
      <c r="I953" s="2"/>
      <c r="J953" s="2"/>
      <c r="K953" s="2"/>
      <c r="L953" s="2">
        <v>33</v>
      </c>
      <c r="M953" s="2">
        <v>100</v>
      </c>
    </row>
    <row r="954" spans="1:13" ht="24.95" customHeight="1">
      <c r="A954" s="2" t="s">
        <v>1728</v>
      </c>
      <c r="B954" s="2">
        <v>20</v>
      </c>
      <c r="C954" s="2"/>
      <c r="D954" s="2"/>
      <c r="E954" s="2">
        <f>SUM(E955:E974)</f>
        <v>2287.5199999999995</v>
      </c>
      <c r="F954" s="2">
        <f t="shared" ref="F954:M954" si="35">SUM(F955:F974)</f>
        <v>2287.5199999999995</v>
      </c>
      <c r="G954" s="2">
        <f t="shared" si="35"/>
        <v>2287.5199999999995</v>
      </c>
      <c r="H954" s="2"/>
      <c r="I954" s="2"/>
      <c r="J954" s="2"/>
      <c r="K954" s="2"/>
      <c r="L954" s="2">
        <f t="shared" si="35"/>
        <v>5870</v>
      </c>
      <c r="M954" s="2">
        <f t="shared" si="35"/>
        <v>23093</v>
      </c>
    </row>
    <row r="955" spans="1:13" ht="24.95" customHeight="1">
      <c r="A955" s="20"/>
      <c r="B955" s="20">
        <v>1</v>
      </c>
      <c r="C955" s="20" t="s">
        <v>1729</v>
      </c>
      <c r="D955" s="57" t="s">
        <v>1730</v>
      </c>
      <c r="E955" s="20">
        <v>28.42</v>
      </c>
      <c r="F955" s="20">
        <v>28.42</v>
      </c>
      <c r="G955" s="20">
        <v>28.42</v>
      </c>
      <c r="H955" s="57"/>
      <c r="I955" s="20"/>
      <c r="J955" s="20"/>
      <c r="K955" s="57"/>
      <c r="L955" s="21">
        <v>191</v>
      </c>
      <c r="M955" s="21">
        <v>2237</v>
      </c>
    </row>
    <row r="956" spans="1:13" ht="24.95" customHeight="1">
      <c r="A956" s="20"/>
      <c r="B956" s="20">
        <v>2</v>
      </c>
      <c r="C956" s="20" t="s">
        <v>1731</v>
      </c>
      <c r="D956" s="57" t="s">
        <v>1730</v>
      </c>
      <c r="E956" s="20">
        <v>26.62</v>
      </c>
      <c r="F956" s="20">
        <v>26.62</v>
      </c>
      <c r="G956" s="20">
        <v>26.62</v>
      </c>
      <c r="H956" s="57"/>
      <c r="I956" s="20"/>
      <c r="J956" s="20"/>
      <c r="K956" s="57"/>
      <c r="L956" s="21">
        <v>435</v>
      </c>
      <c r="M956" s="21">
        <v>1553</v>
      </c>
    </row>
    <row r="957" spans="1:13" ht="24.95" customHeight="1">
      <c r="A957" s="20"/>
      <c r="B957" s="20">
        <v>3</v>
      </c>
      <c r="C957" s="20" t="s">
        <v>1732</v>
      </c>
      <c r="D957" s="57" t="s">
        <v>1730</v>
      </c>
      <c r="E957" s="20">
        <v>18.399999999999999</v>
      </c>
      <c r="F957" s="20">
        <v>18.399999999999999</v>
      </c>
      <c r="G957" s="20">
        <v>18.399999999999999</v>
      </c>
      <c r="H957" s="57"/>
      <c r="I957" s="20"/>
      <c r="J957" s="20"/>
      <c r="K957" s="57"/>
      <c r="L957" s="21">
        <v>306</v>
      </c>
      <c r="M957" s="21">
        <v>1321</v>
      </c>
    </row>
    <row r="958" spans="1:13" ht="24.95" customHeight="1">
      <c r="A958" s="20"/>
      <c r="B958" s="20">
        <v>4</v>
      </c>
      <c r="C958" s="20" t="s">
        <v>1733</v>
      </c>
      <c r="D958" s="57" t="s">
        <v>1730</v>
      </c>
      <c r="E958" s="20">
        <v>76.52</v>
      </c>
      <c r="F958" s="20">
        <v>76.52</v>
      </c>
      <c r="G958" s="20">
        <v>76.52</v>
      </c>
      <c r="H958" s="57"/>
      <c r="I958" s="20"/>
      <c r="J958" s="20"/>
      <c r="K958" s="57"/>
      <c r="L958" s="21">
        <v>487</v>
      </c>
      <c r="M958" s="21">
        <v>2009</v>
      </c>
    </row>
    <row r="959" spans="1:13" ht="24.95" customHeight="1">
      <c r="A959" s="20"/>
      <c r="B959" s="20">
        <v>5</v>
      </c>
      <c r="C959" s="20" t="s">
        <v>1734</v>
      </c>
      <c r="D959" s="57" t="s">
        <v>1730</v>
      </c>
      <c r="E959" s="20">
        <v>11.3</v>
      </c>
      <c r="F959" s="20">
        <v>11.3</v>
      </c>
      <c r="G959" s="20">
        <v>11.3</v>
      </c>
      <c r="H959" s="57"/>
      <c r="I959" s="20"/>
      <c r="J959" s="20"/>
      <c r="K959" s="57"/>
      <c r="L959" s="21">
        <v>75</v>
      </c>
      <c r="M959" s="21">
        <v>165</v>
      </c>
    </row>
    <row r="960" spans="1:13" ht="24.95" customHeight="1">
      <c r="A960" s="20"/>
      <c r="B960" s="20">
        <v>6</v>
      </c>
      <c r="C960" s="20" t="s">
        <v>1735</v>
      </c>
      <c r="D960" s="57" t="s">
        <v>1730</v>
      </c>
      <c r="E960" s="20">
        <v>46.1</v>
      </c>
      <c r="F960" s="20">
        <v>46.1</v>
      </c>
      <c r="G960" s="20">
        <v>46.1</v>
      </c>
      <c r="H960" s="57"/>
      <c r="I960" s="20"/>
      <c r="J960" s="20"/>
      <c r="K960" s="57"/>
      <c r="L960" s="21">
        <v>850</v>
      </c>
      <c r="M960" s="21">
        <v>2749</v>
      </c>
    </row>
    <row r="961" spans="1:13" ht="24.95" customHeight="1">
      <c r="A961" s="20"/>
      <c r="B961" s="20">
        <v>7</v>
      </c>
      <c r="C961" s="20" t="s">
        <v>1736</v>
      </c>
      <c r="D961" s="57" t="s">
        <v>1730</v>
      </c>
      <c r="E961" s="20">
        <v>48.72</v>
      </c>
      <c r="F961" s="20">
        <v>48.72</v>
      </c>
      <c r="G961" s="20">
        <v>48.72</v>
      </c>
      <c r="H961" s="57"/>
      <c r="I961" s="20"/>
      <c r="J961" s="20"/>
      <c r="K961" s="57"/>
      <c r="L961" s="21">
        <v>668</v>
      </c>
      <c r="M961" s="21">
        <v>2081</v>
      </c>
    </row>
    <row r="962" spans="1:13" ht="24.95" customHeight="1">
      <c r="A962" s="20"/>
      <c r="B962" s="20">
        <v>8</v>
      </c>
      <c r="C962" s="20" t="s">
        <v>1737</v>
      </c>
      <c r="D962" s="57" t="s">
        <v>1730</v>
      </c>
      <c r="E962" s="20">
        <v>59.68</v>
      </c>
      <c r="F962" s="20">
        <v>59.68</v>
      </c>
      <c r="G962" s="20">
        <v>59.68</v>
      </c>
      <c r="H962" s="57"/>
      <c r="I962" s="20"/>
      <c r="J962" s="20"/>
      <c r="K962" s="57"/>
      <c r="L962" s="21">
        <v>468</v>
      </c>
      <c r="M962" s="21">
        <v>1748</v>
      </c>
    </row>
    <row r="963" spans="1:13" ht="24.95" customHeight="1">
      <c r="A963" s="20"/>
      <c r="B963" s="20">
        <v>9</v>
      </c>
      <c r="C963" s="20" t="s">
        <v>1738</v>
      </c>
      <c r="D963" s="57" t="s">
        <v>1730</v>
      </c>
      <c r="E963" s="20">
        <v>64.08</v>
      </c>
      <c r="F963" s="20">
        <v>64.08</v>
      </c>
      <c r="G963" s="20">
        <v>64.08</v>
      </c>
      <c r="H963" s="57"/>
      <c r="I963" s="20"/>
      <c r="J963" s="20"/>
      <c r="K963" s="57"/>
      <c r="L963" s="21">
        <v>348</v>
      </c>
      <c r="M963" s="21">
        <v>1310</v>
      </c>
    </row>
    <row r="964" spans="1:13" ht="24.95" customHeight="1">
      <c r="A964" s="20"/>
      <c r="B964" s="20">
        <v>10</v>
      </c>
      <c r="C964" s="20" t="s">
        <v>1739</v>
      </c>
      <c r="D964" s="57" t="s">
        <v>1730</v>
      </c>
      <c r="E964" s="20">
        <v>78.400000000000006</v>
      </c>
      <c r="F964" s="20">
        <v>78.400000000000006</v>
      </c>
      <c r="G964" s="20">
        <v>78.400000000000006</v>
      </c>
      <c r="H964" s="57"/>
      <c r="I964" s="20"/>
      <c r="J964" s="20"/>
      <c r="K964" s="57"/>
      <c r="L964" s="21">
        <v>700</v>
      </c>
      <c r="M964" s="21">
        <v>2700</v>
      </c>
    </row>
    <row r="965" spans="1:13" ht="24.95" customHeight="1">
      <c r="A965" s="20"/>
      <c r="B965" s="20">
        <v>11</v>
      </c>
      <c r="C965" s="20" t="s">
        <v>1740</v>
      </c>
      <c r="D965" s="57" t="s">
        <v>1730</v>
      </c>
      <c r="E965" s="20">
        <v>8.58</v>
      </c>
      <c r="F965" s="20">
        <v>8.58</v>
      </c>
      <c r="G965" s="20">
        <v>8.58</v>
      </c>
      <c r="H965" s="57"/>
      <c r="I965" s="20"/>
      <c r="J965" s="20"/>
      <c r="K965" s="57"/>
      <c r="L965" s="21">
        <v>144</v>
      </c>
      <c r="M965" s="21">
        <v>485</v>
      </c>
    </row>
    <row r="966" spans="1:13" ht="24.95" customHeight="1">
      <c r="A966" s="20"/>
      <c r="B966" s="20">
        <v>12</v>
      </c>
      <c r="C966" s="20" t="s">
        <v>1741</v>
      </c>
      <c r="D966" s="57" t="s">
        <v>1730</v>
      </c>
      <c r="E966" s="20">
        <v>45.76</v>
      </c>
      <c r="F966" s="20">
        <v>45.76</v>
      </c>
      <c r="G966" s="20">
        <v>45.76</v>
      </c>
      <c r="H966" s="57"/>
      <c r="I966" s="20"/>
      <c r="J966" s="20"/>
      <c r="K966" s="57"/>
      <c r="L966" s="21">
        <v>565</v>
      </c>
      <c r="M966" s="21">
        <v>1861</v>
      </c>
    </row>
    <row r="967" spans="1:13" ht="24.95" customHeight="1">
      <c r="A967" s="20"/>
      <c r="B967" s="20">
        <v>13</v>
      </c>
      <c r="C967" s="20" t="s">
        <v>1742</v>
      </c>
      <c r="D967" s="57" t="s">
        <v>1730</v>
      </c>
      <c r="E967" s="20">
        <v>16.78</v>
      </c>
      <c r="F967" s="20">
        <v>16.78</v>
      </c>
      <c r="G967" s="20">
        <v>16.78</v>
      </c>
      <c r="H967" s="57"/>
      <c r="I967" s="20"/>
      <c r="J967" s="20"/>
      <c r="K967" s="57"/>
      <c r="L967" s="21">
        <v>223</v>
      </c>
      <c r="M967" s="21">
        <v>223</v>
      </c>
    </row>
    <row r="968" spans="1:13" ht="24.95" customHeight="1">
      <c r="A968" s="20"/>
      <c r="B968" s="20">
        <v>14</v>
      </c>
      <c r="C968" s="20" t="s">
        <v>1743</v>
      </c>
      <c r="D968" s="57" t="s">
        <v>1730</v>
      </c>
      <c r="E968" s="20">
        <v>70.459999999999994</v>
      </c>
      <c r="F968" s="20">
        <v>70.459999999999994</v>
      </c>
      <c r="G968" s="20">
        <v>70.459999999999994</v>
      </c>
      <c r="H968" s="57"/>
      <c r="I968" s="20"/>
      <c r="J968" s="20"/>
      <c r="K968" s="57"/>
      <c r="L968" s="21">
        <v>206</v>
      </c>
      <c r="M968" s="21">
        <v>1829</v>
      </c>
    </row>
    <row r="969" spans="1:13" ht="24.95" customHeight="1">
      <c r="A969" s="20"/>
      <c r="B969" s="20">
        <v>15</v>
      </c>
      <c r="C969" s="20" t="s">
        <v>1744</v>
      </c>
      <c r="D969" s="57" t="s">
        <v>1730</v>
      </c>
      <c r="E969" s="20">
        <v>28.21</v>
      </c>
      <c r="F969" s="20">
        <v>28.21</v>
      </c>
      <c r="G969" s="20">
        <v>28.21</v>
      </c>
      <c r="H969" s="57"/>
      <c r="I969" s="20"/>
      <c r="J969" s="20"/>
      <c r="K969" s="57"/>
      <c r="L969" s="21">
        <v>204</v>
      </c>
      <c r="M969" s="21">
        <v>822</v>
      </c>
    </row>
    <row r="970" spans="1:13" ht="24.95" customHeight="1">
      <c r="A970" s="19"/>
      <c r="B970" s="20">
        <v>16</v>
      </c>
      <c r="C970" s="39" t="s">
        <v>1800</v>
      </c>
      <c r="D970" s="57" t="s">
        <v>1745</v>
      </c>
      <c r="E970" s="20">
        <v>1500</v>
      </c>
      <c r="F970" s="20">
        <v>1500</v>
      </c>
      <c r="G970" s="20">
        <v>1500</v>
      </c>
      <c r="H970" s="20"/>
      <c r="I970" s="20"/>
      <c r="J970" s="20"/>
      <c r="K970" s="20"/>
      <c r="L970" s="21" t="s">
        <v>1239</v>
      </c>
      <c r="M970" s="21"/>
    </row>
    <row r="971" spans="1:13" ht="24.95" customHeight="1">
      <c r="A971" s="2"/>
      <c r="B971" s="20">
        <v>17</v>
      </c>
      <c r="C971" s="3" t="s">
        <v>1746</v>
      </c>
      <c r="D971" s="16" t="s">
        <v>1747</v>
      </c>
      <c r="E971" s="1">
        <v>12.74</v>
      </c>
      <c r="F971" s="1">
        <v>12.74</v>
      </c>
      <c r="G971" s="1">
        <v>12.74</v>
      </c>
      <c r="H971" s="2"/>
      <c r="I971" s="2"/>
      <c r="J971" s="2"/>
      <c r="K971" s="2"/>
      <c r="L971" s="21" t="s">
        <v>1239</v>
      </c>
      <c r="M971" s="2"/>
    </row>
    <row r="972" spans="1:13" ht="24.95" customHeight="1">
      <c r="A972" s="2"/>
      <c r="B972" s="20">
        <v>18</v>
      </c>
      <c r="C972" s="3" t="s">
        <v>1748</v>
      </c>
      <c r="D972" s="16" t="s">
        <v>1749</v>
      </c>
      <c r="E972" s="1">
        <v>10.85</v>
      </c>
      <c r="F972" s="1">
        <v>10.85</v>
      </c>
      <c r="G972" s="1">
        <v>10.85</v>
      </c>
      <c r="H972" s="2"/>
      <c r="I972" s="2"/>
      <c r="J972" s="2"/>
      <c r="K972" s="2"/>
      <c r="L972" s="21" t="s">
        <v>1239</v>
      </c>
      <c r="M972" s="2"/>
    </row>
    <row r="973" spans="1:13" ht="24.95" customHeight="1">
      <c r="A973" s="2"/>
      <c r="B973" s="20">
        <v>19</v>
      </c>
      <c r="C973" s="3" t="s">
        <v>1750</v>
      </c>
      <c r="D973" s="16" t="s">
        <v>1751</v>
      </c>
      <c r="E973" s="1">
        <v>114.2</v>
      </c>
      <c r="F973" s="1">
        <v>114.2</v>
      </c>
      <c r="G973" s="1">
        <v>114.2</v>
      </c>
      <c r="H973" s="2"/>
      <c r="I973" s="2"/>
      <c r="J973" s="2"/>
      <c r="K973" s="2"/>
      <c r="L973" s="21" t="s">
        <v>1239</v>
      </c>
      <c r="M973" s="2"/>
    </row>
    <row r="974" spans="1:13" ht="24.95" customHeight="1">
      <c r="A974" s="2"/>
      <c r="B974" s="20">
        <v>20</v>
      </c>
      <c r="C974" s="54" t="s">
        <v>1752</v>
      </c>
      <c r="D974" s="54" t="s">
        <v>1801</v>
      </c>
      <c r="E974" s="18">
        <v>21.7</v>
      </c>
      <c r="F974" s="18">
        <v>21.7</v>
      </c>
      <c r="G974" s="18">
        <v>21.7</v>
      </c>
      <c r="H974" s="2"/>
      <c r="I974" s="2"/>
      <c r="J974" s="2"/>
      <c r="K974" s="2"/>
      <c r="L974" s="21" t="s">
        <v>1239</v>
      </c>
      <c r="M974" s="2"/>
    </row>
    <row r="975" spans="1:13" ht="24.95" customHeight="1"/>
  </sheetData>
  <mergeCells count="14">
    <mergeCell ref="K4:K5"/>
    <mergeCell ref="L4:L5"/>
    <mergeCell ref="M4:M5"/>
    <mergeCell ref="F4:J4"/>
    <mergeCell ref="A3:A5"/>
    <mergeCell ref="B3:B5"/>
    <mergeCell ref="C3:C5"/>
    <mergeCell ref="D3:D5"/>
    <mergeCell ref="E4:E5"/>
    <mergeCell ref="A1:M1"/>
    <mergeCell ref="A2:C2"/>
    <mergeCell ref="L2:M2"/>
    <mergeCell ref="E3:K3"/>
    <mergeCell ref="L3:M3"/>
  </mergeCells>
  <phoneticPr fontId="8" type="noConversion"/>
  <conditionalFormatting sqref="C138:C140">
    <cfRule type="duplicateValues" dxfId="2" priority="3" stopIfTrue="1"/>
  </conditionalFormatting>
  <conditionalFormatting sqref="C174:C175">
    <cfRule type="duplicateValues" dxfId="1" priority="2" stopIfTrue="1"/>
  </conditionalFormatting>
  <conditionalFormatting sqref="C52 C298:C300 C295:C296">
    <cfRule type="duplicateValues" dxfId="0" priority="1" stopIfTrue="1"/>
  </conditionalFormatting>
  <pageMargins left="0.67916666666666703" right="0.47152777777777799" top="0.65" bottom="0.5" header="0.51180555555555596" footer="0.51180555555555596"/>
  <pageSetup paperSize="9" orientation="landscape"/>
  <ignoredErrors>
    <ignoredError sqref="E731:E781 E799:E811 E787:E797 E715:E729 E814:E817 E698:E713 E694 E841" formula="1"/>
    <ignoredError sqref="L326 F375:F376 L339:M341 L332:M336 L328:M328 L349:M349 M369 G369" formulaRange="1"/>
    <ignoredError sqref="M887 M888:M892 M732 M734:M739 M741:M742 M751:M752 M755 M757:M760 M765:M767 M769:M770 M772:M801 M806:M807 M809:M838 M717 M719 M721:M724 M726:M729 M896 M894 M881:M886 M865:M870 M874:M877 M842:M843 M845:M846 M848:M849 M851:M853 M857:M863 M698:M700 M703:M704 M706:M711 M69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fpb</dc:creator>
  <cp:lastModifiedBy>Sky123.Org</cp:lastModifiedBy>
  <cp:lastPrinted>2018-04-02T09:44:00Z</cp:lastPrinted>
  <dcterms:created xsi:type="dcterms:W3CDTF">1996-12-17T01:32:00Z</dcterms:created>
  <dcterms:modified xsi:type="dcterms:W3CDTF">2018-07-09T07:39:40Z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2052-10.1.0.7400</vt:lpwstr>
  </property>
  <property fmtid="{D5CDD505-2E9C-101B-9397-08002B2CF9AE}" pid="3" name="KSOReadingLayout">
    <vt:bool>false</vt:bool>
  </property>
</Properties>
</file>