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00" tabRatio="914" firstSheet="1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'2部门收入总体情况表'!$A$1:$S$28</definedName>
    <definedName name="_xlnm.Print_Area" localSheetId="2">'3部门支出总体情况表'!$A$1:$M$28</definedName>
    <definedName name="_xlnm.Print_Area" localSheetId="3">'4财政拨款收支总体情况表'!$A$1:$L$32</definedName>
    <definedName name="_xlnm.Print_Area" localSheetId="4">'5一般公共预算支出情况表'!$A$1:$M$25</definedName>
    <definedName name="_xlnm.Print_Area" localSheetId="5">'6一般公共预算基本支出情况表'!$A$1:$E$38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sharedStrings.xml><?xml version="1.0" encoding="utf-8"?>
<sst xmlns="http://schemas.openxmlformats.org/spreadsheetml/2006/main" count="184">
  <si>
    <t>预算01表</t>
  </si>
  <si>
    <t>部门收支总体情况表</t>
  </si>
  <si>
    <t>单位名称：宜阳县市政管理局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</si>
  <si>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</si>
  <si>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</si>
  <si>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</si>
  <si>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</si>
  <si>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</si>
  <si>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</si>
  <si>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</si>
  <si>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</si>
  <si>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</si>
  <si>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</si>
  <si>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</si>
  <si>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</si>
  <si>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</si>
  <si>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</si>
  <si>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</si>
  <si>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</si>
  <si>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</si>
  <si>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</si>
  <si>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</si>
  <si>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</si>
  <si>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</si>
  <si>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</si>
  <si>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</si>
  <si>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</si>
  <si>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</si>
  <si>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</si>
  <si>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</si>
  <si>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</si>
  <si>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</si>
  <si>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</si>
  <si>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</si>
  <si>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</si>
  <si>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</si>
  <si>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</si>
  <si>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</si>
  <si>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</si>
  <si>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</si>
  <si>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</si>
  <si>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</si>
  <si>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</si>
  <si>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</si>
  <si>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</si>
  <si>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</si>
  <si>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</si>
  <si>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</si>
  <si>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</si>
  <si>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</si>
  <si>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</si>
  <si>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503001</t>
  </si>
  <si>
    <t>宜阳县市政管理局</t>
  </si>
  <si>
    <t>212</t>
  </si>
  <si>
    <t>01</t>
  </si>
  <si>
    <t>99</t>
  </si>
  <si>
    <t>其他城乡管理</t>
  </si>
  <si>
    <t>221</t>
  </si>
  <si>
    <t>02</t>
  </si>
  <si>
    <t>住房公积金</t>
  </si>
  <si>
    <t>208</t>
  </si>
  <si>
    <t>05</t>
  </si>
  <si>
    <t>机关事业养老保险缴费支出</t>
  </si>
  <si>
    <t>210</t>
  </si>
  <si>
    <t>11</t>
  </si>
  <si>
    <t>事业单位医疗</t>
  </si>
  <si>
    <t>503002</t>
  </si>
  <si>
    <t>宜阳县市容环境卫生管理站</t>
  </si>
  <si>
    <t>503003</t>
  </si>
  <si>
    <t>宜阳县滨河游园管理所</t>
  </si>
  <si>
    <t>503004</t>
  </si>
  <si>
    <t>宜阳县市政监察大队</t>
  </si>
  <si>
    <t>503005</t>
  </si>
  <si>
    <t>宜阳县城市绿化管理所</t>
  </si>
  <si>
    <t>503006</t>
  </si>
  <si>
    <t>宜阳县市政管理所</t>
  </si>
  <si>
    <t>503007</t>
  </si>
  <si>
    <t>宜阳县路灯管理所</t>
  </si>
  <si>
    <t>503008</t>
  </si>
  <si>
    <t>宜阳县垃圾场管理所</t>
  </si>
  <si>
    <t>503010</t>
  </si>
  <si>
    <t>宜阳县产业集聚区市政管理所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</si>
  <si>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</si>
  <si>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</si>
  <si>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</si>
  <si>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</si>
  <si>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</si>
  <si>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</si>
  <si>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</si>
  <si>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</si>
  <si>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</si>
  <si>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</si>
  <si>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</si>
  <si>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</si>
  <si>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</si>
  <si>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</si>
  <si>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</si>
  <si>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</si>
  <si>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</si>
  <si>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</si>
  <si>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</si>
  <si>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</si>
  <si>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</si>
  <si>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</si>
  <si>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</si>
  <si>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</si>
  <si>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</si>
  <si>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</si>
  <si>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</si>
  <si>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</si>
  <si>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</si>
  <si>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</si>
  <si>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</si>
  <si>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</si>
  <si>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</si>
  <si>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</si>
  <si>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</si>
  <si>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</si>
  <si>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</si>
  <si>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</si>
  <si>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</si>
  <si>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</si>
  <si>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>预算06表</t>
  </si>
  <si>
    <t>一般公共预算基本支出情况表</t>
  </si>
  <si>
    <t>单位名称：</t>
  </si>
  <si>
    <t>科目名称</t>
  </si>
  <si>
    <t xml:space="preserve">  基本工资</t>
  </si>
  <si>
    <t xml:space="preserve">  津贴补贴</t>
  </si>
  <si>
    <t>04</t>
  </si>
  <si>
    <t xml:space="preserve">  其他社会保障缴费</t>
  </si>
  <si>
    <t>301</t>
  </si>
  <si>
    <t>06</t>
  </si>
  <si>
    <t xml:space="preserve">  伙食补助费</t>
  </si>
  <si>
    <t>08</t>
  </si>
  <si>
    <t xml:space="preserve">  机关事业单位基本养老保险缴费</t>
  </si>
  <si>
    <t>10</t>
  </si>
  <si>
    <t xml:space="preserve">  职工基本医疗保险缴费</t>
  </si>
  <si>
    <t>13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</si>
  <si>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</si>
  <si>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</si>
  <si>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</si>
  <si>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</si>
  <si>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</si>
  <si>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</si>
  <si>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>07</t>
  </si>
  <si>
    <t xml:space="preserve">  邮电费</t>
  </si>
  <si>
    <t xml:space="preserve">  取暖费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</si>
  <si>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</si>
  <si>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</si>
  <si>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</si>
  <si>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</si>
  <si>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</si>
  <si>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</si>
  <si>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>302</t>
  </si>
  <si>
    <t>18</t>
  </si>
  <si>
    <t xml:space="preserve">  专用材料费</t>
  </si>
  <si>
    <t>25</t>
  </si>
  <si>
    <t xml:space="preserve">  专用燃料费</t>
  </si>
  <si>
    <t>26</t>
  </si>
  <si>
    <t xml:space="preserve">  劳务费（一线工经费）</t>
  </si>
  <si>
    <t xml:space="preserve">  公务用车运行维护费</t>
  </si>
  <si>
    <t xml:space="preserve">  其他交通费用</t>
  </si>
  <si>
    <t xml:space="preserve">  其他商品和服务支出</t>
  </si>
  <si>
    <t>310</t>
  </si>
  <si>
    <t>资本性支出</t>
  </si>
  <si>
    <t xml:space="preserve">  办公设备购置</t>
  </si>
  <si>
    <t>03</t>
  </si>
  <si>
    <t xml:space="preserve">  专用设备购置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</si>
  <si>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</si>
  <si>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</si>
  <si>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</si>
  <si>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</si>
  <si>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</si>
  <si>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</si>
  <si>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减少52%</t>
  </si>
  <si>
    <t>1、因公出国（境）费用</t>
  </si>
  <si>
    <t>2、公务接待费</t>
  </si>
  <si>
    <t>减少58%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</si>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</sst>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176" formatCode="#,##0.0_);[Red]\(#,##0.0\)"/>
    <numFmt numFmtId="177" formatCode="0000"/>
    <numFmt numFmtId="178" formatCode="0.00_ "/>
    <numFmt numFmtId="179" formatCode="00"/>
    <numFmt numFmtId="180" formatCode="#,##0.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81" formatCode="#,##0.0_ "/>
    <numFmt numFmtId="182" formatCode="#,##0.00_ "/>
    <numFmt numFmtId="183" formatCode="* #,##0.00;* \-#,##0.00;* &quot;&quot;??;@"/>
    <numFmt numFmtId="184" formatCode="0.0_);[Red]\(0.0\)"/>
  </numFmts>
  <fonts count="34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34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2" borderId="3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28" borderId="3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28" borderId="34" applyNumberFormat="0" applyAlignment="0" applyProtection="0">
      <alignment vertical="center"/>
    </xf>
    <xf numFmtId="0" fontId="29" fillId="30" borderId="3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79" fontId="2" fillId="0" borderId="0" xfId="75" applyNumberFormat="1" applyFont="1" applyFill="1" applyAlignment="1" applyProtection="1">
      <alignment horizontal="center" vertical="center"/>
    </xf>
    <xf numFmtId="177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6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79" fontId="2" fillId="0" borderId="1" xfId="75" applyNumberFormat="1" applyFont="1" applyFill="1" applyBorder="1" applyAlignment="1" applyProtection="1"/>
    <xf numFmtId="179" fontId="2" fillId="2" borderId="1" xfId="75" applyNumberFormat="1" applyFont="1" applyFill="1" applyBorder="1" applyAlignment="1" applyProtection="1"/>
    <xf numFmtId="176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179" fontId="2" fillId="0" borderId="3" xfId="75" applyNumberFormat="1" applyFont="1" applyFill="1" applyBorder="1" applyAlignment="1" applyProtection="1">
      <alignment horizontal="center" vertical="center"/>
    </xf>
    <xf numFmtId="177" fontId="2" fillId="0" borderId="3" xfId="75" applyNumberFormat="1" applyFont="1" applyFill="1" applyBorder="1" applyAlignment="1" applyProtection="1">
      <alignment horizontal="center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3" xfId="75" applyNumberFormat="1" applyFont="1" applyFill="1" applyBorder="1" applyAlignment="1" applyProtection="1">
      <alignment horizontal="center" vertical="center" wrapText="1"/>
    </xf>
    <xf numFmtId="176" fontId="2" fillId="0" borderId="3" xfId="75" applyNumberFormat="1" applyFont="1" applyFill="1" applyBorder="1" applyAlignment="1" applyProtection="1">
      <alignment horizontal="right" vertical="center" wrapText="1"/>
    </xf>
    <xf numFmtId="0" fontId="0" fillId="0" borderId="3" xfId="75" applyFont="1" applyFill="1" applyBorder="1"/>
    <xf numFmtId="0" fontId="0" fillId="0" borderId="3" xfId="75" applyFont="1" applyBorder="1"/>
    <xf numFmtId="0" fontId="0" fillId="0" borderId="3" xfId="0" applyBorder="1">
      <alignment vertical="center"/>
    </xf>
    <xf numFmtId="181" fontId="2" fillId="0" borderId="0" xfId="75" applyNumberFormat="1" applyFont="1" applyFill="1" applyAlignment="1" applyProtection="1">
      <alignment vertical="center"/>
    </xf>
    <xf numFmtId="176" fontId="2" fillId="0" borderId="0" xfId="75" applyNumberFormat="1" applyFont="1" applyFill="1" applyAlignment="1" applyProtection="1">
      <alignment horizontal="right" vertical="center"/>
    </xf>
    <xf numFmtId="176" fontId="2" fillId="0" borderId="0" xfId="75" applyNumberFormat="1" applyFont="1" applyFill="1" applyAlignment="1" applyProtection="1">
      <alignment horizontal="right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6" xfId="75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176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1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5" fillId="3" borderId="0" xfId="71" applyFont="1" applyFill="1">
      <alignment vertical="center"/>
    </xf>
    <xf numFmtId="0" fontId="0" fillId="0" borderId="0" xfId="0" applyBorder="1">
      <alignment vertical="center"/>
    </xf>
    <xf numFmtId="0" fontId="5" fillId="3" borderId="0" xfId="71" applyFill="1">
      <alignment vertical="center"/>
    </xf>
    <xf numFmtId="0" fontId="5" fillId="3" borderId="0" xfId="71" applyFill="1" applyAlignment="1">
      <alignment horizontal="center" vertical="center"/>
    </xf>
    <xf numFmtId="0" fontId="6" fillId="3" borderId="0" xfId="71" applyFont="1" applyFill="1" applyAlignment="1">
      <alignment horizontal="center" vertical="center"/>
    </xf>
    <xf numFmtId="0" fontId="7" fillId="3" borderId="0" xfId="71" applyFont="1" applyFill="1" applyAlignment="1">
      <alignment horizontal="center" vertical="center"/>
    </xf>
    <xf numFmtId="0" fontId="6" fillId="3" borderId="0" xfId="71" applyFont="1" applyFill="1">
      <alignment vertical="center"/>
    </xf>
    <xf numFmtId="0" fontId="6" fillId="3" borderId="6" xfId="71" applyFont="1" applyFill="1" applyBorder="1" applyAlignment="1">
      <alignment horizontal="center" vertical="center" wrapText="1"/>
    </xf>
    <xf numFmtId="0" fontId="6" fillId="3" borderId="5" xfId="71" applyFont="1" applyFill="1" applyBorder="1" applyAlignment="1">
      <alignment horizontal="center" vertical="center" wrapText="1"/>
    </xf>
    <xf numFmtId="0" fontId="6" fillId="3" borderId="8" xfId="71" applyFont="1" applyFill="1" applyBorder="1" applyAlignment="1">
      <alignment horizontal="center" vertical="center" wrapText="1"/>
    </xf>
    <xf numFmtId="0" fontId="6" fillId="3" borderId="3" xfId="71" applyFont="1" applyFill="1" applyBorder="1" applyAlignment="1">
      <alignment horizontal="center" vertical="center" wrapText="1"/>
    </xf>
    <xf numFmtId="0" fontId="6" fillId="3" borderId="2" xfId="71" applyFont="1" applyFill="1" applyBorder="1" applyAlignment="1">
      <alignment horizontal="center" vertical="center" wrapText="1"/>
    </xf>
    <xf numFmtId="49" fontId="6" fillId="3" borderId="3" xfId="71" applyNumberFormat="1" applyFont="1" applyFill="1" applyBorder="1" applyAlignment="1">
      <alignment horizontal="left" vertical="center" wrapText="1"/>
    </xf>
    <xf numFmtId="0" fontId="6" fillId="3" borderId="3" xfId="71" applyFont="1" applyFill="1" applyBorder="1" applyAlignment="1">
      <alignment vertical="center" wrapText="1"/>
    </xf>
    <xf numFmtId="178" fontId="8" fillId="3" borderId="3" xfId="71" applyNumberFormat="1" applyFont="1" applyFill="1" applyBorder="1" applyAlignment="1">
      <alignment horizontal="left" vertical="center" wrapText="1"/>
    </xf>
    <xf numFmtId="0" fontId="8" fillId="3" borderId="3" xfId="71" applyFont="1" applyFill="1" applyBorder="1" applyAlignment="1">
      <alignment vertical="center" wrapText="1"/>
    </xf>
    <xf numFmtId="178" fontId="9" fillId="3" borderId="3" xfId="71" applyNumberFormat="1" applyFont="1" applyFill="1" applyBorder="1" applyAlignment="1">
      <alignment horizontal="center" vertical="center" wrapText="1"/>
    </xf>
    <xf numFmtId="0" fontId="6" fillId="3" borderId="3" xfId="71" applyFont="1" applyFill="1" applyBorder="1" applyAlignment="1">
      <alignment horizontal="left" vertical="center" wrapText="1"/>
    </xf>
    <xf numFmtId="178" fontId="6" fillId="3" borderId="3" xfId="71" applyNumberFormat="1" applyFont="1" applyFill="1" applyBorder="1" applyAlignment="1">
      <alignment horizontal="center" vertical="center" wrapText="1"/>
    </xf>
    <xf numFmtId="179" fontId="2" fillId="0" borderId="8" xfId="75" applyNumberFormat="1" applyFont="1" applyFill="1" applyBorder="1" applyAlignment="1" applyProtection="1">
      <alignment horizontal="center" vertical="center"/>
    </xf>
    <xf numFmtId="177" fontId="2" fillId="0" borderId="8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8" xfId="75" applyNumberFormat="1" applyFont="1" applyFill="1" applyBorder="1" applyAlignment="1" applyProtection="1">
      <alignment horizontal="center" vertical="center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8" fontId="2" fillId="0" borderId="3" xfId="77" applyNumberFormat="1" applyFont="1" applyFill="1" applyBorder="1" applyAlignment="1" applyProtection="1">
      <alignment horizontal="left" vertical="center" wrapText="1"/>
    </xf>
    <xf numFmtId="178" fontId="2" fillId="0" borderId="5" xfId="77" applyNumberFormat="1" applyFont="1" applyFill="1" applyBorder="1" applyAlignment="1" applyProtection="1">
      <alignment horizontal="left" vertical="center" wrapText="1"/>
    </xf>
    <xf numFmtId="178" fontId="2" fillId="0" borderId="4" xfId="77" applyNumberFormat="1" applyFont="1" applyFill="1" applyBorder="1" applyAlignment="1" applyProtection="1">
      <alignment horizontal="left" vertical="center" wrapText="1"/>
    </xf>
    <xf numFmtId="49" fontId="2" fillId="0" borderId="8" xfId="76" applyNumberFormat="1" applyFont="1" applyFill="1" applyBorder="1" applyAlignment="1" applyProtection="1">
      <alignment horizontal="center" vertical="center" wrapText="1"/>
    </xf>
    <xf numFmtId="0" fontId="10" fillId="0" borderId="3" xfId="76" applyNumberFormat="1" applyFont="1" applyFill="1" applyBorder="1" applyAlignment="1" applyProtection="1">
      <alignment horizontal="left" vertical="center" wrapText="1"/>
    </xf>
    <xf numFmtId="49" fontId="2" fillId="0" borderId="3" xfId="76" applyNumberFormat="1" applyFont="1" applyFill="1" applyBorder="1" applyAlignment="1" applyProtection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78" fontId="2" fillId="0" borderId="6" xfId="77" applyNumberFormat="1" applyFont="1" applyFill="1" applyBorder="1" applyAlignment="1" applyProtection="1">
      <alignment horizontal="left" vertical="center" wrapText="1"/>
    </xf>
    <xf numFmtId="0" fontId="2" fillId="0" borderId="10" xfId="75" applyNumberFormat="1" applyFont="1" applyFill="1" applyBorder="1" applyAlignment="1" applyProtection="1">
      <alignment horizontal="center" vertical="center"/>
    </xf>
    <xf numFmtId="182" fontId="2" fillId="0" borderId="6" xfId="77" applyNumberFormat="1" applyFont="1" applyFill="1" applyBorder="1" applyAlignment="1" applyProtection="1">
      <alignment horizontal="right" vertical="center" wrapText="1"/>
    </xf>
    <xf numFmtId="181" fontId="2" fillId="0" borderId="6" xfId="77" applyNumberFormat="1" applyFont="1" applyFill="1" applyBorder="1" applyAlignment="1" applyProtection="1">
      <alignment horizontal="right" vertical="center" wrapText="1"/>
    </xf>
    <xf numFmtId="181" fontId="2" fillId="0" borderId="3" xfId="77" applyNumberFormat="1" applyFont="1" applyFill="1" applyBorder="1" applyAlignment="1" applyProtection="1">
      <alignment horizontal="right" vertical="center" wrapText="1"/>
    </xf>
    <xf numFmtId="0" fontId="0" fillId="3" borderId="0" xfId="74" applyFont="1" applyFill="1"/>
    <xf numFmtId="0" fontId="0" fillId="3" borderId="0" xfId="74" applyNumberFormat="1" applyFont="1" applyFill="1"/>
    <xf numFmtId="0" fontId="1" fillId="3" borderId="0" xfId="74" applyFill="1" applyAlignment="1">
      <alignment wrapText="1"/>
    </xf>
    <xf numFmtId="0" fontId="1" fillId="3" borderId="0" xfId="74" applyFill="1"/>
    <xf numFmtId="183" fontId="4" fillId="3" borderId="0" xfId="74" applyNumberFormat="1" applyFont="1" applyFill="1" applyAlignment="1" applyProtection="1">
      <alignment vertical="center" wrapText="1"/>
    </xf>
    <xf numFmtId="183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vertical="center"/>
    </xf>
    <xf numFmtId="183" fontId="3" fillId="3" borderId="0" xfId="74" applyNumberFormat="1" applyFont="1" applyFill="1" applyAlignment="1" applyProtection="1">
      <alignment horizontal="center" vertical="center" wrapText="1"/>
    </xf>
    <xf numFmtId="183" fontId="2" fillId="3" borderId="1" xfId="74" applyNumberFormat="1" applyFont="1" applyFill="1" applyBorder="1" applyAlignment="1" applyProtection="1">
      <alignment vertical="center" wrapText="1"/>
    </xf>
    <xf numFmtId="183" fontId="3" fillId="3" borderId="1" xfId="74" applyNumberFormat="1" applyFont="1" applyFill="1" applyBorder="1" applyAlignment="1" applyProtection="1">
      <alignment vertical="center" wrapText="1"/>
    </xf>
    <xf numFmtId="183" fontId="2" fillId="3" borderId="6" xfId="74" applyNumberFormat="1" applyFont="1" applyFill="1" applyBorder="1" applyAlignment="1" applyProtection="1">
      <alignment horizontal="center" vertical="center" wrapText="1"/>
    </xf>
    <xf numFmtId="183" fontId="2" fillId="3" borderId="4" xfId="74" applyNumberFormat="1" applyFont="1" applyFill="1" applyBorder="1" applyAlignment="1" applyProtection="1">
      <alignment horizontal="center" vertical="center" wrapText="1"/>
    </xf>
    <xf numFmtId="183" fontId="2" fillId="3" borderId="5" xfId="74" applyNumberFormat="1" applyFont="1" applyFill="1" applyBorder="1" applyAlignment="1" applyProtection="1">
      <alignment horizontal="center" vertical="center" wrapText="1"/>
    </xf>
    <xf numFmtId="183" fontId="2" fillId="3" borderId="3" xfId="74" applyNumberFormat="1" applyFont="1" applyFill="1" applyBorder="1" applyAlignment="1" applyProtection="1">
      <alignment horizontal="centerContinuous" vertical="center"/>
    </xf>
    <xf numFmtId="183" fontId="2" fillId="3" borderId="8" xfId="74" applyNumberFormat="1" applyFont="1" applyFill="1" applyBorder="1" applyAlignment="1" applyProtection="1">
      <alignment horizontal="centerContinuous" vertical="center"/>
    </xf>
    <xf numFmtId="183" fontId="2" fillId="3" borderId="10" xfId="74" applyNumberFormat="1" applyFont="1" applyFill="1" applyBorder="1" applyAlignment="1" applyProtection="1">
      <alignment horizontal="center" vertical="center" wrapText="1"/>
    </xf>
    <xf numFmtId="183" fontId="2" fillId="3" borderId="11" xfId="74" applyNumberFormat="1" applyFont="1" applyFill="1" applyBorder="1" applyAlignment="1" applyProtection="1">
      <alignment horizontal="center" vertical="center" wrapText="1"/>
    </xf>
    <xf numFmtId="183" fontId="2" fillId="3" borderId="6" xfId="74" applyNumberFormat="1" applyFont="1" applyFill="1" applyBorder="1" applyAlignment="1" applyProtection="1">
      <alignment horizontal="center" vertical="center"/>
    </xf>
    <xf numFmtId="0" fontId="2" fillId="3" borderId="3" xfId="74" applyNumberFormat="1" applyFont="1" applyFill="1" applyBorder="1" applyAlignment="1" applyProtection="1">
      <alignment horizontal="center" vertical="center"/>
    </xf>
    <xf numFmtId="176" fontId="2" fillId="3" borderId="3" xfId="74" applyNumberFormat="1" applyFont="1" applyFill="1" applyBorder="1" applyAlignment="1" applyProtection="1">
      <alignment horizontal="centerContinuous" vertical="center"/>
    </xf>
    <xf numFmtId="183" fontId="2" fillId="3" borderId="12" xfId="74" applyNumberFormat="1" applyFont="1" applyFill="1" applyBorder="1" applyAlignment="1" applyProtection="1">
      <alignment horizontal="center" vertical="center" wrapText="1"/>
    </xf>
    <xf numFmtId="183" fontId="2" fillId="3" borderId="13" xfId="74" applyNumberFormat="1" applyFont="1" applyFill="1" applyBorder="1" applyAlignment="1" applyProtection="1">
      <alignment horizontal="center" vertical="center" wrapText="1"/>
    </xf>
    <xf numFmtId="183" fontId="2" fillId="3" borderId="10" xfId="74" applyNumberFormat="1" applyFont="1" applyFill="1" applyBorder="1" applyAlignment="1" applyProtection="1">
      <alignment horizontal="center" vertical="center"/>
    </xf>
    <xf numFmtId="176" fontId="2" fillId="3" borderId="6" xfId="74" applyNumberFormat="1" applyFont="1" applyFill="1" applyBorder="1" applyAlignment="1" applyProtection="1">
      <alignment horizontal="center" vertical="center"/>
    </xf>
    <xf numFmtId="176" fontId="2" fillId="3" borderId="4" xfId="74" applyNumberFormat="1" applyFont="1" applyFill="1" applyBorder="1" applyAlignment="1" applyProtection="1">
      <alignment horizontal="center" vertical="center"/>
    </xf>
    <xf numFmtId="183" fontId="2" fillId="3" borderId="14" xfId="74" applyNumberFormat="1" applyFont="1" applyFill="1" applyBorder="1" applyAlignment="1" applyProtection="1">
      <alignment horizontal="center" vertical="center" wrapText="1"/>
    </xf>
    <xf numFmtId="183" fontId="2" fillId="3" borderId="15" xfId="74" applyNumberFormat="1" applyFont="1" applyFill="1" applyBorder="1" applyAlignment="1" applyProtection="1">
      <alignment horizontal="center" vertical="center" wrapText="1"/>
    </xf>
    <xf numFmtId="176" fontId="2" fillId="3" borderId="3" xfId="74" applyNumberFormat="1" applyFont="1" applyFill="1" applyBorder="1" applyAlignment="1" applyProtection="1">
      <alignment horizontal="center" vertical="center" wrapText="1"/>
    </xf>
    <xf numFmtId="49" fontId="2" fillId="3" borderId="3" xfId="74" applyNumberFormat="1" applyFont="1" applyFill="1" applyBorder="1" applyAlignment="1">
      <alignment horizontal="center" vertical="center"/>
    </xf>
    <xf numFmtId="49" fontId="2" fillId="3" borderId="3" xfId="74" applyNumberFormat="1" applyFont="1" applyFill="1" applyBorder="1" applyAlignment="1">
      <alignment horizontal="center" vertical="center" wrapText="1"/>
    </xf>
    <xf numFmtId="0" fontId="2" fillId="3" borderId="8" xfId="74" applyFont="1" applyFill="1" applyBorder="1" applyAlignment="1">
      <alignment horizontal="center" vertical="center" wrapText="1"/>
    </xf>
    <xf numFmtId="0" fontId="2" fillId="3" borderId="3" xfId="72" applyFont="1" applyFill="1" applyBorder="1" applyAlignment="1">
      <alignment horizontal="left" vertical="center"/>
    </xf>
    <xf numFmtId="178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5" xfId="70" applyFont="1" applyFill="1" applyBorder="1">
      <alignment vertical="center"/>
    </xf>
    <xf numFmtId="182" fontId="2" fillId="3" borderId="3" xfId="74" applyNumberFormat="1" applyFont="1" applyFill="1" applyBorder="1" applyAlignment="1">
      <alignment horizontal="right" vertical="center" wrapText="1"/>
    </xf>
    <xf numFmtId="0" fontId="2" fillId="3" borderId="9" xfId="74" applyFont="1" applyFill="1" applyBorder="1" applyAlignment="1">
      <alignment horizontal="center" vertical="center" wrapText="1"/>
    </xf>
    <xf numFmtId="0" fontId="2" fillId="3" borderId="3" xfId="70" applyFont="1" applyFill="1" applyBorder="1">
      <alignment vertical="center"/>
    </xf>
    <xf numFmtId="0" fontId="2" fillId="3" borderId="3" xfId="72" applyFont="1" applyFill="1" applyBorder="1" applyAlignment="1">
      <alignment horizontal="left" vertical="center" wrapText="1"/>
    </xf>
    <xf numFmtId="182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3" xfId="74" applyFont="1" applyFill="1" applyBorder="1" applyAlignment="1">
      <alignment horizontal="left" vertical="center" wrapText="1"/>
    </xf>
    <xf numFmtId="178" fontId="2" fillId="3" borderId="0" xfId="0" applyNumberFormat="1" applyFont="1" applyFill="1">
      <alignment vertical="center"/>
    </xf>
    <xf numFmtId="178" fontId="2" fillId="3" borderId="3" xfId="74" applyNumberFormat="1" applyFont="1" applyFill="1" applyBorder="1"/>
    <xf numFmtId="0" fontId="2" fillId="3" borderId="3" xfId="0" applyFont="1" applyFill="1" applyBorder="1" applyAlignment="1">
      <alignment vertical="center" wrapText="1"/>
    </xf>
    <xf numFmtId="178" fontId="2" fillId="3" borderId="3" xfId="0" applyNumberFormat="1" applyFont="1" applyFill="1" applyBorder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2" fontId="2" fillId="3" borderId="3" xfId="74" applyNumberFormat="1" applyFont="1" applyFill="1" applyBorder="1" applyAlignment="1">
      <alignment horizontal="right" vertical="center"/>
    </xf>
    <xf numFmtId="178" fontId="2" fillId="3" borderId="3" xfId="74" applyNumberFormat="1" applyFont="1" applyFill="1" applyBorder="1" applyAlignment="1">
      <alignment horizontal="right" vertical="center" wrapText="1"/>
    </xf>
    <xf numFmtId="0" fontId="2" fillId="3" borderId="6" xfId="74" applyFont="1" applyFill="1" applyBorder="1" applyAlignment="1">
      <alignment horizontal="left" vertical="center" wrapText="1"/>
    </xf>
    <xf numFmtId="0" fontId="2" fillId="3" borderId="5" xfId="74" applyFont="1" applyFill="1" applyBorder="1" applyAlignment="1">
      <alignment horizontal="left" vertical="center" wrapText="1"/>
    </xf>
    <xf numFmtId="0" fontId="2" fillId="3" borderId="6" xfId="74" applyNumberFormat="1" applyFont="1" applyFill="1" applyBorder="1" applyAlignment="1" applyProtection="1">
      <alignment horizontal="center" vertical="center" wrapText="1"/>
    </xf>
    <xf numFmtId="0" fontId="2" fillId="3" borderId="5" xfId="74" applyNumberFormat="1" applyFont="1" applyFill="1" applyBorder="1" applyAlignment="1" applyProtection="1">
      <alignment horizontal="center" vertical="center" wrapText="1"/>
    </xf>
    <xf numFmtId="178" fontId="2" fillId="3" borderId="3" xfId="74" applyNumberFormat="1" applyFont="1" applyFill="1" applyBorder="1" applyAlignment="1">
      <alignment horizontal="right" vertical="center"/>
    </xf>
    <xf numFmtId="0" fontId="2" fillId="3" borderId="3" xfId="70" applyNumberFormat="1" applyFont="1" applyFill="1" applyBorder="1" applyAlignment="1">
      <alignment horizontal="center" vertical="center"/>
    </xf>
    <xf numFmtId="0" fontId="2" fillId="3" borderId="3" xfId="74" applyNumberFormat="1" applyFont="1" applyFill="1" applyBorder="1" applyAlignment="1">
      <alignment horizontal="right" vertical="center" wrapText="1"/>
    </xf>
    <xf numFmtId="0" fontId="0" fillId="3" borderId="0" xfId="74" applyFont="1" applyFill="1" applyAlignment="1">
      <alignment wrapText="1"/>
    </xf>
    <xf numFmtId="176" fontId="2" fillId="3" borderId="0" xfId="74" applyNumberFormat="1" applyFont="1" applyFill="1" applyAlignment="1" applyProtection="1">
      <alignment vertical="center"/>
    </xf>
    <xf numFmtId="176" fontId="2" fillId="3" borderId="0" xfId="74" applyNumberFormat="1" applyFont="1" applyFill="1" applyAlignment="1" applyProtection="1">
      <alignment horizontal="right" vertical="center"/>
    </xf>
    <xf numFmtId="183" fontId="2" fillId="3" borderId="1" xfId="74" applyNumberFormat="1" applyFont="1" applyFill="1" applyBorder="1" applyAlignment="1" applyProtection="1">
      <alignment horizontal="right" vertical="center" wrapText="1"/>
    </xf>
    <xf numFmtId="176" fontId="2" fillId="3" borderId="5" xfId="74" applyNumberFormat="1" applyFont="1" applyFill="1" applyBorder="1" applyAlignment="1" applyProtection="1">
      <alignment horizontal="center" vertical="center"/>
    </xf>
    <xf numFmtId="49" fontId="2" fillId="3" borderId="8" xfId="74" applyNumberFormat="1" applyFont="1" applyFill="1" applyBorder="1" applyAlignment="1">
      <alignment horizontal="center" vertical="center" wrapText="1"/>
    </xf>
    <xf numFmtId="0" fontId="2" fillId="3" borderId="3" xfId="74" applyFont="1" applyFill="1" applyBorder="1" applyAlignment="1">
      <alignment horizontal="center" vertical="center" wrapText="1"/>
    </xf>
    <xf numFmtId="49" fontId="2" fillId="3" borderId="2" xfId="74" applyNumberFormat="1" applyFont="1" applyFill="1" applyBorder="1" applyAlignment="1">
      <alignment horizontal="center" vertical="center" wrapText="1"/>
    </xf>
    <xf numFmtId="181" fontId="2" fillId="3" borderId="3" xfId="74" applyNumberFormat="1" applyFont="1" applyFill="1" applyBorder="1" applyAlignment="1">
      <alignment horizontal="right" vertical="center" wrapText="1"/>
    </xf>
    <xf numFmtId="181" fontId="2" fillId="3" borderId="3" xfId="74" applyNumberFormat="1" applyFont="1" applyFill="1" applyBorder="1" applyAlignment="1" applyProtection="1">
      <alignment horizontal="right" vertical="center" wrapText="1"/>
    </xf>
    <xf numFmtId="180" fontId="0" fillId="3" borderId="0" xfId="74" applyNumberFormat="1" applyFont="1" applyFill="1"/>
    <xf numFmtId="181" fontId="2" fillId="3" borderId="3" xfId="74" applyNumberFormat="1" applyFont="1" applyFill="1" applyBorder="1" applyAlignment="1">
      <alignment horizontal="right" vertical="center"/>
    </xf>
    <xf numFmtId="0" fontId="1" fillId="0" borderId="0" xfId="77" applyFont="1" applyFill="1"/>
    <xf numFmtId="0" fontId="1" fillId="0" borderId="0" xfId="77"/>
    <xf numFmtId="0" fontId="1" fillId="0" borderId="0" xfId="77" applyAlignment="1">
      <alignment horizontal="center"/>
    </xf>
    <xf numFmtId="0" fontId="1" fillId="0" borderId="0" xfId="77" applyAlignment="1">
      <alignment horizontal="left"/>
    </xf>
    <xf numFmtId="179" fontId="2" fillId="0" borderId="0" xfId="77" applyNumberFormat="1" applyFont="1" applyFill="1" applyAlignment="1" applyProtection="1">
      <alignment horizontal="center" vertical="center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center" vertical="center" wrapText="1"/>
    </xf>
    <xf numFmtId="176" fontId="2" fillId="0" borderId="0" xfId="77" applyNumberFormat="1" applyFont="1" applyFill="1" applyAlignment="1" applyProtection="1">
      <alignment horizontal="left" vertical="center"/>
    </xf>
    <xf numFmtId="0" fontId="3" fillId="0" borderId="0" xfId="77" applyNumberFormat="1" applyFont="1" applyFill="1" applyAlignment="1" applyProtection="1">
      <alignment horizontal="center" vertical="center"/>
    </xf>
    <xf numFmtId="0" fontId="3" fillId="0" borderId="0" xfId="77" applyNumberFormat="1" applyFont="1" applyFill="1" applyAlignment="1" applyProtection="1">
      <alignment horizontal="left" vertical="center"/>
    </xf>
    <xf numFmtId="179" fontId="2" fillId="0" borderId="1" xfId="77" applyNumberFormat="1" applyFont="1" applyFill="1" applyBorder="1" applyAlignment="1" applyProtection="1"/>
    <xf numFmtId="179" fontId="2" fillId="2" borderId="1" xfId="77" applyNumberFormat="1" applyFont="1" applyFill="1" applyBorder="1" applyAlignment="1" applyProtection="1"/>
    <xf numFmtId="179" fontId="2" fillId="2" borderId="1" xfId="77" applyNumberFormat="1" applyFont="1" applyFill="1" applyBorder="1" applyAlignment="1" applyProtection="1">
      <alignment horizontal="center"/>
    </xf>
    <xf numFmtId="176" fontId="2" fillId="0" borderId="1" xfId="77" applyNumberFormat="1" applyFont="1" applyFill="1" applyBorder="1" applyAlignment="1" applyProtection="1">
      <alignment horizontal="left"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0" fontId="2" fillId="0" borderId="4" xfId="77" applyNumberFormat="1" applyFont="1" applyFill="1" applyBorder="1" applyAlignment="1" applyProtection="1">
      <alignment horizontal="left" vertical="center"/>
    </xf>
    <xf numFmtId="179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left" vertical="center" wrapText="1"/>
    </xf>
    <xf numFmtId="179" fontId="2" fillId="0" borderId="8" xfId="77" applyNumberFormat="1" applyFont="1" applyFill="1" applyBorder="1" applyAlignment="1" applyProtection="1">
      <alignment horizontal="center" vertical="center"/>
    </xf>
    <xf numFmtId="177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8" xfId="77" applyNumberFormat="1" applyFont="1" applyFill="1" applyBorder="1" applyAlignment="1" applyProtection="1">
      <alignment horizontal="center" vertical="center"/>
    </xf>
    <xf numFmtId="181" fontId="2" fillId="0" borderId="0" xfId="77" applyNumberFormat="1" applyFont="1" applyFill="1" applyAlignment="1" applyProtection="1">
      <alignment horizontal="left" vertical="center"/>
    </xf>
    <xf numFmtId="176" fontId="2" fillId="0" borderId="0" xfId="77" applyNumberFormat="1" applyFont="1" applyFill="1" applyAlignment="1" applyProtection="1">
      <alignment vertical="center"/>
    </xf>
    <xf numFmtId="176" fontId="2" fillId="0" borderId="0" xfId="77" applyNumberFormat="1" applyFont="1" applyFill="1" applyAlignment="1" applyProtection="1">
      <alignment horizontal="right" vertical="center"/>
    </xf>
    <xf numFmtId="176" fontId="2" fillId="0" borderId="1" xfId="77" applyNumberFormat="1" applyFont="1" applyFill="1" applyBorder="1" applyAlignment="1" applyProtection="1">
      <alignment vertical="center"/>
    </xf>
    <xf numFmtId="176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0" fontId="12" fillId="0" borderId="0" xfId="76" applyFont="1" applyFill="1"/>
    <xf numFmtId="0" fontId="1" fillId="0" borderId="0" xfId="76"/>
    <xf numFmtId="0" fontId="1" fillId="0" borderId="0" xfId="76" applyAlignment="1">
      <alignment horizontal="center"/>
    </xf>
    <xf numFmtId="179" fontId="1" fillId="0" borderId="0" xfId="76" applyNumberFormat="1" applyFont="1" applyFill="1" applyAlignment="1" applyProtection="1">
      <alignment horizontal="center" vertical="center" wrapText="1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3" borderId="0" xfId="76" applyNumberFormat="1" applyFont="1" applyFill="1" applyAlignment="1" applyProtection="1">
      <alignment horizontal="center" vertical="center" wrapText="1"/>
    </xf>
    <xf numFmtId="0" fontId="2" fillId="3" borderId="0" xfId="76" applyNumberFormat="1" applyFont="1" applyFill="1" applyAlignment="1" applyProtection="1">
      <alignment vertical="center" wrapText="1"/>
    </xf>
    <xf numFmtId="176" fontId="2" fillId="3" borderId="0" xfId="76" applyNumberFormat="1" applyFont="1" applyFill="1" applyAlignment="1" applyProtection="1">
      <alignment vertical="center" wrapText="1"/>
    </xf>
    <xf numFmtId="179" fontId="3" fillId="0" borderId="0" xfId="76" applyNumberFormat="1" applyFont="1" applyFill="1" applyAlignment="1" applyProtection="1">
      <alignment horizontal="center" vertical="center"/>
    </xf>
    <xf numFmtId="179" fontId="2" fillId="0" borderId="1" xfId="76" applyNumberFormat="1" applyFont="1" applyFill="1" applyBorder="1" applyAlignment="1" applyProtection="1"/>
    <xf numFmtId="179" fontId="2" fillId="2" borderId="1" xfId="76" applyNumberFormat="1" applyFont="1" applyFill="1" applyBorder="1" applyAlignment="1" applyProtection="1"/>
    <xf numFmtId="179" fontId="2" fillId="2" borderId="1" xfId="76" applyNumberFormat="1" applyFont="1" applyFill="1" applyBorder="1" applyAlignment="1" applyProtection="1">
      <alignment horizontal="center"/>
    </xf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3" borderId="3" xfId="76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" vertical="center"/>
    </xf>
    <xf numFmtId="179" fontId="2" fillId="0" borderId="3" xfId="76" applyNumberFormat="1" applyFont="1" applyFill="1" applyBorder="1" applyAlignment="1" applyProtection="1">
      <alignment horizontal="center" vertical="center"/>
    </xf>
    <xf numFmtId="177" fontId="2" fillId="0" borderId="3" xfId="76" applyNumberFormat="1" applyFont="1" applyFill="1" applyBorder="1" applyAlignment="1" applyProtection="1">
      <alignment horizontal="center" vertical="center"/>
    </xf>
    <xf numFmtId="177" fontId="2" fillId="0" borderId="6" xfId="76" applyNumberFormat="1" applyFont="1" applyFill="1" applyBorder="1" applyAlignment="1" applyProtection="1">
      <alignment horizontal="center" vertical="center"/>
    </xf>
    <xf numFmtId="49" fontId="2" fillId="3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2" fillId="0" borderId="3" xfId="76" applyNumberFormat="1" applyFont="1" applyBorder="1" applyAlignment="1">
      <alignment horizontal="center" vertical="center"/>
    </xf>
    <xf numFmtId="49" fontId="10" fillId="0" borderId="3" xfId="76" applyNumberFormat="1" applyFont="1" applyFill="1" applyBorder="1" applyAlignment="1" applyProtection="1">
      <alignment horizontal="center" vertical="center" wrapText="1"/>
    </xf>
    <xf numFmtId="0" fontId="10" fillId="0" borderId="3" xfId="76" applyNumberFormat="1" applyFont="1" applyFill="1" applyBorder="1" applyAlignment="1" applyProtection="1">
      <alignment horizontal="center" vertical="center" wrapText="1"/>
    </xf>
    <xf numFmtId="182" fontId="8" fillId="0" borderId="8" xfId="0" applyNumberFormat="1" applyFont="1" applyBorder="1" applyAlignment="1">
      <alignment horizontal="left" vertical="center" wrapText="1"/>
    </xf>
    <xf numFmtId="182" fontId="6" fillId="0" borderId="3" xfId="0" applyNumberFormat="1" applyFont="1" applyBorder="1" applyAlignment="1">
      <alignment horizontal="left" vertical="center" wrapText="1"/>
    </xf>
    <xf numFmtId="0" fontId="1" fillId="0" borderId="3" xfId="76" applyBorder="1"/>
    <xf numFmtId="182" fontId="6" fillId="0" borderId="2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2" fillId="3" borderId="3" xfId="72" applyNumberFormat="1" applyFont="1" applyFill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2" fillId="0" borderId="5" xfId="76" applyNumberFormat="1" applyFont="1" applyBorder="1" applyAlignment="1">
      <alignment horizontal="center" vertical="center"/>
    </xf>
    <xf numFmtId="182" fontId="8" fillId="0" borderId="22" xfId="0" applyNumberFormat="1" applyFont="1" applyBorder="1" applyAlignment="1">
      <alignment horizontal="left" vertical="center" wrapText="1"/>
    </xf>
    <xf numFmtId="182" fontId="8" fillId="0" borderId="18" xfId="0" applyNumberFormat="1" applyFont="1" applyBorder="1" applyAlignment="1">
      <alignment horizontal="left" vertical="center" wrapText="1"/>
    </xf>
    <xf numFmtId="182" fontId="6" fillId="0" borderId="18" xfId="0" applyNumberFormat="1" applyFont="1" applyBorder="1" applyAlignment="1">
      <alignment horizontal="left" vertical="center" wrapText="1"/>
    </xf>
    <xf numFmtId="182" fontId="6" fillId="0" borderId="23" xfId="0" applyNumberFormat="1" applyFont="1" applyBorder="1" applyAlignment="1">
      <alignment horizontal="left" vertical="center" wrapText="1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3" borderId="0" xfId="76" applyNumberFormat="1" applyFont="1" applyFill="1" applyBorder="1" applyAlignment="1" applyProtection="1">
      <alignment horizontal="right"/>
    </xf>
    <xf numFmtId="0" fontId="6" fillId="3" borderId="24" xfId="0" applyFont="1" applyFill="1" applyBorder="1" applyAlignment="1">
      <alignment horizontal="center" vertical="center" wrapText="1"/>
    </xf>
    <xf numFmtId="49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0" fontId="1" fillId="0" borderId="0" xfId="72" applyFill="1"/>
    <xf numFmtId="0" fontId="0" fillId="0" borderId="0" xfId="73">
      <alignment vertical="center"/>
    </xf>
    <xf numFmtId="0" fontId="1" fillId="0" borderId="0" xfId="72"/>
    <xf numFmtId="0" fontId="1" fillId="0" borderId="0" xfId="72" applyAlignment="1">
      <alignment horizontal="left"/>
    </xf>
    <xf numFmtId="0" fontId="0" fillId="0" borderId="0" xfId="73" applyAlignment="1">
      <alignment vertical="center" wrapText="1"/>
    </xf>
    <xf numFmtId="183" fontId="2" fillId="0" borderId="0" xfId="72" applyNumberFormat="1" applyFont="1" applyFill="1" applyAlignment="1" applyProtection="1">
      <alignment horizontal="left" vertical="center" wrapText="1"/>
    </xf>
    <xf numFmtId="183" fontId="2" fillId="0" borderId="0" xfId="72" applyNumberFormat="1" applyFont="1" applyFill="1" applyAlignment="1" applyProtection="1">
      <alignment horizontal="left" vertical="center"/>
    </xf>
    <xf numFmtId="183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horizontal="left" vertical="center"/>
    </xf>
    <xf numFmtId="176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vertical="center"/>
    </xf>
    <xf numFmtId="183" fontId="3" fillId="0" borderId="0" xfId="72" applyNumberFormat="1" applyFont="1" applyFill="1" applyAlignment="1" applyProtection="1">
      <alignment horizontal="center" vertical="center"/>
    </xf>
    <xf numFmtId="183" fontId="3" fillId="0" borderId="0" xfId="72" applyNumberFormat="1" applyFont="1" applyFill="1" applyAlignment="1" applyProtection="1">
      <alignment horizontal="left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6" fontId="2" fillId="0" borderId="0" xfId="72" applyNumberFormat="1" applyFont="1" applyFill="1" applyAlignment="1" applyProtection="1">
      <alignment horizontal="centerContinuous" vertical="center"/>
    </xf>
    <xf numFmtId="183" fontId="2" fillId="0" borderId="3" xfId="72" applyNumberFormat="1" applyFont="1" applyFill="1" applyBorder="1" applyAlignment="1" applyProtection="1">
      <alignment horizontal="centerContinuous" vertical="center"/>
    </xf>
    <xf numFmtId="183" fontId="2" fillId="0" borderId="3" xfId="72" applyNumberFormat="1" applyFont="1" applyFill="1" applyBorder="1" applyAlignment="1" applyProtection="1">
      <alignment horizontal="left" vertical="center"/>
    </xf>
    <xf numFmtId="183" fontId="2" fillId="0" borderId="8" xfId="72" applyNumberFormat="1" applyFont="1" applyFill="1" applyBorder="1" applyAlignment="1" applyProtection="1">
      <alignment horizontal="left" vertical="center"/>
    </xf>
    <xf numFmtId="183" fontId="2" fillId="0" borderId="10" xfId="72" applyNumberFormat="1" applyFont="1" applyFill="1" applyBorder="1" applyAlignment="1" applyProtection="1">
      <alignment horizontal="center" vertical="center"/>
    </xf>
    <xf numFmtId="183" fontId="2" fillId="0" borderId="11" xfId="72" applyNumberFormat="1" applyFont="1" applyFill="1" applyBorder="1" applyAlignment="1" applyProtection="1">
      <alignment horizontal="center" vertical="center"/>
    </xf>
    <xf numFmtId="183" fontId="2" fillId="0" borderId="6" xfId="72" applyNumberFormat="1" applyFont="1" applyFill="1" applyBorder="1" applyAlignment="1" applyProtection="1">
      <alignment horizontal="left" vertical="center"/>
    </xf>
    <xf numFmtId="183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left" vertical="center" wrapText="1"/>
    </xf>
    <xf numFmtId="176" fontId="2" fillId="0" borderId="3" xfId="72" applyNumberFormat="1" applyFont="1" applyFill="1" applyBorder="1" applyAlignment="1" applyProtection="1">
      <alignment horizontal="centerContinuous" vertical="center" wrapText="1"/>
    </xf>
    <xf numFmtId="183" fontId="2" fillId="0" borderId="12" xfId="72" applyNumberFormat="1" applyFont="1" applyFill="1" applyBorder="1" applyAlignment="1" applyProtection="1">
      <alignment horizontal="center" vertical="center"/>
    </xf>
    <xf numFmtId="183" fontId="2" fillId="0" borderId="13" xfId="72" applyNumberFormat="1" applyFont="1" applyFill="1" applyBorder="1" applyAlignment="1" applyProtection="1">
      <alignment horizontal="center" vertical="center"/>
    </xf>
    <xf numFmtId="183" fontId="2" fillId="0" borderId="10" xfId="72" applyNumberFormat="1" applyFont="1" applyFill="1" applyBorder="1" applyAlignment="1" applyProtection="1">
      <alignment horizontal="left" vertical="center"/>
    </xf>
    <xf numFmtId="176" fontId="2" fillId="0" borderId="6" xfId="72" applyNumberFormat="1" applyFont="1" applyFill="1" applyBorder="1" applyAlignment="1" applyProtection="1">
      <alignment horizontal="center" vertical="center" wrapText="1"/>
    </xf>
    <xf numFmtId="176" fontId="2" fillId="0" borderId="5" xfId="72" applyNumberFormat="1" applyFont="1" applyFill="1" applyBorder="1" applyAlignment="1" applyProtection="1">
      <alignment horizontal="center" vertical="center" wrapText="1"/>
    </xf>
    <xf numFmtId="49" fontId="2" fillId="3" borderId="8" xfId="72" applyNumberFormat="1" applyFont="1" applyFill="1" applyBorder="1" applyAlignment="1">
      <alignment horizontal="center" vertical="center" wrapText="1"/>
    </xf>
    <xf numFmtId="183" fontId="2" fillId="0" borderId="14" xfId="72" applyNumberFormat="1" applyFont="1" applyFill="1" applyBorder="1" applyAlignment="1" applyProtection="1">
      <alignment horizontal="center" vertical="center"/>
    </xf>
    <xf numFmtId="183" fontId="2" fillId="0" borderId="15" xfId="72" applyNumberFormat="1" applyFont="1" applyFill="1" applyBorder="1" applyAlignment="1" applyProtection="1">
      <alignment horizontal="center" vertical="center"/>
    </xf>
    <xf numFmtId="176" fontId="2" fillId="0" borderId="3" xfId="72" applyNumberFormat="1" applyFont="1" applyFill="1" applyBorder="1" applyAlignment="1" applyProtection="1">
      <alignment horizontal="center" vertical="center" wrapText="1"/>
    </xf>
    <xf numFmtId="49" fontId="2" fillId="3" borderId="2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2" fontId="2" fillId="0" borderId="3" xfId="72" applyNumberFormat="1" applyFont="1" applyFill="1" applyBorder="1" applyAlignment="1">
      <alignment horizontal="left" vertical="center" wrapText="1"/>
    </xf>
    <xf numFmtId="180" fontId="2" fillId="0" borderId="1" xfId="72" applyNumberFormat="1" applyFont="1" applyFill="1" applyBorder="1" applyAlignment="1">
      <alignment horizontal="left" vertical="center"/>
    </xf>
    <xf numFmtId="182" fontId="2" fillId="0" borderId="3" xfId="72" applyNumberFormat="1" applyFont="1" applyFill="1" applyBorder="1" applyAlignment="1">
      <alignment horizontal="right" vertical="center" wrapText="1"/>
    </xf>
    <xf numFmtId="0" fontId="2" fillId="0" borderId="9" xfId="72" applyFont="1" applyBorder="1" applyAlignment="1">
      <alignment horizontal="center" vertical="center" wrapText="1"/>
    </xf>
    <xf numFmtId="180" fontId="2" fillId="0" borderId="4" xfId="72" applyNumberFormat="1" applyFont="1" applyFill="1" applyBorder="1" applyAlignment="1">
      <alignment horizontal="left" vertical="center"/>
    </xf>
    <xf numFmtId="182" fontId="2" fillId="0" borderId="3" xfId="72" applyNumberFormat="1" applyFont="1" applyFill="1" applyBorder="1" applyAlignment="1" applyProtection="1">
      <alignment horizontal="left" vertical="center" wrapText="1"/>
    </xf>
    <xf numFmtId="182" fontId="2" fillId="0" borderId="3" xfId="72" applyNumberFormat="1" applyFont="1" applyFill="1" applyBorder="1" applyAlignment="1" applyProtection="1">
      <alignment horizontal="right" vertical="center" wrapText="1"/>
    </xf>
    <xf numFmtId="0" fontId="2" fillId="0" borderId="3" xfId="72" applyFont="1" applyFill="1" applyBorder="1" applyAlignment="1">
      <alignment horizontal="left" vertical="center" wrapText="1"/>
    </xf>
    <xf numFmtId="180" fontId="2" fillId="0" borderId="4" xfId="72" applyNumberFormat="1" applyFont="1" applyFill="1" applyBorder="1" applyAlignment="1" applyProtection="1">
      <alignment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180" fontId="2" fillId="0" borderId="4" xfId="72" applyNumberFormat="1" applyFont="1" applyFill="1" applyBorder="1" applyAlignment="1" applyProtection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180" fontId="2" fillId="0" borderId="7" xfId="72" applyNumberFormat="1" applyFont="1" applyFill="1" applyBorder="1" applyAlignment="1" applyProtection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180" fontId="2" fillId="0" borderId="6" xfId="72" applyNumberFormat="1" applyFont="1" applyFill="1" applyBorder="1" applyAlignment="1" applyProtection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182" fontId="2" fillId="0" borderId="3" xfId="72" applyNumberFormat="1" applyFont="1" applyFill="1" applyBorder="1" applyAlignment="1">
      <alignment horizontal="right" vertical="center"/>
    </xf>
    <xf numFmtId="183" fontId="2" fillId="0" borderId="5" xfId="72" applyNumberFormat="1" applyFont="1" applyFill="1" applyBorder="1" applyAlignment="1" applyProtection="1">
      <alignment horizontal="center" vertical="center"/>
    </xf>
    <xf numFmtId="180" fontId="2" fillId="0" borderId="3" xfId="72" applyNumberFormat="1" applyFont="1" applyFill="1" applyBorder="1" applyAlignment="1">
      <alignment horizontal="center" vertical="center"/>
    </xf>
    <xf numFmtId="0" fontId="0" fillId="0" borderId="0" xfId="73" applyAlignment="1">
      <alignment horizontal="left" vertical="center"/>
    </xf>
    <xf numFmtId="0" fontId="2" fillId="0" borderId="0" xfId="73" applyFont="1" applyAlignment="1">
      <alignment horizontal="right" wrapText="1"/>
    </xf>
    <xf numFmtId="183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2" xfId="73" applyFont="1" applyBorder="1" applyAlignment="1">
      <alignment horizontal="centerContinuous" vertical="center" wrapText="1"/>
    </xf>
    <xf numFmtId="176" fontId="2" fillId="0" borderId="5" xfId="72" applyNumberFormat="1" applyFont="1" applyFill="1" applyBorder="1" applyAlignment="1" applyProtection="1">
      <alignment horizontal="centerContinuous" vertical="center" wrapText="1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84" fontId="2" fillId="0" borderId="8" xfId="73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84" fontId="2" fillId="0" borderId="2" xfId="73" applyNumberFormat="1" applyFont="1" applyBorder="1" applyAlignment="1">
      <alignment horizontal="center" vertical="center" wrapText="1"/>
    </xf>
    <xf numFmtId="182" fontId="2" fillId="0" borderId="5" xfId="72" applyNumberFormat="1" applyFont="1" applyFill="1" applyBorder="1" applyAlignment="1">
      <alignment horizontal="right" vertical="center" wrapText="1"/>
    </xf>
    <xf numFmtId="182" fontId="2" fillId="0" borderId="32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2" fontId="2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tabSelected="1" topLeftCell="A10" workbookViewId="0">
      <selection activeCell="G9" sqref="G9:G10"/>
    </sheetView>
  </sheetViews>
  <sheetFormatPr defaultColWidth="6.875" defaultRowHeight="14.25"/>
  <cols>
    <col min="1" max="1" width="3.5" style="245" customWidth="1"/>
    <col min="2" max="2" width="17.125" style="245" customWidth="1"/>
    <col min="3" max="3" width="10.125" style="246" customWidth="1"/>
    <col min="4" max="4" width="19.5" style="245" customWidth="1"/>
    <col min="5" max="5" width="10.625" style="246" customWidth="1"/>
    <col min="6" max="6" width="13.75" style="245" customWidth="1"/>
    <col min="7" max="7" width="16.125" style="245" customWidth="1"/>
    <col min="8" max="8" width="13.125" style="245" customWidth="1"/>
    <col min="9" max="9" width="10.375" style="245" customWidth="1"/>
    <col min="10" max="11" width="10.75" style="245" customWidth="1"/>
    <col min="12" max="12" width="11.5" style="247" customWidth="1"/>
    <col min="13" max="25" width="6.875" style="244" customWidth="1"/>
    <col min="26" max="243" width="6.875" style="245" customWidth="1"/>
    <col min="244" max="16384" width="6.875" style="245"/>
  </cols>
  <sheetData>
    <row r="1" ht="24.95" customHeight="1" spans="1:12">
      <c r="A1" s="248"/>
      <c r="B1" s="248"/>
      <c r="C1" s="249"/>
      <c r="D1" s="250"/>
      <c r="E1" s="251"/>
      <c r="F1" s="252"/>
      <c r="G1" s="253"/>
      <c r="H1" s="253"/>
      <c r="I1" s="253"/>
      <c r="J1" s="253"/>
      <c r="K1" s="253"/>
      <c r="L1" s="237" t="s">
        <v>0</v>
      </c>
    </row>
    <row r="2" ht="24.95" customHeight="1" spans="1:12">
      <c r="A2" s="254" t="s">
        <v>1</v>
      </c>
      <c r="B2" s="254"/>
      <c r="C2" s="255"/>
      <c r="D2" s="254"/>
      <c r="E2" s="255"/>
      <c r="F2" s="254"/>
      <c r="G2" s="254"/>
      <c r="H2" s="254"/>
      <c r="I2" s="254"/>
      <c r="J2" s="254"/>
      <c r="K2" s="254"/>
      <c r="L2" s="254"/>
    </row>
    <row r="3" ht="18.75" customHeight="1" spans="1:12">
      <c r="A3" s="256" t="s">
        <v>2</v>
      </c>
      <c r="B3" s="257"/>
      <c r="C3" s="257"/>
      <c r="D3" s="257"/>
      <c r="E3" s="251"/>
      <c r="F3" s="258"/>
      <c r="G3" s="253"/>
      <c r="H3" s="253"/>
      <c r="I3" s="253"/>
      <c r="J3" s="253"/>
      <c r="K3" s="253"/>
      <c r="L3" s="309" t="s">
        <v>3</v>
      </c>
    </row>
    <row r="4" ht="21" customHeight="1" spans="1:12">
      <c r="A4" s="259" t="s">
        <v>4</v>
      </c>
      <c r="B4" s="259"/>
      <c r="C4" s="260"/>
      <c r="D4" s="259" t="s">
        <v>5</v>
      </c>
      <c r="E4" s="261"/>
      <c r="F4" s="259"/>
      <c r="G4" s="259"/>
      <c r="H4" s="259"/>
      <c r="I4" s="259"/>
      <c r="J4" s="259"/>
      <c r="K4" s="310"/>
      <c r="L4" s="311"/>
    </row>
    <row r="5" ht="21" customHeight="1" spans="1:12">
      <c r="A5" s="262" t="s">
        <v>6</v>
      </c>
      <c r="B5" s="263"/>
      <c r="C5" s="264" t="s">
        <v>7</v>
      </c>
      <c r="D5" s="265" t="s">
        <v>8</v>
      </c>
      <c r="E5" s="266" t="s">
        <v>9</v>
      </c>
      <c r="F5" s="267" t="s">
        <v>10</v>
      </c>
      <c r="G5" s="267"/>
      <c r="H5" s="267"/>
      <c r="I5" s="267"/>
      <c r="J5" s="267"/>
      <c r="K5" s="312"/>
      <c r="L5" s="313" t="s">
        <v>11</v>
      </c>
    </row>
    <row r="6" ht="23.25" customHeight="1" spans="1:12">
      <c r="A6" s="268"/>
      <c r="B6" s="269"/>
      <c r="C6" s="270"/>
      <c r="D6" s="265"/>
      <c r="E6" s="266"/>
      <c r="F6" s="271" t="s">
        <v>12</v>
      </c>
      <c r="G6" s="272"/>
      <c r="H6" s="273" t="s">
        <v>13</v>
      </c>
      <c r="I6" s="314" t="s">
        <v>14</v>
      </c>
      <c r="J6" s="314" t="s">
        <v>15</v>
      </c>
      <c r="K6" s="315" t="s">
        <v>16</v>
      </c>
      <c r="L6" s="313"/>
    </row>
    <row r="7" ht="22.5" customHeight="1" spans="1:12">
      <c r="A7" s="274"/>
      <c r="B7" s="275"/>
      <c r="C7" s="270"/>
      <c r="D7" s="265"/>
      <c r="E7" s="266"/>
      <c r="F7" s="276" t="s">
        <v>17</v>
      </c>
      <c r="G7" s="229" t="s">
        <v>18</v>
      </c>
      <c r="H7" s="277"/>
      <c r="I7" s="316"/>
      <c r="J7" s="316"/>
      <c r="K7" s="317"/>
      <c r="L7" s="313"/>
    </row>
    <row r="8" s="243" customFormat="1" ht="23.25" customHeight="1" spans="1:25">
      <c r="A8" s="278" t="s">
        <v>12</v>
      </c>
      <c r="B8" s="279" t="s">
        <v>17</v>
      </c>
      <c r="C8" s="280">
        <f>C12+C10+C9</f>
        <v>4762.72</v>
      </c>
      <c r="D8" s="281" t="s">
        <v>19</v>
      </c>
      <c r="E8" s="280">
        <f>E9+E10+E11</f>
        <v>4762.72</v>
      </c>
      <c r="F8" s="280">
        <v>4765.72</v>
      </c>
      <c r="G8" s="280">
        <f>G11+G10+G9</f>
        <v>4582.72</v>
      </c>
      <c r="H8" s="282"/>
      <c r="I8" s="282"/>
      <c r="J8" s="282"/>
      <c r="K8" s="318"/>
      <c r="L8" s="319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</row>
    <row r="9" s="243" customFormat="1" ht="23.25" customHeight="1" spans="1:25">
      <c r="A9" s="283"/>
      <c r="B9" s="279" t="s">
        <v>20</v>
      </c>
      <c r="C9" s="280">
        <v>4582.72</v>
      </c>
      <c r="D9" s="284" t="s">
        <v>21</v>
      </c>
      <c r="E9" s="285">
        <v>1507.5</v>
      </c>
      <c r="F9" s="285">
        <v>1507.5</v>
      </c>
      <c r="G9" s="285">
        <v>1507.5</v>
      </c>
      <c r="H9" s="286"/>
      <c r="I9" s="286"/>
      <c r="J9" s="286"/>
      <c r="K9" s="321"/>
      <c r="L9" s="319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</row>
    <row r="10" s="243" customFormat="1" ht="28.5" customHeight="1" spans="1:25">
      <c r="A10" s="283"/>
      <c r="B10" s="287" t="s">
        <v>22</v>
      </c>
      <c r="C10" s="280">
        <v>178</v>
      </c>
      <c r="D10" s="288" t="s">
        <v>23</v>
      </c>
      <c r="E10" s="285">
        <v>3255.22</v>
      </c>
      <c r="F10" s="285">
        <v>3255.22</v>
      </c>
      <c r="G10" s="285">
        <v>3075.22</v>
      </c>
      <c r="H10" s="286"/>
      <c r="I10" s="286"/>
      <c r="J10" s="286"/>
      <c r="K10" s="321"/>
      <c r="L10" s="319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</row>
    <row r="11" s="243" customFormat="1" ht="23.25" customHeight="1" spans="1:25">
      <c r="A11" s="283"/>
      <c r="B11" s="279" t="s">
        <v>24</v>
      </c>
      <c r="C11" s="280"/>
      <c r="D11" s="288" t="s">
        <v>25</v>
      </c>
      <c r="E11" s="285"/>
      <c r="F11" s="285"/>
      <c r="G11" s="285"/>
      <c r="H11" s="286"/>
      <c r="I11" s="286"/>
      <c r="J11" s="286"/>
      <c r="K11" s="321"/>
      <c r="L11" s="319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</row>
    <row r="12" s="243" customFormat="1" ht="28.5" customHeight="1" spans="1:25">
      <c r="A12" s="283"/>
      <c r="B12" s="287" t="s">
        <v>26</v>
      </c>
      <c r="C12" s="280">
        <v>2</v>
      </c>
      <c r="D12" s="288" t="s">
        <v>27</v>
      </c>
      <c r="E12" s="285"/>
      <c r="F12" s="286"/>
      <c r="G12" s="286"/>
      <c r="H12" s="286"/>
      <c r="I12" s="286"/>
      <c r="J12" s="286"/>
      <c r="K12" s="321"/>
      <c r="L12" s="319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</row>
    <row r="13" s="243" customFormat="1" ht="23.25" customHeight="1" spans="1:25">
      <c r="A13" s="283"/>
      <c r="B13" s="287" t="s">
        <v>28</v>
      </c>
      <c r="C13" s="280"/>
      <c r="D13" s="288" t="s">
        <v>29</v>
      </c>
      <c r="E13" s="285"/>
      <c r="F13" s="286"/>
      <c r="G13" s="286"/>
      <c r="H13" s="286"/>
      <c r="I13" s="286"/>
      <c r="J13" s="286"/>
      <c r="K13" s="321"/>
      <c r="L13" s="319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</row>
    <row r="14" s="243" customFormat="1" ht="23.25" customHeight="1" spans="1:25">
      <c r="A14" s="289" t="s">
        <v>13</v>
      </c>
      <c r="B14" s="290"/>
      <c r="C14" s="280"/>
      <c r="D14" s="288" t="s">
        <v>30</v>
      </c>
      <c r="E14" s="285"/>
      <c r="F14" s="286"/>
      <c r="G14" s="286"/>
      <c r="H14" s="286"/>
      <c r="I14" s="286"/>
      <c r="J14" s="286"/>
      <c r="K14" s="321"/>
      <c r="L14" s="319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</row>
    <row r="15" s="243" customFormat="1" ht="27" customHeight="1" spans="1:25">
      <c r="A15" s="291" t="s">
        <v>14</v>
      </c>
      <c r="B15" s="292" t="s">
        <v>31</v>
      </c>
      <c r="C15" s="280"/>
      <c r="D15" s="293"/>
      <c r="E15" s="285"/>
      <c r="F15" s="286"/>
      <c r="G15" s="286"/>
      <c r="H15" s="286"/>
      <c r="I15" s="286"/>
      <c r="J15" s="286"/>
      <c r="K15" s="321"/>
      <c r="L15" s="319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</row>
    <row r="16" s="243" customFormat="1" ht="27" customHeight="1" spans="1:25">
      <c r="A16" s="294"/>
      <c r="B16" s="292" t="s">
        <v>32</v>
      </c>
      <c r="C16" s="280"/>
      <c r="D16" s="295"/>
      <c r="E16" s="285"/>
      <c r="F16" s="286"/>
      <c r="G16" s="286"/>
      <c r="H16" s="286"/>
      <c r="I16" s="286"/>
      <c r="J16" s="286"/>
      <c r="K16" s="321"/>
      <c r="L16" s="319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</row>
    <row r="17" s="243" customFormat="1" ht="27.75" customHeight="1" spans="1:25">
      <c r="A17" s="296" t="s">
        <v>15</v>
      </c>
      <c r="B17" s="292" t="s">
        <v>33</v>
      </c>
      <c r="C17" s="280"/>
      <c r="D17" s="295"/>
      <c r="E17" s="285"/>
      <c r="F17" s="286"/>
      <c r="G17" s="286"/>
      <c r="H17" s="286"/>
      <c r="I17" s="286"/>
      <c r="J17" s="286"/>
      <c r="K17" s="321"/>
      <c r="L17" s="319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</row>
    <row r="18" s="243" customFormat="1" ht="27.75" customHeight="1" spans="1:25">
      <c r="A18" s="297"/>
      <c r="B18" s="292" t="s">
        <v>34</v>
      </c>
      <c r="C18" s="280"/>
      <c r="D18" s="293"/>
      <c r="E18" s="285"/>
      <c r="F18" s="286"/>
      <c r="G18" s="286"/>
      <c r="H18" s="286"/>
      <c r="I18" s="286"/>
      <c r="J18" s="286"/>
      <c r="K18" s="321"/>
      <c r="L18" s="319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</row>
    <row r="19" s="243" customFormat="1" ht="27.75" customHeight="1" spans="1:25">
      <c r="A19" s="294"/>
      <c r="B19" s="292" t="s">
        <v>35</v>
      </c>
      <c r="C19" s="280"/>
      <c r="D19" s="298"/>
      <c r="E19" s="285"/>
      <c r="F19" s="286"/>
      <c r="G19" s="286"/>
      <c r="H19" s="286"/>
      <c r="I19" s="286"/>
      <c r="J19" s="286"/>
      <c r="K19" s="321"/>
      <c r="L19" s="319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</row>
    <row r="20" s="243" customFormat="1" ht="23.25" customHeight="1" spans="1:25">
      <c r="A20" s="299" t="s">
        <v>16</v>
      </c>
      <c r="B20" s="300"/>
      <c r="C20" s="280"/>
      <c r="D20" s="298"/>
      <c r="E20" s="280"/>
      <c r="F20" s="282"/>
      <c r="G20" s="282"/>
      <c r="H20" s="282"/>
      <c r="I20" s="282"/>
      <c r="J20" s="282"/>
      <c r="K20" s="318"/>
      <c r="L20" s="319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</row>
    <row r="21" s="243" customFormat="1" ht="23.25" customHeight="1" spans="1:25">
      <c r="A21" s="301" t="s">
        <v>36</v>
      </c>
      <c r="B21" s="302"/>
      <c r="C21" s="280"/>
      <c r="D21" s="298"/>
      <c r="E21" s="280"/>
      <c r="F21" s="282"/>
      <c r="G21" s="282"/>
      <c r="H21" s="282"/>
      <c r="I21" s="282"/>
      <c r="J21" s="282"/>
      <c r="K21" s="318"/>
      <c r="L21" s="319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</row>
    <row r="22" s="243" customFormat="1" ht="23.25" customHeight="1" spans="1:25">
      <c r="A22" s="303" t="s">
        <v>37</v>
      </c>
      <c r="B22" s="304"/>
      <c r="C22" s="280"/>
      <c r="D22" s="298"/>
      <c r="E22" s="280"/>
      <c r="F22" s="305"/>
      <c r="G22" s="282"/>
      <c r="H22" s="282"/>
      <c r="I22" s="282"/>
      <c r="J22" s="282"/>
      <c r="K22" s="318"/>
      <c r="L22" s="319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</row>
    <row r="23" s="243" customFormat="1" ht="23.25" customHeight="1" spans="1:25">
      <c r="A23" s="265" t="s">
        <v>38</v>
      </c>
      <c r="B23" s="306"/>
      <c r="C23" s="280">
        <f t="shared" ref="C23:F23" si="0">SUM(C9:C22)</f>
        <v>4762.72</v>
      </c>
      <c r="D23" s="307" t="s">
        <v>39</v>
      </c>
      <c r="E23" s="280">
        <f t="shared" si="0"/>
        <v>4762.72</v>
      </c>
      <c r="F23" s="280">
        <f t="shared" si="0"/>
        <v>4762.72</v>
      </c>
      <c r="G23" s="280">
        <f>SUM(G9:G22)</f>
        <v>4582.72</v>
      </c>
      <c r="H23" s="282"/>
      <c r="I23" s="282"/>
      <c r="J23" s="282"/>
      <c r="K23" s="318"/>
      <c r="L23" s="319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</row>
    <row r="24" spans="1:11">
      <c r="A24" s="244"/>
      <c r="B24" s="244"/>
      <c r="C24" s="308"/>
      <c r="D24" s="244"/>
      <c r="E24" s="308"/>
      <c r="F24" s="244"/>
      <c r="G24" s="244"/>
      <c r="H24" s="244"/>
      <c r="I24" s="244"/>
      <c r="J24" s="244"/>
      <c r="K24" s="244"/>
    </row>
    <row r="25" spans="1:11">
      <c r="A25" s="244"/>
      <c r="B25" s="244"/>
      <c r="C25" s="308"/>
      <c r="D25" s="244"/>
      <c r="E25" s="308"/>
      <c r="F25" s="244"/>
      <c r="G25" s="244"/>
      <c r="H25" s="244"/>
      <c r="I25" s="244"/>
      <c r="J25" s="244"/>
      <c r="K25" s="244"/>
    </row>
    <row r="26" spans="1:11">
      <c r="A26" s="244"/>
      <c r="B26" s="244"/>
      <c r="C26" s="308"/>
      <c r="D26" s="244"/>
      <c r="E26" s="308"/>
      <c r="F26" s="244"/>
      <c r="G26" s="244"/>
      <c r="H26" s="244"/>
      <c r="I26" s="244"/>
      <c r="J26" s="244"/>
      <c r="K26" s="244"/>
    </row>
    <row r="27" spans="1:11">
      <c r="A27" s="244"/>
      <c r="B27" s="244"/>
      <c r="C27" s="308"/>
      <c r="D27" s="244"/>
      <c r="E27" s="308"/>
      <c r="F27" s="244"/>
      <c r="G27" s="244"/>
      <c r="H27" s="244"/>
      <c r="I27" s="244"/>
      <c r="J27" s="244"/>
      <c r="K27" s="244"/>
    </row>
    <row r="28" spans="1:11">
      <c r="A28" s="244"/>
      <c r="B28" s="244"/>
      <c r="C28" s="308"/>
      <c r="D28" s="244"/>
      <c r="E28" s="308"/>
      <c r="F28" s="244"/>
      <c r="G28" s="244"/>
      <c r="H28" s="244"/>
      <c r="I28" s="244"/>
      <c r="J28" s="244"/>
      <c r="K28" s="244"/>
    </row>
    <row r="29" spans="1:11">
      <c r="A29" s="244"/>
      <c r="B29" s="244"/>
      <c r="C29" s="308"/>
      <c r="D29" s="244"/>
      <c r="E29" s="308"/>
      <c r="F29" s="244"/>
      <c r="G29" s="244"/>
      <c r="H29" s="244"/>
      <c r="I29" s="244"/>
      <c r="J29" s="244"/>
      <c r="K29" s="244"/>
    </row>
    <row r="30" spans="1:11">
      <c r="A30" s="244"/>
      <c r="B30" s="244"/>
      <c r="C30" s="308"/>
      <c r="D30" s="244"/>
      <c r="E30" s="308"/>
      <c r="F30" s="244"/>
      <c r="G30" s="244"/>
      <c r="H30" s="244"/>
      <c r="I30" s="244"/>
      <c r="J30" s="244"/>
      <c r="K30" s="244"/>
    </row>
    <row r="31" spans="1:11">
      <c r="A31" s="244"/>
      <c r="B31" s="244"/>
      <c r="C31" s="308"/>
      <c r="D31" s="244"/>
      <c r="E31" s="308"/>
      <c r="F31" s="244"/>
      <c r="G31" s="244"/>
      <c r="H31" s="244"/>
      <c r="I31" s="244"/>
      <c r="J31" s="244"/>
      <c r="K31" s="244"/>
    </row>
    <row r="32" s="244" customFormat="1" spans="3:12">
      <c r="C32" s="308"/>
      <c r="E32" s="308"/>
      <c r="L32" s="247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showGridLines="0" showZeros="0" workbookViewId="0">
      <selection activeCell="G13" sqref="G13"/>
    </sheetView>
  </sheetViews>
  <sheetFormatPr defaultColWidth="7.25" defaultRowHeight="11.25"/>
  <cols>
    <col min="1" max="1" width="7.25" style="197" customWidth="1"/>
    <col min="2" max="3" width="6.375" style="197" customWidth="1"/>
    <col min="4" max="4" width="11" style="197" customWidth="1"/>
    <col min="5" max="5" width="25" style="198" customWidth="1"/>
    <col min="6" max="6" width="9.5" style="197" customWidth="1"/>
    <col min="7" max="7" width="11" style="197" customWidth="1"/>
    <col min="8" max="8" width="10.5" style="197" customWidth="1"/>
    <col min="9" max="9" width="8.25" style="197" customWidth="1"/>
    <col min="10" max="10" width="9.875" style="197" customWidth="1"/>
    <col min="11" max="11" width="8.375" style="197" customWidth="1"/>
    <col min="12" max="12" width="9.125" style="197" customWidth="1"/>
    <col min="13" max="13" width="10.5" style="197" customWidth="1"/>
    <col min="14" max="14" width="8.375" style="197" customWidth="1"/>
    <col min="15" max="15" width="8.125" style="197" customWidth="1"/>
    <col min="16" max="16" width="8" style="197" customWidth="1"/>
    <col min="17" max="17" width="9.625" style="197" customWidth="1"/>
    <col min="18" max="18" width="7.25" style="197" customWidth="1"/>
    <col min="19" max="19" width="9.625" style="197" customWidth="1"/>
    <col min="20" max="252" width="7.25" style="197" customWidth="1"/>
    <col min="253" max="16384" width="7.25" style="197"/>
  </cols>
  <sheetData>
    <row r="1" ht="25.5" customHeight="1" spans="1:19">
      <c r="A1" s="199"/>
      <c r="B1" s="199"/>
      <c r="C1" s="200"/>
      <c r="D1" s="201"/>
      <c r="E1" s="202"/>
      <c r="F1" s="203"/>
      <c r="G1" s="203"/>
      <c r="H1" s="204"/>
      <c r="I1" s="204"/>
      <c r="J1" s="204"/>
      <c r="K1" s="204"/>
      <c r="L1" s="204"/>
      <c r="S1" s="237" t="s">
        <v>40</v>
      </c>
    </row>
    <row r="2" ht="25.5" customHeight="1" spans="1:19">
      <c r="A2" s="205" t="s">
        <v>41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ht="25.5" customHeight="1" spans="1:19">
      <c r="A3" s="206" t="s">
        <v>2</v>
      </c>
      <c r="B3" s="207"/>
      <c r="C3" s="207"/>
      <c r="D3" s="207"/>
      <c r="E3" s="208"/>
      <c r="G3" s="209"/>
      <c r="H3" s="204"/>
      <c r="I3" s="204"/>
      <c r="J3" s="204"/>
      <c r="K3" s="204"/>
      <c r="L3" s="204"/>
      <c r="S3" s="238" t="s">
        <v>3</v>
      </c>
    </row>
    <row r="4" ht="23.25" customHeight="1" spans="1:19">
      <c r="A4" s="210" t="s">
        <v>42</v>
      </c>
      <c r="B4" s="210"/>
      <c r="C4" s="210"/>
      <c r="D4" s="211" t="s">
        <v>43</v>
      </c>
      <c r="E4" s="76" t="s">
        <v>44</v>
      </c>
      <c r="F4" s="76" t="s">
        <v>45</v>
      </c>
      <c r="G4" s="212" t="s">
        <v>12</v>
      </c>
      <c r="H4" s="212"/>
      <c r="I4" s="212"/>
      <c r="J4" s="212"/>
      <c r="K4" s="212"/>
      <c r="L4" s="225" t="s">
        <v>13</v>
      </c>
      <c r="M4" s="226" t="s">
        <v>14</v>
      </c>
      <c r="N4" s="227"/>
      <c r="O4" s="226" t="s">
        <v>46</v>
      </c>
      <c r="P4" s="228"/>
      <c r="Q4" s="227"/>
      <c r="R4" s="239" t="s">
        <v>16</v>
      </c>
      <c r="S4" s="240" t="s">
        <v>11</v>
      </c>
    </row>
    <row r="5" ht="35.1" customHeight="1" spans="1:19">
      <c r="A5" s="213" t="s">
        <v>47</v>
      </c>
      <c r="B5" s="214" t="s">
        <v>48</v>
      </c>
      <c r="C5" s="215" t="s">
        <v>49</v>
      </c>
      <c r="D5" s="211"/>
      <c r="E5" s="76"/>
      <c r="F5" s="76"/>
      <c r="G5" s="216" t="s">
        <v>20</v>
      </c>
      <c r="H5" s="217" t="s">
        <v>22</v>
      </c>
      <c r="I5" s="217" t="s">
        <v>24</v>
      </c>
      <c r="J5" s="229" t="s">
        <v>26</v>
      </c>
      <c r="K5" s="217" t="s">
        <v>28</v>
      </c>
      <c r="L5" s="230"/>
      <c r="M5" s="231" t="s">
        <v>31</v>
      </c>
      <c r="N5" s="231" t="s">
        <v>32</v>
      </c>
      <c r="O5" s="231" t="s">
        <v>33</v>
      </c>
      <c r="P5" s="231" t="s">
        <v>34</v>
      </c>
      <c r="Q5" s="231" t="s">
        <v>35</v>
      </c>
      <c r="R5" s="241"/>
      <c r="S5" s="242"/>
    </row>
    <row r="6" ht="20.25" customHeight="1" spans="1:19">
      <c r="A6" s="213" t="s">
        <v>50</v>
      </c>
      <c r="B6" s="214" t="s">
        <v>50</v>
      </c>
      <c r="C6" s="214" t="s">
        <v>50</v>
      </c>
      <c r="D6" s="76" t="s">
        <v>50</v>
      </c>
      <c r="E6" s="76" t="s">
        <v>50</v>
      </c>
      <c r="F6" s="218">
        <v>1</v>
      </c>
      <c r="G6" s="218">
        <v>2</v>
      </c>
      <c r="H6" s="218">
        <v>3</v>
      </c>
      <c r="I6" s="232">
        <v>4</v>
      </c>
      <c r="J6" s="218">
        <v>5</v>
      </c>
      <c r="K6" s="218">
        <v>6</v>
      </c>
      <c r="L6" s="218">
        <v>7</v>
      </c>
      <c r="M6" s="218">
        <v>8</v>
      </c>
      <c r="N6" s="218">
        <v>9</v>
      </c>
      <c r="O6" s="218">
        <v>10</v>
      </c>
      <c r="P6" s="218">
        <v>11</v>
      </c>
      <c r="Q6" s="218">
        <v>12</v>
      </c>
      <c r="R6" s="218">
        <v>13</v>
      </c>
      <c r="S6" s="218">
        <v>14</v>
      </c>
    </row>
    <row r="7" s="196" customFormat="1" ht="23.45" customHeight="1" spans="1:19">
      <c r="A7" s="219"/>
      <c r="B7" s="219"/>
      <c r="C7" s="219"/>
      <c r="D7" s="219"/>
      <c r="E7" s="220" t="s">
        <v>9</v>
      </c>
      <c r="F7" s="221">
        <f t="shared" ref="F7:F12" si="0">G7+H7+I7+J7</f>
        <v>4762.72</v>
      </c>
      <c r="G7" s="221">
        <f>G8+G13+G15+G17+G19+G21+G23+G25+G27</f>
        <v>4582.72</v>
      </c>
      <c r="H7" s="221">
        <v>178</v>
      </c>
      <c r="I7" s="233"/>
      <c r="J7" s="233">
        <v>2</v>
      </c>
      <c r="K7" s="233"/>
      <c r="L7" s="234"/>
      <c r="M7" s="234"/>
      <c r="N7" s="234"/>
      <c r="O7" s="234"/>
      <c r="P7" s="234"/>
      <c r="Q7" s="234"/>
      <c r="R7" s="234"/>
      <c r="S7" s="234"/>
    </row>
    <row r="8" ht="30.75" customHeight="1" spans="1:19">
      <c r="A8" s="21"/>
      <c r="B8" s="21"/>
      <c r="C8" s="21"/>
      <c r="D8" s="21" t="s">
        <v>51</v>
      </c>
      <c r="E8" s="81" t="s">
        <v>52</v>
      </c>
      <c r="F8" s="222">
        <f t="shared" si="0"/>
        <v>1633.03</v>
      </c>
      <c r="G8" s="222">
        <f>G9+G10+G11+G12</f>
        <v>1633.03</v>
      </c>
      <c r="H8" s="223"/>
      <c r="I8" s="223"/>
      <c r="J8" s="223"/>
      <c r="K8" s="222"/>
      <c r="L8" s="235"/>
      <c r="M8" s="235"/>
      <c r="N8" s="235"/>
      <c r="O8" s="235"/>
      <c r="P8" s="235"/>
      <c r="Q8" s="235"/>
      <c r="R8" s="235"/>
      <c r="S8" s="235"/>
    </row>
    <row r="9" ht="23.45" customHeight="1" spans="1:19">
      <c r="A9" s="21" t="s">
        <v>53</v>
      </c>
      <c r="B9" s="21" t="s">
        <v>54</v>
      </c>
      <c r="C9" s="21" t="s">
        <v>55</v>
      </c>
      <c r="D9" s="21"/>
      <c r="E9" s="83" t="s">
        <v>56</v>
      </c>
      <c r="F9" s="224">
        <f t="shared" si="0"/>
        <v>1309.53</v>
      </c>
      <c r="G9" s="224">
        <v>1309.53</v>
      </c>
      <c r="H9" s="224"/>
      <c r="I9" s="236"/>
      <c r="J9" s="236"/>
      <c r="K9" s="236"/>
      <c r="L9" s="235"/>
      <c r="M9" s="235"/>
      <c r="N9" s="235"/>
      <c r="O9" s="235"/>
      <c r="P9" s="235"/>
      <c r="Q9" s="235"/>
      <c r="R9" s="235"/>
      <c r="S9" s="235"/>
    </row>
    <row r="10" ht="23.45" customHeight="1" spans="1:19">
      <c r="A10" s="21" t="s">
        <v>57</v>
      </c>
      <c r="B10" s="21" t="s">
        <v>58</v>
      </c>
      <c r="C10" s="21" t="s">
        <v>58</v>
      </c>
      <c r="D10" s="21"/>
      <c r="E10" s="83" t="s">
        <v>59</v>
      </c>
      <c r="F10" s="224">
        <f t="shared" si="0"/>
        <v>30</v>
      </c>
      <c r="G10" s="224">
        <v>30</v>
      </c>
      <c r="H10" s="224"/>
      <c r="I10" s="236"/>
      <c r="J10" s="236"/>
      <c r="K10" s="236"/>
      <c r="L10" s="235"/>
      <c r="M10" s="235"/>
      <c r="N10" s="235"/>
      <c r="O10" s="235"/>
      <c r="P10" s="235"/>
      <c r="Q10" s="235"/>
      <c r="R10" s="235"/>
      <c r="S10" s="235"/>
    </row>
    <row r="11" ht="23.45" customHeight="1" spans="1:19">
      <c r="A11" s="21" t="s">
        <v>60</v>
      </c>
      <c r="B11" s="21" t="s">
        <v>61</v>
      </c>
      <c r="C11" s="21" t="s">
        <v>61</v>
      </c>
      <c r="D11" s="21"/>
      <c r="E11" s="83" t="s">
        <v>62</v>
      </c>
      <c r="F11" s="224">
        <f t="shared" si="0"/>
        <v>223.5</v>
      </c>
      <c r="G11" s="224">
        <v>223.5</v>
      </c>
      <c r="H11" s="224"/>
      <c r="I11" s="236"/>
      <c r="J11" s="236"/>
      <c r="K11" s="236"/>
      <c r="L11" s="235"/>
      <c r="M11" s="235"/>
      <c r="N11" s="235"/>
      <c r="O11" s="235"/>
      <c r="P11" s="235"/>
      <c r="Q11" s="235"/>
      <c r="R11" s="235"/>
      <c r="S11" s="235"/>
    </row>
    <row r="12" ht="23.45" customHeight="1" spans="1:19">
      <c r="A12" s="21" t="s">
        <v>63</v>
      </c>
      <c r="B12" s="21" t="s">
        <v>64</v>
      </c>
      <c r="C12" s="21" t="s">
        <v>58</v>
      </c>
      <c r="D12" s="21"/>
      <c r="E12" s="83" t="s">
        <v>65</v>
      </c>
      <c r="F12" s="224">
        <f t="shared" si="0"/>
        <v>70</v>
      </c>
      <c r="G12" s="224">
        <v>70</v>
      </c>
      <c r="H12" s="224"/>
      <c r="I12" s="236"/>
      <c r="J12" s="236"/>
      <c r="K12" s="236"/>
      <c r="L12" s="235"/>
      <c r="M12" s="235"/>
      <c r="N12" s="235"/>
      <c r="O12" s="235"/>
      <c r="P12" s="235"/>
      <c r="Q12" s="235"/>
      <c r="R12" s="235"/>
      <c r="S12" s="235"/>
    </row>
    <row r="13" ht="23.45" customHeight="1" spans="1:19">
      <c r="A13" s="85"/>
      <c r="B13" s="85"/>
      <c r="C13" s="85"/>
      <c r="D13" s="21" t="s">
        <v>66</v>
      </c>
      <c r="E13" s="81" t="s">
        <v>67</v>
      </c>
      <c r="F13" s="222">
        <f t="shared" ref="F13:F15" si="1">G13+H13</f>
        <v>1027.65</v>
      </c>
      <c r="G13" s="222">
        <v>867.65</v>
      </c>
      <c r="H13" s="222">
        <v>160</v>
      </c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</row>
    <row r="14" ht="23.45" customHeight="1" spans="1:19">
      <c r="A14" s="85" t="s">
        <v>53</v>
      </c>
      <c r="B14" s="85" t="s">
        <v>54</v>
      </c>
      <c r="C14" s="85" t="s">
        <v>55</v>
      </c>
      <c r="D14" s="21"/>
      <c r="E14" s="76" t="s">
        <v>56</v>
      </c>
      <c r="F14" s="222">
        <f t="shared" si="1"/>
        <v>1027.65</v>
      </c>
      <c r="G14" s="222">
        <v>867.65</v>
      </c>
      <c r="H14" s="222">
        <v>160</v>
      </c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</row>
    <row r="15" ht="23.45" customHeight="1" spans="1:19">
      <c r="A15" s="85"/>
      <c r="B15" s="85"/>
      <c r="C15" s="85"/>
      <c r="D15" s="21" t="s">
        <v>68</v>
      </c>
      <c r="E15" s="81" t="s">
        <v>69</v>
      </c>
      <c r="F15" s="222">
        <f t="shared" si="1"/>
        <v>505.32</v>
      </c>
      <c r="G15" s="222">
        <v>487.32</v>
      </c>
      <c r="H15" s="222">
        <v>18</v>
      </c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</row>
    <row r="16" ht="23.45" customHeight="1" spans="1:19">
      <c r="A16" s="85" t="s">
        <v>53</v>
      </c>
      <c r="B16" s="85" t="s">
        <v>54</v>
      </c>
      <c r="C16" s="85" t="s">
        <v>55</v>
      </c>
      <c r="D16" s="21"/>
      <c r="E16" s="76" t="s">
        <v>56</v>
      </c>
      <c r="F16" s="222">
        <f t="shared" ref="F16:F20" si="2">G16+H16</f>
        <v>505.32</v>
      </c>
      <c r="G16" s="222">
        <v>487.32</v>
      </c>
      <c r="H16" s="222">
        <v>18</v>
      </c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</row>
    <row r="17" ht="23.45" customHeight="1" spans="1:19">
      <c r="A17" s="85"/>
      <c r="B17" s="85"/>
      <c r="C17" s="85"/>
      <c r="D17" s="21" t="s">
        <v>70</v>
      </c>
      <c r="E17" s="81" t="s">
        <v>71</v>
      </c>
      <c r="F17" s="222">
        <f t="shared" si="2"/>
        <v>110.9</v>
      </c>
      <c r="G17" s="222">
        <v>110.9</v>
      </c>
      <c r="H17" s="222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</row>
    <row r="18" ht="23.45" customHeight="1" spans="1:19">
      <c r="A18" s="85" t="s">
        <v>53</v>
      </c>
      <c r="B18" s="85" t="s">
        <v>54</v>
      </c>
      <c r="C18" s="85" t="s">
        <v>55</v>
      </c>
      <c r="D18" s="21"/>
      <c r="E18" s="76" t="s">
        <v>56</v>
      </c>
      <c r="F18" s="222">
        <f t="shared" si="2"/>
        <v>110.9</v>
      </c>
      <c r="G18" s="222">
        <v>110.9</v>
      </c>
      <c r="H18" s="222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</row>
    <row r="19" ht="23.45" customHeight="1" spans="1:19">
      <c r="A19" s="85"/>
      <c r="B19" s="85"/>
      <c r="C19" s="85"/>
      <c r="D19" s="21" t="s">
        <v>72</v>
      </c>
      <c r="E19" s="81" t="s">
        <v>73</v>
      </c>
      <c r="F19" s="222">
        <f t="shared" si="2"/>
        <v>131.12</v>
      </c>
      <c r="G19" s="222">
        <v>131.12</v>
      </c>
      <c r="H19" s="222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</row>
    <row r="20" ht="23.45" customHeight="1" spans="1:19">
      <c r="A20" s="85" t="s">
        <v>53</v>
      </c>
      <c r="B20" s="85" t="s">
        <v>54</v>
      </c>
      <c r="C20" s="85" t="s">
        <v>55</v>
      </c>
      <c r="D20" s="21"/>
      <c r="E20" s="76" t="s">
        <v>56</v>
      </c>
      <c r="F20" s="222">
        <f t="shared" si="2"/>
        <v>131.12</v>
      </c>
      <c r="G20" s="222">
        <v>131.12</v>
      </c>
      <c r="H20" s="222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</row>
    <row r="21" ht="23.45" customHeight="1" spans="1:19">
      <c r="A21" s="85"/>
      <c r="B21" s="85"/>
      <c r="C21" s="85"/>
      <c r="D21" s="21" t="s">
        <v>74</v>
      </c>
      <c r="E21" s="81" t="s">
        <v>75</v>
      </c>
      <c r="F21" s="222">
        <f t="shared" ref="F21:F28" si="3">G21+H21</f>
        <v>42.62</v>
      </c>
      <c r="G21" s="222">
        <v>42.62</v>
      </c>
      <c r="H21" s="222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</row>
    <row r="22" ht="23.45" customHeight="1" spans="1:19">
      <c r="A22" s="85" t="s">
        <v>53</v>
      </c>
      <c r="B22" s="85" t="s">
        <v>54</v>
      </c>
      <c r="C22" s="85" t="s">
        <v>55</v>
      </c>
      <c r="D22" s="21"/>
      <c r="E22" s="76" t="s">
        <v>56</v>
      </c>
      <c r="F22" s="222">
        <f t="shared" si="3"/>
        <v>42.62</v>
      </c>
      <c r="G22" s="222">
        <v>42.62</v>
      </c>
      <c r="H22" s="222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</row>
    <row r="23" ht="23.45" customHeight="1" spans="1:19">
      <c r="A23" s="85"/>
      <c r="B23" s="85"/>
      <c r="C23" s="85"/>
      <c r="D23" s="21" t="s">
        <v>76</v>
      </c>
      <c r="E23" s="81" t="s">
        <v>77</v>
      </c>
      <c r="F23" s="222">
        <f>G23+H23+I23+J23</f>
        <v>744.83</v>
      </c>
      <c r="G23" s="222">
        <v>742.83</v>
      </c>
      <c r="H23" s="222"/>
      <c r="I23" s="235"/>
      <c r="J23" s="235">
        <v>2</v>
      </c>
      <c r="K23" s="235"/>
      <c r="L23" s="235"/>
      <c r="M23" s="235"/>
      <c r="N23" s="235"/>
      <c r="O23" s="235"/>
      <c r="P23" s="235"/>
      <c r="Q23" s="235"/>
      <c r="R23" s="235"/>
      <c r="S23" s="235"/>
    </row>
    <row r="24" ht="23.45" customHeight="1" spans="1:19">
      <c r="A24" s="85" t="s">
        <v>53</v>
      </c>
      <c r="B24" s="85" t="s">
        <v>54</v>
      </c>
      <c r="C24" s="85" t="s">
        <v>55</v>
      </c>
      <c r="D24" s="21"/>
      <c r="E24" s="76" t="s">
        <v>56</v>
      </c>
      <c r="F24" s="222">
        <f>G24+H24+I24+J24</f>
        <v>744.83</v>
      </c>
      <c r="G24" s="222">
        <v>742.83</v>
      </c>
      <c r="H24" s="222"/>
      <c r="I24" s="235"/>
      <c r="J24" s="235">
        <v>2</v>
      </c>
      <c r="K24" s="235"/>
      <c r="L24" s="235"/>
      <c r="M24" s="235"/>
      <c r="N24" s="235"/>
      <c r="O24" s="235"/>
      <c r="P24" s="235"/>
      <c r="Q24" s="235"/>
      <c r="R24" s="235"/>
      <c r="S24" s="235"/>
    </row>
    <row r="25" ht="23.45" customHeight="1" spans="1:19">
      <c r="A25" s="85"/>
      <c r="B25" s="85"/>
      <c r="C25" s="85"/>
      <c r="D25" s="21" t="s">
        <v>78</v>
      </c>
      <c r="E25" s="81" t="s">
        <v>79</v>
      </c>
      <c r="F25" s="222">
        <f t="shared" si="3"/>
        <v>51.29</v>
      </c>
      <c r="G25" s="222">
        <v>51.29</v>
      </c>
      <c r="H25" s="222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</row>
    <row r="26" ht="23.45" customHeight="1" spans="1:19">
      <c r="A26" s="85" t="s">
        <v>53</v>
      </c>
      <c r="B26" s="85" t="s">
        <v>54</v>
      </c>
      <c r="C26" s="85" t="s">
        <v>55</v>
      </c>
      <c r="D26" s="21"/>
      <c r="E26" s="76" t="s">
        <v>56</v>
      </c>
      <c r="F26" s="222">
        <f t="shared" si="3"/>
        <v>51.29</v>
      </c>
      <c r="G26" s="222">
        <v>51.29</v>
      </c>
      <c r="H26" s="222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</row>
    <row r="27" ht="23.45" customHeight="1" spans="1:19">
      <c r="A27" s="85"/>
      <c r="B27" s="85"/>
      <c r="C27" s="85"/>
      <c r="D27" s="21" t="s">
        <v>80</v>
      </c>
      <c r="E27" s="81" t="s">
        <v>81</v>
      </c>
      <c r="F27" s="222">
        <f t="shared" si="3"/>
        <v>515.96</v>
      </c>
      <c r="G27" s="222">
        <v>515.96</v>
      </c>
      <c r="H27" s="222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</row>
    <row r="28" ht="23.45" customHeight="1" spans="1:19">
      <c r="A28" s="85" t="s">
        <v>53</v>
      </c>
      <c r="B28" s="85" t="s">
        <v>54</v>
      </c>
      <c r="C28" s="85" t="s">
        <v>55</v>
      </c>
      <c r="D28" s="21"/>
      <c r="E28" s="76" t="s">
        <v>56</v>
      </c>
      <c r="F28" s="222">
        <f t="shared" si="3"/>
        <v>515.96</v>
      </c>
      <c r="G28" s="222">
        <v>515.96</v>
      </c>
      <c r="H28" s="222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showGridLines="0" showZeros="0" workbookViewId="0">
      <selection activeCell="H12" sqref="H12"/>
    </sheetView>
  </sheetViews>
  <sheetFormatPr defaultColWidth="7.25" defaultRowHeight="11.25"/>
  <cols>
    <col min="1" max="2" width="5.25" style="162" customWidth="1"/>
    <col min="3" max="3" width="4.5" style="162" customWidth="1"/>
    <col min="4" max="4" width="8.625" style="162" customWidth="1"/>
    <col min="5" max="5" width="23.625" style="163" customWidth="1"/>
    <col min="6" max="6" width="12.75" style="164" customWidth="1"/>
    <col min="7" max="7" width="13.375" style="164" customWidth="1"/>
    <col min="8" max="8" width="11.875" style="164" customWidth="1"/>
    <col min="9" max="9" width="12.125" style="164" customWidth="1"/>
    <col min="10" max="10" width="9.125" style="162" customWidth="1"/>
    <col min="11" max="11" width="7.625" style="162" customWidth="1"/>
    <col min="12" max="12" width="8.5" style="162" customWidth="1"/>
    <col min="13" max="13" width="10.875" style="162" customWidth="1"/>
    <col min="14" max="245" width="7.25" style="162" customWidth="1"/>
    <col min="246" max="16384" width="7.25" style="162"/>
  </cols>
  <sheetData>
    <row r="1" ht="25.5" customHeight="1" spans="1:13">
      <c r="A1" s="165"/>
      <c r="B1" s="165"/>
      <c r="C1" s="166"/>
      <c r="D1" s="167"/>
      <c r="E1" s="168"/>
      <c r="F1" s="169"/>
      <c r="G1" s="169"/>
      <c r="H1" s="169"/>
      <c r="I1" s="188"/>
      <c r="J1" s="189"/>
      <c r="K1" s="189"/>
      <c r="L1" s="189"/>
      <c r="M1" s="190" t="s">
        <v>82</v>
      </c>
    </row>
    <row r="2" ht="21.75" customHeight="1" spans="1:13">
      <c r="A2" s="170" t="s">
        <v>83</v>
      </c>
      <c r="B2" s="170"/>
      <c r="C2" s="170"/>
      <c r="D2" s="170"/>
      <c r="E2" s="170"/>
      <c r="F2" s="171"/>
      <c r="G2" s="171"/>
      <c r="H2" s="171"/>
      <c r="I2" s="171"/>
      <c r="J2" s="170"/>
      <c r="K2" s="170"/>
      <c r="L2" s="170"/>
      <c r="M2" s="170"/>
    </row>
    <row r="3" ht="25.5" customHeight="1" spans="1:13">
      <c r="A3" s="172" t="s">
        <v>2</v>
      </c>
      <c r="B3" s="173"/>
      <c r="C3" s="173"/>
      <c r="D3" s="173"/>
      <c r="E3" s="174"/>
      <c r="F3" s="169"/>
      <c r="G3" s="175"/>
      <c r="H3" s="175"/>
      <c r="I3" s="175"/>
      <c r="J3" s="191"/>
      <c r="K3" s="191"/>
      <c r="L3" s="191"/>
      <c r="M3" s="192" t="s">
        <v>3</v>
      </c>
    </row>
    <row r="4" ht="25.5" customHeight="1" spans="1:13">
      <c r="A4" s="176" t="s">
        <v>42</v>
      </c>
      <c r="B4" s="177"/>
      <c r="C4" s="177"/>
      <c r="D4" s="33" t="s">
        <v>43</v>
      </c>
      <c r="E4" s="33" t="s">
        <v>44</v>
      </c>
      <c r="F4" s="178" t="s">
        <v>45</v>
      </c>
      <c r="G4" s="179" t="s">
        <v>84</v>
      </c>
      <c r="H4" s="179"/>
      <c r="I4" s="179"/>
      <c r="J4" s="193"/>
      <c r="K4" s="194" t="s">
        <v>85</v>
      </c>
      <c r="L4" s="195"/>
      <c r="M4" s="193"/>
    </row>
    <row r="5" ht="25.5" customHeight="1" spans="1:13">
      <c r="A5" s="180" t="s">
        <v>47</v>
      </c>
      <c r="B5" s="181" t="s">
        <v>48</v>
      </c>
      <c r="C5" s="181" t="s">
        <v>49</v>
      </c>
      <c r="D5" s="33"/>
      <c r="E5" s="33"/>
      <c r="F5" s="178"/>
      <c r="G5" s="182" t="s">
        <v>17</v>
      </c>
      <c r="H5" s="178" t="s">
        <v>86</v>
      </c>
      <c r="I5" s="178" t="s">
        <v>87</v>
      </c>
      <c r="J5" s="33" t="s">
        <v>88</v>
      </c>
      <c r="K5" s="33" t="s">
        <v>17</v>
      </c>
      <c r="L5" s="33" t="s">
        <v>89</v>
      </c>
      <c r="M5" s="33" t="s">
        <v>90</v>
      </c>
    </row>
    <row r="6" ht="20.25" customHeight="1" spans="1:13">
      <c r="A6" s="183" t="s">
        <v>50</v>
      </c>
      <c r="B6" s="184" t="s">
        <v>50</v>
      </c>
      <c r="C6" s="184" t="s">
        <v>50</v>
      </c>
      <c r="D6" s="185" t="s">
        <v>50</v>
      </c>
      <c r="E6" s="186" t="s">
        <v>50</v>
      </c>
      <c r="F6" s="185">
        <v>1</v>
      </c>
      <c r="G6" s="187">
        <v>2</v>
      </c>
      <c r="H6" s="187">
        <v>3</v>
      </c>
      <c r="I6" s="187">
        <v>4</v>
      </c>
      <c r="J6" s="187">
        <v>5</v>
      </c>
      <c r="K6" s="187">
        <v>6</v>
      </c>
      <c r="L6" s="187">
        <v>7</v>
      </c>
      <c r="M6" s="187">
        <v>8</v>
      </c>
    </row>
    <row r="7" s="161" customFormat="1" ht="21.6" customHeight="1" spans="1:13">
      <c r="A7" s="21"/>
      <c r="B7" s="21"/>
      <c r="C7" s="21"/>
      <c r="D7" s="21"/>
      <c r="E7" s="76" t="s">
        <v>9</v>
      </c>
      <c r="F7" s="77">
        <f>G7</f>
        <v>4762.72</v>
      </c>
      <c r="G7" s="78">
        <f>H7+I7</f>
        <v>4762.72</v>
      </c>
      <c r="H7" s="79">
        <v>1507.5</v>
      </c>
      <c r="I7" s="86">
        <f>I9+I14+I16+I18+I20+I22+I24+I26+I28</f>
        <v>3255.22</v>
      </c>
      <c r="J7" s="88"/>
      <c r="K7" s="90"/>
      <c r="L7" s="90"/>
      <c r="M7" s="90"/>
    </row>
    <row r="8" ht="23.25" customHeight="1" spans="1:13">
      <c r="A8" s="21"/>
      <c r="B8" s="21"/>
      <c r="C8" s="21"/>
      <c r="D8" s="80" t="s">
        <v>51</v>
      </c>
      <c r="E8" s="81" t="s">
        <v>52</v>
      </c>
      <c r="F8" s="78">
        <f>F12+F11+F10+F9</f>
        <v>1633.03</v>
      </c>
      <c r="G8" s="78">
        <f>G9+G10+G11+G12</f>
        <v>1633.03</v>
      </c>
      <c r="H8" s="79">
        <f>H12+H11+H10+H9</f>
        <v>1507.5</v>
      </c>
      <c r="I8" s="86">
        <v>125.53</v>
      </c>
      <c r="J8" s="89"/>
      <c r="K8" s="90"/>
      <c r="L8" s="90"/>
      <c r="M8" s="90"/>
    </row>
    <row r="9" ht="23.25" customHeight="1" spans="1:13">
      <c r="A9" s="21" t="s">
        <v>53</v>
      </c>
      <c r="B9" s="21" t="s">
        <v>54</v>
      </c>
      <c r="C9" s="21" t="s">
        <v>55</v>
      </c>
      <c r="D9" s="82"/>
      <c r="E9" s="83" t="s">
        <v>56</v>
      </c>
      <c r="F9" s="78">
        <v>1309.53</v>
      </c>
      <c r="G9" s="78">
        <f>H9+I9</f>
        <v>1309.53</v>
      </c>
      <c r="H9" s="79">
        <v>1184</v>
      </c>
      <c r="I9" s="86">
        <v>125.53</v>
      </c>
      <c r="J9" s="89"/>
      <c r="K9" s="90"/>
      <c r="L9" s="90"/>
      <c r="M9" s="90"/>
    </row>
    <row r="10" ht="23.25" customHeight="1" spans="1:13">
      <c r="A10" s="21" t="s">
        <v>57</v>
      </c>
      <c r="B10" s="21" t="s">
        <v>58</v>
      </c>
      <c r="C10" s="21" t="s">
        <v>58</v>
      </c>
      <c r="D10" s="82"/>
      <c r="E10" s="83" t="s">
        <v>59</v>
      </c>
      <c r="F10" s="84">
        <v>30</v>
      </c>
      <c r="G10" s="84">
        <v>30</v>
      </c>
      <c r="H10" s="84">
        <v>30</v>
      </c>
      <c r="I10" s="86"/>
      <c r="J10" s="89"/>
      <c r="K10" s="90"/>
      <c r="L10" s="90"/>
      <c r="M10" s="90"/>
    </row>
    <row r="11" ht="23.25" customHeight="1" spans="1:13">
      <c r="A11" s="21" t="s">
        <v>60</v>
      </c>
      <c r="B11" s="21" t="s">
        <v>61</v>
      </c>
      <c r="C11" s="21" t="s">
        <v>61</v>
      </c>
      <c r="D11" s="82"/>
      <c r="E11" s="83" t="s">
        <v>62</v>
      </c>
      <c r="F11" s="84">
        <v>223.5</v>
      </c>
      <c r="G11" s="84">
        <v>223.5</v>
      </c>
      <c r="H11" s="84">
        <v>223.5</v>
      </c>
      <c r="I11" s="86"/>
      <c r="J11" s="89"/>
      <c r="K11" s="90"/>
      <c r="L11" s="90"/>
      <c r="M11" s="90"/>
    </row>
    <row r="12" ht="23.25" customHeight="1" spans="1:13">
      <c r="A12" s="21" t="s">
        <v>63</v>
      </c>
      <c r="B12" s="21" t="s">
        <v>64</v>
      </c>
      <c r="C12" s="21" t="s">
        <v>58</v>
      </c>
      <c r="D12" s="82"/>
      <c r="E12" s="83" t="s">
        <v>65</v>
      </c>
      <c r="F12" s="84">
        <v>70</v>
      </c>
      <c r="G12" s="84">
        <v>70</v>
      </c>
      <c r="H12" s="84">
        <v>70</v>
      </c>
      <c r="I12" s="86"/>
      <c r="J12" s="89"/>
      <c r="K12" s="90"/>
      <c r="L12" s="90"/>
      <c r="M12" s="90"/>
    </row>
    <row r="13" ht="23.25" customHeight="1" spans="1:13">
      <c r="A13" s="85"/>
      <c r="B13" s="85"/>
      <c r="C13" s="85"/>
      <c r="D13" s="21" t="s">
        <v>66</v>
      </c>
      <c r="E13" s="81" t="s">
        <v>67</v>
      </c>
      <c r="F13" s="78">
        <v>1027.65</v>
      </c>
      <c r="G13" s="78">
        <v>1027.65</v>
      </c>
      <c r="H13" s="79"/>
      <c r="I13" s="86">
        <v>1027.65</v>
      </c>
      <c r="J13" s="89"/>
      <c r="K13" s="90"/>
      <c r="L13" s="90"/>
      <c r="M13" s="90"/>
    </row>
    <row r="14" ht="23.25" customHeight="1" spans="1:13">
      <c r="A14" s="85" t="s">
        <v>53</v>
      </c>
      <c r="B14" s="85" t="s">
        <v>54</v>
      </c>
      <c r="C14" s="85" t="s">
        <v>55</v>
      </c>
      <c r="D14" s="21"/>
      <c r="E14" s="76" t="s">
        <v>56</v>
      </c>
      <c r="F14" s="78">
        <v>1027.65</v>
      </c>
      <c r="G14" s="78">
        <v>1027.65</v>
      </c>
      <c r="H14" s="79"/>
      <c r="I14" s="86">
        <v>1027.65</v>
      </c>
      <c r="J14" s="89"/>
      <c r="K14" s="90"/>
      <c r="L14" s="90"/>
      <c r="M14" s="90"/>
    </row>
    <row r="15" ht="23.25" customHeight="1" spans="1:13">
      <c r="A15" s="85"/>
      <c r="B15" s="85"/>
      <c r="C15" s="85"/>
      <c r="D15" s="21" t="s">
        <v>68</v>
      </c>
      <c r="E15" s="81" t="s">
        <v>69</v>
      </c>
      <c r="F15" s="78">
        <f>G15+H15</f>
        <v>505.32</v>
      </c>
      <c r="G15" s="78">
        <f>H15+I15</f>
        <v>505.32</v>
      </c>
      <c r="H15" s="79"/>
      <c r="I15" s="86">
        <v>505.32</v>
      </c>
      <c r="J15" s="89"/>
      <c r="K15" s="90"/>
      <c r="L15" s="90"/>
      <c r="M15" s="90"/>
    </row>
    <row r="16" ht="23.25" customHeight="1" spans="1:13">
      <c r="A16" s="85" t="s">
        <v>53</v>
      </c>
      <c r="B16" s="85" t="s">
        <v>54</v>
      </c>
      <c r="C16" s="85" t="s">
        <v>55</v>
      </c>
      <c r="D16" s="21"/>
      <c r="E16" s="76" t="s">
        <v>56</v>
      </c>
      <c r="F16" s="78">
        <f>G16+H16</f>
        <v>505.32</v>
      </c>
      <c r="G16" s="78">
        <f t="shared" ref="G16" si="0">H16+I16</f>
        <v>505.32</v>
      </c>
      <c r="H16" s="79"/>
      <c r="I16" s="86">
        <v>505.32</v>
      </c>
      <c r="J16" s="89"/>
      <c r="K16" s="90"/>
      <c r="L16" s="90"/>
      <c r="M16" s="90"/>
    </row>
    <row r="17" ht="23.25" customHeight="1" spans="1:13">
      <c r="A17" s="85"/>
      <c r="B17" s="85"/>
      <c r="C17" s="85"/>
      <c r="D17" s="21" t="s">
        <v>70</v>
      </c>
      <c r="E17" s="81" t="s">
        <v>71</v>
      </c>
      <c r="F17" s="78">
        <v>110.9</v>
      </c>
      <c r="G17" s="78">
        <v>110.9</v>
      </c>
      <c r="H17" s="79"/>
      <c r="I17" s="86">
        <v>110.9</v>
      </c>
      <c r="J17" s="89"/>
      <c r="K17" s="90"/>
      <c r="L17" s="90"/>
      <c r="M17" s="90"/>
    </row>
    <row r="18" ht="23.25" customHeight="1" spans="1:13">
      <c r="A18" s="85" t="s">
        <v>53</v>
      </c>
      <c r="B18" s="85" t="s">
        <v>54</v>
      </c>
      <c r="C18" s="85" t="s">
        <v>55</v>
      </c>
      <c r="D18" s="21"/>
      <c r="E18" s="76" t="s">
        <v>56</v>
      </c>
      <c r="F18" s="78">
        <v>110.9</v>
      </c>
      <c r="G18" s="78">
        <v>110.9</v>
      </c>
      <c r="H18" s="79"/>
      <c r="I18" s="86">
        <v>110.9</v>
      </c>
      <c r="J18" s="89"/>
      <c r="K18" s="90"/>
      <c r="L18" s="90"/>
      <c r="M18" s="90"/>
    </row>
    <row r="19" ht="23.25" customHeight="1" spans="1:13">
      <c r="A19" s="85"/>
      <c r="B19" s="85"/>
      <c r="C19" s="85"/>
      <c r="D19" s="21" t="s">
        <v>72</v>
      </c>
      <c r="E19" s="81" t="s">
        <v>73</v>
      </c>
      <c r="F19" s="78">
        <v>131.12</v>
      </c>
      <c r="G19" s="78">
        <v>131.12</v>
      </c>
      <c r="H19" s="79"/>
      <c r="I19" s="86">
        <v>131.12</v>
      </c>
      <c r="J19" s="89"/>
      <c r="K19" s="90"/>
      <c r="L19" s="90"/>
      <c r="M19" s="90"/>
    </row>
    <row r="20" ht="23.25" customHeight="1" spans="1:13">
      <c r="A20" s="85" t="s">
        <v>53</v>
      </c>
      <c r="B20" s="85" t="s">
        <v>54</v>
      </c>
      <c r="C20" s="85" t="s">
        <v>55</v>
      </c>
      <c r="D20" s="21"/>
      <c r="E20" s="76" t="s">
        <v>56</v>
      </c>
      <c r="F20" s="78">
        <v>131.12</v>
      </c>
      <c r="G20" s="78">
        <v>131.12</v>
      </c>
      <c r="H20" s="79"/>
      <c r="I20" s="86">
        <v>131.12</v>
      </c>
      <c r="J20" s="89"/>
      <c r="K20" s="90"/>
      <c r="L20" s="90"/>
      <c r="M20" s="90"/>
    </row>
    <row r="21" ht="23.25" customHeight="1" spans="1:13">
      <c r="A21" s="85"/>
      <c r="B21" s="85"/>
      <c r="C21" s="85"/>
      <c r="D21" s="21" t="s">
        <v>74</v>
      </c>
      <c r="E21" s="81" t="s">
        <v>75</v>
      </c>
      <c r="F21" s="78">
        <v>42.62</v>
      </c>
      <c r="G21" s="78">
        <v>42.62</v>
      </c>
      <c r="H21" s="79"/>
      <c r="I21" s="86">
        <v>42.62</v>
      </c>
      <c r="J21" s="89"/>
      <c r="K21" s="90"/>
      <c r="L21" s="90"/>
      <c r="M21" s="90"/>
    </row>
    <row r="22" ht="23.25" customHeight="1" spans="1:13">
      <c r="A22" s="85" t="s">
        <v>53</v>
      </c>
      <c r="B22" s="85" t="s">
        <v>54</v>
      </c>
      <c r="C22" s="85" t="s">
        <v>55</v>
      </c>
      <c r="D22" s="21"/>
      <c r="E22" s="76" t="s">
        <v>56</v>
      </c>
      <c r="F22" s="78">
        <v>42.62</v>
      </c>
      <c r="G22" s="78">
        <v>42.62</v>
      </c>
      <c r="H22" s="79"/>
      <c r="I22" s="86">
        <v>42.62</v>
      </c>
      <c r="J22" s="89"/>
      <c r="K22" s="90"/>
      <c r="L22" s="90"/>
      <c r="M22" s="90"/>
    </row>
    <row r="23" ht="23.25" customHeight="1" spans="1:13">
      <c r="A23" s="85"/>
      <c r="B23" s="85"/>
      <c r="C23" s="85"/>
      <c r="D23" s="21" t="s">
        <v>76</v>
      </c>
      <c r="E23" s="81" t="s">
        <v>77</v>
      </c>
      <c r="F23" s="78">
        <v>744.83</v>
      </c>
      <c r="G23" s="78">
        <v>744.83</v>
      </c>
      <c r="H23" s="79"/>
      <c r="I23" s="86">
        <v>744.83</v>
      </c>
      <c r="J23" s="89"/>
      <c r="K23" s="90"/>
      <c r="L23" s="90"/>
      <c r="M23" s="90"/>
    </row>
    <row r="24" ht="23.25" customHeight="1" spans="1:13">
      <c r="A24" s="85" t="s">
        <v>53</v>
      </c>
      <c r="B24" s="85" t="s">
        <v>54</v>
      </c>
      <c r="C24" s="85" t="s">
        <v>55</v>
      </c>
      <c r="D24" s="21"/>
      <c r="E24" s="76" t="s">
        <v>56</v>
      </c>
      <c r="F24" s="78">
        <v>744.83</v>
      </c>
      <c r="G24" s="78">
        <v>744.83</v>
      </c>
      <c r="H24" s="79"/>
      <c r="I24" s="86">
        <v>744.83</v>
      </c>
      <c r="J24" s="89"/>
      <c r="K24" s="90"/>
      <c r="L24" s="90"/>
      <c r="M24" s="90"/>
    </row>
    <row r="25" ht="23.25" customHeight="1" spans="1:13">
      <c r="A25" s="85"/>
      <c r="B25" s="85"/>
      <c r="C25" s="85"/>
      <c r="D25" s="21" t="s">
        <v>78</v>
      </c>
      <c r="E25" s="81" t="s">
        <v>79</v>
      </c>
      <c r="F25" s="78">
        <v>51.29</v>
      </c>
      <c r="G25" s="78">
        <v>51.29</v>
      </c>
      <c r="H25" s="79"/>
      <c r="I25" s="86">
        <v>51.29</v>
      </c>
      <c r="J25" s="89"/>
      <c r="K25" s="90"/>
      <c r="L25" s="90"/>
      <c r="M25" s="90"/>
    </row>
    <row r="26" ht="23.25" customHeight="1" spans="1:13">
      <c r="A26" s="85" t="s">
        <v>53</v>
      </c>
      <c r="B26" s="85" t="s">
        <v>54</v>
      </c>
      <c r="C26" s="85" t="s">
        <v>55</v>
      </c>
      <c r="D26" s="21"/>
      <c r="E26" s="76" t="s">
        <v>56</v>
      </c>
      <c r="F26" s="78">
        <v>51.29</v>
      </c>
      <c r="G26" s="78">
        <v>51.29</v>
      </c>
      <c r="H26" s="79"/>
      <c r="I26" s="86">
        <v>51.29</v>
      </c>
      <c r="J26" s="89"/>
      <c r="K26" s="90"/>
      <c r="L26" s="90"/>
      <c r="M26" s="90"/>
    </row>
    <row r="27" ht="23.25" customHeight="1" spans="1:13">
      <c r="A27" s="85"/>
      <c r="B27" s="85"/>
      <c r="C27" s="85"/>
      <c r="D27" s="21" t="s">
        <v>80</v>
      </c>
      <c r="E27" s="81" t="s">
        <v>81</v>
      </c>
      <c r="F27" s="78">
        <v>515.96</v>
      </c>
      <c r="G27" s="78">
        <v>515.96</v>
      </c>
      <c r="H27" s="79"/>
      <c r="I27" s="86">
        <v>515.96</v>
      </c>
      <c r="J27" s="89"/>
      <c r="K27" s="90"/>
      <c r="L27" s="90"/>
      <c r="M27" s="90"/>
    </row>
    <row r="28" ht="23.25" customHeight="1" spans="1:13">
      <c r="A28" s="85" t="s">
        <v>53</v>
      </c>
      <c r="B28" s="85" t="s">
        <v>54</v>
      </c>
      <c r="C28" s="85" t="s">
        <v>55</v>
      </c>
      <c r="D28" s="21"/>
      <c r="E28" s="76" t="s">
        <v>56</v>
      </c>
      <c r="F28" s="78">
        <v>515.96</v>
      </c>
      <c r="G28" s="78">
        <v>515.96</v>
      </c>
      <c r="H28" s="79"/>
      <c r="I28" s="86">
        <v>515.96</v>
      </c>
      <c r="J28" s="89"/>
      <c r="K28" s="90"/>
      <c r="L28" s="90"/>
      <c r="M28" s="9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topLeftCell="A19" workbookViewId="0">
      <selection activeCell="E19" sqref="E19"/>
    </sheetView>
  </sheetViews>
  <sheetFormatPr defaultColWidth="7.25" defaultRowHeight="11.25"/>
  <cols>
    <col min="1" max="1" width="4.125" style="93" customWidth="1"/>
    <col min="2" max="2" width="28.75" style="93" customWidth="1"/>
    <col min="3" max="3" width="15.25" style="94" customWidth="1"/>
    <col min="4" max="4" width="25.75" style="94" customWidth="1"/>
    <col min="5" max="5" width="12.875" style="94" customWidth="1"/>
    <col min="6" max="6" width="12.375" style="94" customWidth="1"/>
    <col min="7" max="7" width="13.125" style="94" customWidth="1"/>
    <col min="8" max="12" width="11.25" style="94" customWidth="1"/>
    <col min="13" max="16384" width="7.25" style="94"/>
  </cols>
  <sheetData>
    <row r="1" ht="17.25" customHeight="1" spans="1:12">
      <c r="A1" s="95"/>
      <c r="B1" s="95"/>
      <c r="C1" s="96"/>
      <c r="D1" s="96"/>
      <c r="E1" s="97"/>
      <c r="F1" s="97"/>
      <c r="G1" s="98"/>
      <c r="H1" s="98"/>
      <c r="I1" s="98"/>
      <c r="J1" s="98"/>
      <c r="K1" s="150"/>
      <c r="L1" s="151" t="s">
        <v>91</v>
      </c>
    </row>
    <row r="2" ht="27" customHeight="1" spans="1:12">
      <c r="A2" s="99" t="s">
        <v>92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ht="14.25" customHeight="1" spans="1:12">
      <c r="A3" s="100" t="s">
        <v>2</v>
      </c>
      <c r="B3" s="100"/>
      <c r="C3" s="100"/>
      <c r="D3" s="100"/>
      <c r="E3" s="100"/>
      <c r="F3" s="101"/>
      <c r="G3" s="101"/>
      <c r="H3" s="101"/>
      <c r="I3" s="101"/>
      <c r="J3" s="101"/>
      <c r="K3" s="101"/>
      <c r="L3" s="152" t="s">
        <v>3</v>
      </c>
    </row>
    <row r="4" s="91" customFormat="1" ht="16.35" customHeight="1" spans="1:12">
      <c r="A4" s="102" t="s">
        <v>93</v>
      </c>
      <c r="B4" s="103"/>
      <c r="C4" s="104"/>
      <c r="D4" s="105" t="s">
        <v>5</v>
      </c>
      <c r="E4" s="106"/>
      <c r="F4" s="105"/>
      <c r="G4" s="105"/>
      <c r="H4" s="105"/>
      <c r="I4" s="105"/>
      <c r="J4" s="105"/>
      <c r="K4" s="105"/>
      <c r="L4" s="105"/>
    </row>
    <row r="5" s="91" customFormat="1" ht="15.6" customHeight="1" spans="1:12">
      <c r="A5" s="107" t="s">
        <v>94</v>
      </c>
      <c r="B5" s="108"/>
      <c r="C5" s="109" t="s">
        <v>7</v>
      </c>
      <c r="D5" s="109" t="s">
        <v>6</v>
      </c>
      <c r="E5" s="110" t="s">
        <v>9</v>
      </c>
      <c r="F5" s="111" t="s">
        <v>10</v>
      </c>
      <c r="G5" s="111"/>
      <c r="H5" s="111"/>
      <c r="I5" s="111"/>
      <c r="J5" s="111"/>
      <c r="K5" s="111"/>
      <c r="L5" s="111"/>
    </row>
    <row r="6" s="91" customFormat="1" ht="15" customHeight="1" spans="1:12">
      <c r="A6" s="112"/>
      <c r="B6" s="113"/>
      <c r="C6" s="114"/>
      <c r="D6" s="109"/>
      <c r="E6" s="110"/>
      <c r="F6" s="115" t="s">
        <v>12</v>
      </c>
      <c r="G6" s="116"/>
      <c r="H6" s="116"/>
      <c r="I6" s="116"/>
      <c r="J6" s="116"/>
      <c r="K6" s="153"/>
      <c r="L6" s="154" t="s">
        <v>13</v>
      </c>
    </row>
    <row r="7" s="91" customFormat="1" ht="45" customHeight="1" spans="1:12">
      <c r="A7" s="117"/>
      <c r="B7" s="118"/>
      <c r="C7" s="114"/>
      <c r="D7" s="109"/>
      <c r="E7" s="110"/>
      <c r="F7" s="119" t="s">
        <v>17</v>
      </c>
      <c r="G7" s="120" t="s">
        <v>20</v>
      </c>
      <c r="H7" s="121" t="s">
        <v>22</v>
      </c>
      <c r="I7" s="121" t="s">
        <v>24</v>
      </c>
      <c r="J7" s="121" t="s">
        <v>26</v>
      </c>
      <c r="K7" s="155" t="s">
        <v>28</v>
      </c>
      <c r="L7" s="156"/>
    </row>
    <row r="8" s="91" customFormat="1" ht="18" customHeight="1" spans="1:12">
      <c r="A8" s="122" t="s">
        <v>12</v>
      </c>
      <c r="B8" s="123" t="s">
        <v>17</v>
      </c>
      <c r="C8" s="124">
        <f>C12+C10+C9</f>
        <v>4762.72</v>
      </c>
      <c r="D8" s="125" t="s">
        <v>95</v>
      </c>
      <c r="E8" s="126"/>
      <c r="F8" s="126"/>
      <c r="G8" s="126"/>
      <c r="H8" s="126"/>
      <c r="I8" s="126"/>
      <c r="J8" s="126"/>
      <c r="K8" s="126"/>
      <c r="L8" s="157"/>
    </row>
    <row r="9" s="91" customFormat="1" ht="18" customHeight="1" spans="1:12">
      <c r="A9" s="127"/>
      <c r="B9" s="123" t="s">
        <v>20</v>
      </c>
      <c r="C9" s="124">
        <v>4582.72</v>
      </c>
      <c r="D9" s="128" t="s">
        <v>96</v>
      </c>
      <c r="E9" s="126"/>
      <c r="F9" s="126"/>
      <c r="G9" s="126"/>
      <c r="H9" s="126"/>
      <c r="I9" s="126"/>
      <c r="J9" s="126"/>
      <c r="K9" s="126"/>
      <c r="L9" s="157"/>
    </row>
    <row r="10" s="91" customFormat="1" ht="18" customHeight="1" spans="1:12">
      <c r="A10" s="127"/>
      <c r="B10" s="129" t="s">
        <v>22</v>
      </c>
      <c r="C10" s="124">
        <v>178</v>
      </c>
      <c r="D10" s="128" t="s">
        <v>97</v>
      </c>
      <c r="E10" s="126"/>
      <c r="F10" s="126"/>
      <c r="G10" s="130"/>
      <c r="H10" s="130"/>
      <c r="I10" s="130"/>
      <c r="J10" s="130"/>
      <c r="K10" s="130"/>
      <c r="L10" s="158"/>
    </row>
    <row r="11" s="91" customFormat="1" ht="18" customHeight="1" spans="1:12">
      <c r="A11" s="127"/>
      <c r="B11" s="123" t="s">
        <v>24</v>
      </c>
      <c r="C11" s="124"/>
      <c r="D11" s="128" t="s">
        <v>98</v>
      </c>
      <c r="E11" s="126"/>
      <c r="F11" s="126"/>
      <c r="G11" s="130"/>
      <c r="H11" s="130"/>
      <c r="I11" s="130"/>
      <c r="J11" s="130"/>
      <c r="K11" s="130"/>
      <c r="L11" s="158"/>
    </row>
    <row r="12" s="91" customFormat="1" ht="18" customHeight="1" spans="1:12">
      <c r="A12" s="127"/>
      <c r="B12" s="129" t="s">
        <v>26</v>
      </c>
      <c r="C12" s="124">
        <v>2</v>
      </c>
      <c r="D12" s="128" t="s">
        <v>99</v>
      </c>
      <c r="E12" s="126"/>
      <c r="F12" s="126"/>
      <c r="G12" s="130"/>
      <c r="H12" s="130"/>
      <c r="I12" s="130"/>
      <c r="J12" s="130"/>
      <c r="K12" s="130"/>
      <c r="L12" s="158"/>
    </row>
    <row r="13" s="91" customFormat="1" ht="18" customHeight="1" spans="1:12">
      <c r="A13" s="127"/>
      <c r="B13" s="129" t="s">
        <v>28</v>
      </c>
      <c r="C13" s="124"/>
      <c r="D13" s="128" t="s">
        <v>100</v>
      </c>
      <c r="E13" s="126"/>
      <c r="F13" s="126"/>
      <c r="G13" s="130"/>
      <c r="H13" s="130"/>
      <c r="I13" s="130"/>
      <c r="J13" s="130"/>
      <c r="K13" s="130"/>
      <c r="L13" s="158"/>
    </row>
    <row r="14" s="91" customFormat="1" ht="18" customHeight="1" spans="1:12">
      <c r="A14" s="131" t="s">
        <v>13</v>
      </c>
      <c r="B14" s="131"/>
      <c r="C14" s="124"/>
      <c r="D14" s="125" t="s">
        <v>101</v>
      </c>
      <c r="E14" s="126"/>
      <c r="F14" s="126"/>
      <c r="G14" s="130"/>
      <c r="H14" s="130"/>
      <c r="I14" s="130"/>
      <c r="J14" s="130"/>
      <c r="K14" s="130"/>
      <c r="L14" s="158"/>
    </row>
    <row r="15" s="91" customFormat="1" ht="18" customHeight="1" spans="1:12">
      <c r="A15" s="131"/>
      <c r="B15" s="131"/>
      <c r="C15" s="132"/>
      <c r="D15" s="128" t="s">
        <v>102</v>
      </c>
      <c r="E15" s="126"/>
      <c r="F15" s="126"/>
      <c r="G15" s="130"/>
      <c r="H15" s="130"/>
      <c r="I15" s="130"/>
      <c r="J15" s="130"/>
      <c r="K15" s="130"/>
      <c r="L15" s="158"/>
    </row>
    <row r="16" s="91" customFormat="1" ht="18" customHeight="1" spans="1:12">
      <c r="A16" s="131"/>
      <c r="B16" s="131"/>
      <c r="C16" s="133"/>
      <c r="D16" s="125" t="s">
        <v>103</v>
      </c>
      <c r="E16" s="126"/>
      <c r="F16" s="126"/>
      <c r="G16" s="130"/>
      <c r="H16" s="130"/>
      <c r="I16" s="130"/>
      <c r="J16" s="130"/>
      <c r="K16" s="130"/>
      <c r="L16" s="158"/>
    </row>
    <row r="17" s="91" customFormat="1" ht="18" customHeight="1" spans="1:12">
      <c r="A17" s="134"/>
      <c r="B17" s="134"/>
      <c r="C17" s="135"/>
      <c r="D17" s="125" t="s">
        <v>104</v>
      </c>
      <c r="E17" s="126">
        <v>4762.72</v>
      </c>
      <c r="F17" s="126">
        <f>G17+H17+J17</f>
        <v>4762.72</v>
      </c>
      <c r="G17" s="130">
        <v>4582.72</v>
      </c>
      <c r="H17" s="130">
        <v>178</v>
      </c>
      <c r="I17" s="130"/>
      <c r="J17" s="130">
        <v>2</v>
      </c>
      <c r="K17" s="130"/>
      <c r="L17" s="158"/>
    </row>
    <row r="18" s="91" customFormat="1" ht="18" customHeight="1" spans="1:12">
      <c r="A18" s="136"/>
      <c r="B18" s="137"/>
      <c r="C18" s="135"/>
      <c r="D18" s="128" t="s">
        <v>105</v>
      </c>
      <c r="E18" s="126"/>
      <c r="F18" s="126"/>
      <c r="G18" s="130"/>
      <c r="H18" s="130"/>
      <c r="I18" s="130"/>
      <c r="J18" s="130"/>
      <c r="K18" s="130"/>
      <c r="L18" s="158"/>
    </row>
    <row r="19" s="91" customFormat="1" ht="18" customHeight="1" spans="1:12">
      <c r="A19" s="136"/>
      <c r="B19" s="137"/>
      <c r="C19" s="135"/>
      <c r="D19" s="128" t="s">
        <v>106</v>
      </c>
      <c r="E19" s="126"/>
      <c r="F19" s="126"/>
      <c r="G19" s="130"/>
      <c r="H19" s="130"/>
      <c r="I19" s="130"/>
      <c r="J19" s="130"/>
      <c r="K19" s="130"/>
      <c r="L19" s="158"/>
    </row>
    <row r="20" s="91" customFormat="1" ht="18" customHeight="1" spans="1:13">
      <c r="A20" s="136"/>
      <c r="B20" s="137"/>
      <c r="C20" s="135"/>
      <c r="D20" s="128" t="s">
        <v>107</v>
      </c>
      <c r="E20" s="126"/>
      <c r="F20" s="126"/>
      <c r="G20" s="130"/>
      <c r="H20" s="130"/>
      <c r="I20" s="130"/>
      <c r="J20" s="130"/>
      <c r="K20" s="130"/>
      <c r="L20" s="158"/>
      <c r="M20" s="159"/>
    </row>
    <row r="21" s="91" customFormat="1" ht="18" customHeight="1" spans="1:12">
      <c r="A21" s="138"/>
      <c r="B21" s="139"/>
      <c r="C21" s="135"/>
      <c r="D21" s="128" t="s">
        <v>108</v>
      </c>
      <c r="E21" s="126"/>
      <c r="F21" s="126"/>
      <c r="G21" s="140"/>
      <c r="H21" s="140"/>
      <c r="I21" s="140"/>
      <c r="J21" s="140"/>
      <c r="K21" s="140"/>
      <c r="L21" s="160"/>
    </row>
    <row r="22" s="91" customFormat="1" ht="18" customHeight="1" spans="1:12">
      <c r="A22" s="136"/>
      <c r="B22" s="137"/>
      <c r="C22" s="135"/>
      <c r="D22" s="128" t="s">
        <v>109</v>
      </c>
      <c r="E22" s="126"/>
      <c r="F22" s="126"/>
      <c r="G22" s="126"/>
      <c r="H22" s="140"/>
      <c r="I22" s="126"/>
      <c r="J22" s="126"/>
      <c r="K22" s="126"/>
      <c r="L22" s="157"/>
    </row>
    <row r="23" s="91" customFormat="1" ht="18" customHeight="1" spans="1:12">
      <c r="A23" s="136"/>
      <c r="B23" s="137"/>
      <c r="C23" s="135"/>
      <c r="D23" s="128" t="s">
        <v>110</v>
      </c>
      <c r="E23" s="126"/>
      <c r="F23" s="126"/>
      <c r="G23" s="126"/>
      <c r="H23" s="140"/>
      <c r="I23" s="126"/>
      <c r="J23" s="126"/>
      <c r="K23" s="126"/>
      <c r="L23" s="157"/>
    </row>
    <row r="24" s="91" customFormat="1" ht="18" customHeight="1" spans="1:12">
      <c r="A24" s="131"/>
      <c r="B24" s="131"/>
      <c r="C24" s="141"/>
      <c r="D24" s="128" t="s">
        <v>111</v>
      </c>
      <c r="E24" s="126"/>
      <c r="F24" s="126"/>
      <c r="G24" s="126"/>
      <c r="H24" s="140"/>
      <c r="I24" s="126"/>
      <c r="J24" s="126"/>
      <c r="K24" s="126"/>
      <c r="L24" s="157"/>
    </row>
    <row r="25" s="91" customFormat="1" ht="18" customHeight="1" spans="1:12">
      <c r="A25" s="142"/>
      <c r="B25" s="143"/>
      <c r="C25" s="141"/>
      <c r="D25" s="128" t="s">
        <v>112</v>
      </c>
      <c r="E25" s="126"/>
      <c r="F25" s="126"/>
      <c r="G25" s="126"/>
      <c r="H25" s="140"/>
      <c r="I25" s="126"/>
      <c r="J25" s="126"/>
      <c r="K25" s="126"/>
      <c r="L25" s="157"/>
    </row>
    <row r="26" s="91" customFormat="1" ht="18" customHeight="1" spans="1:12">
      <c r="A26" s="142"/>
      <c r="B26" s="143"/>
      <c r="C26" s="141"/>
      <c r="D26" s="128" t="s">
        <v>113</v>
      </c>
      <c r="E26" s="126"/>
      <c r="F26" s="126"/>
      <c r="G26" s="126"/>
      <c r="H26" s="140"/>
      <c r="I26" s="126"/>
      <c r="J26" s="126"/>
      <c r="K26" s="126"/>
      <c r="L26" s="157"/>
    </row>
    <row r="27" s="91" customFormat="1" ht="18" customHeight="1" spans="1:12">
      <c r="A27" s="142"/>
      <c r="B27" s="143"/>
      <c r="C27" s="141"/>
      <c r="D27" s="128" t="s">
        <v>114</v>
      </c>
      <c r="E27" s="126"/>
      <c r="F27" s="126"/>
      <c r="G27" s="126"/>
      <c r="H27" s="140"/>
      <c r="I27" s="126"/>
      <c r="J27" s="126"/>
      <c r="K27" s="126"/>
      <c r="L27" s="157"/>
    </row>
    <row r="28" s="91" customFormat="1" ht="18" customHeight="1" spans="1:12">
      <c r="A28" s="142"/>
      <c r="B28" s="143"/>
      <c r="C28" s="141"/>
      <c r="D28" s="128" t="s">
        <v>115</v>
      </c>
      <c r="E28" s="126"/>
      <c r="F28" s="126"/>
      <c r="G28" s="126"/>
      <c r="H28" s="140"/>
      <c r="I28" s="126"/>
      <c r="J28" s="126"/>
      <c r="K28" s="126"/>
      <c r="L28" s="157"/>
    </row>
    <row r="29" s="91" customFormat="1" ht="18" customHeight="1" spans="1:12">
      <c r="A29" s="142"/>
      <c r="B29" s="143"/>
      <c r="C29" s="141"/>
      <c r="D29" s="128" t="s">
        <v>116</v>
      </c>
      <c r="E29" s="126"/>
      <c r="F29" s="126"/>
      <c r="G29" s="126"/>
      <c r="H29" s="140"/>
      <c r="I29" s="126"/>
      <c r="J29" s="126"/>
      <c r="K29" s="126"/>
      <c r="L29" s="157"/>
    </row>
    <row r="30" s="91" customFormat="1" ht="18" customHeight="1" spans="1:12">
      <c r="A30" s="142"/>
      <c r="B30" s="143"/>
      <c r="C30" s="141"/>
      <c r="D30" s="128" t="s">
        <v>117</v>
      </c>
      <c r="E30" s="126"/>
      <c r="F30" s="126"/>
      <c r="G30" s="126"/>
      <c r="H30" s="140"/>
      <c r="I30" s="126"/>
      <c r="J30" s="126"/>
      <c r="K30" s="126"/>
      <c r="L30" s="157"/>
    </row>
    <row r="31" s="91" customFormat="1" ht="18" customHeight="1" spans="1:12">
      <c r="A31" s="142"/>
      <c r="B31" s="143"/>
      <c r="C31" s="141"/>
      <c r="D31" s="128" t="s">
        <v>118</v>
      </c>
      <c r="E31" s="126"/>
      <c r="F31" s="126"/>
      <c r="G31" s="126"/>
      <c r="H31" s="140"/>
      <c r="I31" s="126"/>
      <c r="J31" s="126"/>
      <c r="K31" s="126"/>
      <c r="L31" s="157"/>
    </row>
    <row r="32" s="92" customFormat="1" ht="18" customHeight="1" spans="1:12">
      <c r="A32" s="144" t="s">
        <v>38</v>
      </c>
      <c r="B32" s="145"/>
      <c r="C32" s="146">
        <f>SUM(C9:C31)</f>
        <v>4762.72</v>
      </c>
      <c r="D32" s="147" t="s">
        <v>119</v>
      </c>
      <c r="E32" s="148">
        <f t="shared" ref="E32:J32" si="0">SUM(E8:E31)</f>
        <v>4762.72</v>
      </c>
      <c r="F32" s="148">
        <f t="shared" si="0"/>
        <v>4762.72</v>
      </c>
      <c r="G32" s="148">
        <f t="shared" si="0"/>
        <v>4582.72</v>
      </c>
      <c r="H32" s="141">
        <f t="shared" si="0"/>
        <v>178</v>
      </c>
      <c r="I32" s="141">
        <f t="shared" si="0"/>
        <v>0</v>
      </c>
      <c r="J32" s="141">
        <f t="shared" si="0"/>
        <v>2</v>
      </c>
      <c r="K32" s="148"/>
      <c r="L32" s="148"/>
    </row>
    <row r="33" s="91" customFormat="1" ht="14.25" spans="1:4">
      <c r="A33" s="149"/>
      <c r="B33" s="149"/>
      <c r="D33" s="37"/>
    </row>
    <row r="34" s="91" customFormat="1" ht="14.25" spans="1:2">
      <c r="A34" s="149"/>
      <c r="B34" s="149"/>
    </row>
    <row r="35" s="91" customFormat="1" ht="14.25" spans="1:2">
      <c r="A35" s="149"/>
      <c r="B35" s="149"/>
    </row>
    <row r="36" s="91" customFormat="1" ht="14.25" spans="1:2">
      <c r="A36" s="149"/>
      <c r="B36" s="149"/>
    </row>
    <row r="37" s="91" customFormat="1" ht="14.25" spans="1:2">
      <c r="A37" s="149"/>
      <c r="B37" s="149"/>
    </row>
    <row r="38" s="91" customFormat="1" ht="14.25" spans="1:2">
      <c r="A38" s="149"/>
      <c r="B38" s="149"/>
    </row>
    <row r="39" s="91" customFormat="1" ht="14.25" spans="1:2">
      <c r="A39" s="149"/>
      <c r="B39" s="149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showZeros="0" workbookViewId="0">
      <selection activeCell="H15" sqref="H15"/>
    </sheetView>
  </sheetViews>
  <sheetFormatPr defaultColWidth="7.25" defaultRowHeight="11.25"/>
  <cols>
    <col min="1" max="1" width="5.5" style="3" customWidth="1"/>
    <col min="2" max="3" width="4.875" style="3" customWidth="1"/>
    <col min="4" max="4" width="9.625" style="3" customWidth="1"/>
    <col min="5" max="5" width="18.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120</v>
      </c>
    </row>
    <row r="2" ht="21.75" customHeight="1" spans="1:13">
      <c r="A2" s="9" t="s">
        <v>121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84</v>
      </c>
      <c r="H4" s="16"/>
      <c r="I4" s="16"/>
      <c r="J4" s="31"/>
      <c r="K4" s="32" t="s">
        <v>85</v>
      </c>
      <c r="L4" s="16"/>
      <c r="M4" s="31"/>
    </row>
    <row r="5" s="1" customFormat="1" ht="30.75" customHeight="1" spans="1:13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86</v>
      </c>
      <c r="I5" s="33" t="s">
        <v>87</v>
      </c>
      <c r="J5" s="15" t="s">
        <v>88</v>
      </c>
      <c r="K5" s="15" t="s">
        <v>17</v>
      </c>
      <c r="L5" s="15" t="s">
        <v>89</v>
      </c>
      <c r="M5" s="15" t="s">
        <v>90</v>
      </c>
    </row>
    <row r="6" s="1" customFormat="1" ht="20.25" customHeight="1" spans="1:13">
      <c r="A6" s="71" t="s">
        <v>50</v>
      </c>
      <c r="B6" s="72" t="s">
        <v>50</v>
      </c>
      <c r="C6" s="72" t="s">
        <v>50</v>
      </c>
      <c r="D6" s="73" t="s">
        <v>50</v>
      </c>
      <c r="E6" s="74" t="s">
        <v>50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1" customFormat="1" ht="20.25" customHeight="1" spans="1:13">
      <c r="A7" s="21"/>
      <c r="B7" s="21"/>
      <c r="C7" s="21"/>
      <c r="D7" s="21"/>
      <c r="E7" s="76" t="s">
        <v>9</v>
      </c>
      <c r="F7" s="77">
        <f>G7</f>
        <v>4762.72</v>
      </c>
      <c r="G7" s="78">
        <f>H7+I7</f>
        <v>4762.72</v>
      </c>
      <c r="H7" s="79">
        <v>1507.5</v>
      </c>
      <c r="I7" s="86">
        <f>I9+I14+I16+I18+I20+I22+I24+I26+I28</f>
        <v>3255.22</v>
      </c>
      <c r="J7" s="87"/>
      <c r="K7" s="75"/>
      <c r="L7" s="75"/>
      <c r="M7" s="75"/>
    </row>
    <row r="8" s="1" customFormat="1" ht="20.25" customHeight="1" spans="1:13">
      <c r="A8" s="21"/>
      <c r="B8" s="21"/>
      <c r="C8" s="21"/>
      <c r="D8" s="80" t="s">
        <v>51</v>
      </c>
      <c r="E8" s="81" t="s">
        <v>52</v>
      </c>
      <c r="F8" s="78">
        <f>F12+F11+F10+F9</f>
        <v>1633.03</v>
      </c>
      <c r="G8" s="78">
        <f>G9+G10+G11+G12</f>
        <v>1633.03</v>
      </c>
      <c r="H8" s="79">
        <f>H12+H11+H10+H9</f>
        <v>1507.5</v>
      </c>
      <c r="I8" s="86">
        <v>125.53</v>
      </c>
      <c r="J8" s="87"/>
      <c r="K8" s="75"/>
      <c r="L8" s="75"/>
      <c r="M8" s="75"/>
    </row>
    <row r="9" s="1" customFormat="1" ht="20.25" customHeight="1" spans="1:13">
      <c r="A9" s="21" t="s">
        <v>53</v>
      </c>
      <c r="B9" s="21" t="s">
        <v>54</v>
      </c>
      <c r="C9" s="21" t="s">
        <v>55</v>
      </c>
      <c r="D9" s="82"/>
      <c r="E9" s="83" t="s">
        <v>56</v>
      </c>
      <c r="F9" s="78">
        <v>1309.53</v>
      </c>
      <c r="G9" s="78">
        <f>H9+I9</f>
        <v>1309.53</v>
      </c>
      <c r="H9" s="79">
        <v>1184</v>
      </c>
      <c r="I9" s="86">
        <v>125.53</v>
      </c>
      <c r="J9" s="87"/>
      <c r="K9" s="75"/>
      <c r="L9" s="75"/>
      <c r="M9" s="75"/>
    </row>
    <row r="10" s="1" customFormat="1" ht="27.6" customHeight="1" spans="1:13">
      <c r="A10" s="21" t="s">
        <v>57</v>
      </c>
      <c r="B10" s="21" t="s">
        <v>58</v>
      </c>
      <c r="C10" s="21" t="s">
        <v>58</v>
      </c>
      <c r="D10" s="82"/>
      <c r="E10" s="83" t="s">
        <v>59</v>
      </c>
      <c r="F10" s="84">
        <v>30</v>
      </c>
      <c r="G10" s="84">
        <v>30</v>
      </c>
      <c r="H10" s="84">
        <v>30</v>
      </c>
      <c r="I10" s="86"/>
      <c r="J10" s="88"/>
      <c r="K10" s="24"/>
      <c r="L10" s="24"/>
      <c r="M10" s="24"/>
    </row>
    <row r="11" s="1" customFormat="1" ht="27.6" customHeight="1" spans="1:13">
      <c r="A11" s="21" t="s">
        <v>60</v>
      </c>
      <c r="B11" s="21" t="s">
        <v>61</v>
      </c>
      <c r="C11" s="21" t="s">
        <v>61</v>
      </c>
      <c r="D11" s="82"/>
      <c r="E11" s="83" t="s">
        <v>62</v>
      </c>
      <c r="F11" s="84">
        <v>223.5</v>
      </c>
      <c r="G11" s="84">
        <v>223.5</v>
      </c>
      <c r="H11" s="84">
        <v>223.5</v>
      </c>
      <c r="I11" s="86"/>
      <c r="J11" s="89"/>
      <c r="K11" s="24"/>
      <c r="L11" s="24"/>
      <c r="M11" s="24"/>
    </row>
    <row r="12" s="1" customFormat="1" ht="27.6" customHeight="1" spans="1:13">
      <c r="A12" s="21" t="s">
        <v>63</v>
      </c>
      <c r="B12" s="21" t="s">
        <v>64</v>
      </c>
      <c r="C12" s="21" t="s">
        <v>58</v>
      </c>
      <c r="D12" s="82"/>
      <c r="E12" s="83" t="s">
        <v>65</v>
      </c>
      <c r="F12" s="84">
        <v>70</v>
      </c>
      <c r="G12" s="84">
        <v>70</v>
      </c>
      <c r="H12" s="84">
        <v>70</v>
      </c>
      <c r="I12" s="86"/>
      <c r="J12" s="89"/>
      <c r="K12" s="24"/>
      <c r="L12" s="24"/>
      <c r="M12" s="24"/>
    </row>
    <row r="13" s="1" customFormat="1" ht="27.6" customHeight="1" spans="1:13">
      <c r="A13" s="85"/>
      <c r="B13" s="85"/>
      <c r="C13" s="85"/>
      <c r="D13" s="21" t="s">
        <v>66</v>
      </c>
      <c r="E13" s="81" t="s">
        <v>67</v>
      </c>
      <c r="F13" s="78">
        <v>1027.65</v>
      </c>
      <c r="G13" s="78">
        <v>1027.65</v>
      </c>
      <c r="H13" s="79"/>
      <c r="I13" s="86">
        <v>1027.65</v>
      </c>
      <c r="J13" s="89"/>
      <c r="K13" s="24"/>
      <c r="L13" s="24"/>
      <c r="M13" s="24"/>
    </row>
    <row r="14" s="1" customFormat="1" ht="27.6" customHeight="1" spans="1:13">
      <c r="A14" s="85" t="s">
        <v>53</v>
      </c>
      <c r="B14" s="85" t="s">
        <v>54</v>
      </c>
      <c r="C14" s="85" t="s">
        <v>55</v>
      </c>
      <c r="D14" s="21"/>
      <c r="E14" s="76" t="s">
        <v>56</v>
      </c>
      <c r="F14" s="78">
        <v>1027.65</v>
      </c>
      <c r="G14" s="78">
        <v>1027.65</v>
      </c>
      <c r="H14" s="79"/>
      <c r="I14" s="86">
        <v>1027.65</v>
      </c>
      <c r="J14" s="89"/>
      <c r="K14" s="24"/>
      <c r="L14" s="24"/>
      <c r="M14" s="24"/>
    </row>
    <row r="15" s="1" customFormat="1" ht="27.6" customHeight="1" spans="1:13">
      <c r="A15" s="85"/>
      <c r="B15" s="85"/>
      <c r="C15" s="85"/>
      <c r="D15" s="21" t="s">
        <v>68</v>
      </c>
      <c r="E15" s="81" t="s">
        <v>69</v>
      </c>
      <c r="F15" s="78">
        <f>G15+H15</f>
        <v>505.32</v>
      </c>
      <c r="G15" s="78">
        <f>H15+I15</f>
        <v>505.32</v>
      </c>
      <c r="H15" s="79"/>
      <c r="I15" s="86">
        <v>505.32</v>
      </c>
      <c r="J15" s="89"/>
      <c r="K15" s="24"/>
      <c r="L15" s="24"/>
      <c r="M15" s="24"/>
    </row>
    <row r="16" s="1" customFormat="1" ht="27.6" customHeight="1" spans="1:13">
      <c r="A16" s="85" t="s">
        <v>53</v>
      </c>
      <c r="B16" s="85" t="s">
        <v>54</v>
      </c>
      <c r="C16" s="85" t="s">
        <v>55</v>
      </c>
      <c r="D16" s="21"/>
      <c r="E16" s="76" t="s">
        <v>56</v>
      </c>
      <c r="F16" s="78">
        <f>G16+H16</f>
        <v>505.32</v>
      </c>
      <c r="G16" s="78">
        <f>H16+I16</f>
        <v>505.32</v>
      </c>
      <c r="H16" s="79"/>
      <c r="I16" s="86">
        <v>505.32</v>
      </c>
      <c r="J16" s="89"/>
      <c r="K16" s="24"/>
      <c r="L16" s="24"/>
      <c r="M16" s="24"/>
    </row>
    <row r="17" s="1" customFormat="1" ht="27.6" customHeight="1" spans="1:13">
      <c r="A17" s="85"/>
      <c r="B17" s="85"/>
      <c r="C17" s="85"/>
      <c r="D17" s="21" t="s">
        <v>70</v>
      </c>
      <c r="E17" s="81" t="s">
        <v>71</v>
      </c>
      <c r="F17" s="78">
        <v>110.9</v>
      </c>
      <c r="G17" s="78">
        <v>110.9</v>
      </c>
      <c r="H17" s="79"/>
      <c r="I17" s="86">
        <v>110.9</v>
      </c>
      <c r="J17" s="89"/>
      <c r="K17" s="24"/>
      <c r="L17" s="24"/>
      <c r="M17" s="24"/>
    </row>
    <row r="18" s="1" customFormat="1" ht="27.6" customHeight="1" spans="1:13">
      <c r="A18" s="85" t="s">
        <v>53</v>
      </c>
      <c r="B18" s="85" t="s">
        <v>54</v>
      </c>
      <c r="C18" s="85" t="s">
        <v>55</v>
      </c>
      <c r="D18" s="21"/>
      <c r="E18" s="76" t="s">
        <v>56</v>
      </c>
      <c r="F18" s="78">
        <v>110.9</v>
      </c>
      <c r="G18" s="78">
        <v>110.9</v>
      </c>
      <c r="H18" s="79"/>
      <c r="I18" s="86">
        <v>110.9</v>
      </c>
      <c r="J18" s="89"/>
      <c r="K18" s="24"/>
      <c r="L18" s="24"/>
      <c r="M18" s="24"/>
    </row>
    <row r="19" s="1" customFormat="1" ht="27.6" customHeight="1" spans="1:13">
      <c r="A19" s="85"/>
      <c r="B19" s="85"/>
      <c r="C19" s="85"/>
      <c r="D19" s="21" t="s">
        <v>72</v>
      </c>
      <c r="E19" s="81" t="s">
        <v>73</v>
      </c>
      <c r="F19" s="78">
        <v>131.12</v>
      </c>
      <c r="G19" s="78">
        <v>131.12</v>
      </c>
      <c r="H19" s="79"/>
      <c r="I19" s="86">
        <v>131.12</v>
      </c>
      <c r="J19" s="89"/>
      <c r="K19" s="24"/>
      <c r="L19" s="24"/>
      <c r="M19" s="24"/>
    </row>
    <row r="20" s="1" customFormat="1" ht="27.6" customHeight="1" spans="1:13">
      <c r="A20" s="85" t="s">
        <v>53</v>
      </c>
      <c r="B20" s="85" t="s">
        <v>54</v>
      </c>
      <c r="C20" s="85" t="s">
        <v>55</v>
      </c>
      <c r="D20" s="21"/>
      <c r="E20" s="76" t="s">
        <v>56</v>
      </c>
      <c r="F20" s="78">
        <v>131.12</v>
      </c>
      <c r="G20" s="78">
        <v>131.12</v>
      </c>
      <c r="H20" s="79"/>
      <c r="I20" s="86">
        <v>131.12</v>
      </c>
      <c r="J20" s="89"/>
      <c r="K20" s="24"/>
      <c r="L20" s="24"/>
      <c r="M20" s="24"/>
    </row>
    <row r="21" s="1" customFormat="1" ht="27.6" customHeight="1" spans="1:13">
      <c r="A21" s="85"/>
      <c r="B21" s="85"/>
      <c r="C21" s="85"/>
      <c r="D21" s="21" t="s">
        <v>74</v>
      </c>
      <c r="E21" s="81" t="s">
        <v>75</v>
      </c>
      <c r="F21" s="78">
        <v>42.62</v>
      </c>
      <c r="G21" s="78">
        <v>42.62</v>
      </c>
      <c r="H21" s="79"/>
      <c r="I21" s="86">
        <v>42.62</v>
      </c>
      <c r="J21" s="89"/>
      <c r="K21" s="24"/>
      <c r="L21" s="24"/>
      <c r="M21" s="24"/>
    </row>
    <row r="22" s="1" customFormat="1" ht="27.6" customHeight="1" spans="1:13">
      <c r="A22" s="85" t="s">
        <v>53</v>
      </c>
      <c r="B22" s="85" t="s">
        <v>54</v>
      </c>
      <c r="C22" s="85" t="s">
        <v>55</v>
      </c>
      <c r="D22" s="21"/>
      <c r="E22" s="76" t="s">
        <v>56</v>
      </c>
      <c r="F22" s="78">
        <v>42.62</v>
      </c>
      <c r="G22" s="78">
        <v>42.62</v>
      </c>
      <c r="H22" s="79"/>
      <c r="I22" s="86">
        <v>42.62</v>
      </c>
      <c r="J22" s="89"/>
      <c r="K22" s="24"/>
      <c r="L22" s="24"/>
      <c r="M22" s="24"/>
    </row>
    <row r="23" s="1" customFormat="1" ht="27.6" customHeight="1" spans="1:13">
      <c r="A23" s="85"/>
      <c r="B23" s="85"/>
      <c r="C23" s="85"/>
      <c r="D23" s="21" t="s">
        <v>76</v>
      </c>
      <c r="E23" s="81" t="s">
        <v>77</v>
      </c>
      <c r="F23" s="78">
        <v>744.83</v>
      </c>
      <c r="G23" s="78">
        <v>744.83</v>
      </c>
      <c r="H23" s="79"/>
      <c r="I23" s="86">
        <v>744.83</v>
      </c>
      <c r="J23" s="89"/>
      <c r="K23" s="24"/>
      <c r="L23" s="24"/>
      <c r="M23" s="24"/>
    </row>
    <row r="24" s="1" customFormat="1" ht="27.6" customHeight="1" spans="1:13">
      <c r="A24" s="85" t="s">
        <v>53</v>
      </c>
      <c r="B24" s="85" t="s">
        <v>54</v>
      </c>
      <c r="C24" s="85" t="s">
        <v>55</v>
      </c>
      <c r="D24" s="21"/>
      <c r="E24" s="76" t="s">
        <v>56</v>
      </c>
      <c r="F24" s="78">
        <v>744.83</v>
      </c>
      <c r="G24" s="78">
        <v>744.83</v>
      </c>
      <c r="H24" s="79"/>
      <c r="I24" s="86">
        <v>744.83</v>
      </c>
      <c r="J24" s="89"/>
      <c r="K24" s="24"/>
      <c r="L24" s="24"/>
      <c r="M24" s="24"/>
    </row>
    <row r="25" s="1" customFormat="1" ht="27.6" customHeight="1" spans="1:13">
      <c r="A25" s="85"/>
      <c r="B25" s="85"/>
      <c r="C25" s="85"/>
      <c r="D25" s="21" t="s">
        <v>78</v>
      </c>
      <c r="E25" s="81" t="s">
        <v>79</v>
      </c>
      <c r="F25" s="78">
        <v>51.29</v>
      </c>
      <c r="G25" s="78">
        <v>51.29</v>
      </c>
      <c r="H25" s="79"/>
      <c r="I25" s="86">
        <v>51.29</v>
      </c>
      <c r="J25" s="89"/>
      <c r="K25" s="24"/>
      <c r="L25" s="24"/>
      <c r="M25" s="24"/>
    </row>
    <row r="26" s="1" customFormat="1" ht="27.6" customHeight="1" spans="1:13">
      <c r="A26" s="85" t="s">
        <v>53</v>
      </c>
      <c r="B26" s="85" t="s">
        <v>54</v>
      </c>
      <c r="C26" s="85" t="s">
        <v>55</v>
      </c>
      <c r="D26" s="21"/>
      <c r="E26" s="76" t="s">
        <v>56</v>
      </c>
      <c r="F26" s="78">
        <v>51.29</v>
      </c>
      <c r="G26" s="78">
        <v>51.29</v>
      </c>
      <c r="H26" s="79"/>
      <c r="I26" s="86">
        <v>51.29</v>
      </c>
      <c r="J26" s="90"/>
      <c r="K26" s="26"/>
      <c r="L26" s="26"/>
      <c r="M26" s="26"/>
    </row>
    <row r="27" s="1" customFormat="1" ht="27.6" customHeight="1" spans="1:13">
      <c r="A27" s="85"/>
      <c r="B27" s="85"/>
      <c r="C27" s="85"/>
      <c r="D27" s="21" t="s">
        <v>80</v>
      </c>
      <c r="E27" s="81" t="s">
        <v>81</v>
      </c>
      <c r="F27" s="78">
        <v>515.96</v>
      </c>
      <c r="G27" s="78">
        <v>515.96</v>
      </c>
      <c r="H27" s="79"/>
      <c r="I27" s="86">
        <v>515.96</v>
      </c>
      <c r="J27" s="90"/>
      <c r="K27" s="26"/>
      <c r="L27" s="26"/>
      <c r="M27" s="26"/>
    </row>
    <row r="28" s="1" customFormat="1" ht="27.6" customHeight="1" spans="1:13">
      <c r="A28" s="85" t="s">
        <v>53</v>
      </c>
      <c r="B28" s="85" t="s">
        <v>54</v>
      </c>
      <c r="C28" s="85" t="s">
        <v>55</v>
      </c>
      <c r="D28" s="21"/>
      <c r="E28" s="76" t="s">
        <v>56</v>
      </c>
      <c r="F28" s="78">
        <v>515.96</v>
      </c>
      <c r="G28" s="78">
        <v>515.96</v>
      </c>
      <c r="H28" s="79"/>
      <c r="I28" s="86">
        <v>515.96</v>
      </c>
      <c r="J28" s="90"/>
      <c r="K28" s="26"/>
      <c r="L28" s="26"/>
      <c r="M28" s="26"/>
    </row>
    <row r="29" s="1" customFormat="1" ht="27.6" customHeight="1"/>
    <row r="30" s="1" customFormat="1" ht="14.25"/>
    <row r="31" s="1" customFormat="1" ht="14.25"/>
    <row r="32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4" workbookViewId="0">
      <selection activeCell="G17" sqref="G17"/>
    </sheetView>
  </sheetViews>
  <sheetFormatPr defaultColWidth="9" defaultRowHeight="13.5" outlineLevelCol="4"/>
  <cols>
    <col min="1" max="1" width="7.625" style="54" customWidth="1"/>
    <col min="2" max="2" width="6.5" style="54" customWidth="1"/>
    <col min="3" max="3" width="29.5" style="54" customWidth="1"/>
    <col min="4" max="4" width="16.75" style="55" customWidth="1"/>
    <col min="5" max="5" width="17.625" style="55" customWidth="1"/>
    <col min="6" max="16384" width="9" style="54"/>
  </cols>
  <sheetData>
    <row r="1" ht="21.75" customHeight="1" spans="5:5">
      <c r="E1" s="56" t="s">
        <v>122</v>
      </c>
    </row>
    <row r="2" ht="25.5" spans="1:5">
      <c r="A2" s="57" t="s">
        <v>123</v>
      </c>
      <c r="B2" s="57"/>
      <c r="C2" s="57"/>
      <c r="D2" s="57"/>
      <c r="E2" s="57"/>
    </row>
    <row r="3" spans="1:5">
      <c r="A3" s="58" t="s">
        <v>124</v>
      </c>
      <c r="B3" s="58" t="s">
        <v>52</v>
      </c>
      <c r="C3" s="58"/>
      <c r="D3" s="56"/>
      <c r="E3" s="56" t="s">
        <v>3</v>
      </c>
    </row>
    <row r="4" ht="28.5" customHeight="1" spans="1:5">
      <c r="A4" s="59" t="s">
        <v>42</v>
      </c>
      <c r="B4" s="60"/>
      <c r="C4" s="61" t="s">
        <v>125</v>
      </c>
      <c r="D4" s="59" t="s">
        <v>12</v>
      </c>
      <c r="E4" s="60"/>
    </row>
    <row r="5" ht="28.5" customHeight="1" spans="1:5">
      <c r="A5" s="62" t="s">
        <v>47</v>
      </c>
      <c r="B5" s="62" t="s">
        <v>48</v>
      </c>
      <c r="C5" s="63"/>
      <c r="D5" s="62" t="s">
        <v>17</v>
      </c>
      <c r="E5" s="62" t="s">
        <v>18</v>
      </c>
    </row>
    <row r="6" ht="18.75" customHeight="1" spans="1:5">
      <c r="A6" s="62" t="s">
        <v>50</v>
      </c>
      <c r="B6" s="62" t="s">
        <v>50</v>
      </c>
      <c r="C6" s="62" t="s">
        <v>50</v>
      </c>
      <c r="D6" s="62">
        <v>1</v>
      </c>
      <c r="E6" s="62">
        <v>2</v>
      </c>
    </row>
    <row r="7" ht="18.75" customHeight="1" spans="1:5">
      <c r="A7" s="64"/>
      <c r="B7" s="64"/>
      <c r="C7" s="65" t="s">
        <v>9</v>
      </c>
      <c r="D7" s="66">
        <f>D8+D17+D36</f>
        <v>4762.72</v>
      </c>
      <c r="E7" s="66">
        <f>E8+E17+E36</f>
        <v>4582.62</v>
      </c>
    </row>
    <row r="8" s="52" customFormat="1" ht="18.75" customHeight="1" spans="1:5">
      <c r="A8" s="64">
        <v>301</v>
      </c>
      <c r="B8" s="64"/>
      <c r="C8" s="67" t="s">
        <v>86</v>
      </c>
      <c r="D8" s="66">
        <f>D9+D10+D11+D12+D13+D14+D15+D16</f>
        <v>1507.5</v>
      </c>
      <c r="E8" s="66">
        <f>E9+E10+E11+E12+E13+E14+E15+E16</f>
        <v>1507.5</v>
      </c>
    </row>
    <row r="9" ht="18.75" customHeight="1" spans="1:5">
      <c r="A9" s="64">
        <v>301</v>
      </c>
      <c r="B9" s="64" t="s">
        <v>54</v>
      </c>
      <c r="C9" s="65" t="s">
        <v>126</v>
      </c>
      <c r="D9" s="68">
        <v>550</v>
      </c>
      <c r="E9" s="68">
        <v>550</v>
      </c>
    </row>
    <row r="10" ht="18.75" customHeight="1" spans="1:5">
      <c r="A10" s="64">
        <v>301</v>
      </c>
      <c r="B10" s="64" t="s">
        <v>58</v>
      </c>
      <c r="C10" s="65" t="s">
        <v>127</v>
      </c>
      <c r="D10" s="68">
        <v>500</v>
      </c>
      <c r="E10" s="68">
        <v>500</v>
      </c>
    </row>
    <row r="11" ht="18.75" customHeight="1" spans="1:5">
      <c r="A11" s="64">
        <v>301</v>
      </c>
      <c r="B11" s="64" t="s">
        <v>128</v>
      </c>
      <c r="C11" s="65" t="s">
        <v>129</v>
      </c>
      <c r="D11" s="68">
        <v>14</v>
      </c>
      <c r="E11" s="68">
        <v>14</v>
      </c>
    </row>
    <row r="12" ht="18.75" customHeight="1" spans="1:5">
      <c r="A12" s="64" t="s">
        <v>130</v>
      </c>
      <c r="B12" s="64" t="s">
        <v>131</v>
      </c>
      <c r="C12" s="65" t="s">
        <v>132</v>
      </c>
      <c r="D12" s="68">
        <v>38.5</v>
      </c>
      <c r="E12" s="68">
        <v>38.5</v>
      </c>
    </row>
    <row r="13" ht="20.25" customHeight="1" spans="1:5">
      <c r="A13" s="64">
        <v>301</v>
      </c>
      <c r="B13" s="64" t="s">
        <v>133</v>
      </c>
      <c r="C13" s="65" t="s">
        <v>134</v>
      </c>
      <c r="D13" s="68">
        <v>223.5</v>
      </c>
      <c r="E13" s="68">
        <v>223.5</v>
      </c>
    </row>
    <row r="14" ht="18.75" customHeight="1" spans="1:5">
      <c r="A14" s="64" t="s">
        <v>130</v>
      </c>
      <c r="B14" s="64" t="s">
        <v>135</v>
      </c>
      <c r="C14" s="69" t="s">
        <v>136</v>
      </c>
      <c r="D14" s="68">
        <v>70</v>
      </c>
      <c r="E14" s="68">
        <v>70</v>
      </c>
    </row>
    <row r="15" ht="18.75" customHeight="1" spans="1:5">
      <c r="A15" s="64" t="s">
        <v>130</v>
      </c>
      <c r="B15" s="64" t="s">
        <v>137</v>
      </c>
      <c r="C15" s="69" t="s">
        <v>138</v>
      </c>
      <c r="D15" s="68">
        <v>30</v>
      </c>
      <c r="E15" s="68">
        <v>30</v>
      </c>
    </row>
    <row r="16" ht="18.75" customHeight="1" spans="1:5">
      <c r="A16" s="64">
        <v>301</v>
      </c>
      <c r="B16" s="64">
        <v>99</v>
      </c>
      <c r="C16" s="65" t="s">
        <v>139</v>
      </c>
      <c r="D16" s="68">
        <v>81.5</v>
      </c>
      <c r="E16" s="68">
        <v>81.5</v>
      </c>
    </row>
    <row r="17" s="52" customFormat="1" ht="18.75" customHeight="1" spans="1:5">
      <c r="A17" s="64">
        <v>302</v>
      </c>
      <c r="B17" s="64"/>
      <c r="C17" s="67" t="s">
        <v>87</v>
      </c>
      <c r="D17" s="66">
        <f>D18+D19+D20+D21+D22+D23+D24+D25+D26+D27+D28+D29+D30+D31+D32+D33+D34+D35</f>
        <v>3232.22</v>
      </c>
      <c r="E17" s="66">
        <f>E18+E19+E20+E21+E22+E23+E24+E25+E26+E28+E29+E30+E31+E32+E33+E34+E35</f>
        <v>3052.12</v>
      </c>
    </row>
    <row r="18" ht="18.75" customHeight="1" spans="1:5">
      <c r="A18" s="64">
        <v>302</v>
      </c>
      <c r="B18" s="64" t="s">
        <v>54</v>
      </c>
      <c r="C18" s="65" t="s">
        <v>140</v>
      </c>
      <c r="D18" s="70">
        <v>28.3</v>
      </c>
      <c r="E18" s="70">
        <v>21.3</v>
      </c>
    </row>
    <row r="19" ht="18.75" customHeight="1" spans="1:5">
      <c r="A19" s="64">
        <v>302</v>
      </c>
      <c r="B19" s="64" t="s">
        <v>58</v>
      </c>
      <c r="C19" s="65" t="s">
        <v>141</v>
      </c>
      <c r="D19" s="70">
        <v>12.85</v>
      </c>
      <c r="E19" s="70">
        <v>9.85</v>
      </c>
    </row>
    <row r="20" ht="18.75" customHeight="1" spans="1:5">
      <c r="A20" s="64">
        <v>302</v>
      </c>
      <c r="B20" s="64" t="s">
        <v>61</v>
      </c>
      <c r="C20" s="65" t="s">
        <v>142</v>
      </c>
      <c r="D20" s="70">
        <v>35.1</v>
      </c>
      <c r="E20" s="70">
        <v>35.1</v>
      </c>
    </row>
    <row r="21" ht="18.75" customHeight="1" spans="1:5">
      <c r="A21" s="64">
        <v>302</v>
      </c>
      <c r="B21" s="64" t="s">
        <v>131</v>
      </c>
      <c r="C21" s="65" t="s">
        <v>143</v>
      </c>
      <c r="D21" s="70">
        <v>640</v>
      </c>
      <c r="E21" s="70">
        <v>636</v>
      </c>
    </row>
    <row r="22" ht="18.75" customHeight="1" spans="1:5">
      <c r="A22" s="64">
        <v>302</v>
      </c>
      <c r="B22" s="64" t="s">
        <v>144</v>
      </c>
      <c r="C22" s="65" t="s">
        <v>145</v>
      </c>
      <c r="D22" s="70">
        <v>10.62</v>
      </c>
      <c r="E22" s="70">
        <v>6.62</v>
      </c>
    </row>
    <row r="23" ht="18.75" customHeight="1" spans="1:5">
      <c r="A23" s="64">
        <v>302</v>
      </c>
      <c r="B23" s="64" t="s">
        <v>133</v>
      </c>
      <c r="C23" s="65" t="s">
        <v>146</v>
      </c>
      <c r="D23" s="70">
        <v>3</v>
      </c>
      <c r="E23" s="70">
        <v>0</v>
      </c>
    </row>
    <row r="24" ht="18.75" customHeight="1" spans="1:5">
      <c r="A24" s="64">
        <v>302</v>
      </c>
      <c r="B24" s="64">
        <v>11</v>
      </c>
      <c r="C24" s="65" t="s">
        <v>147</v>
      </c>
      <c r="D24" s="70">
        <v>14.2</v>
      </c>
      <c r="E24" s="70">
        <v>13.2</v>
      </c>
    </row>
    <row r="25" ht="18.75" customHeight="1" spans="1:5">
      <c r="A25" s="64">
        <v>302</v>
      </c>
      <c r="B25" s="64">
        <v>13</v>
      </c>
      <c r="C25" s="65" t="s">
        <v>148</v>
      </c>
      <c r="D25" s="70">
        <v>73.5</v>
      </c>
      <c r="E25" s="70">
        <v>61.5</v>
      </c>
    </row>
    <row r="26" ht="18.75" customHeight="1" spans="1:5">
      <c r="A26" s="64">
        <v>302</v>
      </c>
      <c r="B26" s="64">
        <v>14</v>
      </c>
      <c r="C26" s="65" t="s">
        <v>149</v>
      </c>
      <c r="D26" s="70">
        <v>0.5</v>
      </c>
      <c r="E26" s="70">
        <v>0.5</v>
      </c>
    </row>
    <row r="27" ht="18.75" customHeight="1" spans="1:5">
      <c r="A27" s="64">
        <v>302</v>
      </c>
      <c r="B27" s="64">
        <v>15</v>
      </c>
      <c r="C27" s="65" t="s">
        <v>150</v>
      </c>
      <c r="D27" s="70">
        <v>0.3</v>
      </c>
      <c r="E27" s="70">
        <v>0.3</v>
      </c>
    </row>
    <row r="28" ht="18.75" customHeight="1" spans="1:5">
      <c r="A28" s="64">
        <v>302</v>
      </c>
      <c r="B28" s="64">
        <v>16</v>
      </c>
      <c r="C28" s="65" t="s">
        <v>151</v>
      </c>
      <c r="D28" s="70">
        <v>0.5</v>
      </c>
      <c r="E28" s="70">
        <v>0.5</v>
      </c>
    </row>
    <row r="29" ht="18.75" customHeight="1" spans="1:5">
      <c r="A29" s="64">
        <v>302</v>
      </c>
      <c r="B29" s="64">
        <v>17</v>
      </c>
      <c r="C29" s="65" t="s">
        <v>152</v>
      </c>
      <c r="D29" s="70">
        <v>4</v>
      </c>
      <c r="E29" s="70">
        <v>2</v>
      </c>
    </row>
    <row r="30" ht="18.75" customHeight="1" spans="1:5">
      <c r="A30" s="64" t="s">
        <v>153</v>
      </c>
      <c r="B30" s="64" t="s">
        <v>154</v>
      </c>
      <c r="C30" s="65" t="s">
        <v>155</v>
      </c>
      <c r="D30" s="70">
        <v>112.5</v>
      </c>
      <c r="E30" s="70">
        <v>92.5</v>
      </c>
    </row>
    <row r="31" ht="18.75" customHeight="1" spans="1:5">
      <c r="A31" s="64" t="s">
        <v>153</v>
      </c>
      <c r="B31" s="64" t="s">
        <v>156</v>
      </c>
      <c r="C31" s="65" t="s">
        <v>157</v>
      </c>
      <c r="D31" s="70">
        <v>35.5</v>
      </c>
      <c r="E31" s="70">
        <v>35.5</v>
      </c>
    </row>
    <row r="32" ht="18.75" customHeight="1" spans="1:5">
      <c r="A32" s="64" t="s">
        <v>153</v>
      </c>
      <c r="B32" s="64" t="s">
        <v>158</v>
      </c>
      <c r="C32" s="65" t="s">
        <v>159</v>
      </c>
      <c r="D32" s="70">
        <v>1928.48</v>
      </c>
      <c r="E32" s="70">
        <v>1928.48</v>
      </c>
    </row>
    <row r="33" ht="18.75" customHeight="1" spans="1:5">
      <c r="A33" s="64">
        <v>302</v>
      </c>
      <c r="B33" s="64">
        <v>31</v>
      </c>
      <c r="C33" s="65" t="s">
        <v>160</v>
      </c>
      <c r="D33" s="70">
        <v>1</v>
      </c>
      <c r="E33" s="70">
        <v>1</v>
      </c>
    </row>
    <row r="34" ht="18.75" customHeight="1" spans="1:5">
      <c r="A34" s="64">
        <v>302</v>
      </c>
      <c r="B34" s="64">
        <v>39</v>
      </c>
      <c r="C34" s="65" t="s">
        <v>161</v>
      </c>
      <c r="D34" s="70">
        <v>135.95</v>
      </c>
      <c r="E34" s="70">
        <v>109.95</v>
      </c>
    </row>
    <row r="35" ht="20.1" customHeight="1" spans="1:5">
      <c r="A35" s="64">
        <v>302</v>
      </c>
      <c r="B35" s="64">
        <v>99</v>
      </c>
      <c r="C35" s="65" t="s">
        <v>162</v>
      </c>
      <c r="D35" s="70">
        <v>195.92</v>
      </c>
      <c r="E35" s="70">
        <v>98.12</v>
      </c>
    </row>
    <row r="36" s="53" customFormat="1" ht="18.75" customHeight="1" spans="1:5">
      <c r="A36" s="64" t="s">
        <v>163</v>
      </c>
      <c r="B36" s="64"/>
      <c r="C36" s="67" t="s">
        <v>164</v>
      </c>
      <c r="D36" s="66">
        <f>D38+D37</f>
        <v>23</v>
      </c>
      <c r="E36" s="66">
        <f>E37+E38</f>
        <v>23</v>
      </c>
    </row>
    <row r="37" s="53" customFormat="1" ht="18.75" customHeight="1" spans="1:5">
      <c r="A37" s="64" t="s">
        <v>163</v>
      </c>
      <c r="B37" s="64" t="s">
        <v>58</v>
      </c>
      <c r="C37" s="65" t="s">
        <v>165</v>
      </c>
      <c r="D37" s="70">
        <v>11</v>
      </c>
      <c r="E37" s="70">
        <v>11</v>
      </c>
    </row>
    <row r="38" s="53" customFormat="1" ht="18.75" customHeight="1" spans="1:5">
      <c r="A38" s="64" t="s">
        <v>163</v>
      </c>
      <c r="B38" s="64" t="s">
        <v>166</v>
      </c>
      <c r="C38" s="65" t="s">
        <v>167</v>
      </c>
      <c r="D38" s="70">
        <v>12</v>
      </c>
      <c r="E38" s="70">
        <v>12</v>
      </c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C9" sqref="C9"/>
    </sheetView>
  </sheetViews>
  <sheetFormatPr defaultColWidth="9" defaultRowHeight="14.25" outlineLevelCol="4"/>
  <cols>
    <col min="1" max="1" width="35.75" style="37" customWidth="1"/>
    <col min="2" max="2" width="21.375" style="38" customWidth="1"/>
    <col min="3" max="3" width="20.875" style="38" customWidth="1"/>
    <col min="4" max="4" width="12.375" style="37" customWidth="1"/>
    <col min="5" max="5" width="27" style="37" customWidth="1"/>
    <col min="6" max="16384" width="9" style="37"/>
  </cols>
  <sheetData>
    <row r="1" customHeight="1" spans="4:4">
      <c r="D1" s="39" t="s">
        <v>168</v>
      </c>
    </row>
    <row r="2" s="35" customFormat="1" ht="45" customHeight="1" spans="1:5">
      <c r="A2" s="40" t="s">
        <v>169</v>
      </c>
      <c r="B2" s="40"/>
      <c r="C2" s="40"/>
      <c r="D2" s="40"/>
      <c r="E2" s="41"/>
    </row>
    <row r="3" ht="18.75" customHeight="1" spans="1:4">
      <c r="A3" s="42" t="s">
        <v>2</v>
      </c>
      <c r="B3" s="43"/>
      <c r="C3" s="43"/>
      <c r="D3" s="44" t="s">
        <v>3</v>
      </c>
    </row>
    <row r="4" s="36" customFormat="1" ht="30" customHeight="1" spans="1:5">
      <c r="A4" s="45" t="s">
        <v>170</v>
      </c>
      <c r="B4" s="46" t="s">
        <v>171</v>
      </c>
      <c r="C4" s="46" t="s">
        <v>172</v>
      </c>
      <c r="D4" s="46" t="s">
        <v>173</v>
      </c>
      <c r="E4" s="37"/>
    </row>
    <row r="5" s="36" customFormat="1" ht="30" customHeight="1" spans="1:5">
      <c r="A5" s="45" t="s">
        <v>45</v>
      </c>
      <c r="B5" s="45">
        <f>B6+B7+B8</f>
        <v>10.6</v>
      </c>
      <c r="C5" s="45">
        <v>5</v>
      </c>
      <c r="D5" s="47" t="s">
        <v>174</v>
      </c>
      <c r="E5" s="37"/>
    </row>
    <row r="6" s="36" customFormat="1" ht="30" customHeight="1" spans="1:5">
      <c r="A6" s="48" t="s">
        <v>175</v>
      </c>
      <c r="B6" s="45"/>
      <c r="C6" s="45"/>
      <c r="D6" s="47"/>
      <c r="E6" s="37"/>
    </row>
    <row r="7" s="36" customFormat="1" ht="30" customHeight="1" spans="1:5">
      <c r="A7" s="48" t="s">
        <v>176</v>
      </c>
      <c r="B7" s="45">
        <v>9.6</v>
      </c>
      <c r="C7" s="45">
        <v>4</v>
      </c>
      <c r="D7" s="47" t="s">
        <v>177</v>
      </c>
      <c r="E7" s="37"/>
    </row>
    <row r="8" s="36" customFormat="1" ht="30" customHeight="1" spans="1:5">
      <c r="A8" s="48" t="s">
        <v>178</v>
      </c>
      <c r="B8" s="45">
        <v>1</v>
      </c>
      <c r="C8" s="45">
        <v>1</v>
      </c>
      <c r="D8" s="47"/>
      <c r="E8" s="37"/>
    </row>
    <row r="9" s="36" customFormat="1" ht="30" customHeight="1" spans="1:5">
      <c r="A9" s="48" t="s">
        <v>179</v>
      </c>
      <c r="B9" s="45">
        <v>1</v>
      </c>
      <c r="C9" s="45">
        <v>1</v>
      </c>
      <c r="D9" s="47"/>
      <c r="E9" s="37"/>
    </row>
    <row r="10" s="36" customFormat="1" ht="30" customHeight="1" spans="1:5">
      <c r="A10" s="48" t="s">
        <v>180</v>
      </c>
      <c r="B10" s="45"/>
      <c r="C10" s="45"/>
      <c r="D10" s="47"/>
      <c r="E10" s="37"/>
    </row>
    <row r="11" s="36" customFormat="1" ht="85.5" customHeight="1" spans="1:5">
      <c r="A11" s="49" t="s">
        <v>181</v>
      </c>
      <c r="B11" s="50"/>
      <c r="C11" s="50"/>
      <c r="D11" s="49"/>
      <c r="E11" s="37"/>
    </row>
    <row r="12" s="36" customFormat="1" spans="1:5">
      <c r="A12" s="37"/>
      <c r="B12" s="38"/>
      <c r="C12" s="38"/>
      <c r="D12" s="37"/>
      <c r="E12" s="37"/>
    </row>
    <row r="13" s="36" customFormat="1" spans="1:5">
      <c r="A13" s="37"/>
      <c r="B13" s="38"/>
      <c r="C13" s="38"/>
      <c r="D13" s="37"/>
      <c r="E13" s="37"/>
    </row>
    <row r="14" s="36" customFormat="1" spans="1:5">
      <c r="A14" s="37"/>
      <c r="B14" s="38"/>
      <c r="C14" s="38"/>
      <c r="D14" s="37"/>
      <c r="E14" s="37"/>
    </row>
    <row r="15" s="36" customFormat="1" spans="1:5">
      <c r="A15" s="37"/>
      <c r="B15" s="38"/>
      <c r="C15" s="38"/>
      <c r="D15" s="37"/>
      <c r="E15" s="37"/>
    </row>
    <row r="16" s="36" customFormat="1" spans="1:5">
      <c r="A16" s="37"/>
      <c r="B16" s="38"/>
      <c r="C16" s="38"/>
      <c r="D16" s="37"/>
      <c r="E16" s="37"/>
    </row>
    <row r="17" s="36" customFormat="1" spans="2:3">
      <c r="B17" s="51"/>
      <c r="C17" s="51"/>
    </row>
    <row r="18" s="36" customFormat="1" spans="2:3">
      <c r="B18" s="51"/>
      <c r="C18" s="51"/>
    </row>
    <row r="19" s="36" customFormat="1" spans="2:3">
      <c r="B19" s="51"/>
      <c r="C19" s="51"/>
    </row>
    <row r="20" s="36" customFormat="1" spans="2:3">
      <c r="B20" s="51"/>
      <c r="C20" s="51"/>
    </row>
    <row r="21" s="36" customFormat="1" spans="2:3">
      <c r="B21" s="51"/>
      <c r="C21" s="51"/>
    </row>
    <row r="22" s="36" customFormat="1" spans="2:3">
      <c r="B22" s="51"/>
      <c r="C22" s="51"/>
    </row>
    <row r="23" s="36" customFormat="1" spans="2:3">
      <c r="B23" s="51"/>
      <c r="C23" s="51"/>
    </row>
    <row r="24" s="36" customFormat="1" spans="2:3">
      <c r="B24" s="51"/>
      <c r="C24" s="51"/>
    </row>
    <row r="25" s="36" customFormat="1" spans="2:3">
      <c r="B25" s="51"/>
      <c r="C25" s="51"/>
    </row>
    <row r="26" s="36" customFormat="1" spans="2:3">
      <c r="B26" s="51"/>
      <c r="C26" s="51"/>
    </row>
    <row r="27" s="36" customFormat="1" spans="2:3">
      <c r="B27" s="51"/>
      <c r="C27" s="51"/>
    </row>
    <row r="28" s="36" customFormat="1" spans="2:3">
      <c r="B28" s="51"/>
      <c r="C28" s="51"/>
    </row>
    <row r="29" s="36" customFormat="1" spans="2:3">
      <c r="B29" s="51"/>
      <c r="C29" s="51"/>
    </row>
    <row r="30" s="36" customFormat="1" spans="2:3">
      <c r="B30" s="51"/>
      <c r="C30" s="51"/>
    </row>
    <row r="31" s="36" customFormat="1" spans="2:3">
      <c r="B31" s="51"/>
      <c r="C31" s="51"/>
    </row>
    <row r="32" s="36" customFormat="1" spans="2:3">
      <c r="B32" s="51"/>
      <c r="C32" s="51"/>
    </row>
    <row r="33" s="36" customFormat="1" spans="2:3">
      <c r="B33" s="51"/>
      <c r="C33" s="51"/>
    </row>
    <row r="34" s="36" customFormat="1" spans="2:3">
      <c r="B34" s="51"/>
      <c r="C34" s="51"/>
    </row>
    <row r="35" s="36" customFormat="1" spans="2:3">
      <c r="B35" s="51"/>
      <c r="C35" s="51"/>
    </row>
  </sheetData>
  <sheetProtection formatCells="0" formatColumns="0" formatRows="0"/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"/>
  <sheetViews>
    <sheetView showGridLines="0" showZeros="0" workbookViewId="0">
      <selection activeCell="G9" sqref="G9"/>
    </sheetView>
  </sheetViews>
  <sheetFormatPr defaultColWidth="7.25" defaultRowHeight="11.25"/>
  <cols>
    <col min="1" max="1" width="5.5" style="3" customWidth="1"/>
    <col min="2" max="3" width="4.875" style="3" customWidth="1"/>
    <col min="4" max="4" width="7.62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182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183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84</v>
      </c>
      <c r="H4" s="16"/>
      <c r="I4" s="16"/>
      <c r="J4" s="31"/>
      <c r="K4" s="32" t="s">
        <v>85</v>
      </c>
      <c r="L4" s="16"/>
      <c r="M4" s="3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86</v>
      </c>
      <c r="I5" s="33" t="s">
        <v>87</v>
      </c>
      <c r="J5" s="15" t="s">
        <v>88</v>
      </c>
      <c r="K5" s="15" t="s">
        <v>17</v>
      </c>
      <c r="L5" s="15" t="s">
        <v>89</v>
      </c>
      <c r="M5" s="15" t="s">
        <v>90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7" t="s">
        <v>50</v>
      </c>
      <c r="B6" s="18" t="s">
        <v>50</v>
      </c>
      <c r="C6" s="18" t="s">
        <v>50</v>
      </c>
      <c r="D6" s="20" t="s">
        <v>50</v>
      </c>
      <c r="E6" s="15" t="s">
        <v>50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7"/>
      <c r="B7" s="18"/>
      <c r="C7" s="18"/>
      <c r="D7" s="21"/>
      <c r="E7" s="22" t="s">
        <v>9</v>
      </c>
      <c r="F7" s="20"/>
      <c r="G7" s="20"/>
      <c r="H7" s="20"/>
      <c r="I7" s="20"/>
      <c r="J7" s="20"/>
      <c r="K7" s="20"/>
      <c r="L7" s="20"/>
      <c r="M7" s="2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5"/>
      <c r="B8" s="23"/>
      <c r="C8" s="23"/>
      <c r="D8" s="21"/>
      <c r="E8" s="22"/>
      <c r="F8" s="24"/>
      <c r="G8" s="24"/>
      <c r="H8" s="24"/>
      <c r="I8" s="24"/>
      <c r="J8" s="24"/>
      <c r="K8" s="24"/>
      <c r="L8" s="24"/>
      <c r="M8" s="2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</row>
    <row r="9" s="1" customFormat="1" ht="25.5" customHeight="1" spans="1:245">
      <c r="A9" s="25"/>
      <c r="B9" s="25"/>
      <c r="C9" s="26"/>
      <c r="D9" s="25"/>
      <c r="E9" s="25"/>
      <c r="F9" s="25"/>
      <c r="G9" s="25"/>
      <c r="H9" s="25"/>
      <c r="I9" s="25"/>
      <c r="J9" s="25"/>
      <c r="K9" s="26"/>
      <c r="L9" s="25"/>
      <c r="M9" s="2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5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6"/>
      <c r="B11" s="25"/>
      <c r="C11" s="25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6"/>
      <c r="B12" s="26"/>
      <c r="C12" s="26"/>
      <c r="D12" s="25"/>
      <c r="E12" s="25"/>
      <c r="F12" s="25"/>
      <c r="G12" s="25"/>
      <c r="H12" s="25"/>
      <c r="I12" s="26"/>
      <c r="J12" s="26"/>
      <c r="K12" s="26"/>
      <c r="L12" s="26"/>
      <c r="M12" s="2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6"/>
      <c r="B13" s="26"/>
      <c r="C13" s="26"/>
      <c r="D13" s="26"/>
      <c r="E13" s="25"/>
      <c r="F13" s="26"/>
      <c r="G13" s="25"/>
      <c r="H13" s="25"/>
      <c r="I13" s="26"/>
      <c r="J13" s="26"/>
      <c r="K13" s="26"/>
      <c r="L13" s="26"/>
      <c r="M13" s="2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6"/>
      <c r="B14" s="26"/>
      <c r="C14" s="26"/>
      <c r="D14" s="26"/>
      <c r="E14" s="26"/>
      <c r="F14" s="26"/>
      <c r="G14" s="26"/>
      <c r="H14" s="25"/>
      <c r="I14" s="26"/>
      <c r="J14" s="26"/>
      <c r="K14" s="26"/>
      <c r="L14" s="26"/>
      <c r="M14" s="2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2017-03-06T09:06:00Z</cp:lastPrinted>
  <dcterms:modified xsi:type="dcterms:W3CDTF">2018-10-18T02:55:40Z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2052-10.1.0.7346</vt:lpwstr>
  </property>
</Properties>
</file>