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00" tabRatio="914" activeTab="4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'2部门收入总体情况表'!$A$1:$S$33</definedName>
    <definedName name="_xlnm.Print_Area" localSheetId="2">'3部门支出总体情况表'!$A$1:$M$32</definedName>
    <definedName name="_xlnm.Print_Area" localSheetId="3">'4财政拨款收支总体情况表'!$A$1:$L$32</definedName>
    <definedName name="_xlnm.Print_Area" localSheetId="4">'5一般公共预算支出情况表'!$A$1:$M$31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4525"/>
</workbook>
</file>

<file path=xl/sharedStrings.xml><?xml version="1.0" encoding="utf-8"?>
<sst xmlns="http://schemas.openxmlformats.org/spreadsheetml/2006/main" count="196">
  <si>
    <t>预算01表</t>
  </si>
  <si>
    <t>部门收支总体情况表</t>
  </si>
  <si>
    <t>单位名称：宜阳县卫生局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</si>
  <si>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</si>
  <si>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</si>
  <si>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</si>
  <si>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</si>
  <si>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</si>
  <si>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</si>
  <si>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</si>
  <si>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</si>
  <si>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</si>
  <si>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</si>
  <si>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</si>
  <si>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</si>
  <si>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</si>
  <si>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</si>
  <si>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</si>
  <si>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</si>
  <si>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</si>
  <si>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</si>
  <si>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</si>
  <si>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</si>
  <si>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</si>
  <si>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</si>
  <si>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</si>
  <si>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</si>
  <si>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</si>
  <si>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</si>
  <si>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</si>
  <si>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</si>
  <si>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</si>
  <si>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</si>
  <si>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</si>
  <si>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</si>
  <si>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</si>
  <si>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</si>
  <si>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</si>
  <si>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</si>
  <si>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</si>
  <si>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</si>
  <si>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</si>
  <si>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</si>
  <si>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</si>
  <si>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</si>
  <si>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</si>
  <si>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</si>
  <si>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</si>
  <si>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</si>
  <si>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</si>
  <si>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</si>
  <si>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 xml:space="preserve">  404001</t>
  </si>
  <si>
    <t xml:space="preserve">  宜阳县卫生局</t>
  </si>
  <si>
    <t>208</t>
  </si>
  <si>
    <t>05</t>
  </si>
  <si>
    <t xml:space="preserve">    404001</t>
  </si>
  <si>
    <t xml:space="preserve">    机关事业单位基本养老保险缴费支出</t>
  </si>
  <si>
    <t>210</t>
  </si>
  <si>
    <t>01</t>
  </si>
  <si>
    <t xml:space="preserve">    行政运行</t>
  </si>
  <si>
    <t>99</t>
  </si>
  <si>
    <t xml:space="preserve">    其他医疗卫生与计划生育管理事务支出</t>
  </si>
  <si>
    <t>03</t>
  </si>
  <si>
    <t xml:space="preserve">    其他基层医疗卫生机构支出</t>
  </si>
  <si>
    <t>11</t>
  </si>
  <si>
    <t>行政单位医疗</t>
  </si>
  <si>
    <t>04</t>
  </si>
  <si>
    <t>08</t>
  </si>
  <si>
    <t>404001</t>
  </si>
  <si>
    <t>公共卫生服务补助</t>
  </si>
  <si>
    <t>基本药物补助</t>
  </si>
  <si>
    <t>221</t>
  </si>
  <si>
    <t>02</t>
  </si>
  <si>
    <t xml:space="preserve">    住房公积金</t>
  </si>
  <si>
    <t xml:space="preserve">  404002</t>
  </si>
  <si>
    <t xml:space="preserve">  宜阳县卫生监督中心</t>
  </si>
  <si>
    <t xml:space="preserve">    404002</t>
  </si>
  <si>
    <t xml:space="preserve">    卫生监督机构</t>
  </si>
  <si>
    <t xml:space="preserve">  404003</t>
  </si>
  <si>
    <t xml:space="preserve">  宜阳县疾病预防控制中心</t>
  </si>
  <si>
    <t xml:space="preserve">    404003</t>
  </si>
  <si>
    <t xml:space="preserve">    疾病预防控制机构</t>
  </si>
  <si>
    <t xml:space="preserve">  404004</t>
  </si>
  <si>
    <t xml:space="preserve">  宜阳县人民医院</t>
  </si>
  <si>
    <t xml:space="preserve">    404004</t>
  </si>
  <si>
    <t xml:space="preserve">    综合医院</t>
  </si>
  <si>
    <t xml:space="preserve">  404005</t>
  </si>
  <si>
    <t xml:space="preserve">  宜阳县中医院</t>
  </si>
  <si>
    <t xml:space="preserve">    404005</t>
  </si>
  <si>
    <t xml:space="preserve">    中医（民族）医院</t>
  </si>
  <si>
    <t xml:space="preserve">  404006</t>
  </si>
  <si>
    <t xml:space="preserve">  宜阳县第二人民医院</t>
  </si>
  <si>
    <t xml:space="preserve">    404006</t>
  </si>
  <si>
    <t xml:space="preserve">  404021</t>
  </si>
  <si>
    <t xml:space="preserve">  宜阳县妇幼保健院</t>
  </si>
  <si>
    <t>06</t>
  </si>
  <si>
    <t xml:space="preserve">    404021</t>
  </si>
  <si>
    <t xml:space="preserve">    妇产医院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</si>
  <si>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</si>
  <si>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</si>
  <si>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</si>
  <si>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</si>
  <si>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</si>
  <si>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</si>
  <si>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</si>
  <si>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</si>
  <si>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</si>
  <si>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404</t>
  </si>
  <si>
    <t>宜阳县卫生局</t>
  </si>
  <si>
    <t xml:space="preserve">    基本公共卫生服务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</si>
  <si>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</si>
  <si>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</si>
  <si>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</si>
  <si>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</si>
  <si>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</si>
  <si>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</si>
  <si>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</si>
  <si>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</si>
  <si>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</si>
  <si>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</si>
  <si>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</si>
  <si>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</si>
  <si>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</si>
  <si>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</si>
  <si>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</si>
  <si>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</si>
  <si>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</si>
  <si>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</si>
  <si>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</si>
  <si>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</si>
  <si>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</si>
  <si>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</si>
  <si>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</si>
  <si>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</si>
  <si>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</si>
  <si>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</si>
  <si>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</si>
  <si>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</si>
  <si>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</si>
  <si>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</si>
  <si>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</si>
  <si>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>预算06表</t>
  </si>
  <si>
    <t>一般公共预算基本支出情况表</t>
  </si>
  <si>
    <t>科目名称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</si>
  <si>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</si>
  <si>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</si>
  <si>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</si>
  <si>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</si>
  <si>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</si>
  <si>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</si>
  <si>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</si>
  <si>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</si>
  <si>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</si>
  <si>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>301</t>
  </si>
  <si>
    <t>13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</si>
  <si>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</si>
  <si>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</si>
  <si>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</si>
  <si>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</si>
  <si>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</si>
  <si>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</si>
  <si>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</si>
  <si>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</si>
  <si>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</si>
  <si>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</si>
  <si>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</si>
  <si>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</si>
  <si>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</si>
  <si>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</si>
  <si>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</si>
  <si>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</si>
  <si>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</si>
  <si>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</si>
  <si>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</si>
  <si>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>购置费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</si>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</sst>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_);[Red]\(#,##0.0\)"/>
    <numFmt numFmtId="177" formatCode="00"/>
    <numFmt numFmtId="178" formatCode="0000"/>
    <numFmt numFmtId="179" formatCode="* #,##0.00;* \-#,##0.00;* &quot;&quot;??;@"/>
    <numFmt numFmtId="180" formatCode="#,##0.0_ "/>
    <numFmt numFmtId="181" formatCode="#,##0.00_ "/>
    <numFmt numFmtId="182" formatCode="0.00_ "/>
    <numFmt numFmtId="183" formatCode="#,##0.00_);[Red]\(#,##0.00\)"/>
    <numFmt numFmtId="184" formatCode="0.0_);[Red]\(0.0\)"/>
    <numFmt numFmtId="185" formatCode="#,##0.0"/>
  </numFmts>
  <fonts count="3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3" borderId="31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31" borderId="37" applyNumberFormat="0" applyFon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8" fillId="7" borderId="38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14" fillId="7" borderId="31" applyNumberFormat="0" applyAlignment="0" applyProtection="0">
      <alignment vertical="center"/>
    </xf>
    <xf numFmtId="0" fontId="26" fillId="25" borderId="3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3" fillId="4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0" fillId="0" borderId="0" xfId="75" applyFont="1"/>
    <xf numFmtId="0" fontId="0" fillId="0" borderId="0" xfId="75" applyFont="1" applyFill="1"/>
    <xf numFmtId="0" fontId="1" fillId="0" borderId="0" xfId="75"/>
    <xf numFmtId="177" fontId="2" fillId="0" borderId="0" xfId="75" applyNumberFormat="1" applyFont="1" applyFill="1" applyAlignment="1" applyProtection="1">
      <alignment horizontal="center" vertical="center"/>
    </xf>
    <xf numFmtId="178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6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7" fontId="2" fillId="0" borderId="1" xfId="75" applyNumberFormat="1" applyFont="1" applyFill="1" applyBorder="1" applyAlignment="1" applyProtection="1"/>
    <xf numFmtId="176" fontId="2" fillId="0" borderId="1" xfId="75" applyNumberFormat="1" applyFont="1" applyFill="1" applyBorder="1" applyAlignment="1" applyProtection="1">
      <alignment vertical="center"/>
    </xf>
    <xf numFmtId="0" fontId="2" fillId="0" borderId="2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Continuous" vertical="center"/>
    </xf>
    <xf numFmtId="177" fontId="2" fillId="0" borderId="3" xfId="75" applyNumberFormat="1" applyFont="1" applyFill="1" applyBorder="1" applyAlignment="1" applyProtection="1">
      <alignment horizontal="center" vertical="center"/>
    </xf>
    <xf numFmtId="178" fontId="2" fillId="0" borderId="3" xfId="75" applyNumberFormat="1" applyFont="1" applyFill="1" applyBorder="1" applyAlignment="1" applyProtection="1">
      <alignment horizontal="center" vertical="center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3" xfId="75" applyNumberFormat="1" applyFont="1" applyFill="1" applyBorder="1" applyAlignment="1" applyProtection="1">
      <alignment horizontal="center" vertical="center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3" xfId="75" applyNumberFormat="1" applyFont="1" applyFill="1" applyBorder="1" applyAlignment="1" applyProtection="1">
      <alignment horizontal="center" vertical="center" wrapText="1"/>
    </xf>
    <xf numFmtId="176" fontId="2" fillId="0" borderId="3" xfId="75" applyNumberFormat="1" applyFont="1" applyFill="1" applyBorder="1" applyAlignment="1" applyProtection="1">
      <alignment horizontal="right" vertical="center" wrapText="1"/>
    </xf>
    <xf numFmtId="0" fontId="0" fillId="0" borderId="3" xfId="75" applyFont="1" applyFill="1" applyBorder="1"/>
    <xf numFmtId="0" fontId="0" fillId="0" borderId="3" xfId="75" applyFont="1" applyBorder="1"/>
    <xf numFmtId="0" fontId="0" fillId="0" borderId="3" xfId="0" applyBorder="1">
      <alignment vertical="center"/>
    </xf>
    <xf numFmtId="180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76" fontId="2" fillId="0" borderId="0" xfId="75" applyNumberFormat="1" applyFont="1" applyFill="1" applyAlignment="1" applyProtection="1">
      <alignment horizontal="right"/>
    </xf>
    <xf numFmtId="0" fontId="2" fillId="0" borderId="5" xfId="75" applyNumberFormat="1" applyFont="1" applyFill="1" applyBorder="1" applyAlignment="1" applyProtection="1">
      <alignment horizontal="centerContinuous" vertical="center"/>
    </xf>
    <xf numFmtId="0" fontId="2" fillId="0" borderId="6" xfId="75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>
      <alignment vertical="center"/>
    </xf>
    <xf numFmtId="180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5" fillId="0" borderId="0" xfId="71" applyFill="1">
      <alignment vertical="center"/>
    </xf>
    <xf numFmtId="0" fontId="6" fillId="0" borderId="0" xfId="71" applyFont="1" applyFill="1" applyAlignment="1">
      <alignment horizontal="right" vertical="center"/>
    </xf>
    <xf numFmtId="0" fontId="7" fillId="0" borderId="0" xfId="71" applyFont="1" applyFill="1" applyAlignment="1">
      <alignment horizontal="center" vertical="center"/>
    </xf>
    <xf numFmtId="0" fontId="6" fillId="0" borderId="1" xfId="71" applyFont="1" applyFill="1" applyBorder="1" applyAlignment="1">
      <alignment horizontal="left" vertical="center"/>
    </xf>
    <xf numFmtId="0" fontId="6" fillId="0" borderId="0" xfId="71" applyFont="1" applyFill="1">
      <alignment vertical="center"/>
    </xf>
    <xf numFmtId="0" fontId="6" fillId="0" borderId="6" xfId="71" applyFont="1" applyFill="1" applyBorder="1" applyAlignment="1">
      <alignment horizontal="center" vertical="center" wrapText="1"/>
    </xf>
    <xf numFmtId="0" fontId="6" fillId="0" borderId="5" xfId="71" applyFont="1" applyFill="1" applyBorder="1" applyAlignment="1">
      <alignment horizontal="center" vertical="center" wrapText="1"/>
    </xf>
    <xf numFmtId="0" fontId="6" fillId="0" borderId="8" xfId="71" applyFont="1" applyFill="1" applyBorder="1" applyAlignment="1">
      <alignment horizontal="center" vertical="center" wrapText="1"/>
    </xf>
    <xf numFmtId="0" fontId="6" fillId="0" borderId="3" xfId="71" applyFont="1" applyFill="1" applyBorder="1" applyAlignment="1">
      <alignment horizontal="center" vertical="center" wrapText="1"/>
    </xf>
    <xf numFmtId="0" fontId="6" fillId="0" borderId="2" xfId="71" applyFont="1" applyFill="1" applyBorder="1" applyAlignment="1">
      <alignment horizontal="center" vertical="center" wrapText="1"/>
    </xf>
    <xf numFmtId="49" fontId="6" fillId="0" borderId="3" xfId="71" applyNumberFormat="1" applyFont="1" applyFill="1" applyBorder="1" applyAlignment="1">
      <alignment horizontal="left" vertical="center" wrapText="1"/>
    </xf>
    <xf numFmtId="0" fontId="6" fillId="0" borderId="3" xfId="71" applyFont="1" applyFill="1" applyBorder="1" applyAlignment="1">
      <alignment vertical="center" wrapText="1"/>
    </xf>
    <xf numFmtId="182" fontId="8" fillId="0" borderId="3" xfId="0" applyNumberFormat="1" applyFont="1" applyFill="1" applyBorder="1" applyAlignment="1">
      <alignment horizontal="right" vertical="center"/>
    </xf>
    <xf numFmtId="0" fontId="1" fillId="0" borderId="0" xfId="75" applyFill="1"/>
    <xf numFmtId="177" fontId="2" fillId="0" borderId="8" xfId="75" applyNumberFormat="1" applyFont="1" applyFill="1" applyBorder="1" applyAlignment="1" applyProtection="1">
      <alignment horizontal="center" vertical="center"/>
    </xf>
    <xf numFmtId="178" fontId="2" fillId="0" borderId="8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 wrapText="1"/>
    </xf>
    <xf numFmtId="0" fontId="2" fillId="0" borderId="8" xfId="75" applyNumberFormat="1" applyFont="1" applyFill="1" applyBorder="1" applyAlignment="1" applyProtection="1">
      <alignment horizontal="center" vertical="center"/>
    </xf>
    <xf numFmtId="183" fontId="2" fillId="0" borderId="3" xfId="75" applyNumberFormat="1" applyFont="1" applyFill="1" applyBorder="1" applyAlignment="1" applyProtection="1">
      <alignment horizontal="righ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81" fontId="2" fillId="0" borderId="5" xfId="77" applyNumberFormat="1" applyFont="1" applyFill="1" applyBorder="1" applyAlignment="1" applyProtection="1">
      <alignment horizontal="right" vertical="center" wrapText="1"/>
    </xf>
    <xf numFmtId="181" fontId="2" fillId="0" borderId="4" xfId="77" applyNumberFormat="1" applyFont="1" applyFill="1" applyBorder="1" applyAlignment="1" applyProtection="1">
      <alignment horizontal="righ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2" fillId="0" borderId="6" xfId="76" applyNumberFormat="1" applyFont="1" applyFill="1" applyBorder="1" applyAlignment="1" applyProtection="1">
      <alignment horizontal="left" vertical="center" wrapText="1"/>
    </xf>
    <xf numFmtId="176" fontId="2" fillId="0" borderId="4" xfId="75" applyNumberFormat="1" applyFont="1" applyFill="1" applyBorder="1" applyAlignment="1" applyProtection="1">
      <alignment horizontal="right" vertical="center" wrapText="1"/>
    </xf>
    <xf numFmtId="181" fontId="2" fillId="0" borderId="6" xfId="77" applyNumberFormat="1" applyFont="1" applyFill="1" applyBorder="1" applyAlignment="1" applyProtection="1">
      <alignment horizontal="right" vertical="center" wrapText="1"/>
    </xf>
    <xf numFmtId="181" fontId="2" fillId="0" borderId="3" xfId="77" applyNumberFormat="1" applyFont="1" applyFill="1" applyBorder="1" applyAlignment="1" applyProtection="1">
      <alignment horizontal="right" vertical="center" wrapText="1"/>
    </xf>
    <xf numFmtId="176" fontId="2" fillId="0" borderId="6" xfId="75" applyNumberFormat="1" applyFont="1" applyFill="1" applyBorder="1" applyAlignment="1" applyProtection="1">
      <alignment horizontal="right" vertical="center" wrapText="1"/>
    </xf>
    <xf numFmtId="0" fontId="0" fillId="0" borderId="0" xfId="74" applyFont="1" applyFill="1"/>
    <xf numFmtId="0" fontId="1" fillId="0" borderId="0" xfId="74" applyFill="1" applyAlignment="1">
      <alignment wrapText="1"/>
    </xf>
    <xf numFmtId="0" fontId="1" fillId="0" borderId="0" xfId="74" applyFill="1"/>
    <xf numFmtId="179" fontId="4" fillId="0" borderId="0" xfId="74" applyNumberFormat="1" applyFont="1" applyFill="1" applyAlignment="1" applyProtection="1">
      <alignment vertical="center" wrapText="1"/>
    </xf>
    <xf numFmtId="179" fontId="4" fillId="0" borderId="0" xfId="74" applyNumberFormat="1" applyFont="1" applyFill="1" applyAlignment="1" applyProtection="1">
      <alignment horizontal="right" vertical="center"/>
    </xf>
    <xf numFmtId="176" fontId="4" fillId="0" borderId="0" xfId="74" applyNumberFormat="1" applyFont="1" applyFill="1" applyAlignment="1" applyProtection="1">
      <alignment horizontal="right" vertical="center"/>
    </xf>
    <xf numFmtId="176" fontId="4" fillId="0" borderId="0" xfId="74" applyNumberFormat="1" applyFont="1" applyFill="1" applyAlignment="1" applyProtection="1">
      <alignment vertical="center"/>
    </xf>
    <xf numFmtId="179" fontId="3" fillId="0" borderId="0" xfId="74" applyNumberFormat="1" applyFont="1" applyFill="1" applyAlignment="1" applyProtection="1">
      <alignment horizontal="center" vertical="center" wrapText="1"/>
    </xf>
    <xf numFmtId="179" fontId="2" fillId="0" borderId="1" xfId="74" applyNumberFormat="1" applyFont="1" applyFill="1" applyBorder="1" applyAlignment="1" applyProtection="1">
      <alignment vertical="center" wrapText="1"/>
    </xf>
    <xf numFmtId="179" fontId="3" fillId="0" borderId="1" xfId="74" applyNumberFormat="1" applyFont="1" applyFill="1" applyBorder="1" applyAlignment="1" applyProtection="1">
      <alignment vertical="center" wrapText="1"/>
    </xf>
    <xf numFmtId="179" fontId="2" fillId="0" borderId="6" xfId="74" applyNumberFormat="1" applyFont="1" applyFill="1" applyBorder="1" applyAlignment="1" applyProtection="1">
      <alignment horizontal="center" vertical="center" wrapText="1"/>
    </xf>
    <xf numFmtId="179" fontId="2" fillId="0" borderId="4" xfId="74" applyNumberFormat="1" applyFont="1" applyFill="1" applyBorder="1" applyAlignment="1" applyProtection="1">
      <alignment horizontal="center" vertical="center" wrapText="1"/>
    </xf>
    <xf numFmtId="179" fontId="2" fillId="0" borderId="5" xfId="74" applyNumberFormat="1" applyFont="1" applyFill="1" applyBorder="1" applyAlignment="1" applyProtection="1">
      <alignment horizontal="center" vertical="center" wrapText="1"/>
    </xf>
    <xf numFmtId="179" fontId="2" fillId="0" borderId="3" xfId="74" applyNumberFormat="1" applyFont="1" applyFill="1" applyBorder="1" applyAlignment="1" applyProtection="1">
      <alignment horizontal="centerContinuous" vertical="center"/>
    </xf>
    <xf numFmtId="179" fontId="2" fillId="0" borderId="8" xfId="74" applyNumberFormat="1" applyFont="1" applyFill="1" applyBorder="1" applyAlignment="1" applyProtection="1">
      <alignment horizontal="centerContinuous" vertical="center"/>
    </xf>
    <xf numFmtId="179" fontId="2" fillId="0" borderId="11" xfId="74" applyNumberFormat="1" applyFont="1" applyFill="1" applyBorder="1" applyAlignment="1" applyProtection="1">
      <alignment horizontal="center" vertical="center" wrapText="1"/>
    </xf>
    <xf numFmtId="179" fontId="2" fillId="0" borderId="12" xfId="74" applyNumberFormat="1" applyFont="1" applyFill="1" applyBorder="1" applyAlignment="1" applyProtection="1">
      <alignment horizontal="center" vertical="center" wrapText="1"/>
    </xf>
    <xf numFmtId="179" fontId="2" fillId="0" borderId="6" xfId="74" applyNumberFormat="1" applyFont="1" applyFill="1" applyBorder="1" applyAlignment="1" applyProtection="1">
      <alignment horizontal="center" vertical="center"/>
    </xf>
    <xf numFmtId="0" fontId="2" fillId="0" borderId="3" xfId="74" applyNumberFormat="1" applyFont="1" applyFill="1" applyBorder="1" applyAlignment="1" applyProtection="1">
      <alignment horizontal="center" vertical="center"/>
    </xf>
    <xf numFmtId="176" fontId="2" fillId="0" borderId="3" xfId="74" applyNumberFormat="1" applyFont="1" applyFill="1" applyBorder="1" applyAlignment="1" applyProtection="1">
      <alignment horizontal="centerContinuous" vertical="center"/>
    </xf>
    <xf numFmtId="179" fontId="2" fillId="0" borderId="13" xfId="74" applyNumberFormat="1" applyFont="1" applyFill="1" applyBorder="1" applyAlignment="1" applyProtection="1">
      <alignment horizontal="center" vertical="center" wrapText="1"/>
    </xf>
    <xf numFmtId="179" fontId="2" fillId="0" borderId="14" xfId="74" applyNumberFormat="1" applyFont="1" applyFill="1" applyBorder="1" applyAlignment="1" applyProtection="1">
      <alignment horizontal="center" vertical="center" wrapText="1"/>
    </xf>
    <xf numFmtId="179" fontId="2" fillId="0" borderId="11" xfId="74" applyNumberFormat="1" applyFont="1" applyFill="1" applyBorder="1" applyAlignment="1" applyProtection="1">
      <alignment horizontal="center" vertical="center"/>
    </xf>
    <xf numFmtId="176" fontId="2" fillId="0" borderId="6" xfId="74" applyNumberFormat="1" applyFont="1" applyFill="1" applyBorder="1" applyAlignment="1" applyProtection="1">
      <alignment horizontal="center" vertical="center"/>
    </xf>
    <xf numFmtId="176" fontId="2" fillId="0" borderId="4" xfId="74" applyNumberFormat="1" applyFont="1" applyFill="1" applyBorder="1" applyAlignment="1" applyProtection="1">
      <alignment horizontal="center" vertical="center"/>
    </xf>
    <xf numFmtId="179" fontId="2" fillId="0" borderId="15" xfId="74" applyNumberFormat="1" applyFont="1" applyFill="1" applyBorder="1" applyAlignment="1" applyProtection="1">
      <alignment horizontal="center" vertical="center" wrapText="1"/>
    </xf>
    <xf numFmtId="179" fontId="2" fillId="0" borderId="16" xfId="74" applyNumberFormat="1" applyFont="1" applyFill="1" applyBorder="1" applyAlignment="1" applyProtection="1">
      <alignment horizontal="center" vertical="center" wrapText="1"/>
    </xf>
    <xf numFmtId="176" fontId="2" fillId="0" borderId="3" xfId="74" applyNumberFormat="1" applyFont="1" applyFill="1" applyBorder="1" applyAlignment="1" applyProtection="1">
      <alignment horizontal="center" vertical="center" wrapText="1"/>
    </xf>
    <xf numFmtId="49" fontId="2" fillId="0" borderId="3" xfId="74" applyNumberFormat="1" applyFont="1" applyFill="1" applyBorder="1" applyAlignment="1">
      <alignment horizontal="center" vertical="center"/>
    </xf>
    <xf numFmtId="49" fontId="2" fillId="0" borderId="3" xfId="74" applyNumberFormat="1" applyFont="1" applyFill="1" applyBorder="1" applyAlignment="1">
      <alignment horizontal="center" vertical="center" wrapText="1"/>
    </xf>
    <xf numFmtId="0" fontId="2" fillId="0" borderId="8" xfId="74" applyFont="1" applyFill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76" fontId="2" fillId="0" borderId="3" xfId="74" applyNumberFormat="1" applyFont="1" applyFill="1" applyBorder="1" applyAlignment="1" applyProtection="1">
      <alignment horizontal="right" vertical="center" wrapText="1"/>
    </xf>
    <xf numFmtId="0" fontId="2" fillId="0" borderId="5" xfId="70" applyFont="1" applyFill="1" applyBorder="1">
      <alignment vertical="center"/>
    </xf>
    <xf numFmtId="180" fontId="2" fillId="0" borderId="3" xfId="74" applyNumberFormat="1" applyFont="1" applyFill="1" applyBorder="1" applyAlignment="1">
      <alignment horizontal="right" vertical="center" wrapText="1"/>
    </xf>
    <xf numFmtId="0" fontId="2" fillId="0" borderId="9" xfId="74" applyFont="1" applyFill="1" applyBorder="1" applyAlignment="1">
      <alignment horizontal="center" vertical="center" wrapText="1"/>
    </xf>
    <xf numFmtId="0" fontId="2" fillId="0" borderId="3" xfId="70" applyFont="1" applyFill="1" applyBorder="1">
      <alignment vertical="center"/>
    </xf>
    <xf numFmtId="0" fontId="2" fillId="0" borderId="3" xfId="72" applyFont="1" applyFill="1" applyBorder="1" applyAlignment="1">
      <alignment horizontal="left" vertical="center" wrapText="1"/>
    </xf>
    <xf numFmtId="180" fontId="2" fillId="0" borderId="3" xfId="74" applyNumberFormat="1" applyFont="1" applyFill="1" applyBorder="1" applyAlignment="1" applyProtection="1">
      <alignment horizontal="right" vertical="center" wrapText="1"/>
    </xf>
    <xf numFmtId="0" fontId="2" fillId="0" borderId="3" xfId="74" applyFont="1" applyFill="1" applyBorder="1" applyAlignment="1">
      <alignment horizontal="left" vertical="center" wrapText="1"/>
    </xf>
    <xf numFmtId="181" fontId="2" fillId="0" borderId="3" xfId="74" applyNumberFormat="1" applyFont="1" applyFill="1" applyBorder="1" applyAlignment="1">
      <alignment horizontal="right" vertical="center" wrapText="1"/>
    </xf>
    <xf numFmtId="181" fontId="2" fillId="0" borderId="3" xfId="74" applyNumberFormat="1" applyFont="1" applyFill="1" applyBorder="1" applyAlignment="1" applyProtection="1">
      <alignment horizontal="right" vertical="center" wrapText="1"/>
    </xf>
    <xf numFmtId="0" fontId="2" fillId="0" borderId="0" xfId="0" applyFont="1" applyFill="1">
      <alignment vertical="center"/>
    </xf>
    <xf numFmtId="185" fontId="2" fillId="0" borderId="3" xfId="74" applyNumberFormat="1" applyFont="1" applyFill="1" applyBorder="1"/>
    <xf numFmtId="0" fontId="2" fillId="0" borderId="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80" fontId="2" fillId="0" borderId="3" xfId="74" applyNumberFormat="1" applyFont="1" applyFill="1" applyBorder="1" applyAlignment="1">
      <alignment horizontal="right" vertical="center"/>
    </xf>
    <xf numFmtId="185" fontId="2" fillId="0" borderId="3" xfId="74" applyNumberFormat="1" applyFont="1" applyFill="1" applyBorder="1" applyAlignment="1">
      <alignment horizontal="right" vertical="center" wrapText="1"/>
    </xf>
    <xf numFmtId="0" fontId="2" fillId="0" borderId="6" xfId="74" applyFont="1" applyFill="1" applyBorder="1" applyAlignment="1">
      <alignment horizontal="left" vertical="center" wrapText="1"/>
    </xf>
    <xf numFmtId="0" fontId="2" fillId="0" borderId="5" xfId="74" applyFont="1" applyFill="1" applyBorder="1" applyAlignment="1">
      <alignment horizontal="left" vertical="center" wrapText="1"/>
    </xf>
    <xf numFmtId="0" fontId="2" fillId="0" borderId="3" xfId="70" applyFont="1" applyFill="1" applyBorder="1" applyAlignment="1">
      <alignment horizontal="center" vertical="center"/>
    </xf>
    <xf numFmtId="0" fontId="0" fillId="0" borderId="0" xfId="74" applyFont="1" applyFill="1" applyAlignment="1">
      <alignment wrapText="1"/>
    </xf>
    <xf numFmtId="176" fontId="2" fillId="0" borderId="0" xfId="74" applyNumberFormat="1" applyFont="1" applyFill="1" applyAlignment="1" applyProtection="1">
      <alignment vertical="center"/>
    </xf>
    <xf numFmtId="176" fontId="2" fillId="0" borderId="0" xfId="74" applyNumberFormat="1" applyFont="1" applyFill="1" applyAlignment="1" applyProtection="1">
      <alignment horizontal="right" vertical="center"/>
    </xf>
    <xf numFmtId="179" fontId="2" fillId="0" borderId="1" xfId="74" applyNumberFormat="1" applyFont="1" applyFill="1" applyBorder="1" applyAlignment="1" applyProtection="1">
      <alignment horizontal="right" vertical="center" wrapText="1"/>
    </xf>
    <xf numFmtId="176" fontId="2" fillId="0" borderId="5" xfId="74" applyNumberFormat="1" applyFont="1" applyFill="1" applyBorder="1" applyAlignment="1" applyProtection="1">
      <alignment horizontal="center" vertical="center"/>
    </xf>
    <xf numFmtId="49" fontId="2" fillId="0" borderId="8" xfId="74" applyNumberFormat="1" applyFont="1" applyFill="1" applyBorder="1" applyAlignment="1">
      <alignment horizontal="center" vertical="center" wrapText="1"/>
    </xf>
    <xf numFmtId="0" fontId="2" fillId="0" borderId="3" xfId="74" applyFont="1" applyFill="1" applyBorder="1" applyAlignment="1">
      <alignment horizontal="center" vertical="center" wrapText="1"/>
    </xf>
    <xf numFmtId="49" fontId="2" fillId="0" borderId="2" xfId="74" applyNumberFormat="1" applyFont="1" applyFill="1" applyBorder="1" applyAlignment="1">
      <alignment horizontal="center" vertical="center" wrapText="1"/>
    </xf>
    <xf numFmtId="185" fontId="0" fillId="0" borderId="0" xfId="74" applyNumberFormat="1" applyFont="1" applyFill="1"/>
    <xf numFmtId="0" fontId="1" fillId="0" borderId="0" xfId="77" applyFill="1"/>
    <xf numFmtId="177" fontId="2" fillId="0" borderId="0" xfId="77" applyNumberFormat="1" applyFont="1" applyFill="1" applyAlignment="1" applyProtection="1">
      <alignment horizontal="center" vertical="center"/>
    </xf>
    <xf numFmtId="178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6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7" fontId="2" fillId="0" borderId="1" xfId="77" applyNumberFormat="1" applyFont="1" applyFill="1" applyBorder="1" applyAlignment="1" applyProtection="1"/>
    <xf numFmtId="176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7" fontId="2" fillId="0" borderId="8" xfId="77" applyNumberFormat="1" applyFont="1" applyFill="1" applyBorder="1" applyAlignment="1" applyProtection="1">
      <alignment horizontal="center" vertical="center"/>
    </xf>
    <xf numFmtId="178" fontId="2" fillId="0" borderId="8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8" xfId="77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180" fontId="2" fillId="0" borderId="0" xfId="77" applyNumberFormat="1" applyFont="1" applyFill="1" applyAlignment="1" applyProtection="1">
      <alignment vertical="center"/>
    </xf>
    <xf numFmtId="176" fontId="2" fillId="0" borderId="0" xfId="77" applyNumberFormat="1" applyFont="1" applyFill="1" applyAlignment="1" applyProtection="1">
      <alignment horizontal="right" vertical="center"/>
    </xf>
    <xf numFmtId="176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0" fontId="1" fillId="0" borderId="0" xfId="76" applyFill="1"/>
    <xf numFmtId="177" fontId="1" fillId="0" borderId="0" xfId="76" applyNumberFormat="1" applyFont="1" applyFill="1" applyAlignment="1" applyProtection="1">
      <alignment horizontal="center" vertical="center" wrapText="1"/>
    </xf>
    <xf numFmtId="178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0" borderId="0" xfId="76" applyNumberFormat="1" applyFont="1" applyFill="1" applyAlignment="1" applyProtection="1">
      <alignment vertical="center" wrapText="1"/>
    </xf>
    <xf numFmtId="176" fontId="2" fillId="0" borderId="0" xfId="76" applyNumberFormat="1" applyFont="1" applyFill="1" applyAlignment="1" applyProtection="1">
      <alignment vertical="center" wrapText="1"/>
    </xf>
    <xf numFmtId="177" fontId="3" fillId="0" borderId="0" xfId="76" applyNumberFormat="1" applyFont="1" applyFill="1" applyAlignment="1" applyProtection="1">
      <alignment horizontal="center" vertical="center"/>
    </xf>
    <xf numFmtId="177" fontId="2" fillId="0" borderId="1" xfId="76" applyNumberFormat="1" applyFont="1" applyFill="1" applyBorder="1" applyAlignment="1" applyProtection="1"/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" vertical="center"/>
    </xf>
    <xf numFmtId="177" fontId="2" fillId="0" borderId="3" xfId="76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78" fontId="2" fillId="0" borderId="6" xfId="76" applyNumberFormat="1" applyFont="1" applyFill="1" applyBorder="1" applyAlignment="1" applyProtection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0" fontId="2" fillId="0" borderId="3" xfId="76" applyNumberFormat="1" applyFont="1" applyFill="1" applyBorder="1" applyAlignment="1">
      <alignment horizontal="center" vertical="center"/>
    </xf>
    <xf numFmtId="181" fontId="6" fillId="0" borderId="3" xfId="0" applyNumberFormat="1" applyFont="1" applyFill="1" applyBorder="1" applyAlignment="1">
      <alignment horizontal="left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0" fontId="2" fillId="0" borderId="5" xfId="76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left" vertical="center" wrapText="1"/>
    </xf>
    <xf numFmtId="176" fontId="2" fillId="0" borderId="0" xfId="76" applyNumberFormat="1" applyFont="1" applyFill="1" applyAlignment="1" applyProtection="1">
      <alignment horizontal="right" vertical="center"/>
    </xf>
    <xf numFmtId="176" fontId="2" fillId="0" borderId="0" xfId="76" applyNumberFormat="1" applyFont="1" applyFill="1" applyBorder="1" applyAlignment="1" applyProtection="1">
      <alignment horizontal="right"/>
    </xf>
    <xf numFmtId="0" fontId="6" fillId="0" borderId="22" xfId="0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1" fillId="0" borderId="0" xfId="72" applyFill="1"/>
    <xf numFmtId="0" fontId="0" fillId="0" borderId="0" xfId="73" applyFill="1" applyAlignment="1">
      <alignment vertical="center" wrapText="1"/>
    </xf>
    <xf numFmtId="0" fontId="0" fillId="0" borderId="0" xfId="73" applyFill="1">
      <alignment vertical="center"/>
    </xf>
    <xf numFmtId="179" fontId="2" fillId="0" borderId="0" xfId="72" applyNumberFormat="1" applyFont="1" applyFill="1" applyAlignment="1" applyProtection="1">
      <alignment horizontal="left" vertical="center" wrapText="1"/>
    </xf>
    <xf numFmtId="179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vertical="center"/>
    </xf>
    <xf numFmtId="179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176" fontId="2" fillId="0" borderId="0" xfId="72" applyNumberFormat="1" applyFont="1" applyFill="1" applyAlignment="1" applyProtection="1">
      <alignment horizontal="centerContinuous" vertical="center"/>
    </xf>
    <xf numFmtId="179" fontId="2" fillId="0" borderId="3" xfId="72" applyNumberFormat="1" applyFont="1" applyFill="1" applyBorder="1" applyAlignment="1" applyProtection="1">
      <alignment horizontal="centerContinuous" vertical="center"/>
    </xf>
    <xf numFmtId="179" fontId="2" fillId="0" borderId="8" xfId="72" applyNumberFormat="1" applyFont="1" applyFill="1" applyBorder="1" applyAlignment="1" applyProtection="1">
      <alignment horizontal="centerContinuous" vertical="center"/>
    </xf>
    <xf numFmtId="179" fontId="2" fillId="0" borderId="11" xfId="72" applyNumberFormat="1" applyFont="1" applyFill="1" applyBorder="1" applyAlignment="1" applyProtection="1">
      <alignment horizontal="center" vertical="center"/>
    </xf>
    <xf numFmtId="179" fontId="2" fillId="0" borderId="12" xfId="72" applyNumberFormat="1" applyFont="1" applyFill="1" applyBorder="1" applyAlignment="1" applyProtection="1">
      <alignment horizontal="center" vertical="center"/>
    </xf>
    <xf numFmtId="179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Continuous" vertical="center" wrapText="1"/>
    </xf>
    <xf numFmtId="179" fontId="2" fillId="0" borderId="13" xfId="72" applyNumberFormat="1" applyFont="1" applyFill="1" applyBorder="1" applyAlignment="1" applyProtection="1">
      <alignment horizontal="center" vertical="center"/>
    </xf>
    <xf numFmtId="179" fontId="2" fillId="0" borderId="14" xfId="72" applyNumberFormat="1" applyFont="1" applyFill="1" applyBorder="1" applyAlignment="1" applyProtection="1">
      <alignment horizontal="center" vertical="center"/>
    </xf>
    <xf numFmtId="176" fontId="2" fillId="0" borderId="6" xfId="72" applyNumberFormat="1" applyFont="1" applyFill="1" applyBorder="1" applyAlignment="1" applyProtection="1">
      <alignment horizontal="center" vertical="center" wrapText="1"/>
    </xf>
    <xf numFmtId="176" fontId="2" fillId="0" borderId="5" xfId="72" applyNumberFormat="1" applyFont="1" applyFill="1" applyBorder="1" applyAlignment="1" applyProtection="1">
      <alignment horizontal="center" vertical="center" wrapText="1"/>
    </xf>
    <xf numFmtId="49" fontId="2" fillId="0" borderId="8" xfId="72" applyNumberFormat="1" applyFont="1" applyFill="1" applyBorder="1" applyAlignment="1">
      <alignment horizontal="center" vertical="center" wrapText="1"/>
    </xf>
    <xf numFmtId="179" fontId="2" fillId="0" borderId="15" xfId="72" applyNumberFormat="1" applyFont="1" applyFill="1" applyBorder="1" applyAlignment="1" applyProtection="1">
      <alignment horizontal="center" vertical="center"/>
    </xf>
    <xf numFmtId="179" fontId="2" fillId="0" borderId="16" xfId="72" applyNumberFormat="1" applyFont="1" applyFill="1" applyBorder="1" applyAlignment="1" applyProtection="1">
      <alignment horizontal="center" vertical="center"/>
    </xf>
    <xf numFmtId="176" fontId="2" fillId="0" borderId="3" xfId="72" applyNumberFormat="1" applyFont="1" applyFill="1" applyBorder="1" applyAlignment="1" applyProtection="1">
      <alignment horizontal="center" vertical="center" wrapText="1"/>
    </xf>
    <xf numFmtId="49" fontId="2" fillId="0" borderId="2" xfId="72" applyNumberFormat="1" applyFont="1" applyFill="1" applyBorder="1" applyAlignment="1">
      <alignment horizontal="center" vertical="center" wrapText="1"/>
    </xf>
    <xf numFmtId="0" fontId="2" fillId="0" borderId="8" xfId="72" applyFont="1" applyFill="1" applyBorder="1" applyAlignment="1">
      <alignment horizontal="center" vertical="center" wrapText="1"/>
    </xf>
    <xf numFmtId="181" fontId="2" fillId="0" borderId="3" xfId="72" applyNumberFormat="1" applyFont="1" applyFill="1" applyBorder="1" applyAlignment="1">
      <alignment horizontal="right" vertical="center" wrapText="1"/>
    </xf>
    <xf numFmtId="185" fontId="2" fillId="0" borderId="1" xfId="72" applyNumberFormat="1" applyFont="1" applyFill="1" applyBorder="1" applyAlignment="1">
      <alignment horizontal="left" vertical="center"/>
    </xf>
    <xf numFmtId="0" fontId="2" fillId="0" borderId="9" xfId="72" applyFont="1" applyFill="1" applyBorder="1" applyAlignment="1">
      <alignment horizontal="center" vertical="center" wrapText="1"/>
    </xf>
    <xf numFmtId="185" fontId="2" fillId="0" borderId="4" xfId="72" applyNumberFormat="1" applyFont="1" applyFill="1" applyBorder="1" applyAlignment="1">
      <alignment horizontal="left" vertical="center"/>
    </xf>
    <xf numFmtId="181" fontId="2" fillId="0" borderId="3" xfId="72" applyNumberFormat="1" applyFont="1" applyFill="1" applyBorder="1" applyAlignment="1" applyProtection="1">
      <alignment horizontal="right" vertical="center" wrapText="1"/>
    </xf>
    <xf numFmtId="185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Fill="1" applyBorder="1" applyAlignment="1">
      <alignment horizontal="center" vertical="center" wrapText="1"/>
    </xf>
    <xf numFmtId="185" fontId="2" fillId="0" borderId="7" xfId="72" applyNumberFormat="1" applyFont="1" applyFill="1" applyBorder="1" applyAlignment="1" applyProtection="1">
      <alignment horizontal="left" vertical="center"/>
    </xf>
    <xf numFmtId="0" fontId="6" fillId="0" borderId="26" xfId="0" applyFont="1" applyFill="1" applyBorder="1" applyAlignment="1">
      <alignment horizontal="center" vertical="center" wrapText="1"/>
    </xf>
    <xf numFmtId="185" fontId="2" fillId="0" borderId="6" xfId="72" applyNumberFormat="1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181" fontId="2" fillId="0" borderId="3" xfId="72" applyNumberFormat="1" applyFont="1" applyFill="1" applyBorder="1" applyAlignment="1">
      <alignment horizontal="right" vertical="center"/>
    </xf>
    <xf numFmtId="179" fontId="2" fillId="0" borderId="5" xfId="72" applyNumberFormat="1" applyFont="1" applyFill="1" applyBorder="1" applyAlignment="1" applyProtection="1">
      <alignment horizontal="center" vertical="center"/>
    </xf>
    <xf numFmtId="185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Fill="1" applyAlignment="1">
      <alignment horizontal="right" wrapText="1"/>
    </xf>
    <xf numFmtId="179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Fill="1" applyBorder="1" applyAlignment="1">
      <alignment horizontal="centerContinuous" vertical="center" wrapText="1"/>
    </xf>
    <xf numFmtId="176" fontId="2" fillId="0" borderId="5" xfId="72" applyNumberFormat="1" applyFont="1" applyFill="1" applyBorder="1" applyAlignment="1" applyProtection="1">
      <alignment horizontal="centerContinuous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84" fontId="2" fillId="0" borderId="8" xfId="73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84" fontId="2" fillId="0" borderId="2" xfId="73" applyNumberFormat="1" applyFont="1" applyFill="1" applyBorder="1" applyAlignment="1">
      <alignment horizontal="center" vertical="center" wrapText="1"/>
    </xf>
    <xf numFmtId="181" fontId="2" fillId="0" borderId="5" xfId="72" applyNumberFormat="1" applyFont="1" applyFill="1" applyBorder="1" applyAlignment="1">
      <alignment horizontal="right" vertical="center" wrapText="1"/>
    </xf>
    <xf numFmtId="181" fontId="2" fillId="0" borderId="30" xfId="73" applyNumberFormat="1" applyFont="1" applyFill="1" applyBorder="1" applyAlignment="1">
      <alignment horizontal="right" vertical="center" wrapText="1"/>
    </xf>
    <xf numFmtId="181" fontId="2" fillId="0" borderId="5" xfId="72" applyNumberFormat="1" applyFont="1" applyFill="1" applyBorder="1" applyAlignment="1" applyProtection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GridLines="0" showZeros="0" topLeftCell="A16" workbookViewId="0">
      <selection activeCell="C13" sqref="C13"/>
    </sheetView>
  </sheetViews>
  <sheetFormatPr defaultColWidth="6.875" defaultRowHeight="14.25"/>
  <cols>
    <col min="1" max="1" width="3.5" style="197" customWidth="1"/>
    <col min="2" max="2" width="17.125" style="197" customWidth="1"/>
    <col min="3" max="3" width="10.125" style="197" customWidth="1"/>
    <col min="4" max="4" width="19.5" style="197" customWidth="1"/>
    <col min="5" max="5" width="10.625" style="197" customWidth="1"/>
    <col min="6" max="6" width="13.75" style="197" customWidth="1"/>
    <col min="7" max="7" width="16.125" style="197" customWidth="1"/>
    <col min="8" max="8" width="13.125" style="197" customWidth="1"/>
    <col min="9" max="9" width="10.375" style="197" customWidth="1"/>
    <col min="10" max="11" width="10.75" style="197" customWidth="1"/>
    <col min="12" max="12" width="11.5" style="198" customWidth="1"/>
    <col min="13" max="25" width="6.875" style="199" customWidth="1"/>
    <col min="26" max="243" width="6.875" style="197" customWidth="1"/>
    <col min="244" max="16384" width="6.875" style="197"/>
  </cols>
  <sheetData>
    <row r="1" ht="24.95" customHeight="1" spans="1:12">
      <c r="A1" s="200"/>
      <c r="B1" s="200"/>
      <c r="C1" s="201"/>
      <c r="D1" s="201"/>
      <c r="E1" s="202"/>
      <c r="F1" s="202"/>
      <c r="G1" s="203"/>
      <c r="H1" s="203"/>
      <c r="I1" s="203"/>
      <c r="J1" s="203"/>
      <c r="K1" s="203"/>
      <c r="L1" s="191" t="s">
        <v>0</v>
      </c>
    </row>
    <row r="2" ht="24.95" customHeight="1" spans="1:12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ht="18.75" customHeight="1" spans="1:12">
      <c r="A3" s="205" t="s">
        <v>2</v>
      </c>
      <c r="B3" s="205"/>
      <c r="C3" s="205"/>
      <c r="D3" s="205"/>
      <c r="E3" s="206"/>
      <c r="F3" s="206"/>
      <c r="G3" s="203"/>
      <c r="H3" s="203"/>
      <c r="I3" s="203"/>
      <c r="J3" s="203"/>
      <c r="K3" s="203"/>
      <c r="L3" s="248" t="s">
        <v>3</v>
      </c>
    </row>
    <row r="4" ht="21" customHeight="1" spans="1:12">
      <c r="A4" s="207" t="s">
        <v>4</v>
      </c>
      <c r="B4" s="207"/>
      <c r="C4" s="207"/>
      <c r="D4" s="207" t="s">
        <v>5</v>
      </c>
      <c r="E4" s="208"/>
      <c r="F4" s="207"/>
      <c r="G4" s="207"/>
      <c r="H4" s="207"/>
      <c r="I4" s="207"/>
      <c r="J4" s="207"/>
      <c r="K4" s="249"/>
      <c r="L4" s="250"/>
    </row>
    <row r="5" ht="21" customHeight="1" spans="1:12">
      <c r="A5" s="209" t="s">
        <v>6</v>
      </c>
      <c r="B5" s="210"/>
      <c r="C5" s="211" t="s">
        <v>7</v>
      </c>
      <c r="D5" s="211" t="s">
        <v>8</v>
      </c>
      <c r="E5" s="212" t="s">
        <v>9</v>
      </c>
      <c r="F5" s="213" t="s">
        <v>10</v>
      </c>
      <c r="G5" s="213"/>
      <c r="H5" s="213"/>
      <c r="I5" s="213"/>
      <c r="J5" s="213"/>
      <c r="K5" s="251"/>
      <c r="L5" s="212" t="s">
        <v>11</v>
      </c>
    </row>
    <row r="6" ht="23.25" customHeight="1" spans="1:12">
      <c r="A6" s="214"/>
      <c r="B6" s="215"/>
      <c r="C6" s="209"/>
      <c r="D6" s="211"/>
      <c r="E6" s="212"/>
      <c r="F6" s="216" t="s">
        <v>12</v>
      </c>
      <c r="G6" s="217"/>
      <c r="H6" s="218" t="s">
        <v>13</v>
      </c>
      <c r="I6" s="252" t="s">
        <v>14</v>
      </c>
      <c r="J6" s="252" t="s">
        <v>15</v>
      </c>
      <c r="K6" s="253" t="s">
        <v>16</v>
      </c>
      <c r="L6" s="212"/>
    </row>
    <row r="7" ht="22.5" customHeight="1" spans="1:12">
      <c r="A7" s="219"/>
      <c r="B7" s="220"/>
      <c r="C7" s="209"/>
      <c r="D7" s="211"/>
      <c r="E7" s="212"/>
      <c r="F7" s="221" t="s">
        <v>17</v>
      </c>
      <c r="G7" s="180" t="s">
        <v>18</v>
      </c>
      <c r="H7" s="222"/>
      <c r="I7" s="254"/>
      <c r="J7" s="254"/>
      <c r="K7" s="255"/>
      <c r="L7" s="212"/>
    </row>
    <row r="8" ht="23.25" customHeight="1" spans="1:12">
      <c r="A8" s="223" t="s">
        <v>12</v>
      </c>
      <c r="B8" s="107" t="s">
        <v>17</v>
      </c>
      <c r="C8" s="224">
        <v>5646.6</v>
      </c>
      <c r="D8" s="225" t="s">
        <v>19</v>
      </c>
      <c r="E8" s="224">
        <v>1795.2</v>
      </c>
      <c r="F8" s="224">
        <v>1732.1</v>
      </c>
      <c r="G8" s="224"/>
      <c r="H8" s="224"/>
      <c r="I8" s="224"/>
      <c r="J8" s="224">
        <v>53.68</v>
      </c>
      <c r="K8" s="256">
        <v>9.42</v>
      </c>
      <c r="L8" s="257"/>
    </row>
    <row r="9" ht="23.25" customHeight="1" spans="1:12">
      <c r="A9" s="226"/>
      <c r="B9" s="107" t="s">
        <v>20</v>
      </c>
      <c r="C9" s="224">
        <v>2048.5</v>
      </c>
      <c r="D9" s="227" t="s">
        <v>21</v>
      </c>
      <c r="E9" s="228">
        <v>981.51</v>
      </c>
      <c r="F9" s="228">
        <v>981.51</v>
      </c>
      <c r="G9" s="228"/>
      <c r="H9" s="228"/>
      <c r="I9" s="228"/>
      <c r="J9" s="228"/>
      <c r="K9" s="258"/>
      <c r="L9" s="257"/>
    </row>
    <row r="10" ht="28.5" customHeight="1" spans="1:12">
      <c r="A10" s="226"/>
      <c r="B10" s="113" t="s">
        <v>22</v>
      </c>
      <c r="C10" s="224"/>
      <c r="D10" s="229" t="s">
        <v>23</v>
      </c>
      <c r="E10" s="228">
        <v>677.63</v>
      </c>
      <c r="F10" s="228">
        <v>614.53</v>
      </c>
      <c r="G10" s="228"/>
      <c r="H10" s="228"/>
      <c r="I10" s="228"/>
      <c r="J10" s="228">
        <v>53.68</v>
      </c>
      <c r="K10" s="258">
        <v>9.42</v>
      </c>
      <c r="L10" s="257"/>
    </row>
    <row r="11" ht="23.25" customHeight="1" spans="1:12">
      <c r="A11" s="226"/>
      <c r="B11" s="107" t="s">
        <v>24</v>
      </c>
      <c r="C11" s="224"/>
      <c r="D11" s="229" t="s">
        <v>25</v>
      </c>
      <c r="E11" s="228">
        <v>136.06</v>
      </c>
      <c r="F11" s="197">
        <v>136.06</v>
      </c>
      <c r="G11" s="228"/>
      <c r="H11" s="228"/>
      <c r="I11" s="228"/>
      <c r="J11" s="228"/>
      <c r="K11" s="258"/>
      <c r="L11" s="257"/>
    </row>
    <row r="12" ht="28.5" customHeight="1" spans="1:12">
      <c r="A12" s="226"/>
      <c r="B12" s="113" t="s">
        <v>26</v>
      </c>
      <c r="C12" s="224"/>
      <c r="D12" s="229" t="s">
        <v>27</v>
      </c>
      <c r="E12" s="228">
        <v>3851.4</v>
      </c>
      <c r="F12" s="228">
        <v>316.4</v>
      </c>
      <c r="G12" s="228"/>
      <c r="H12" s="228"/>
      <c r="I12" s="228"/>
      <c r="J12" s="228">
        <v>3535</v>
      </c>
      <c r="K12" s="258"/>
      <c r="L12" s="257"/>
    </row>
    <row r="13" ht="23.25" customHeight="1" spans="1:12">
      <c r="A13" s="226"/>
      <c r="B13" s="113" t="s">
        <v>28</v>
      </c>
      <c r="C13" s="224"/>
      <c r="D13" s="229" t="s">
        <v>29</v>
      </c>
      <c r="E13" s="228">
        <v>3851.4</v>
      </c>
      <c r="F13" s="228">
        <v>316.4</v>
      </c>
      <c r="G13" s="228"/>
      <c r="H13" s="228"/>
      <c r="I13" s="228"/>
      <c r="J13" s="228">
        <v>3535</v>
      </c>
      <c r="K13" s="258"/>
      <c r="L13" s="257"/>
    </row>
    <row r="14" ht="23.25" customHeight="1" spans="1:12">
      <c r="A14" s="230" t="s">
        <v>13</v>
      </c>
      <c r="B14" s="231"/>
      <c r="C14" s="224"/>
      <c r="D14" s="229" t="s">
        <v>30</v>
      </c>
      <c r="E14" s="228"/>
      <c r="F14" s="228"/>
      <c r="G14" s="228"/>
      <c r="H14" s="228"/>
      <c r="I14" s="228"/>
      <c r="J14" s="228"/>
      <c r="K14" s="258"/>
      <c r="L14" s="257"/>
    </row>
    <row r="15" ht="27" customHeight="1" spans="1:12">
      <c r="A15" s="232" t="s">
        <v>14</v>
      </c>
      <c r="B15" s="233" t="s">
        <v>31</v>
      </c>
      <c r="C15" s="224"/>
      <c r="D15" s="234"/>
      <c r="E15" s="228"/>
      <c r="F15" s="228"/>
      <c r="G15" s="228"/>
      <c r="H15" s="228"/>
      <c r="I15" s="228"/>
      <c r="J15" s="228"/>
      <c r="K15" s="258"/>
      <c r="L15" s="257"/>
    </row>
    <row r="16" ht="27" customHeight="1" spans="1:12">
      <c r="A16" s="235"/>
      <c r="B16" s="233" t="s">
        <v>32</v>
      </c>
      <c r="C16" s="224"/>
      <c r="D16" s="236"/>
      <c r="E16" s="228"/>
      <c r="F16" s="228"/>
      <c r="G16" s="228"/>
      <c r="H16" s="228"/>
      <c r="I16" s="228"/>
      <c r="J16" s="228"/>
      <c r="K16" s="258"/>
      <c r="L16" s="257"/>
    </row>
    <row r="17" ht="27.75" customHeight="1" spans="1:12">
      <c r="A17" s="193" t="s">
        <v>15</v>
      </c>
      <c r="B17" s="233" t="s">
        <v>33</v>
      </c>
      <c r="C17" s="224">
        <v>3588.68</v>
      </c>
      <c r="D17" s="236"/>
      <c r="E17" s="228"/>
      <c r="F17" s="228"/>
      <c r="G17" s="228"/>
      <c r="H17" s="228"/>
      <c r="I17" s="228"/>
      <c r="J17" s="228"/>
      <c r="K17" s="258"/>
      <c r="L17" s="257"/>
    </row>
    <row r="18" ht="27.75" customHeight="1" spans="1:12">
      <c r="A18" s="237"/>
      <c r="B18" s="233" t="s">
        <v>34</v>
      </c>
      <c r="C18" s="224"/>
      <c r="D18" s="234"/>
      <c r="E18" s="228"/>
      <c r="F18" s="228"/>
      <c r="G18" s="228"/>
      <c r="H18" s="228"/>
      <c r="I18" s="228"/>
      <c r="J18" s="228"/>
      <c r="K18" s="258"/>
      <c r="L18" s="257"/>
    </row>
    <row r="19" ht="27.75" customHeight="1" spans="1:12">
      <c r="A19" s="235"/>
      <c r="B19" s="233" t="s">
        <v>35</v>
      </c>
      <c r="C19" s="224"/>
      <c r="D19" s="238"/>
      <c r="E19" s="228"/>
      <c r="F19" s="228"/>
      <c r="G19" s="228"/>
      <c r="H19" s="228"/>
      <c r="I19" s="228"/>
      <c r="J19" s="228"/>
      <c r="K19" s="258"/>
      <c r="L19" s="257"/>
    </row>
    <row r="20" ht="23.25" customHeight="1" spans="1:12">
      <c r="A20" s="239" t="s">
        <v>16</v>
      </c>
      <c r="B20" s="240"/>
      <c r="C20" s="224">
        <v>9.42</v>
      </c>
      <c r="D20" s="238"/>
      <c r="E20" s="224"/>
      <c r="F20" s="224"/>
      <c r="G20" s="224"/>
      <c r="H20" s="224"/>
      <c r="I20" s="224"/>
      <c r="J20" s="224"/>
      <c r="K20" s="256"/>
      <c r="L20" s="257"/>
    </row>
    <row r="21" ht="23.25" customHeight="1" spans="1:12">
      <c r="A21" s="241" t="s">
        <v>36</v>
      </c>
      <c r="B21" s="242"/>
      <c r="C21" s="224"/>
      <c r="D21" s="238"/>
      <c r="E21" s="224"/>
      <c r="F21" s="224"/>
      <c r="G21" s="224"/>
      <c r="H21" s="224"/>
      <c r="I21" s="224"/>
      <c r="J21" s="224"/>
      <c r="K21" s="256"/>
      <c r="L21" s="257"/>
    </row>
    <row r="22" ht="23.25" customHeight="1" spans="1:12">
      <c r="A22" s="243" t="s">
        <v>37</v>
      </c>
      <c r="B22" s="244"/>
      <c r="C22" s="224"/>
      <c r="D22" s="238"/>
      <c r="E22" s="224"/>
      <c r="F22" s="245"/>
      <c r="G22" s="224"/>
      <c r="H22" s="224"/>
      <c r="I22" s="224"/>
      <c r="J22" s="224"/>
      <c r="K22" s="256"/>
      <c r="L22" s="257"/>
    </row>
    <row r="23" ht="23.25" customHeight="1" spans="1:12">
      <c r="A23" s="211" t="s">
        <v>38</v>
      </c>
      <c r="B23" s="246"/>
      <c r="C23" s="224">
        <v>5646.6</v>
      </c>
      <c r="D23" s="247" t="s">
        <v>39</v>
      </c>
      <c r="E23" s="224">
        <v>5646.6</v>
      </c>
      <c r="F23" s="224">
        <v>2048.5</v>
      </c>
      <c r="G23" s="224"/>
      <c r="H23" s="224"/>
      <c r="I23" s="224"/>
      <c r="J23" s="224">
        <v>3588.68</v>
      </c>
      <c r="K23" s="256">
        <v>9.42</v>
      </c>
      <c r="L23" s="257"/>
    </row>
    <row r="24" spans="1:11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</row>
    <row r="25" spans="1:11">
      <c r="A25" s="199"/>
      <c r="B25" s="199"/>
      <c r="C25" s="199"/>
      <c r="D25" s="199"/>
      <c r="E25" s="199"/>
      <c r="F25" s="199"/>
      <c r="G25" s="199"/>
      <c r="H25" s="199"/>
      <c r="I25" s="199"/>
      <c r="J25" s="199"/>
      <c r="K25" s="199"/>
    </row>
    <row r="26" spans="1:11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spans="1:11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199"/>
    </row>
    <row r="28" spans="1:11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</row>
    <row r="29" spans="1:11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</row>
    <row r="30" spans="1:11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</row>
    <row r="31" spans="1:11">
      <c r="A31" s="199"/>
      <c r="B31" s="199"/>
      <c r="C31" s="199"/>
      <c r="D31" s="199"/>
      <c r="E31" s="199"/>
      <c r="F31" s="199"/>
      <c r="G31" s="199"/>
      <c r="H31" s="199"/>
      <c r="I31" s="199"/>
      <c r="J31" s="199"/>
      <c r="K31" s="199"/>
    </row>
    <row r="32" spans="1:11">
      <c r="A32" s="199"/>
      <c r="B32" s="199"/>
      <c r="C32" s="199"/>
      <c r="D32" s="199"/>
      <c r="E32" s="199"/>
      <c r="F32" s="199"/>
      <c r="G32" s="199"/>
      <c r="H32" s="199"/>
      <c r="I32" s="199"/>
      <c r="J32" s="199"/>
      <c r="K32" s="199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showGridLines="0" showZeros="0" workbookViewId="0">
      <selection activeCell="A3" sqref="A3:E3"/>
    </sheetView>
  </sheetViews>
  <sheetFormatPr defaultColWidth="7.25" defaultRowHeight="11.25"/>
  <cols>
    <col min="1" max="1" width="7.25" style="165" customWidth="1"/>
    <col min="2" max="3" width="6.375" style="165" customWidth="1"/>
    <col min="4" max="4" width="7.625" style="165" customWidth="1"/>
    <col min="5" max="5" width="20.625" style="165" customWidth="1"/>
    <col min="6" max="6" width="9.5" style="165" customWidth="1"/>
    <col min="7" max="7" width="12.25" style="165" customWidth="1"/>
    <col min="8" max="9" width="10.5" style="165" customWidth="1"/>
    <col min="10" max="10" width="9.875" style="165" customWidth="1"/>
    <col min="11" max="13" width="10.5" style="165" customWidth="1"/>
    <col min="14" max="14" width="11.125" style="165" customWidth="1"/>
    <col min="15" max="15" width="8.625" style="165" customWidth="1"/>
    <col min="16" max="16" width="8" style="165" customWidth="1"/>
    <col min="17" max="17" width="9.875" style="165" customWidth="1"/>
    <col min="18" max="18" width="7.25" style="165" customWidth="1"/>
    <col min="19" max="19" width="9.625" style="165" customWidth="1"/>
    <col min="20" max="252" width="7.25" style="165" customWidth="1"/>
    <col min="253" max="16384" width="7.25" style="165"/>
  </cols>
  <sheetData>
    <row r="1" ht="25.5" customHeight="1" spans="1:19">
      <c r="A1" s="166"/>
      <c r="B1" s="166"/>
      <c r="C1" s="167"/>
      <c r="D1" s="168"/>
      <c r="E1" s="169"/>
      <c r="F1" s="169"/>
      <c r="G1" s="169"/>
      <c r="H1" s="170"/>
      <c r="I1" s="170"/>
      <c r="J1" s="170"/>
      <c r="K1" s="170"/>
      <c r="L1" s="170"/>
      <c r="S1" s="191" t="s">
        <v>40</v>
      </c>
    </row>
    <row r="2" ht="25.5" customHeight="1" spans="1:19">
      <c r="A2" s="171" t="s">
        <v>41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ht="25.5" customHeight="1" spans="1:19">
      <c r="A3" s="172" t="s">
        <v>2</v>
      </c>
      <c r="B3" s="172"/>
      <c r="C3" s="172"/>
      <c r="D3" s="172"/>
      <c r="E3" s="172"/>
      <c r="G3" s="169"/>
      <c r="H3" s="170"/>
      <c r="I3" s="170"/>
      <c r="J3" s="170"/>
      <c r="K3" s="170"/>
      <c r="L3" s="170"/>
      <c r="S3" s="192" t="s">
        <v>3</v>
      </c>
    </row>
    <row r="4" ht="23.25" customHeight="1" spans="1:19">
      <c r="A4" s="173" t="s">
        <v>42</v>
      </c>
      <c r="B4" s="173"/>
      <c r="C4" s="173"/>
      <c r="D4" s="174" t="s">
        <v>43</v>
      </c>
      <c r="E4" s="174" t="s">
        <v>44</v>
      </c>
      <c r="F4" s="174" t="s">
        <v>45</v>
      </c>
      <c r="G4" s="175" t="s">
        <v>12</v>
      </c>
      <c r="H4" s="175"/>
      <c r="I4" s="175"/>
      <c r="J4" s="175"/>
      <c r="K4" s="175"/>
      <c r="L4" s="183" t="s">
        <v>13</v>
      </c>
      <c r="M4" s="184" t="s">
        <v>14</v>
      </c>
      <c r="N4" s="185"/>
      <c r="O4" s="184" t="s">
        <v>46</v>
      </c>
      <c r="P4" s="186"/>
      <c r="Q4" s="185"/>
      <c r="R4" s="193" t="s">
        <v>16</v>
      </c>
      <c r="S4" s="194" t="s">
        <v>11</v>
      </c>
    </row>
    <row r="5" ht="36" customHeight="1" spans="1:19">
      <c r="A5" s="176" t="s">
        <v>47</v>
      </c>
      <c r="B5" s="177" t="s">
        <v>48</v>
      </c>
      <c r="C5" s="178" t="s">
        <v>49</v>
      </c>
      <c r="D5" s="174"/>
      <c r="E5" s="174"/>
      <c r="F5" s="174"/>
      <c r="G5" s="179" t="s">
        <v>20</v>
      </c>
      <c r="H5" s="180" t="s">
        <v>22</v>
      </c>
      <c r="I5" s="180" t="s">
        <v>24</v>
      </c>
      <c r="J5" s="180" t="s">
        <v>26</v>
      </c>
      <c r="K5" s="180" t="s">
        <v>28</v>
      </c>
      <c r="L5" s="187"/>
      <c r="M5" s="188" t="s">
        <v>31</v>
      </c>
      <c r="N5" s="188" t="s">
        <v>32</v>
      </c>
      <c r="O5" s="188" t="s">
        <v>33</v>
      </c>
      <c r="P5" s="188" t="s">
        <v>34</v>
      </c>
      <c r="Q5" s="188" t="s">
        <v>35</v>
      </c>
      <c r="R5" s="195"/>
      <c r="S5" s="196"/>
    </row>
    <row r="6" ht="20.25" customHeight="1" spans="1:19">
      <c r="A6" s="176" t="s">
        <v>50</v>
      </c>
      <c r="B6" s="177" t="s">
        <v>50</v>
      </c>
      <c r="C6" s="177" t="s">
        <v>50</v>
      </c>
      <c r="D6" s="174" t="s">
        <v>50</v>
      </c>
      <c r="E6" s="174" t="s">
        <v>50</v>
      </c>
      <c r="F6" s="181">
        <v>1</v>
      </c>
      <c r="G6" s="181">
        <v>2</v>
      </c>
      <c r="H6" s="181">
        <v>3</v>
      </c>
      <c r="I6" s="189">
        <v>4</v>
      </c>
      <c r="J6" s="181">
        <v>5</v>
      </c>
      <c r="K6" s="181">
        <v>6</v>
      </c>
      <c r="L6" s="181">
        <v>7</v>
      </c>
      <c r="M6" s="181">
        <v>8</v>
      </c>
      <c r="N6" s="181">
        <v>9</v>
      </c>
      <c r="O6" s="181">
        <v>10</v>
      </c>
      <c r="P6" s="181">
        <v>11</v>
      </c>
      <c r="Q6" s="181">
        <v>12</v>
      </c>
      <c r="R6" s="181">
        <v>13</v>
      </c>
      <c r="S6" s="181">
        <v>14</v>
      </c>
    </row>
    <row r="7" ht="23.45" customHeight="1" spans="1:19">
      <c r="A7" s="20"/>
      <c r="B7" s="20"/>
      <c r="C7" s="20"/>
      <c r="D7" s="20"/>
      <c r="E7" s="21" t="s">
        <v>9</v>
      </c>
      <c r="F7" s="182">
        <f>G7+O7+R7</f>
        <v>5646.6</v>
      </c>
      <c r="G7" s="182">
        <f>G8+G17+G21+G25+G27+G29+G31</f>
        <v>2048.5</v>
      </c>
      <c r="H7" s="182"/>
      <c r="I7" s="190"/>
      <c r="J7" s="190"/>
      <c r="K7" s="190"/>
      <c r="L7" s="190"/>
      <c r="M7" s="190"/>
      <c r="N7" s="190"/>
      <c r="O7" s="190">
        <f>O12+O14+O15</f>
        <v>3588.68</v>
      </c>
      <c r="P7" s="190"/>
      <c r="Q7" s="190"/>
      <c r="R7" s="190">
        <f>R11</f>
        <v>9.42</v>
      </c>
      <c r="S7" s="190"/>
    </row>
    <row r="8" ht="30.75" customHeight="1" spans="1:19">
      <c r="A8" s="20"/>
      <c r="B8" s="20"/>
      <c r="C8" s="20"/>
      <c r="D8" s="20" t="s">
        <v>51</v>
      </c>
      <c r="E8" s="21" t="s">
        <v>52</v>
      </c>
      <c r="F8" s="182">
        <f t="shared" ref="F8:F32" si="0">G8+O8+R8</f>
        <v>1136.75</v>
      </c>
      <c r="G8" s="182">
        <v>1136.75</v>
      </c>
      <c r="H8" s="182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</row>
    <row r="9" ht="23.45" customHeight="1" spans="1:19">
      <c r="A9" s="66" t="s">
        <v>53</v>
      </c>
      <c r="B9" s="66" t="s">
        <v>54</v>
      </c>
      <c r="C9" s="66" t="s">
        <v>54</v>
      </c>
      <c r="D9" s="20" t="s">
        <v>55</v>
      </c>
      <c r="E9" s="67" t="s">
        <v>56</v>
      </c>
      <c r="F9" s="182">
        <f t="shared" si="0"/>
        <v>54.7</v>
      </c>
      <c r="G9" s="182">
        <v>54.7</v>
      </c>
      <c r="H9" s="182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</row>
    <row r="10" ht="23.45" customHeight="1" spans="1:19">
      <c r="A10" s="70" t="s">
        <v>57</v>
      </c>
      <c r="B10" s="70" t="s">
        <v>58</v>
      </c>
      <c r="C10" s="70" t="s">
        <v>58</v>
      </c>
      <c r="D10" s="20" t="s">
        <v>55</v>
      </c>
      <c r="E10" s="21" t="s">
        <v>59</v>
      </c>
      <c r="F10" s="182">
        <f t="shared" si="0"/>
        <v>310.58</v>
      </c>
      <c r="G10" s="182">
        <v>310.58</v>
      </c>
      <c r="H10" s="182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</row>
    <row r="11" ht="23.45" customHeight="1" spans="1:19">
      <c r="A11" s="70" t="s">
        <v>57</v>
      </c>
      <c r="B11" s="70" t="s">
        <v>58</v>
      </c>
      <c r="C11" s="70" t="s">
        <v>60</v>
      </c>
      <c r="D11" s="20" t="s">
        <v>55</v>
      </c>
      <c r="E11" s="21" t="s">
        <v>61</v>
      </c>
      <c r="F11" s="182">
        <f t="shared" si="0"/>
        <v>517.87</v>
      </c>
      <c r="G11" s="182">
        <v>508.45</v>
      </c>
      <c r="H11" s="182"/>
      <c r="I11" s="190"/>
      <c r="J11" s="190"/>
      <c r="K11" s="190"/>
      <c r="L11" s="190"/>
      <c r="M11" s="190"/>
      <c r="N11" s="190"/>
      <c r="O11" s="190"/>
      <c r="P11" s="190"/>
      <c r="Q11" s="190"/>
      <c r="R11" s="190">
        <v>9.42</v>
      </c>
      <c r="S11" s="190"/>
    </row>
    <row r="12" ht="23.45" customHeight="1" spans="1:19">
      <c r="A12" s="70" t="s">
        <v>57</v>
      </c>
      <c r="B12" s="70" t="s">
        <v>62</v>
      </c>
      <c r="C12" s="70" t="s">
        <v>60</v>
      </c>
      <c r="D12" s="20" t="s">
        <v>55</v>
      </c>
      <c r="E12" s="21" t="s">
        <v>63</v>
      </c>
      <c r="F12" s="182">
        <f t="shared" si="0"/>
        <v>275.68</v>
      </c>
      <c r="G12" s="182">
        <v>222</v>
      </c>
      <c r="H12" s="182"/>
      <c r="I12" s="190"/>
      <c r="J12" s="190"/>
      <c r="K12" s="190"/>
      <c r="L12" s="190"/>
      <c r="M12" s="190"/>
      <c r="N12" s="190"/>
      <c r="O12" s="190">
        <v>53.68</v>
      </c>
      <c r="P12" s="190"/>
      <c r="Q12" s="190"/>
      <c r="R12" s="190"/>
      <c r="S12" s="190"/>
    </row>
    <row r="13" ht="23.45" customHeight="1" spans="1:19">
      <c r="A13" s="70" t="s">
        <v>57</v>
      </c>
      <c r="B13" s="70" t="s">
        <v>64</v>
      </c>
      <c r="C13" s="70" t="s">
        <v>58</v>
      </c>
      <c r="D13" s="20" t="s">
        <v>55</v>
      </c>
      <c r="E13" s="21" t="s">
        <v>65</v>
      </c>
      <c r="F13" s="182">
        <f t="shared" si="0"/>
        <v>19.14</v>
      </c>
      <c r="G13" s="182">
        <v>19.14</v>
      </c>
      <c r="H13" s="182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</row>
    <row r="14" ht="23.45" customHeight="1" spans="1:19">
      <c r="A14" s="70" t="s">
        <v>57</v>
      </c>
      <c r="B14" s="70" t="s">
        <v>66</v>
      </c>
      <c r="C14" s="70" t="s">
        <v>67</v>
      </c>
      <c r="D14" s="20" t="s">
        <v>68</v>
      </c>
      <c r="E14" s="21" t="s">
        <v>69</v>
      </c>
      <c r="F14" s="182">
        <f t="shared" si="0"/>
        <v>2820</v>
      </c>
      <c r="G14" s="182">
        <v>0</v>
      </c>
      <c r="H14" s="182"/>
      <c r="I14" s="190"/>
      <c r="J14" s="190"/>
      <c r="K14" s="190"/>
      <c r="L14" s="190"/>
      <c r="M14" s="190"/>
      <c r="N14" s="190"/>
      <c r="O14" s="190">
        <v>2820</v>
      </c>
      <c r="P14" s="190"/>
      <c r="Q14" s="190"/>
      <c r="R14" s="190"/>
      <c r="S14" s="190"/>
    </row>
    <row r="15" ht="23.45" customHeight="1" spans="1:19">
      <c r="A15" s="70" t="s">
        <v>57</v>
      </c>
      <c r="B15" s="70" t="s">
        <v>62</v>
      </c>
      <c r="C15" s="70" t="s">
        <v>60</v>
      </c>
      <c r="D15" s="20" t="s">
        <v>68</v>
      </c>
      <c r="E15" s="21" t="s">
        <v>70</v>
      </c>
      <c r="F15" s="182">
        <f t="shared" si="0"/>
        <v>715</v>
      </c>
      <c r="G15" s="182"/>
      <c r="H15" s="182"/>
      <c r="I15" s="190"/>
      <c r="J15" s="190"/>
      <c r="K15" s="190"/>
      <c r="L15" s="190"/>
      <c r="M15" s="190"/>
      <c r="N15" s="190"/>
      <c r="O15" s="190">
        <v>715</v>
      </c>
      <c r="P15" s="190"/>
      <c r="Q15" s="190"/>
      <c r="R15" s="190"/>
      <c r="S15" s="190"/>
    </row>
    <row r="16" ht="23.45" customHeight="1" spans="1:19">
      <c r="A16" s="70" t="s">
        <v>71</v>
      </c>
      <c r="B16" s="70" t="s">
        <v>72</v>
      </c>
      <c r="C16" s="70" t="s">
        <v>58</v>
      </c>
      <c r="D16" s="20" t="s">
        <v>55</v>
      </c>
      <c r="E16" s="21" t="s">
        <v>73</v>
      </c>
      <c r="F16" s="182">
        <f t="shared" si="0"/>
        <v>21.88</v>
      </c>
      <c r="G16" s="182">
        <v>21.88</v>
      </c>
      <c r="H16" s="182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</row>
    <row r="17" ht="23.45" customHeight="1" spans="1:19">
      <c r="A17" s="66"/>
      <c r="B17" s="66"/>
      <c r="C17" s="66"/>
      <c r="D17" s="20" t="s">
        <v>74</v>
      </c>
      <c r="E17" s="21" t="s">
        <v>75</v>
      </c>
      <c r="F17" s="182">
        <f t="shared" si="0"/>
        <v>254.05</v>
      </c>
      <c r="G17" s="182">
        <v>254.05</v>
      </c>
      <c r="H17" s="182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</row>
    <row r="18" ht="23.45" customHeight="1" spans="1:19">
      <c r="A18" s="70" t="s">
        <v>53</v>
      </c>
      <c r="B18" s="70" t="s">
        <v>54</v>
      </c>
      <c r="C18" s="70" t="s">
        <v>54</v>
      </c>
      <c r="D18" s="20" t="s">
        <v>76</v>
      </c>
      <c r="E18" s="21" t="s">
        <v>56</v>
      </c>
      <c r="F18" s="182">
        <f t="shared" si="0"/>
        <v>28.3</v>
      </c>
      <c r="G18" s="182">
        <v>28.3</v>
      </c>
      <c r="H18" s="182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</row>
    <row r="19" ht="23.45" customHeight="1" spans="1:19">
      <c r="A19" s="70" t="s">
        <v>57</v>
      </c>
      <c r="B19" s="70" t="s">
        <v>66</v>
      </c>
      <c r="C19" s="70" t="s">
        <v>72</v>
      </c>
      <c r="D19" s="20" t="s">
        <v>76</v>
      </c>
      <c r="E19" s="21" t="s">
        <v>77</v>
      </c>
      <c r="F19" s="182">
        <f t="shared" si="0"/>
        <v>214.43</v>
      </c>
      <c r="G19" s="182">
        <v>214.43</v>
      </c>
      <c r="H19" s="182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</row>
    <row r="20" ht="23.45" customHeight="1" spans="1:19">
      <c r="A20" s="70" t="s">
        <v>71</v>
      </c>
      <c r="B20" s="70" t="s">
        <v>72</v>
      </c>
      <c r="C20" s="70" t="s">
        <v>58</v>
      </c>
      <c r="D20" s="20" t="s">
        <v>76</v>
      </c>
      <c r="E20" s="21" t="s">
        <v>73</v>
      </c>
      <c r="F20" s="182">
        <f t="shared" si="0"/>
        <v>11.32</v>
      </c>
      <c r="G20" s="182">
        <v>11.32</v>
      </c>
      <c r="H20" s="182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</row>
    <row r="21" ht="23.45" customHeight="1" spans="1:19">
      <c r="A21" s="66"/>
      <c r="B21" s="66"/>
      <c r="C21" s="66"/>
      <c r="D21" s="20" t="s">
        <v>78</v>
      </c>
      <c r="E21" s="21" t="s">
        <v>79</v>
      </c>
      <c r="F21" s="182">
        <f t="shared" si="0"/>
        <v>531.7</v>
      </c>
      <c r="G21" s="182">
        <v>531.7</v>
      </c>
      <c r="H21" s="182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</row>
    <row r="22" ht="23.45" customHeight="1" spans="1:19">
      <c r="A22" s="70" t="s">
        <v>53</v>
      </c>
      <c r="B22" s="70" t="s">
        <v>54</v>
      </c>
      <c r="C22" s="70" t="s">
        <v>54</v>
      </c>
      <c r="D22" s="20" t="s">
        <v>80</v>
      </c>
      <c r="E22" s="21" t="s">
        <v>56</v>
      </c>
      <c r="F22" s="182">
        <f t="shared" si="0"/>
        <v>64.55</v>
      </c>
      <c r="G22" s="182">
        <v>64.55</v>
      </c>
      <c r="H22" s="182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</row>
    <row r="23" ht="23.45" customHeight="1" spans="1:19">
      <c r="A23" s="70" t="s">
        <v>57</v>
      </c>
      <c r="B23" s="70" t="s">
        <v>66</v>
      </c>
      <c r="C23" s="70" t="s">
        <v>58</v>
      </c>
      <c r="D23" s="20" t="s">
        <v>80</v>
      </c>
      <c r="E23" s="21" t="s">
        <v>81</v>
      </c>
      <c r="F23" s="182">
        <f t="shared" si="0"/>
        <v>441.33</v>
      </c>
      <c r="G23" s="182">
        <v>441.33</v>
      </c>
      <c r="H23" s="182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</row>
    <row r="24" ht="23.45" customHeight="1" spans="1:19">
      <c r="A24" s="70" t="s">
        <v>71</v>
      </c>
      <c r="B24" s="70" t="s">
        <v>72</v>
      </c>
      <c r="C24" s="70" t="s">
        <v>58</v>
      </c>
      <c r="D24" s="20" t="s">
        <v>80</v>
      </c>
      <c r="E24" s="21" t="s">
        <v>73</v>
      </c>
      <c r="F24" s="182">
        <f t="shared" si="0"/>
        <v>25.82</v>
      </c>
      <c r="G24" s="182">
        <v>25.82</v>
      </c>
      <c r="H24" s="182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</row>
    <row r="25" ht="23.45" customHeight="1" spans="1:19">
      <c r="A25" s="70"/>
      <c r="B25" s="70"/>
      <c r="C25" s="70"/>
      <c r="D25" s="20" t="s">
        <v>82</v>
      </c>
      <c r="E25" s="21" t="s">
        <v>83</v>
      </c>
      <c r="F25" s="182">
        <f t="shared" si="0"/>
        <v>35</v>
      </c>
      <c r="G25" s="182">
        <v>35</v>
      </c>
      <c r="H25" s="182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</row>
    <row r="26" ht="23.45" customHeight="1" spans="1:19">
      <c r="A26" s="70" t="s">
        <v>57</v>
      </c>
      <c r="B26" s="70" t="s">
        <v>72</v>
      </c>
      <c r="C26" s="70" t="s">
        <v>58</v>
      </c>
      <c r="D26" s="20" t="s">
        <v>84</v>
      </c>
      <c r="E26" s="21" t="s">
        <v>85</v>
      </c>
      <c r="F26" s="182">
        <f t="shared" si="0"/>
        <v>35</v>
      </c>
      <c r="G26" s="182">
        <v>35</v>
      </c>
      <c r="H26" s="182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</row>
    <row r="27" ht="23.45" customHeight="1" spans="1:19">
      <c r="A27" s="70"/>
      <c r="B27" s="70"/>
      <c r="C27" s="70"/>
      <c r="D27" s="20" t="s">
        <v>86</v>
      </c>
      <c r="E27" s="21" t="s">
        <v>87</v>
      </c>
      <c r="F27" s="182">
        <f t="shared" si="0"/>
        <v>46</v>
      </c>
      <c r="G27" s="182">
        <v>46</v>
      </c>
      <c r="H27" s="182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</row>
    <row r="28" ht="23.45" customHeight="1" spans="1:19">
      <c r="A28" s="70" t="s">
        <v>57</v>
      </c>
      <c r="B28" s="70" t="s">
        <v>72</v>
      </c>
      <c r="C28" s="70" t="s">
        <v>72</v>
      </c>
      <c r="D28" s="20" t="s">
        <v>88</v>
      </c>
      <c r="E28" s="21" t="s">
        <v>89</v>
      </c>
      <c r="F28" s="182">
        <f t="shared" si="0"/>
        <v>46</v>
      </c>
      <c r="G28" s="182">
        <v>46</v>
      </c>
      <c r="H28" s="182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</row>
    <row r="29" ht="23.45" customHeight="1" spans="1:19">
      <c r="A29" s="70"/>
      <c r="B29" s="70"/>
      <c r="C29" s="70"/>
      <c r="D29" s="20" t="s">
        <v>90</v>
      </c>
      <c r="E29" s="21" t="s">
        <v>91</v>
      </c>
      <c r="F29" s="182">
        <f t="shared" si="0"/>
        <v>15</v>
      </c>
      <c r="G29" s="182">
        <v>15</v>
      </c>
      <c r="H29" s="182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</row>
    <row r="30" ht="23.45" customHeight="1" spans="1:19">
      <c r="A30" s="70" t="s">
        <v>57</v>
      </c>
      <c r="B30" s="70" t="s">
        <v>72</v>
      </c>
      <c r="C30" s="70" t="s">
        <v>58</v>
      </c>
      <c r="D30" s="20" t="s">
        <v>92</v>
      </c>
      <c r="E30" s="21" t="s">
        <v>85</v>
      </c>
      <c r="F30" s="182">
        <f t="shared" si="0"/>
        <v>15</v>
      </c>
      <c r="G30" s="182">
        <v>15</v>
      </c>
      <c r="H30" s="182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</row>
    <row r="31" ht="23.45" customHeight="1" spans="1:19">
      <c r="A31" s="70"/>
      <c r="B31" s="70"/>
      <c r="C31" s="70"/>
      <c r="D31" s="20" t="s">
        <v>93</v>
      </c>
      <c r="E31" s="21" t="s">
        <v>94</v>
      </c>
      <c r="F31" s="182">
        <f t="shared" si="0"/>
        <v>30</v>
      </c>
      <c r="G31" s="182">
        <v>30</v>
      </c>
      <c r="H31" s="182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</row>
    <row r="32" ht="23.45" customHeight="1" spans="1:19">
      <c r="A32" s="70" t="s">
        <v>57</v>
      </c>
      <c r="B32" s="70" t="s">
        <v>72</v>
      </c>
      <c r="C32" s="70" t="s">
        <v>95</v>
      </c>
      <c r="D32" s="20" t="s">
        <v>96</v>
      </c>
      <c r="E32" s="21" t="s">
        <v>97</v>
      </c>
      <c r="F32" s="182">
        <f t="shared" si="0"/>
        <v>30</v>
      </c>
      <c r="G32" s="182">
        <v>30</v>
      </c>
      <c r="H32" s="182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</row>
    <row r="33" ht="23.45" customHeight="1" spans="1:19">
      <c r="A33" s="66"/>
      <c r="B33" s="66"/>
      <c r="C33" s="66"/>
      <c r="D33" s="20"/>
      <c r="E33" s="67"/>
      <c r="F33" s="182"/>
      <c r="G33" s="182"/>
      <c r="H33" s="182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showZeros="0" workbookViewId="0">
      <selection activeCell="A3" sqref="A3:E3"/>
    </sheetView>
  </sheetViews>
  <sheetFormatPr defaultColWidth="7.25" defaultRowHeight="11.25"/>
  <cols>
    <col min="1" max="3" width="5.25" style="139" customWidth="1"/>
    <col min="4" max="4" width="8" style="139" customWidth="1"/>
    <col min="5" max="5" width="15.5" style="139" customWidth="1"/>
    <col min="6" max="6" width="14.75" style="139" customWidth="1"/>
    <col min="7" max="7" width="13.375" style="139" customWidth="1"/>
    <col min="8" max="8" width="11.875" style="139" customWidth="1"/>
    <col min="9" max="9" width="11.75" style="139" customWidth="1"/>
    <col min="10" max="10" width="10.875" style="139" customWidth="1"/>
    <col min="11" max="11" width="12.125" style="139" customWidth="1"/>
    <col min="12" max="13" width="10.875" style="139" customWidth="1"/>
    <col min="14" max="245" width="7.25" style="139" customWidth="1"/>
    <col min="246" max="16384" width="7.25" style="139"/>
  </cols>
  <sheetData>
    <row r="1" ht="25.5" customHeight="1" spans="1:13">
      <c r="A1" s="140"/>
      <c r="B1" s="140"/>
      <c r="C1" s="141"/>
      <c r="D1" s="142"/>
      <c r="E1" s="143"/>
      <c r="F1" s="144"/>
      <c r="G1" s="144"/>
      <c r="H1" s="144"/>
      <c r="I1" s="160"/>
      <c r="J1" s="144"/>
      <c r="K1" s="144"/>
      <c r="L1" s="144"/>
      <c r="M1" s="161" t="s">
        <v>98</v>
      </c>
    </row>
    <row r="2" ht="21.75" customHeight="1" spans="1:13">
      <c r="A2" s="145" t="s">
        <v>99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ht="25.5" customHeight="1" spans="1:13">
      <c r="A3" s="146" t="s">
        <v>2</v>
      </c>
      <c r="B3" s="146"/>
      <c r="C3" s="146"/>
      <c r="D3" s="146"/>
      <c r="E3" s="146"/>
      <c r="F3" s="144"/>
      <c r="G3" s="147"/>
      <c r="H3" s="147"/>
      <c r="I3" s="147"/>
      <c r="J3" s="147"/>
      <c r="K3" s="147"/>
      <c r="L3" s="147"/>
      <c r="M3" s="162" t="s">
        <v>3</v>
      </c>
    </row>
    <row r="4" ht="25.5" customHeight="1" spans="1:13">
      <c r="A4" s="148" t="s">
        <v>42</v>
      </c>
      <c r="B4" s="149"/>
      <c r="C4" s="149"/>
      <c r="D4" s="32" t="s">
        <v>43</v>
      </c>
      <c r="E4" s="32" t="s">
        <v>44</v>
      </c>
      <c r="F4" s="32" t="s">
        <v>45</v>
      </c>
      <c r="G4" s="150" t="s">
        <v>100</v>
      </c>
      <c r="H4" s="150"/>
      <c r="I4" s="150"/>
      <c r="J4" s="163"/>
      <c r="K4" s="164" t="s">
        <v>101</v>
      </c>
      <c r="L4" s="150"/>
      <c r="M4" s="163"/>
    </row>
    <row r="5" ht="25.5" customHeight="1" spans="1:13">
      <c r="A5" s="151" t="s">
        <v>47</v>
      </c>
      <c r="B5" s="152" t="s">
        <v>48</v>
      </c>
      <c r="C5" s="152" t="s">
        <v>49</v>
      </c>
      <c r="D5" s="32"/>
      <c r="E5" s="32"/>
      <c r="F5" s="32"/>
      <c r="G5" s="153" t="s">
        <v>17</v>
      </c>
      <c r="H5" s="32" t="s">
        <v>102</v>
      </c>
      <c r="I5" s="32" t="s">
        <v>103</v>
      </c>
      <c r="J5" s="32" t="s">
        <v>104</v>
      </c>
      <c r="K5" s="32" t="s">
        <v>17</v>
      </c>
      <c r="L5" s="32" t="s">
        <v>105</v>
      </c>
      <c r="M5" s="32" t="s">
        <v>106</v>
      </c>
    </row>
    <row r="6" ht="20.25" customHeight="1" spans="1:13">
      <c r="A6" s="154" t="s">
        <v>50</v>
      </c>
      <c r="B6" s="155" t="s">
        <v>50</v>
      </c>
      <c r="C6" s="155" t="s">
        <v>50</v>
      </c>
      <c r="D6" s="156" t="s">
        <v>50</v>
      </c>
      <c r="E6" s="157" t="s">
        <v>50</v>
      </c>
      <c r="F6" s="156">
        <v>1</v>
      </c>
      <c r="G6" s="158">
        <v>2</v>
      </c>
      <c r="H6" s="158">
        <v>3</v>
      </c>
      <c r="I6" s="158">
        <v>4</v>
      </c>
      <c r="J6" s="158">
        <v>5</v>
      </c>
      <c r="K6" s="158">
        <v>6</v>
      </c>
      <c r="L6" s="158">
        <v>7</v>
      </c>
      <c r="M6" s="158">
        <v>8</v>
      </c>
    </row>
    <row r="7" ht="21.6" customHeight="1" spans="1:13">
      <c r="A7" s="20"/>
      <c r="B7" s="20"/>
      <c r="C7" s="20"/>
      <c r="D7" s="20"/>
      <c r="E7" s="21" t="s">
        <v>9</v>
      </c>
      <c r="F7" s="74">
        <f>F8</f>
        <v>5646.6</v>
      </c>
      <c r="G7" s="74">
        <f t="shared" ref="G7:L7" si="0">G8</f>
        <v>1795.2</v>
      </c>
      <c r="H7" s="74">
        <f t="shared" si="0"/>
        <v>981.51</v>
      </c>
      <c r="I7" s="74">
        <f t="shared" si="0"/>
        <v>677.63</v>
      </c>
      <c r="J7" s="74">
        <f t="shared" si="0"/>
        <v>136.06</v>
      </c>
      <c r="K7" s="74">
        <f t="shared" si="0"/>
        <v>3851.4</v>
      </c>
      <c r="L7" s="74">
        <f t="shared" si="0"/>
        <v>3851.4</v>
      </c>
      <c r="M7" s="74"/>
    </row>
    <row r="8" ht="27" customHeight="1" spans="1:13">
      <c r="A8" s="20"/>
      <c r="B8" s="20"/>
      <c r="C8" s="20"/>
      <c r="D8" s="20" t="s">
        <v>107</v>
      </c>
      <c r="E8" s="21" t="s">
        <v>108</v>
      </c>
      <c r="F8" s="74">
        <f>F9+F17+F21+F25+F27+F29+F31</f>
        <v>5646.6</v>
      </c>
      <c r="G8" s="74">
        <f t="shared" ref="G8:L8" si="1">G9+G17+G21+G25+G27+G29+G31</f>
        <v>1795.2</v>
      </c>
      <c r="H8" s="74">
        <f t="shared" si="1"/>
        <v>981.51</v>
      </c>
      <c r="I8" s="74">
        <f t="shared" si="1"/>
        <v>677.63</v>
      </c>
      <c r="J8" s="74">
        <f t="shared" si="1"/>
        <v>136.06</v>
      </c>
      <c r="K8" s="74">
        <f t="shared" si="1"/>
        <v>3851.4</v>
      </c>
      <c r="L8" s="74">
        <f t="shared" si="1"/>
        <v>3851.4</v>
      </c>
      <c r="M8" s="74"/>
    </row>
    <row r="9" ht="23.25" customHeight="1" spans="1:13">
      <c r="A9" s="66"/>
      <c r="B9" s="66"/>
      <c r="C9" s="66"/>
      <c r="D9" s="20" t="s">
        <v>51</v>
      </c>
      <c r="E9" s="67" t="s">
        <v>52</v>
      </c>
      <c r="F9" s="74">
        <f>G9+K9</f>
        <v>4734.85</v>
      </c>
      <c r="G9" s="68">
        <f t="shared" ref="G9:L9" si="2">G10+G11+G12+G13+G14+G15+G16</f>
        <v>883.45</v>
      </c>
      <c r="H9" s="68">
        <f t="shared" si="2"/>
        <v>373.95</v>
      </c>
      <c r="I9" s="68">
        <f t="shared" si="2"/>
        <v>426.97</v>
      </c>
      <c r="J9" s="68">
        <f t="shared" si="2"/>
        <v>82.53</v>
      </c>
      <c r="K9" s="68">
        <f t="shared" si="2"/>
        <v>3851.4</v>
      </c>
      <c r="L9" s="68">
        <f t="shared" si="2"/>
        <v>3851.4</v>
      </c>
      <c r="M9" s="74"/>
    </row>
    <row r="10" ht="23.25" customHeight="1" spans="1:13">
      <c r="A10" s="66" t="s">
        <v>53</v>
      </c>
      <c r="B10" s="66" t="s">
        <v>54</v>
      </c>
      <c r="C10" s="66" t="s">
        <v>54</v>
      </c>
      <c r="D10" s="20" t="s">
        <v>55</v>
      </c>
      <c r="E10" s="21" t="s">
        <v>56</v>
      </c>
      <c r="F10" s="74">
        <f t="shared" ref="F10:F32" si="3">G10+K10</f>
        <v>54.7</v>
      </c>
      <c r="G10" s="68">
        <f t="shared" ref="G10:G32" si="4">H10+I10+J10</f>
        <v>54.7</v>
      </c>
      <c r="H10" s="69">
        <v>54.7</v>
      </c>
      <c r="I10" s="73"/>
      <c r="J10" s="73"/>
      <c r="K10" s="74">
        <f t="shared" ref="K10:K15" si="5">L10</f>
        <v>0</v>
      </c>
      <c r="L10" s="74"/>
      <c r="M10" s="74"/>
    </row>
    <row r="11" ht="23.25" customHeight="1" spans="1:13">
      <c r="A11" s="70" t="s">
        <v>57</v>
      </c>
      <c r="B11" s="70" t="s">
        <v>58</v>
      </c>
      <c r="C11" s="70" t="s">
        <v>58</v>
      </c>
      <c r="D11" s="20" t="s">
        <v>55</v>
      </c>
      <c r="E11" s="21" t="s">
        <v>59</v>
      </c>
      <c r="F11" s="74">
        <f t="shared" si="3"/>
        <v>329.72</v>
      </c>
      <c r="G11" s="68">
        <f t="shared" si="4"/>
        <v>329.72</v>
      </c>
      <c r="H11" s="69">
        <v>319.25</v>
      </c>
      <c r="I11" s="73">
        <v>10.47</v>
      </c>
      <c r="J11" s="73"/>
      <c r="K11" s="74">
        <f t="shared" si="5"/>
        <v>0</v>
      </c>
      <c r="L11" s="74"/>
      <c r="M11" s="74"/>
    </row>
    <row r="12" ht="23.25" customHeight="1" spans="1:13">
      <c r="A12" s="70" t="s">
        <v>57</v>
      </c>
      <c r="B12" s="70" t="s">
        <v>58</v>
      </c>
      <c r="C12" s="70" t="s">
        <v>60</v>
      </c>
      <c r="D12" s="20" t="s">
        <v>55</v>
      </c>
      <c r="E12" s="21" t="s">
        <v>61</v>
      </c>
      <c r="F12" s="74">
        <f t="shared" si="3"/>
        <v>517.87</v>
      </c>
      <c r="G12" s="68">
        <f t="shared" si="4"/>
        <v>201.47</v>
      </c>
      <c r="H12" s="69"/>
      <c r="I12" s="73">
        <v>140.82</v>
      </c>
      <c r="J12" s="73">
        <v>60.65</v>
      </c>
      <c r="K12" s="74">
        <v>316.4</v>
      </c>
      <c r="L12" s="74">
        <v>316.4</v>
      </c>
      <c r="M12" s="74"/>
    </row>
    <row r="13" ht="23.25" customHeight="1" spans="1:13">
      <c r="A13" s="70" t="s">
        <v>57</v>
      </c>
      <c r="B13" s="70" t="s">
        <v>62</v>
      </c>
      <c r="C13" s="70" t="s">
        <v>60</v>
      </c>
      <c r="D13" s="20" t="s">
        <v>55</v>
      </c>
      <c r="E13" s="21" t="s">
        <v>63</v>
      </c>
      <c r="F13" s="74">
        <f t="shared" si="3"/>
        <v>275.68</v>
      </c>
      <c r="G13" s="68">
        <f t="shared" si="4"/>
        <v>275.68</v>
      </c>
      <c r="H13" s="69"/>
      <c r="I13" s="73">
        <v>275.68</v>
      </c>
      <c r="J13" s="73"/>
      <c r="K13" s="74">
        <f t="shared" si="5"/>
        <v>0</v>
      </c>
      <c r="L13" s="74">
        <v>0</v>
      </c>
      <c r="M13" s="74"/>
    </row>
    <row r="14" ht="23.25" customHeight="1" spans="1:13">
      <c r="A14" s="70" t="s">
        <v>57</v>
      </c>
      <c r="B14" s="70" t="s">
        <v>62</v>
      </c>
      <c r="C14" s="70" t="s">
        <v>60</v>
      </c>
      <c r="D14" s="20" t="s">
        <v>68</v>
      </c>
      <c r="E14" s="21" t="s">
        <v>70</v>
      </c>
      <c r="F14" s="74">
        <f t="shared" si="3"/>
        <v>715</v>
      </c>
      <c r="G14" s="68">
        <f t="shared" si="4"/>
        <v>0</v>
      </c>
      <c r="H14" s="69"/>
      <c r="I14" s="73"/>
      <c r="J14" s="73"/>
      <c r="K14" s="74">
        <f t="shared" si="5"/>
        <v>715</v>
      </c>
      <c r="L14" s="74">
        <v>715</v>
      </c>
      <c r="M14" s="74"/>
    </row>
    <row r="15" ht="23.25" customHeight="1" spans="1:13">
      <c r="A15" s="70" t="s">
        <v>57</v>
      </c>
      <c r="B15" s="70" t="s">
        <v>66</v>
      </c>
      <c r="C15" s="70" t="s">
        <v>67</v>
      </c>
      <c r="D15" s="20" t="s">
        <v>55</v>
      </c>
      <c r="E15" s="21" t="s">
        <v>109</v>
      </c>
      <c r="F15" s="74">
        <f t="shared" si="3"/>
        <v>2820</v>
      </c>
      <c r="G15" s="68">
        <f t="shared" si="4"/>
        <v>0</v>
      </c>
      <c r="H15" s="69"/>
      <c r="I15" s="73"/>
      <c r="J15" s="73"/>
      <c r="K15" s="74">
        <f t="shared" si="5"/>
        <v>2820</v>
      </c>
      <c r="L15" s="74">
        <v>2820</v>
      </c>
      <c r="M15" s="74"/>
    </row>
    <row r="16" ht="23.25" customHeight="1" spans="1:13">
      <c r="A16" s="70" t="s">
        <v>71</v>
      </c>
      <c r="B16" s="70" t="s">
        <v>72</v>
      </c>
      <c r="C16" s="70" t="s">
        <v>58</v>
      </c>
      <c r="D16" s="20" t="s">
        <v>55</v>
      </c>
      <c r="E16" s="21" t="s">
        <v>73</v>
      </c>
      <c r="F16" s="74">
        <f t="shared" si="3"/>
        <v>21.88</v>
      </c>
      <c r="G16" s="68">
        <f t="shared" si="4"/>
        <v>21.88</v>
      </c>
      <c r="H16" s="69"/>
      <c r="I16" s="73"/>
      <c r="J16" s="73">
        <v>21.88</v>
      </c>
      <c r="K16" s="74"/>
      <c r="L16" s="74"/>
      <c r="M16" s="74"/>
    </row>
    <row r="17" ht="23.25" customHeight="1" spans="1:13">
      <c r="A17" s="70"/>
      <c r="B17" s="70"/>
      <c r="C17" s="70"/>
      <c r="D17" s="20" t="s">
        <v>74</v>
      </c>
      <c r="E17" s="71" t="s">
        <v>75</v>
      </c>
      <c r="F17" s="74">
        <f>F18+F19+F20</f>
        <v>254.05</v>
      </c>
      <c r="G17" s="74">
        <f>G18+G19+G20</f>
        <v>254.05</v>
      </c>
      <c r="H17" s="74">
        <f>H18+H19+H20</f>
        <v>190.07</v>
      </c>
      <c r="I17" s="74">
        <f>I18+I19+I20</f>
        <v>37.66</v>
      </c>
      <c r="J17" s="74">
        <f>J18+J19+J20</f>
        <v>26.32</v>
      </c>
      <c r="K17" s="74"/>
      <c r="L17" s="74"/>
      <c r="M17" s="74"/>
    </row>
    <row r="18" ht="23.25" customHeight="1" spans="1:13">
      <c r="A18" s="70" t="s">
        <v>53</v>
      </c>
      <c r="B18" s="70" t="s">
        <v>54</v>
      </c>
      <c r="C18" s="70" t="s">
        <v>54</v>
      </c>
      <c r="D18" s="20" t="s">
        <v>76</v>
      </c>
      <c r="E18" s="71" t="s">
        <v>56</v>
      </c>
      <c r="F18" s="74">
        <f t="shared" si="3"/>
        <v>28.3</v>
      </c>
      <c r="G18" s="68">
        <f t="shared" si="4"/>
        <v>28.3</v>
      </c>
      <c r="H18" s="69">
        <v>28.3</v>
      </c>
      <c r="I18" s="73"/>
      <c r="J18" s="73"/>
      <c r="K18" s="74"/>
      <c r="L18" s="74"/>
      <c r="M18" s="74"/>
    </row>
    <row r="19" ht="23.25" customHeight="1" spans="1:13">
      <c r="A19" s="70" t="s">
        <v>57</v>
      </c>
      <c r="B19" s="70" t="s">
        <v>66</v>
      </c>
      <c r="C19" s="70" t="s">
        <v>72</v>
      </c>
      <c r="D19" s="20" t="s">
        <v>76</v>
      </c>
      <c r="E19" s="71" t="s">
        <v>77</v>
      </c>
      <c r="F19" s="74">
        <f t="shared" si="3"/>
        <v>214.43</v>
      </c>
      <c r="G19" s="68">
        <f t="shared" si="4"/>
        <v>214.43</v>
      </c>
      <c r="H19" s="69">
        <v>161.77</v>
      </c>
      <c r="I19" s="73">
        <v>37.66</v>
      </c>
      <c r="J19" s="73">
        <v>15</v>
      </c>
      <c r="K19" s="74"/>
      <c r="L19" s="74"/>
      <c r="M19" s="74"/>
    </row>
    <row r="20" ht="23.25" customHeight="1" spans="1:13">
      <c r="A20" s="70" t="s">
        <v>71</v>
      </c>
      <c r="B20" s="70" t="s">
        <v>72</v>
      </c>
      <c r="C20" s="70" t="s">
        <v>58</v>
      </c>
      <c r="D20" s="20" t="s">
        <v>76</v>
      </c>
      <c r="E20" s="71" t="s">
        <v>73</v>
      </c>
      <c r="F20" s="74">
        <f t="shared" si="3"/>
        <v>11.32</v>
      </c>
      <c r="G20" s="68">
        <f t="shared" si="4"/>
        <v>11.32</v>
      </c>
      <c r="H20" s="69"/>
      <c r="I20" s="73"/>
      <c r="J20" s="73">
        <v>11.32</v>
      </c>
      <c r="K20" s="74"/>
      <c r="L20" s="74"/>
      <c r="M20" s="74"/>
    </row>
    <row r="21" ht="23.25" customHeight="1" spans="1:13">
      <c r="A21" s="70"/>
      <c r="B21" s="70"/>
      <c r="C21" s="70"/>
      <c r="D21" s="20" t="s">
        <v>78</v>
      </c>
      <c r="E21" s="71" t="s">
        <v>79</v>
      </c>
      <c r="F21" s="74">
        <f>F22+F23+F24</f>
        <v>531.7</v>
      </c>
      <c r="G21" s="74">
        <f t="shared" ref="G21:L21" si="6">G22+G23+G24</f>
        <v>531.7</v>
      </c>
      <c r="H21" s="74">
        <f t="shared" si="6"/>
        <v>417.49</v>
      </c>
      <c r="I21" s="74">
        <f t="shared" si="6"/>
        <v>87</v>
      </c>
      <c r="J21" s="74">
        <f t="shared" si="6"/>
        <v>27.21</v>
      </c>
      <c r="K21" s="74">
        <f t="shared" si="6"/>
        <v>0</v>
      </c>
      <c r="L21" s="74">
        <f t="shared" si="6"/>
        <v>0</v>
      </c>
      <c r="M21" s="74"/>
    </row>
    <row r="22" ht="23.25" customHeight="1" spans="1:13">
      <c r="A22" s="70" t="s">
        <v>53</v>
      </c>
      <c r="B22" s="70" t="s">
        <v>54</v>
      </c>
      <c r="C22" s="70" t="s">
        <v>54</v>
      </c>
      <c r="D22" s="20" t="s">
        <v>80</v>
      </c>
      <c r="E22" s="71" t="s">
        <v>56</v>
      </c>
      <c r="F22" s="74">
        <f t="shared" si="3"/>
        <v>64.55</v>
      </c>
      <c r="G22" s="68">
        <f t="shared" si="4"/>
        <v>64.55</v>
      </c>
      <c r="H22" s="69">
        <v>64.55</v>
      </c>
      <c r="I22" s="73"/>
      <c r="J22" s="73"/>
      <c r="K22" s="74"/>
      <c r="L22" s="74"/>
      <c r="M22" s="74"/>
    </row>
    <row r="23" ht="23.25" customHeight="1" spans="1:13">
      <c r="A23" s="70" t="s">
        <v>57</v>
      </c>
      <c r="B23" s="70" t="s">
        <v>66</v>
      </c>
      <c r="C23" s="70" t="s">
        <v>58</v>
      </c>
      <c r="D23" s="20" t="s">
        <v>80</v>
      </c>
      <c r="E23" s="71" t="s">
        <v>81</v>
      </c>
      <c r="F23" s="74">
        <f t="shared" si="3"/>
        <v>441.33</v>
      </c>
      <c r="G23" s="68">
        <f t="shared" si="4"/>
        <v>441.33</v>
      </c>
      <c r="H23" s="69">
        <v>352.94</v>
      </c>
      <c r="I23" s="73">
        <v>87</v>
      </c>
      <c r="J23" s="73">
        <v>1.39</v>
      </c>
      <c r="K23" s="74"/>
      <c r="L23" s="74"/>
      <c r="M23" s="74"/>
    </row>
    <row r="24" ht="23.25" customHeight="1" spans="1:13">
      <c r="A24" s="70" t="s">
        <v>71</v>
      </c>
      <c r="B24" s="70" t="s">
        <v>72</v>
      </c>
      <c r="C24" s="70" t="s">
        <v>58</v>
      </c>
      <c r="D24" s="20" t="s">
        <v>80</v>
      </c>
      <c r="E24" s="71" t="s">
        <v>73</v>
      </c>
      <c r="F24" s="74">
        <f t="shared" si="3"/>
        <v>25.82</v>
      </c>
      <c r="G24" s="68">
        <f t="shared" si="4"/>
        <v>25.82</v>
      </c>
      <c r="H24" s="69"/>
      <c r="I24" s="73"/>
      <c r="J24" s="73">
        <v>25.82</v>
      </c>
      <c r="K24" s="74"/>
      <c r="L24" s="74"/>
      <c r="M24" s="74"/>
    </row>
    <row r="25" ht="23.25" customHeight="1" spans="1:13">
      <c r="A25" s="70"/>
      <c r="B25" s="70"/>
      <c r="C25" s="70"/>
      <c r="D25" s="20" t="s">
        <v>82</v>
      </c>
      <c r="E25" s="71" t="s">
        <v>83</v>
      </c>
      <c r="F25" s="74">
        <f t="shared" si="3"/>
        <v>35</v>
      </c>
      <c r="G25" s="68">
        <f t="shared" si="4"/>
        <v>35</v>
      </c>
      <c r="H25" s="69"/>
      <c r="I25" s="73">
        <v>35</v>
      </c>
      <c r="J25" s="73"/>
      <c r="K25" s="74"/>
      <c r="L25" s="74"/>
      <c r="M25" s="74"/>
    </row>
    <row r="26" ht="23.25" customHeight="1" spans="1:13">
      <c r="A26" s="70" t="s">
        <v>57</v>
      </c>
      <c r="B26" s="70" t="s">
        <v>72</v>
      </c>
      <c r="C26" s="70" t="s">
        <v>58</v>
      </c>
      <c r="D26" s="20" t="s">
        <v>84</v>
      </c>
      <c r="E26" s="71" t="s">
        <v>85</v>
      </c>
      <c r="F26" s="74">
        <f t="shared" si="3"/>
        <v>35</v>
      </c>
      <c r="G26" s="68">
        <f t="shared" si="4"/>
        <v>35</v>
      </c>
      <c r="H26" s="69"/>
      <c r="I26" s="73">
        <v>35</v>
      </c>
      <c r="J26" s="73"/>
      <c r="K26" s="74"/>
      <c r="L26" s="74"/>
      <c r="M26" s="74"/>
    </row>
    <row r="27" ht="23.25" customHeight="1" spans="1:13">
      <c r="A27" s="70"/>
      <c r="B27" s="70"/>
      <c r="C27" s="70"/>
      <c r="D27" s="20" t="s">
        <v>86</v>
      </c>
      <c r="E27" s="71" t="s">
        <v>87</v>
      </c>
      <c r="F27" s="74">
        <f t="shared" si="3"/>
        <v>46</v>
      </c>
      <c r="G27" s="68">
        <f t="shared" si="4"/>
        <v>46</v>
      </c>
      <c r="H27" s="69"/>
      <c r="I27" s="73">
        <v>46</v>
      </c>
      <c r="J27" s="73"/>
      <c r="K27" s="74"/>
      <c r="L27" s="74"/>
      <c r="M27" s="74"/>
    </row>
    <row r="28" ht="23.25" customHeight="1" spans="1:13">
      <c r="A28" s="70" t="s">
        <v>57</v>
      </c>
      <c r="B28" s="70" t="s">
        <v>72</v>
      </c>
      <c r="C28" s="70" t="s">
        <v>72</v>
      </c>
      <c r="D28" s="20" t="s">
        <v>88</v>
      </c>
      <c r="E28" s="71" t="s">
        <v>89</v>
      </c>
      <c r="F28" s="74">
        <f t="shared" si="3"/>
        <v>46</v>
      </c>
      <c r="G28" s="68">
        <f t="shared" si="4"/>
        <v>46</v>
      </c>
      <c r="H28" s="69"/>
      <c r="I28" s="73">
        <v>46</v>
      </c>
      <c r="J28" s="73"/>
      <c r="K28" s="74"/>
      <c r="L28" s="74"/>
      <c r="M28" s="74"/>
    </row>
    <row r="29" ht="23.25" customHeight="1" spans="1:13">
      <c r="A29" s="70"/>
      <c r="B29" s="70"/>
      <c r="C29" s="70"/>
      <c r="D29" s="20" t="s">
        <v>90</v>
      </c>
      <c r="E29" s="71" t="s">
        <v>91</v>
      </c>
      <c r="F29" s="74">
        <f t="shared" si="3"/>
        <v>15</v>
      </c>
      <c r="G29" s="68">
        <f t="shared" si="4"/>
        <v>15</v>
      </c>
      <c r="H29" s="69"/>
      <c r="I29" s="73">
        <v>15</v>
      </c>
      <c r="J29" s="73"/>
      <c r="K29" s="74"/>
      <c r="L29" s="74"/>
      <c r="M29" s="74"/>
    </row>
    <row r="30" ht="23.25" customHeight="1" spans="1:13">
      <c r="A30" s="70" t="s">
        <v>57</v>
      </c>
      <c r="B30" s="70" t="s">
        <v>72</v>
      </c>
      <c r="C30" s="70" t="s">
        <v>58</v>
      </c>
      <c r="D30" s="20" t="s">
        <v>92</v>
      </c>
      <c r="E30" s="71" t="s">
        <v>85</v>
      </c>
      <c r="F30" s="74">
        <f t="shared" si="3"/>
        <v>15</v>
      </c>
      <c r="G30" s="68">
        <f t="shared" si="4"/>
        <v>15</v>
      </c>
      <c r="H30" s="69"/>
      <c r="I30" s="73">
        <v>15</v>
      </c>
      <c r="J30" s="73"/>
      <c r="K30" s="74"/>
      <c r="L30" s="74"/>
      <c r="M30" s="74"/>
    </row>
    <row r="31" ht="23.25" customHeight="1" spans="1:13">
      <c r="A31" s="70"/>
      <c r="B31" s="70"/>
      <c r="C31" s="70"/>
      <c r="D31" s="20" t="s">
        <v>93</v>
      </c>
      <c r="E31" s="71" t="s">
        <v>94</v>
      </c>
      <c r="F31" s="74">
        <f t="shared" si="3"/>
        <v>30</v>
      </c>
      <c r="G31" s="68">
        <f t="shared" si="4"/>
        <v>30</v>
      </c>
      <c r="H31" s="69"/>
      <c r="I31" s="73">
        <v>30</v>
      </c>
      <c r="J31" s="73"/>
      <c r="K31" s="74"/>
      <c r="L31" s="74"/>
      <c r="M31" s="74"/>
    </row>
    <row r="32" ht="23.25" customHeight="1" spans="1:13">
      <c r="A32" s="70" t="s">
        <v>57</v>
      </c>
      <c r="B32" s="70" t="s">
        <v>72</v>
      </c>
      <c r="C32" s="70" t="s">
        <v>95</v>
      </c>
      <c r="D32" s="20" t="s">
        <v>96</v>
      </c>
      <c r="E32" s="159" t="s">
        <v>97</v>
      </c>
      <c r="F32" s="74">
        <f t="shared" si="3"/>
        <v>30</v>
      </c>
      <c r="G32" s="68">
        <f t="shared" si="4"/>
        <v>30</v>
      </c>
      <c r="H32" s="69"/>
      <c r="I32" s="73">
        <v>30</v>
      </c>
      <c r="J32" s="73"/>
      <c r="K32" s="74"/>
      <c r="L32" s="74"/>
      <c r="M32" s="74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topLeftCell="A6" workbookViewId="0">
      <selection activeCell="E27" sqref="E27"/>
    </sheetView>
  </sheetViews>
  <sheetFormatPr defaultColWidth="7.25" defaultRowHeight="11.25"/>
  <cols>
    <col min="1" max="1" width="4.125" style="77" customWidth="1"/>
    <col min="2" max="2" width="28.75" style="77" customWidth="1"/>
    <col min="3" max="3" width="15.25" style="78" customWidth="1"/>
    <col min="4" max="4" width="25.75" style="78" customWidth="1"/>
    <col min="5" max="5" width="12.875" style="78" customWidth="1"/>
    <col min="6" max="6" width="12.375" style="78" customWidth="1"/>
    <col min="7" max="7" width="13.125" style="78" customWidth="1"/>
    <col min="8" max="12" width="11.25" style="78" customWidth="1"/>
    <col min="13" max="16384" width="7.25" style="78"/>
  </cols>
  <sheetData>
    <row r="1" ht="17.25" customHeight="1" spans="1:12">
      <c r="A1" s="79"/>
      <c r="B1" s="79"/>
      <c r="C1" s="80"/>
      <c r="D1" s="80"/>
      <c r="E1" s="81"/>
      <c r="F1" s="81"/>
      <c r="G1" s="82"/>
      <c r="H1" s="82"/>
      <c r="I1" s="82"/>
      <c r="J1" s="82"/>
      <c r="K1" s="131"/>
      <c r="L1" s="132" t="s">
        <v>110</v>
      </c>
    </row>
    <row r="2" ht="27" customHeight="1" spans="1:12">
      <c r="A2" s="83" t="s">
        <v>111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ht="14.25" customHeight="1" spans="1:12">
      <c r="A3" s="84" t="s">
        <v>2</v>
      </c>
      <c r="B3" s="84"/>
      <c r="C3" s="84"/>
      <c r="D3" s="84"/>
      <c r="E3" s="84"/>
      <c r="F3" s="85"/>
      <c r="G3" s="85"/>
      <c r="H3" s="85"/>
      <c r="I3" s="85"/>
      <c r="J3" s="85"/>
      <c r="K3" s="85"/>
      <c r="L3" s="133" t="s">
        <v>3</v>
      </c>
    </row>
    <row r="4" s="76" customFormat="1" ht="16.35" customHeight="1" spans="1:12">
      <c r="A4" s="86" t="s">
        <v>112</v>
      </c>
      <c r="B4" s="87"/>
      <c r="C4" s="88"/>
      <c r="D4" s="89" t="s">
        <v>5</v>
      </c>
      <c r="E4" s="90"/>
      <c r="F4" s="89"/>
      <c r="G4" s="89"/>
      <c r="H4" s="89"/>
      <c r="I4" s="89"/>
      <c r="J4" s="89"/>
      <c r="K4" s="89"/>
      <c r="L4" s="89"/>
    </row>
    <row r="5" s="76" customFormat="1" ht="15.6" customHeight="1" spans="1:12">
      <c r="A5" s="91" t="s">
        <v>113</v>
      </c>
      <c r="B5" s="92"/>
      <c r="C5" s="93" t="s">
        <v>7</v>
      </c>
      <c r="D5" s="93" t="s">
        <v>6</v>
      </c>
      <c r="E5" s="94" t="s">
        <v>9</v>
      </c>
      <c r="F5" s="95" t="s">
        <v>10</v>
      </c>
      <c r="G5" s="95"/>
      <c r="H5" s="95"/>
      <c r="I5" s="95"/>
      <c r="J5" s="95"/>
      <c r="K5" s="95"/>
      <c r="L5" s="95"/>
    </row>
    <row r="6" s="76" customFormat="1" ht="15" customHeight="1" spans="1:12">
      <c r="A6" s="96"/>
      <c r="B6" s="97"/>
      <c r="C6" s="98"/>
      <c r="D6" s="93"/>
      <c r="E6" s="94"/>
      <c r="F6" s="99" t="s">
        <v>12</v>
      </c>
      <c r="G6" s="100"/>
      <c r="H6" s="100"/>
      <c r="I6" s="100"/>
      <c r="J6" s="100"/>
      <c r="K6" s="134"/>
      <c r="L6" s="135" t="s">
        <v>13</v>
      </c>
    </row>
    <row r="7" s="76" customFormat="1" ht="45" customHeight="1" spans="1:12">
      <c r="A7" s="101"/>
      <c r="B7" s="102"/>
      <c r="C7" s="98"/>
      <c r="D7" s="93"/>
      <c r="E7" s="94"/>
      <c r="F7" s="103" t="s">
        <v>17</v>
      </c>
      <c r="G7" s="104" t="s">
        <v>20</v>
      </c>
      <c r="H7" s="105" t="s">
        <v>22</v>
      </c>
      <c r="I7" s="105" t="s">
        <v>24</v>
      </c>
      <c r="J7" s="105" t="s">
        <v>26</v>
      </c>
      <c r="K7" s="136" t="s">
        <v>28</v>
      </c>
      <c r="L7" s="137"/>
    </row>
    <row r="8" s="76" customFormat="1" ht="18" customHeight="1" spans="1:12">
      <c r="A8" s="106" t="s">
        <v>12</v>
      </c>
      <c r="B8" s="107" t="s">
        <v>17</v>
      </c>
      <c r="C8" s="108">
        <v>2048.5</v>
      </c>
      <c r="D8" s="109" t="s">
        <v>114</v>
      </c>
      <c r="E8" s="110"/>
      <c r="F8" s="110"/>
      <c r="G8" s="110"/>
      <c r="H8" s="110"/>
      <c r="I8" s="110"/>
      <c r="J8" s="110"/>
      <c r="K8" s="110"/>
      <c r="L8" s="110"/>
    </row>
    <row r="9" s="76" customFormat="1" ht="18" customHeight="1" spans="1:12">
      <c r="A9" s="111"/>
      <c r="B9" s="107" t="s">
        <v>20</v>
      </c>
      <c r="C9" s="108">
        <v>2048.5</v>
      </c>
      <c r="D9" s="112" t="s">
        <v>115</v>
      </c>
      <c r="E9" s="110"/>
      <c r="F9" s="110"/>
      <c r="G9" s="110"/>
      <c r="H9" s="110"/>
      <c r="I9" s="110"/>
      <c r="J9" s="110"/>
      <c r="K9" s="110"/>
      <c r="L9" s="110"/>
    </row>
    <row r="10" s="76" customFormat="1" ht="18" customHeight="1" spans="1:12">
      <c r="A10" s="111"/>
      <c r="B10" s="113" t="s">
        <v>22</v>
      </c>
      <c r="C10" s="108"/>
      <c r="D10" s="112" t="s">
        <v>116</v>
      </c>
      <c r="E10" s="110"/>
      <c r="F10" s="110"/>
      <c r="G10" s="114"/>
      <c r="H10" s="114"/>
      <c r="I10" s="114"/>
      <c r="J10" s="114"/>
      <c r="K10" s="114"/>
      <c r="L10" s="114"/>
    </row>
    <row r="11" s="76" customFormat="1" ht="18" customHeight="1" spans="1:12">
      <c r="A11" s="111"/>
      <c r="B11" s="107" t="s">
        <v>24</v>
      </c>
      <c r="C11" s="108"/>
      <c r="D11" s="112" t="s">
        <v>117</v>
      </c>
      <c r="E11" s="110"/>
      <c r="F11" s="110"/>
      <c r="G11" s="114"/>
      <c r="H11" s="114"/>
      <c r="I11" s="114"/>
      <c r="J11" s="114"/>
      <c r="K11" s="114"/>
      <c r="L11" s="114"/>
    </row>
    <row r="12" s="76" customFormat="1" ht="18" customHeight="1" spans="1:12">
      <c r="A12" s="111"/>
      <c r="B12" s="113" t="s">
        <v>26</v>
      </c>
      <c r="C12" s="108"/>
      <c r="D12" s="112" t="s">
        <v>118</v>
      </c>
      <c r="E12" s="110"/>
      <c r="F12" s="110"/>
      <c r="G12" s="114"/>
      <c r="H12" s="114"/>
      <c r="I12" s="114"/>
      <c r="J12" s="114"/>
      <c r="K12" s="114"/>
      <c r="L12" s="114"/>
    </row>
    <row r="13" s="76" customFormat="1" ht="18" customHeight="1" spans="1:12">
      <c r="A13" s="111"/>
      <c r="B13" s="113" t="s">
        <v>28</v>
      </c>
      <c r="C13" s="108"/>
      <c r="D13" s="112" t="s">
        <v>119</v>
      </c>
      <c r="E13" s="110"/>
      <c r="F13" s="110"/>
      <c r="G13" s="114"/>
      <c r="H13" s="114"/>
      <c r="I13" s="114"/>
      <c r="J13" s="114"/>
      <c r="K13" s="114"/>
      <c r="L13" s="114"/>
    </row>
    <row r="14" s="76" customFormat="1" ht="18" customHeight="1" spans="1:12">
      <c r="A14" s="115" t="s">
        <v>13</v>
      </c>
      <c r="B14" s="115"/>
      <c r="C14" s="108"/>
      <c r="D14" s="109" t="s">
        <v>120</v>
      </c>
      <c r="E14" s="116">
        <v>206.57</v>
      </c>
      <c r="F14" s="116">
        <v>206.57</v>
      </c>
      <c r="G14" s="117">
        <v>206.57</v>
      </c>
      <c r="H14" s="114"/>
      <c r="I14" s="114"/>
      <c r="J14" s="114"/>
      <c r="K14" s="114"/>
      <c r="L14" s="114"/>
    </row>
    <row r="15" s="76" customFormat="1" ht="18" customHeight="1" spans="1:12">
      <c r="A15" s="115"/>
      <c r="B15" s="115"/>
      <c r="C15" s="118"/>
      <c r="D15" s="112" t="s">
        <v>121</v>
      </c>
      <c r="E15" s="116">
        <v>1782.91</v>
      </c>
      <c r="F15" s="116">
        <v>1782.91</v>
      </c>
      <c r="G15" s="116">
        <v>1782.91</v>
      </c>
      <c r="H15" s="114"/>
      <c r="I15" s="114"/>
      <c r="J15" s="114"/>
      <c r="K15" s="114"/>
      <c r="L15" s="114"/>
    </row>
    <row r="16" s="76" customFormat="1" ht="18" customHeight="1" spans="1:12">
      <c r="A16" s="115"/>
      <c r="B16" s="115"/>
      <c r="C16" s="119"/>
      <c r="D16" s="109" t="s">
        <v>122</v>
      </c>
      <c r="E16" s="110"/>
      <c r="F16" s="110"/>
      <c r="G16" s="114"/>
      <c r="H16" s="114"/>
      <c r="I16" s="114"/>
      <c r="J16" s="114"/>
      <c r="K16" s="114"/>
      <c r="L16" s="114"/>
    </row>
    <row r="17" s="76" customFormat="1" ht="18" customHeight="1" spans="1:12">
      <c r="A17" s="120"/>
      <c r="B17" s="120"/>
      <c r="C17" s="44"/>
      <c r="D17" s="109" t="s">
        <v>123</v>
      </c>
      <c r="E17" s="110"/>
      <c r="F17" s="110"/>
      <c r="G17" s="114"/>
      <c r="H17" s="114"/>
      <c r="I17" s="114"/>
      <c r="J17" s="114"/>
      <c r="K17" s="114"/>
      <c r="L17" s="114"/>
    </row>
    <row r="18" s="76" customFormat="1" ht="18" customHeight="1" spans="1:12">
      <c r="A18" s="121"/>
      <c r="B18" s="122"/>
      <c r="C18" s="44"/>
      <c r="D18" s="112" t="s">
        <v>124</v>
      </c>
      <c r="E18" s="110"/>
      <c r="F18" s="110"/>
      <c r="G18" s="114"/>
      <c r="H18" s="114"/>
      <c r="I18" s="114"/>
      <c r="J18" s="114"/>
      <c r="K18" s="114"/>
      <c r="L18" s="114"/>
    </row>
    <row r="19" s="76" customFormat="1" ht="18" customHeight="1" spans="1:12">
      <c r="A19" s="121"/>
      <c r="B19" s="122"/>
      <c r="C19" s="44"/>
      <c r="D19" s="112" t="s">
        <v>125</v>
      </c>
      <c r="E19" s="110"/>
      <c r="F19" s="110"/>
      <c r="G19" s="114"/>
      <c r="H19" s="114"/>
      <c r="I19" s="114"/>
      <c r="J19" s="114"/>
      <c r="K19" s="114"/>
      <c r="L19" s="114"/>
    </row>
    <row r="20" s="76" customFormat="1" ht="18" customHeight="1" spans="1:13">
      <c r="A20" s="121"/>
      <c r="B20" s="122"/>
      <c r="C20" s="44"/>
      <c r="D20" s="112" t="s">
        <v>126</v>
      </c>
      <c r="E20" s="110"/>
      <c r="F20" s="110"/>
      <c r="G20" s="114"/>
      <c r="H20" s="114"/>
      <c r="I20" s="114"/>
      <c r="J20" s="114"/>
      <c r="K20" s="114"/>
      <c r="L20" s="114"/>
      <c r="M20" s="138"/>
    </row>
    <row r="21" s="76" customFormat="1" ht="18" customHeight="1" spans="1:12">
      <c r="A21" s="123"/>
      <c r="B21" s="124"/>
      <c r="C21" s="44"/>
      <c r="D21" s="112" t="s">
        <v>127</v>
      </c>
      <c r="E21" s="110"/>
      <c r="F21" s="110"/>
      <c r="G21" s="125"/>
      <c r="H21" s="125"/>
      <c r="I21" s="125"/>
      <c r="J21" s="125"/>
      <c r="K21" s="125"/>
      <c r="L21" s="125"/>
    </row>
    <row r="22" s="76" customFormat="1" ht="18" customHeight="1" spans="1:12">
      <c r="A22" s="121"/>
      <c r="B22" s="122"/>
      <c r="C22" s="44"/>
      <c r="D22" s="112" t="s">
        <v>128</v>
      </c>
      <c r="E22" s="110"/>
      <c r="F22" s="110"/>
      <c r="G22" s="110"/>
      <c r="H22" s="125"/>
      <c r="I22" s="110"/>
      <c r="J22" s="110"/>
      <c r="K22" s="110"/>
      <c r="L22" s="110"/>
    </row>
    <row r="23" s="76" customFormat="1" ht="18" customHeight="1" spans="1:12">
      <c r="A23" s="121"/>
      <c r="B23" s="122"/>
      <c r="C23" s="44"/>
      <c r="D23" s="112" t="s">
        <v>129</v>
      </c>
      <c r="E23" s="110"/>
      <c r="F23" s="110"/>
      <c r="G23" s="110"/>
      <c r="H23" s="125"/>
      <c r="I23" s="110"/>
      <c r="J23" s="110"/>
      <c r="K23" s="110"/>
      <c r="L23" s="110"/>
    </row>
    <row r="24" s="76" customFormat="1" ht="18" customHeight="1" spans="1:12">
      <c r="A24" s="115"/>
      <c r="B24" s="115"/>
      <c r="C24" s="126"/>
      <c r="D24" s="112" t="s">
        <v>130</v>
      </c>
      <c r="E24" s="110">
        <v>59.02</v>
      </c>
      <c r="F24" s="110">
        <v>59.02</v>
      </c>
      <c r="G24" s="110">
        <v>59.02</v>
      </c>
      <c r="H24" s="125"/>
      <c r="I24" s="110"/>
      <c r="J24" s="110"/>
      <c r="K24" s="110"/>
      <c r="L24" s="110"/>
    </row>
    <row r="25" s="76" customFormat="1" ht="18" customHeight="1" spans="1:12">
      <c r="A25" s="127"/>
      <c r="B25" s="128"/>
      <c r="C25" s="126"/>
      <c r="D25" s="112" t="s">
        <v>131</v>
      </c>
      <c r="E25" s="110"/>
      <c r="F25" s="110"/>
      <c r="G25" s="110"/>
      <c r="H25" s="125"/>
      <c r="I25" s="110"/>
      <c r="J25" s="110"/>
      <c r="K25" s="110"/>
      <c r="L25" s="110"/>
    </row>
    <row r="26" s="76" customFormat="1" ht="18" customHeight="1" spans="1:12">
      <c r="A26" s="127"/>
      <c r="B26" s="128"/>
      <c r="C26" s="126"/>
      <c r="D26" s="112" t="s">
        <v>132</v>
      </c>
      <c r="E26" s="110"/>
      <c r="F26" s="110"/>
      <c r="G26" s="110"/>
      <c r="H26" s="125"/>
      <c r="I26" s="110"/>
      <c r="J26" s="110"/>
      <c r="K26" s="110"/>
      <c r="L26" s="110"/>
    </row>
    <row r="27" s="76" customFormat="1" ht="18" customHeight="1" spans="1:12">
      <c r="A27" s="127"/>
      <c r="B27" s="128"/>
      <c r="C27" s="126"/>
      <c r="D27" s="112" t="s">
        <v>133</v>
      </c>
      <c r="E27" s="110"/>
      <c r="F27" s="110"/>
      <c r="G27" s="110"/>
      <c r="H27" s="125"/>
      <c r="I27" s="110"/>
      <c r="J27" s="110"/>
      <c r="K27" s="110"/>
      <c r="L27" s="110"/>
    </row>
    <row r="28" s="76" customFormat="1" ht="18" customHeight="1" spans="1:12">
      <c r="A28" s="127"/>
      <c r="B28" s="128"/>
      <c r="C28" s="126"/>
      <c r="D28" s="112" t="s">
        <v>134</v>
      </c>
      <c r="E28" s="110"/>
      <c r="F28" s="110"/>
      <c r="G28" s="110"/>
      <c r="H28" s="125"/>
      <c r="I28" s="110"/>
      <c r="J28" s="110"/>
      <c r="K28" s="110"/>
      <c r="L28" s="110"/>
    </row>
    <row r="29" s="76" customFormat="1" ht="18" customHeight="1" spans="1:12">
      <c r="A29" s="127"/>
      <c r="B29" s="128"/>
      <c r="C29" s="126"/>
      <c r="D29" s="112" t="s">
        <v>135</v>
      </c>
      <c r="E29" s="110"/>
      <c r="F29" s="110"/>
      <c r="G29" s="110"/>
      <c r="H29" s="125"/>
      <c r="I29" s="110"/>
      <c r="J29" s="110"/>
      <c r="K29" s="110"/>
      <c r="L29" s="110"/>
    </row>
    <row r="30" s="76" customFormat="1" ht="18" customHeight="1" spans="1:12">
      <c r="A30" s="127"/>
      <c r="B30" s="128"/>
      <c r="C30" s="126"/>
      <c r="D30" s="112" t="s">
        <v>136</v>
      </c>
      <c r="E30" s="110"/>
      <c r="F30" s="110"/>
      <c r="G30" s="110"/>
      <c r="H30" s="125"/>
      <c r="I30" s="110"/>
      <c r="J30" s="110"/>
      <c r="K30" s="110"/>
      <c r="L30" s="110"/>
    </row>
    <row r="31" s="76" customFormat="1" ht="18" customHeight="1" spans="1:12">
      <c r="A31" s="127"/>
      <c r="B31" s="128"/>
      <c r="C31" s="126"/>
      <c r="D31" s="112" t="s">
        <v>137</v>
      </c>
      <c r="E31" s="110"/>
      <c r="F31" s="110"/>
      <c r="G31" s="110"/>
      <c r="H31" s="125"/>
      <c r="I31" s="110"/>
      <c r="J31" s="110"/>
      <c r="K31" s="110"/>
      <c r="L31" s="110"/>
    </row>
    <row r="32" s="76" customFormat="1" ht="18" customHeight="1" spans="1:12">
      <c r="A32" s="86" t="s">
        <v>38</v>
      </c>
      <c r="B32" s="88"/>
      <c r="C32" s="125">
        <v>2048.5</v>
      </c>
      <c r="D32" s="129" t="s">
        <v>138</v>
      </c>
      <c r="E32" s="110">
        <f>SUM(E14:E31)</f>
        <v>2048.5</v>
      </c>
      <c r="F32" s="110">
        <f>SUM(F14:F31)</f>
        <v>2048.5</v>
      </c>
      <c r="G32" s="110">
        <f>SUM(G14:G31)</f>
        <v>2048.5</v>
      </c>
      <c r="H32" s="110"/>
      <c r="I32" s="110"/>
      <c r="J32" s="110"/>
      <c r="K32" s="110"/>
      <c r="L32" s="110"/>
    </row>
    <row r="33" s="76" customFormat="1" ht="14.25" spans="1:4">
      <c r="A33" s="130"/>
      <c r="B33" s="130"/>
      <c r="D33" s="33"/>
    </row>
    <row r="34" s="76" customFormat="1" ht="14.25" spans="1:2">
      <c r="A34" s="130"/>
      <c r="B34" s="130"/>
    </row>
    <row r="35" s="76" customFormat="1" ht="14.25" spans="1:2">
      <c r="A35" s="130"/>
      <c r="B35" s="130"/>
    </row>
    <row r="36" s="76" customFormat="1" ht="14.25" spans="1:2">
      <c r="A36" s="130"/>
      <c r="B36" s="130"/>
    </row>
    <row r="37" s="76" customFormat="1" ht="14.25" spans="1:2">
      <c r="A37" s="130"/>
      <c r="B37" s="130"/>
    </row>
    <row r="38" s="76" customFormat="1" ht="14.25" spans="1:2">
      <c r="A38" s="130"/>
      <c r="B38" s="130"/>
    </row>
    <row r="39" s="76" customFormat="1" ht="14.25" spans="1:2">
      <c r="A39" s="130"/>
      <c r="B39" s="130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showGridLines="0" showZeros="0" tabSelected="1" workbookViewId="0">
      <selection activeCell="J23" sqref="J23"/>
    </sheetView>
  </sheetViews>
  <sheetFormatPr defaultColWidth="7.25" defaultRowHeight="11.25"/>
  <cols>
    <col min="1" max="1" width="5.5" style="59" customWidth="1"/>
    <col min="2" max="3" width="4.875" style="59" customWidth="1"/>
    <col min="4" max="4" width="6.5" style="59" customWidth="1"/>
    <col min="5" max="5" width="14.625" style="59" customWidth="1"/>
    <col min="6" max="6" width="12.75" style="59" customWidth="1"/>
    <col min="7" max="13" width="10.875" style="59" customWidth="1"/>
    <col min="14" max="245" width="7.25" style="59" customWidth="1"/>
    <col min="246" max="16384" width="7.25" style="59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139</v>
      </c>
    </row>
    <row r="2" ht="21.75" customHeight="1" spans="1:13">
      <c r="A2" s="9" t="s">
        <v>140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0"/>
      <c r="C3" s="10"/>
      <c r="D3" s="10"/>
      <c r="E3" s="10"/>
      <c r="F3" s="8"/>
      <c r="G3" s="11"/>
      <c r="H3" s="11"/>
      <c r="I3" s="11"/>
      <c r="J3" s="11"/>
      <c r="K3" s="11"/>
      <c r="L3" s="11"/>
      <c r="M3" s="29" t="s">
        <v>3</v>
      </c>
    </row>
    <row r="4" s="2" customFormat="1" ht="25.5" customHeight="1" spans="1:13">
      <c r="A4" s="12" t="s">
        <v>42</v>
      </c>
      <c r="B4" s="13"/>
      <c r="C4" s="13"/>
      <c r="D4" s="14" t="s">
        <v>43</v>
      </c>
      <c r="E4" s="14" t="s">
        <v>44</v>
      </c>
      <c r="F4" s="14" t="s">
        <v>45</v>
      </c>
      <c r="G4" s="15" t="s">
        <v>100</v>
      </c>
      <c r="H4" s="15"/>
      <c r="I4" s="15"/>
      <c r="J4" s="30"/>
      <c r="K4" s="31" t="s">
        <v>101</v>
      </c>
      <c r="L4" s="15"/>
      <c r="M4" s="30"/>
    </row>
    <row r="5" s="2" customFormat="1" ht="30.75" customHeight="1" spans="1:13">
      <c r="A5" s="16" t="s">
        <v>47</v>
      </c>
      <c r="B5" s="17" t="s">
        <v>48</v>
      </c>
      <c r="C5" s="17" t="s">
        <v>49</v>
      </c>
      <c r="D5" s="14"/>
      <c r="E5" s="14"/>
      <c r="F5" s="14"/>
      <c r="G5" s="18" t="s">
        <v>17</v>
      </c>
      <c r="H5" s="14" t="s">
        <v>102</v>
      </c>
      <c r="I5" s="32" t="s">
        <v>103</v>
      </c>
      <c r="J5" s="14" t="s">
        <v>104</v>
      </c>
      <c r="K5" s="14" t="s">
        <v>17</v>
      </c>
      <c r="L5" s="14" t="s">
        <v>105</v>
      </c>
      <c r="M5" s="14" t="s">
        <v>106</v>
      </c>
    </row>
    <row r="6" s="2" customFormat="1" ht="20.25" customHeight="1" spans="1:13">
      <c r="A6" s="60" t="s">
        <v>50</v>
      </c>
      <c r="B6" s="61" t="s">
        <v>50</v>
      </c>
      <c r="C6" s="61" t="s">
        <v>50</v>
      </c>
      <c r="D6" s="62" t="s">
        <v>50</v>
      </c>
      <c r="E6" s="63" t="s">
        <v>50</v>
      </c>
      <c r="F6" s="62">
        <v>1</v>
      </c>
      <c r="G6" s="64">
        <v>2</v>
      </c>
      <c r="H6" s="64">
        <v>3</v>
      </c>
      <c r="I6" s="64">
        <v>4</v>
      </c>
      <c r="J6" s="64">
        <v>5</v>
      </c>
      <c r="K6" s="64">
        <v>6</v>
      </c>
      <c r="L6" s="64">
        <v>7</v>
      </c>
      <c r="M6" s="64">
        <v>8</v>
      </c>
    </row>
    <row r="7" s="2" customFormat="1" ht="27.6" customHeight="1" spans="1:13">
      <c r="A7" s="20"/>
      <c r="B7" s="20"/>
      <c r="C7" s="20"/>
      <c r="D7" s="20"/>
      <c r="E7" s="21" t="s">
        <v>9</v>
      </c>
      <c r="F7" s="65">
        <f>G7+K7</f>
        <v>5646.56</v>
      </c>
      <c r="G7" s="65">
        <f>H7+I7+J7</f>
        <v>1795.16</v>
      </c>
      <c r="H7" s="65">
        <f>H8+H16+H20+H24+H26+H28+H30</f>
        <v>1040.49</v>
      </c>
      <c r="I7" s="65">
        <f>I8+I16+I20+I24+I26+I28+I30</f>
        <v>677.63</v>
      </c>
      <c r="J7" s="65">
        <f>J8+J16+J20+J24+J26+J28+J30</f>
        <v>77.04</v>
      </c>
      <c r="K7" s="65">
        <f>K8+K16+K20+K24+K26+K28+K30</f>
        <v>3851.4</v>
      </c>
      <c r="L7" s="65">
        <f>L8+L16+L20+L24+L26+L28+L30</f>
        <v>3851.4</v>
      </c>
      <c r="M7" s="23"/>
    </row>
    <row r="8" s="2" customFormat="1" ht="27.6" customHeight="1" spans="1:13">
      <c r="A8" s="66"/>
      <c r="B8" s="66"/>
      <c r="C8" s="66"/>
      <c r="D8" s="20" t="s">
        <v>51</v>
      </c>
      <c r="E8" s="67" t="s">
        <v>52</v>
      </c>
      <c r="F8" s="65">
        <f t="shared" ref="F8:F31" si="0">G8+K8</f>
        <v>4734.85</v>
      </c>
      <c r="G8" s="65">
        <f t="shared" ref="G8:G31" si="1">H8+I8+J8</f>
        <v>883.45</v>
      </c>
      <c r="H8" s="68">
        <f>H9+H10+H11+H12+H13+H14+H15</f>
        <v>395.83</v>
      </c>
      <c r="I8" s="68">
        <f>I9+I10+I11+I12+I13+I14+I15</f>
        <v>426.97</v>
      </c>
      <c r="J8" s="68">
        <f>J9+J10+J11+J12+J13+J14+J15</f>
        <v>60.65</v>
      </c>
      <c r="K8" s="68">
        <f>K9+K10+K11+K12+K13+K14+K15</f>
        <v>3851.4</v>
      </c>
      <c r="L8" s="68">
        <f>L9+L10+L11+L12+L13+L14+L15</f>
        <v>3851.4</v>
      </c>
      <c r="M8" s="23"/>
    </row>
    <row r="9" s="2" customFormat="1" ht="27.6" customHeight="1" spans="1:13">
      <c r="A9" s="66" t="s">
        <v>53</v>
      </c>
      <c r="B9" s="66" t="s">
        <v>54</v>
      </c>
      <c r="C9" s="66" t="s">
        <v>54</v>
      </c>
      <c r="D9" s="20" t="s">
        <v>55</v>
      </c>
      <c r="E9" s="21" t="s">
        <v>56</v>
      </c>
      <c r="F9" s="65">
        <f t="shared" si="0"/>
        <v>54.7</v>
      </c>
      <c r="G9" s="65">
        <f t="shared" si="1"/>
        <v>54.7</v>
      </c>
      <c r="H9" s="69">
        <v>54.7</v>
      </c>
      <c r="I9" s="73"/>
      <c r="J9" s="73"/>
      <c r="K9" s="74">
        <f t="shared" ref="K9:K14" si="2">L9</f>
        <v>0</v>
      </c>
      <c r="L9" s="74"/>
      <c r="M9" s="23"/>
    </row>
    <row r="10" s="2" customFormat="1" ht="27.6" customHeight="1" spans="1:13">
      <c r="A10" s="70" t="s">
        <v>57</v>
      </c>
      <c r="B10" s="70" t="s">
        <v>58</v>
      </c>
      <c r="C10" s="70" t="s">
        <v>58</v>
      </c>
      <c r="D10" s="20" t="s">
        <v>55</v>
      </c>
      <c r="E10" s="21" t="s">
        <v>59</v>
      </c>
      <c r="F10" s="65">
        <f t="shared" si="0"/>
        <v>329.72</v>
      </c>
      <c r="G10" s="65">
        <f t="shared" si="1"/>
        <v>329.72</v>
      </c>
      <c r="H10" s="69">
        <v>319.25</v>
      </c>
      <c r="I10" s="73">
        <v>10.47</v>
      </c>
      <c r="J10" s="73"/>
      <c r="K10" s="74">
        <f t="shared" si="2"/>
        <v>0</v>
      </c>
      <c r="L10" s="74"/>
      <c r="M10" s="23"/>
    </row>
    <row r="11" s="2" customFormat="1" ht="27.6" customHeight="1" spans="1:13">
      <c r="A11" s="70" t="s">
        <v>57</v>
      </c>
      <c r="B11" s="70" t="s">
        <v>58</v>
      </c>
      <c r="C11" s="70" t="s">
        <v>60</v>
      </c>
      <c r="D11" s="20" t="s">
        <v>55</v>
      </c>
      <c r="E11" s="21" t="s">
        <v>61</v>
      </c>
      <c r="F11" s="65">
        <f t="shared" si="0"/>
        <v>517.87</v>
      </c>
      <c r="G11" s="65">
        <f t="shared" si="1"/>
        <v>201.47</v>
      </c>
      <c r="H11" s="69"/>
      <c r="I11" s="73">
        <v>140.82</v>
      </c>
      <c r="J11" s="73">
        <v>60.65</v>
      </c>
      <c r="K11" s="74">
        <v>316.4</v>
      </c>
      <c r="L11" s="74">
        <v>316.4</v>
      </c>
      <c r="M11" s="23"/>
    </row>
    <row r="12" s="2" customFormat="1" ht="27.6" customHeight="1" spans="1:13">
      <c r="A12" s="70" t="s">
        <v>57</v>
      </c>
      <c r="B12" s="70" t="s">
        <v>62</v>
      </c>
      <c r="C12" s="70" t="s">
        <v>60</v>
      </c>
      <c r="D12" s="20" t="s">
        <v>55</v>
      </c>
      <c r="E12" s="21" t="s">
        <v>63</v>
      </c>
      <c r="F12" s="65">
        <f t="shared" si="0"/>
        <v>275.68</v>
      </c>
      <c r="G12" s="65">
        <f t="shared" si="1"/>
        <v>275.68</v>
      </c>
      <c r="H12" s="69"/>
      <c r="I12" s="73">
        <v>275.68</v>
      </c>
      <c r="J12" s="73"/>
      <c r="K12" s="74">
        <f t="shared" si="2"/>
        <v>0</v>
      </c>
      <c r="L12" s="74">
        <v>0</v>
      </c>
      <c r="M12" s="23"/>
    </row>
    <row r="13" s="2" customFormat="1" ht="27.6" customHeight="1" spans="1:13">
      <c r="A13" s="70" t="s">
        <v>57</v>
      </c>
      <c r="B13" s="70" t="s">
        <v>62</v>
      </c>
      <c r="C13" s="70" t="s">
        <v>60</v>
      </c>
      <c r="D13" s="20" t="s">
        <v>68</v>
      </c>
      <c r="E13" s="21" t="s">
        <v>70</v>
      </c>
      <c r="F13" s="65">
        <f t="shared" si="0"/>
        <v>715</v>
      </c>
      <c r="G13" s="65">
        <f t="shared" si="1"/>
        <v>0</v>
      </c>
      <c r="H13" s="69"/>
      <c r="I13" s="73"/>
      <c r="J13" s="73"/>
      <c r="K13" s="74">
        <f t="shared" si="2"/>
        <v>715</v>
      </c>
      <c r="L13" s="74">
        <v>715</v>
      </c>
      <c r="M13" s="23"/>
    </row>
    <row r="14" s="2" customFormat="1" ht="27.6" customHeight="1" spans="1:13">
      <c r="A14" s="70" t="s">
        <v>57</v>
      </c>
      <c r="B14" s="70" t="s">
        <v>66</v>
      </c>
      <c r="C14" s="70" t="s">
        <v>67</v>
      </c>
      <c r="D14" s="20" t="s">
        <v>55</v>
      </c>
      <c r="E14" s="21" t="s">
        <v>109</v>
      </c>
      <c r="F14" s="65">
        <f t="shared" si="0"/>
        <v>2820</v>
      </c>
      <c r="G14" s="65">
        <f t="shared" si="1"/>
        <v>0</v>
      </c>
      <c r="H14" s="69"/>
      <c r="I14" s="73"/>
      <c r="J14" s="73"/>
      <c r="K14" s="74">
        <f t="shared" si="2"/>
        <v>2820</v>
      </c>
      <c r="L14" s="74">
        <v>2820</v>
      </c>
      <c r="M14" s="23"/>
    </row>
    <row r="15" s="2" customFormat="1" ht="27.6" customHeight="1" spans="1:13">
      <c r="A15" s="70" t="s">
        <v>71</v>
      </c>
      <c r="B15" s="70" t="s">
        <v>72</v>
      </c>
      <c r="C15" s="70" t="s">
        <v>58</v>
      </c>
      <c r="D15" s="20" t="s">
        <v>55</v>
      </c>
      <c r="E15" s="21" t="s">
        <v>73</v>
      </c>
      <c r="F15" s="65">
        <f t="shared" si="0"/>
        <v>21.88</v>
      </c>
      <c r="G15" s="65">
        <f t="shared" si="1"/>
        <v>21.88</v>
      </c>
      <c r="H15" s="69">
        <v>21.88</v>
      </c>
      <c r="I15" s="73"/>
      <c r="J15" s="73"/>
      <c r="K15" s="74"/>
      <c r="L15" s="74"/>
      <c r="M15" s="23"/>
    </row>
    <row r="16" s="2" customFormat="1" ht="27.6" customHeight="1" spans="1:13">
      <c r="A16" s="70"/>
      <c r="B16" s="70"/>
      <c r="C16" s="70"/>
      <c r="D16" s="20" t="s">
        <v>74</v>
      </c>
      <c r="E16" s="21" t="s">
        <v>75</v>
      </c>
      <c r="F16" s="65">
        <f t="shared" si="0"/>
        <v>254.03</v>
      </c>
      <c r="G16" s="65">
        <f t="shared" si="1"/>
        <v>254.03</v>
      </c>
      <c r="H16" s="23">
        <f>H17+H18+H19</f>
        <v>201.37</v>
      </c>
      <c r="I16" s="23">
        <f>I17+I18+I19</f>
        <v>37.66</v>
      </c>
      <c r="J16" s="23">
        <f>J17+J18+J19</f>
        <v>15</v>
      </c>
      <c r="K16" s="23"/>
      <c r="L16" s="23"/>
      <c r="M16" s="23"/>
    </row>
    <row r="17" s="2" customFormat="1" ht="27.6" customHeight="1" spans="1:13">
      <c r="A17" s="70" t="s">
        <v>53</v>
      </c>
      <c r="B17" s="70" t="s">
        <v>54</v>
      </c>
      <c r="C17" s="70" t="s">
        <v>54</v>
      </c>
      <c r="D17" s="20" t="s">
        <v>76</v>
      </c>
      <c r="E17" s="71" t="s">
        <v>56</v>
      </c>
      <c r="F17" s="65">
        <f t="shared" si="0"/>
        <v>28.3</v>
      </c>
      <c r="G17" s="65">
        <f t="shared" si="1"/>
        <v>28.3</v>
      </c>
      <c r="H17" s="72">
        <v>28.3</v>
      </c>
      <c r="I17" s="75"/>
      <c r="J17" s="75"/>
      <c r="K17" s="23"/>
      <c r="L17" s="23"/>
      <c r="M17" s="23"/>
    </row>
    <row r="18" s="2" customFormat="1" ht="27.6" customHeight="1" spans="1:13">
      <c r="A18" s="70" t="s">
        <v>57</v>
      </c>
      <c r="B18" s="70" t="s">
        <v>66</v>
      </c>
      <c r="C18" s="70" t="s">
        <v>72</v>
      </c>
      <c r="D18" s="20" t="s">
        <v>76</v>
      </c>
      <c r="E18" s="71" t="s">
        <v>77</v>
      </c>
      <c r="F18" s="65">
        <f t="shared" si="0"/>
        <v>214.43</v>
      </c>
      <c r="G18" s="65">
        <f t="shared" si="1"/>
        <v>214.43</v>
      </c>
      <c r="H18" s="72">
        <v>161.77</v>
      </c>
      <c r="I18" s="75">
        <v>37.66</v>
      </c>
      <c r="J18" s="75">
        <v>15</v>
      </c>
      <c r="K18" s="23"/>
      <c r="L18" s="23"/>
      <c r="M18" s="23"/>
    </row>
    <row r="19" s="2" customFormat="1" ht="27.6" customHeight="1" spans="1:13">
      <c r="A19" s="70" t="s">
        <v>71</v>
      </c>
      <c r="B19" s="70" t="s">
        <v>72</v>
      </c>
      <c r="C19" s="70" t="s">
        <v>58</v>
      </c>
      <c r="D19" s="20" t="s">
        <v>76</v>
      </c>
      <c r="E19" s="71" t="s">
        <v>73</v>
      </c>
      <c r="F19" s="65">
        <f t="shared" si="0"/>
        <v>11.3</v>
      </c>
      <c r="G19" s="65">
        <f t="shared" si="1"/>
        <v>11.3</v>
      </c>
      <c r="H19" s="72">
        <v>11.3</v>
      </c>
      <c r="I19" s="75"/>
      <c r="J19" s="75"/>
      <c r="K19" s="23"/>
      <c r="L19" s="23"/>
      <c r="M19" s="23"/>
    </row>
    <row r="20" s="2" customFormat="1" ht="27.6" customHeight="1" spans="1:13">
      <c r="A20" s="70"/>
      <c r="B20" s="70"/>
      <c r="C20" s="70"/>
      <c r="D20" s="20" t="s">
        <v>78</v>
      </c>
      <c r="E20" s="71" t="s">
        <v>79</v>
      </c>
      <c r="F20" s="65">
        <f t="shared" si="0"/>
        <v>531.68</v>
      </c>
      <c r="G20" s="65">
        <f t="shared" si="1"/>
        <v>531.68</v>
      </c>
      <c r="H20" s="23">
        <f>H21+H22+H23</f>
        <v>443.29</v>
      </c>
      <c r="I20" s="23">
        <f>I21+I22+I23</f>
        <v>87</v>
      </c>
      <c r="J20" s="23">
        <f>J21+J22+J23</f>
        <v>1.39</v>
      </c>
      <c r="K20" s="23"/>
      <c r="L20" s="23"/>
      <c r="M20" s="23"/>
    </row>
    <row r="21" s="2" customFormat="1" ht="27.6" customHeight="1" spans="1:13">
      <c r="A21" s="70" t="s">
        <v>53</v>
      </c>
      <c r="B21" s="70" t="s">
        <v>54</v>
      </c>
      <c r="C21" s="70" t="s">
        <v>54</v>
      </c>
      <c r="D21" s="20" t="s">
        <v>80</v>
      </c>
      <c r="E21" s="71" t="s">
        <v>56</v>
      </c>
      <c r="F21" s="65">
        <f t="shared" si="0"/>
        <v>64.55</v>
      </c>
      <c r="G21" s="65">
        <f t="shared" si="1"/>
        <v>64.55</v>
      </c>
      <c r="H21" s="72">
        <v>64.55</v>
      </c>
      <c r="I21" s="75"/>
      <c r="J21" s="75"/>
      <c r="K21" s="23"/>
      <c r="L21" s="23"/>
      <c r="M21" s="23"/>
    </row>
    <row r="22" s="2" customFormat="1" ht="27.6" customHeight="1" spans="1:13">
      <c r="A22" s="70" t="s">
        <v>57</v>
      </c>
      <c r="B22" s="70" t="s">
        <v>66</v>
      </c>
      <c r="C22" s="70" t="s">
        <v>58</v>
      </c>
      <c r="D22" s="20" t="s">
        <v>80</v>
      </c>
      <c r="E22" s="71" t="s">
        <v>81</v>
      </c>
      <c r="F22" s="65">
        <f t="shared" si="0"/>
        <v>441.33</v>
      </c>
      <c r="G22" s="65">
        <f t="shared" si="1"/>
        <v>441.33</v>
      </c>
      <c r="H22" s="72">
        <v>352.94</v>
      </c>
      <c r="I22" s="75">
        <v>87</v>
      </c>
      <c r="J22" s="75">
        <v>1.39</v>
      </c>
      <c r="K22" s="23"/>
      <c r="L22" s="23"/>
      <c r="M22" s="23"/>
    </row>
    <row r="23" s="2" customFormat="1" ht="27.6" customHeight="1" spans="1:13">
      <c r="A23" s="70" t="s">
        <v>71</v>
      </c>
      <c r="B23" s="70" t="s">
        <v>72</v>
      </c>
      <c r="C23" s="70" t="s">
        <v>58</v>
      </c>
      <c r="D23" s="20" t="s">
        <v>80</v>
      </c>
      <c r="E23" s="71" t="s">
        <v>73</v>
      </c>
      <c r="F23" s="65">
        <f t="shared" si="0"/>
        <v>25.8</v>
      </c>
      <c r="G23" s="65">
        <f t="shared" si="1"/>
        <v>25.8</v>
      </c>
      <c r="H23" s="72">
        <v>25.8</v>
      </c>
      <c r="I23" s="75"/>
      <c r="J23" s="75"/>
      <c r="K23" s="23"/>
      <c r="L23" s="23"/>
      <c r="M23" s="23"/>
    </row>
    <row r="24" s="2" customFormat="1" ht="27.6" customHeight="1" spans="1:13">
      <c r="A24" s="70"/>
      <c r="B24" s="70"/>
      <c r="C24" s="70"/>
      <c r="D24" s="20" t="s">
        <v>82</v>
      </c>
      <c r="E24" s="71" t="s">
        <v>83</v>
      </c>
      <c r="F24" s="65">
        <f t="shared" si="0"/>
        <v>35</v>
      </c>
      <c r="G24" s="65">
        <f t="shared" si="1"/>
        <v>35</v>
      </c>
      <c r="H24" s="72"/>
      <c r="I24" s="75">
        <v>35</v>
      </c>
      <c r="J24" s="75"/>
      <c r="K24" s="23"/>
      <c r="L24" s="23"/>
      <c r="M24" s="23"/>
    </row>
    <row r="25" s="2" customFormat="1" ht="27.6" customHeight="1" spans="1:13">
      <c r="A25" s="70" t="s">
        <v>57</v>
      </c>
      <c r="B25" s="70" t="s">
        <v>72</v>
      </c>
      <c r="C25" s="70" t="s">
        <v>58</v>
      </c>
      <c r="D25" s="20" t="s">
        <v>84</v>
      </c>
      <c r="E25" s="71" t="s">
        <v>85</v>
      </c>
      <c r="F25" s="65">
        <f t="shared" si="0"/>
        <v>35</v>
      </c>
      <c r="G25" s="65">
        <f t="shared" si="1"/>
        <v>35</v>
      </c>
      <c r="H25" s="72"/>
      <c r="I25" s="75">
        <v>35</v>
      </c>
      <c r="J25" s="75"/>
      <c r="K25" s="23"/>
      <c r="L25" s="23"/>
      <c r="M25" s="23"/>
    </row>
    <row r="26" s="2" customFormat="1" ht="27.6" customHeight="1" spans="1:13">
      <c r="A26" s="70"/>
      <c r="B26" s="70"/>
      <c r="C26" s="70"/>
      <c r="D26" s="20" t="s">
        <v>86</v>
      </c>
      <c r="E26" s="71" t="s">
        <v>87</v>
      </c>
      <c r="F26" s="65">
        <f t="shared" si="0"/>
        <v>46</v>
      </c>
      <c r="G26" s="65">
        <f t="shared" si="1"/>
        <v>46</v>
      </c>
      <c r="H26" s="72"/>
      <c r="I26" s="75">
        <v>46</v>
      </c>
      <c r="J26" s="75"/>
      <c r="K26" s="23"/>
      <c r="L26" s="23"/>
      <c r="M26" s="23"/>
    </row>
    <row r="27" s="2" customFormat="1" ht="27.6" customHeight="1" spans="1:13">
      <c r="A27" s="70" t="s">
        <v>57</v>
      </c>
      <c r="B27" s="70" t="s">
        <v>72</v>
      </c>
      <c r="C27" s="70" t="s">
        <v>72</v>
      </c>
      <c r="D27" s="20" t="s">
        <v>88</v>
      </c>
      <c r="E27" s="71" t="s">
        <v>89</v>
      </c>
      <c r="F27" s="65">
        <f t="shared" si="0"/>
        <v>46</v>
      </c>
      <c r="G27" s="65">
        <f t="shared" si="1"/>
        <v>46</v>
      </c>
      <c r="H27" s="72"/>
      <c r="I27" s="75">
        <v>46</v>
      </c>
      <c r="J27" s="75"/>
      <c r="K27" s="23"/>
      <c r="L27" s="23"/>
      <c r="M27" s="23"/>
    </row>
    <row r="28" s="2" customFormat="1" ht="27.6" customHeight="1" spans="1:13">
      <c r="A28" s="70"/>
      <c r="B28" s="70"/>
      <c r="C28" s="70"/>
      <c r="D28" s="20" t="s">
        <v>90</v>
      </c>
      <c r="E28" s="71" t="s">
        <v>91</v>
      </c>
      <c r="F28" s="65">
        <f t="shared" si="0"/>
        <v>15</v>
      </c>
      <c r="G28" s="65">
        <f t="shared" si="1"/>
        <v>15</v>
      </c>
      <c r="H28" s="72"/>
      <c r="I28" s="75">
        <v>15</v>
      </c>
      <c r="J28" s="75"/>
      <c r="K28" s="23"/>
      <c r="L28" s="23"/>
      <c r="M28" s="23"/>
    </row>
    <row r="29" s="2" customFormat="1" ht="27.6" customHeight="1" spans="1:13">
      <c r="A29" s="70" t="s">
        <v>57</v>
      </c>
      <c r="B29" s="70" t="s">
        <v>72</v>
      </c>
      <c r="C29" s="70" t="s">
        <v>58</v>
      </c>
      <c r="D29" s="20" t="s">
        <v>92</v>
      </c>
      <c r="E29" s="71" t="s">
        <v>85</v>
      </c>
      <c r="F29" s="65">
        <f t="shared" si="0"/>
        <v>15</v>
      </c>
      <c r="G29" s="65">
        <f t="shared" si="1"/>
        <v>15</v>
      </c>
      <c r="H29" s="72"/>
      <c r="I29" s="75">
        <v>15</v>
      </c>
      <c r="J29" s="75"/>
      <c r="K29" s="23"/>
      <c r="L29" s="23"/>
      <c r="M29" s="23"/>
    </row>
    <row r="30" s="2" customFormat="1" ht="27.6" customHeight="1" spans="1:13">
      <c r="A30" s="70"/>
      <c r="B30" s="70"/>
      <c r="C30" s="70"/>
      <c r="D30" s="20" t="s">
        <v>93</v>
      </c>
      <c r="E30" s="71" t="s">
        <v>94</v>
      </c>
      <c r="F30" s="65">
        <f t="shared" si="0"/>
        <v>30</v>
      </c>
      <c r="G30" s="65">
        <f t="shared" si="1"/>
        <v>30</v>
      </c>
      <c r="H30" s="72"/>
      <c r="I30" s="75">
        <v>30</v>
      </c>
      <c r="J30" s="75"/>
      <c r="K30" s="23"/>
      <c r="L30" s="23"/>
      <c r="M30" s="23"/>
    </row>
    <row r="31" s="2" customFormat="1" ht="27.6" customHeight="1" spans="1:13">
      <c r="A31" s="70" t="s">
        <v>57</v>
      </c>
      <c r="B31" s="70" t="s">
        <v>72</v>
      </c>
      <c r="C31" s="70" t="s">
        <v>95</v>
      </c>
      <c r="D31" s="20" t="s">
        <v>96</v>
      </c>
      <c r="E31" s="71" t="s">
        <v>97</v>
      </c>
      <c r="F31" s="65">
        <f t="shared" si="0"/>
        <v>30</v>
      </c>
      <c r="G31" s="65">
        <f t="shared" si="1"/>
        <v>30</v>
      </c>
      <c r="H31" s="72"/>
      <c r="I31" s="75">
        <v>30</v>
      </c>
      <c r="J31" s="75"/>
      <c r="K31" s="23"/>
      <c r="L31" s="23"/>
      <c r="M31" s="23"/>
    </row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workbookViewId="0">
      <selection activeCell="H15" sqref="H15"/>
    </sheetView>
  </sheetViews>
  <sheetFormatPr defaultColWidth="9" defaultRowHeight="13.5" outlineLevelCol="4"/>
  <cols>
    <col min="1" max="2" width="6.5" style="46" customWidth="1"/>
    <col min="3" max="3" width="29.5" style="46" customWidth="1"/>
    <col min="4" max="4" width="16.75" style="46" customWidth="1"/>
    <col min="5" max="5" width="17.625" style="46" customWidth="1"/>
    <col min="6" max="16384" width="9" style="46"/>
  </cols>
  <sheetData>
    <row r="1" ht="21.75" customHeight="1" spans="5:5">
      <c r="E1" s="47" t="s">
        <v>141</v>
      </c>
    </row>
    <row r="2" ht="25.5" spans="1:5">
      <c r="A2" s="48" t="s">
        <v>142</v>
      </c>
      <c r="B2" s="48"/>
      <c r="C2" s="48"/>
      <c r="D2" s="48"/>
      <c r="E2" s="48"/>
    </row>
    <row r="3" spans="1:5">
      <c r="A3" s="49" t="s">
        <v>2</v>
      </c>
      <c r="B3" s="49"/>
      <c r="C3" s="49"/>
      <c r="D3" s="50"/>
      <c r="E3" s="47" t="s">
        <v>3</v>
      </c>
    </row>
    <row r="4" ht="28.5" customHeight="1" spans="1:5">
      <c r="A4" s="51" t="s">
        <v>42</v>
      </c>
      <c r="B4" s="52"/>
      <c r="C4" s="53" t="s">
        <v>143</v>
      </c>
      <c r="D4" s="51" t="s">
        <v>12</v>
      </c>
      <c r="E4" s="52"/>
    </row>
    <row r="5" ht="28.5" customHeight="1" spans="1:5">
      <c r="A5" s="54" t="s">
        <v>47</v>
      </c>
      <c r="B5" s="54" t="s">
        <v>48</v>
      </c>
      <c r="C5" s="55"/>
      <c r="D5" s="54" t="s">
        <v>17</v>
      </c>
      <c r="E5" s="54" t="s">
        <v>18</v>
      </c>
    </row>
    <row r="6" ht="18.75" customHeight="1" spans="1:5">
      <c r="A6" s="54" t="s">
        <v>50</v>
      </c>
      <c r="B6" s="54" t="s">
        <v>50</v>
      </c>
      <c r="C6" s="54" t="s">
        <v>50</v>
      </c>
      <c r="D6" s="54">
        <v>1</v>
      </c>
      <c r="E6" s="54">
        <v>2</v>
      </c>
    </row>
    <row r="7" ht="18.75" customHeight="1" spans="1:5">
      <c r="A7" s="56"/>
      <c r="B7" s="56"/>
      <c r="C7" s="57" t="s">
        <v>9</v>
      </c>
      <c r="D7" s="57">
        <f>D8+D18+D40</f>
        <v>1795.2</v>
      </c>
      <c r="E7" s="57">
        <f>D7</f>
        <v>1795.2</v>
      </c>
    </row>
    <row r="8" ht="18.75" customHeight="1" spans="1:5">
      <c r="A8" s="56">
        <v>301</v>
      </c>
      <c r="B8" s="56"/>
      <c r="C8" s="57" t="s">
        <v>102</v>
      </c>
      <c r="D8" s="57">
        <v>1040.53</v>
      </c>
      <c r="E8" s="57">
        <f>E9+E10+E11+E12+E13+E14+E15+E16+E17</f>
        <v>1040.53</v>
      </c>
    </row>
    <row r="9" ht="18.75" customHeight="1" spans="1:5">
      <c r="A9" s="56">
        <v>301</v>
      </c>
      <c r="B9" s="56" t="s">
        <v>58</v>
      </c>
      <c r="C9" s="57" t="s">
        <v>144</v>
      </c>
      <c r="D9" s="57">
        <v>513.02</v>
      </c>
      <c r="E9" s="57">
        <f t="shared" ref="E9:E44" si="0">D9</f>
        <v>513.02</v>
      </c>
    </row>
    <row r="10" ht="18.75" customHeight="1" spans="1:5">
      <c r="A10" s="56">
        <v>301</v>
      </c>
      <c r="B10" s="56" t="s">
        <v>72</v>
      </c>
      <c r="C10" s="57" t="s">
        <v>145</v>
      </c>
      <c r="D10" s="57">
        <v>196.17</v>
      </c>
      <c r="E10" s="57">
        <f t="shared" si="0"/>
        <v>196.17</v>
      </c>
    </row>
    <row r="11" ht="18.75" customHeight="1" spans="1:5">
      <c r="A11" s="56">
        <v>301</v>
      </c>
      <c r="B11" s="56" t="s">
        <v>62</v>
      </c>
      <c r="C11" s="57" t="s">
        <v>146</v>
      </c>
      <c r="D11" s="57">
        <v>59.8</v>
      </c>
      <c r="E11" s="57">
        <f t="shared" si="0"/>
        <v>59.8</v>
      </c>
    </row>
    <row r="12" ht="18.75" customHeight="1" spans="1:5">
      <c r="A12" s="56">
        <v>301</v>
      </c>
      <c r="B12" s="56" t="s">
        <v>66</v>
      </c>
      <c r="C12" s="57" t="s">
        <v>147</v>
      </c>
      <c r="D12" s="57">
        <v>64.97</v>
      </c>
      <c r="E12" s="57">
        <f t="shared" si="0"/>
        <v>64.97</v>
      </c>
    </row>
    <row r="13" ht="18.75" customHeight="1" spans="1:5">
      <c r="A13" s="56">
        <v>301</v>
      </c>
      <c r="B13" s="56" t="s">
        <v>148</v>
      </c>
      <c r="C13" s="57" t="s">
        <v>149</v>
      </c>
      <c r="D13" s="57"/>
      <c r="E13" s="57">
        <f t="shared" si="0"/>
        <v>0</v>
      </c>
    </row>
    <row r="14" ht="20.25" customHeight="1" spans="1:5">
      <c r="A14" s="56">
        <v>301</v>
      </c>
      <c r="B14" s="56" t="s">
        <v>67</v>
      </c>
      <c r="C14" s="57" t="s">
        <v>150</v>
      </c>
      <c r="D14" s="57">
        <v>147.55</v>
      </c>
      <c r="E14" s="57">
        <f t="shared" si="0"/>
        <v>147.55</v>
      </c>
    </row>
    <row r="15" ht="18.75" customHeight="1" spans="1:5">
      <c r="A15" s="56">
        <v>301</v>
      </c>
      <c r="B15" s="56" t="s">
        <v>151</v>
      </c>
      <c r="C15" s="57" t="s">
        <v>152</v>
      </c>
      <c r="D15" s="57"/>
      <c r="E15" s="57">
        <f t="shared" si="0"/>
        <v>0</v>
      </c>
    </row>
    <row r="16" ht="18.75" customHeight="1" spans="1:5">
      <c r="A16" s="56" t="s">
        <v>153</v>
      </c>
      <c r="B16" s="56" t="s">
        <v>154</v>
      </c>
      <c r="C16" s="57" t="s">
        <v>155</v>
      </c>
      <c r="D16" s="57">
        <v>59.02</v>
      </c>
      <c r="E16" s="57">
        <f t="shared" si="0"/>
        <v>59.02</v>
      </c>
    </row>
    <row r="17" ht="18.75" customHeight="1" spans="1:5">
      <c r="A17" s="56">
        <v>301</v>
      </c>
      <c r="B17" s="56">
        <v>99</v>
      </c>
      <c r="C17" s="57" t="s">
        <v>156</v>
      </c>
      <c r="D17" s="57"/>
      <c r="E17" s="57">
        <f t="shared" si="0"/>
        <v>0</v>
      </c>
    </row>
    <row r="18" ht="18.75" customHeight="1" spans="1:5">
      <c r="A18" s="56">
        <v>302</v>
      </c>
      <c r="B18" s="56"/>
      <c r="C18" s="57" t="s">
        <v>103</v>
      </c>
      <c r="D18" s="57">
        <v>677.63</v>
      </c>
      <c r="E18" s="57">
        <f t="shared" si="0"/>
        <v>677.63</v>
      </c>
    </row>
    <row r="19" ht="18.75" customHeight="1" spans="1:5">
      <c r="A19" s="56">
        <v>302</v>
      </c>
      <c r="B19" s="56" t="s">
        <v>58</v>
      </c>
      <c r="C19" s="57" t="s">
        <v>157</v>
      </c>
      <c r="D19" s="57">
        <v>31.51</v>
      </c>
      <c r="E19" s="57">
        <f t="shared" si="0"/>
        <v>31.51</v>
      </c>
    </row>
    <row r="20" ht="18.75" customHeight="1" spans="1:5">
      <c r="A20" s="56">
        <v>302</v>
      </c>
      <c r="B20" s="56" t="s">
        <v>72</v>
      </c>
      <c r="C20" s="57" t="s">
        <v>158</v>
      </c>
      <c r="D20" s="57">
        <v>26</v>
      </c>
      <c r="E20" s="57">
        <f t="shared" si="0"/>
        <v>26</v>
      </c>
    </row>
    <row r="21" ht="18.75" customHeight="1" spans="1:5">
      <c r="A21" s="56">
        <v>302</v>
      </c>
      <c r="B21" s="56" t="s">
        <v>66</v>
      </c>
      <c r="C21" s="57" t="s">
        <v>159</v>
      </c>
      <c r="D21" s="57"/>
      <c r="E21" s="57">
        <f t="shared" si="0"/>
        <v>0</v>
      </c>
    </row>
    <row r="22" ht="18.75" customHeight="1" spans="1:5">
      <c r="A22" s="56">
        <v>302</v>
      </c>
      <c r="B22" s="56" t="s">
        <v>54</v>
      </c>
      <c r="C22" s="57" t="s">
        <v>160</v>
      </c>
      <c r="D22" s="57">
        <v>0.4</v>
      </c>
      <c r="E22" s="57">
        <f t="shared" si="0"/>
        <v>0.4</v>
      </c>
    </row>
    <row r="23" ht="18.75" customHeight="1" spans="1:5">
      <c r="A23" s="56">
        <v>302</v>
      </c>
      <c r="B23" s="56" t="s">
        <v>95</v>
      </c>
      <c r="C23" s="57" t="s">
        <v>161</v>
      </c>
      <c r="D23" s="57">
        <v>4</v>
      </c>
      <c r="E23" s="57">
        <f t="shared" si="0"/>
        <v>4</v>
      </c>
    </row>
    <row r="24" ht="18.75" customHeight="1" spans="1:5">
      <c r="A24" s="56">
        <v>302</v>
      </c>
      <c r="B24" s="56" t="s">
        <v>148</v>
      </c>
      <c r="C24" s="57" t="s">
        <v>162</v>
      </c>
      <c r="D24" s="57">
        <v>5</v>
      </c>
      <c r="E24" s="57">
        <f t="shared" si="0"/>
        <v>5</v>
      </c>
    </row>
    <row r="25" ht="18.75" customHeight="1" spans="1:5">
      <c r="A25" s="56">
        <v>302</v>
      </c>
      <c r="B25" s="56" t="s">
        <v>67</v>
      </c>
      <c r="C25" s="57" t="s">
        <v>163</v>
      </c>
      <c r="D25" s="57">
        <v>6.9</v>
      </c>
      <c r="E25" s="57">
        <f t="shared" si="0"/>
        <v>6.9</v>
      </c>
    </row>
    <row r="26" ht="18.75" customHeight="1" spans="1:5">
      <c r="A26" s="56">
        <v>302</v>
      </c>
      <c r="B26" s="56" t="s">
        <v>151</v>
      </c>
      <c r="C26" s="57" t="s">
        <v>164</v>
      </c>
      <c r="D26" s="57"/>
      <c r="E26" s="57">
        <f t="shared" si="0"/>
        <v>0</v>
      </c>
    </row>
    <row r="27" ht="18.75" customHeight="1" spans="1:5">
      <c r="A27" s="56">
        <v>302</v>
      </c>
      <c r="B27" s="56">
        <v>11</v>
      </c>
      <c r="C27" s="57" t="s">
        <v>165</v>
      </c>
      <c r="D27" s="57">
        <v>16</v>
      </c>
      <c r="E27" s="57">
        <f t="shared" si="0"/>
        <v>16</v>
      </c>
    </row>
    <row r="28" ht="18.75" customHeight="1" spans="1:5">
      <c r="A28" s="56">
        <v>302</v>
      </c>
      <c r="B28" s="56">
        <v>12</v>
      </c>
      <c r="C28" s="57" t="s">
        <v>166</v>
      </c>
      <c r="D28" s="57"/>
      <c r="E28" s="57">
        <f t="shared" si="0"/>
        <v>0</v>
      </c>
    </row>
    <row r="29" ht="18.75" customHeight="1" spans="1:5">
      <c r="A29" s="56">
        <v>302</v>
      </c>
      <c r="B29" s="56">
        <v>13</v>
      </c>
      <c r="C29" s="57" t="s">
        <v>167</v>
      </c>
      <c r="D29" s="58">
        <v>8</v>
      </c>
      <c r="E29" s="57">
        <f t="shared" si="0"/>
        <v>8</v>
      </c>
    </row>
    <row r="30" ht="18.75" customHeight="1" spans="1:5">
      <c r="A30" s="56">
        <v>302</v>
      </c>
      <c r="B30" s="56">
        <v>14</v>
      </c>
      <c r="C30" s="57" t="s">
        <v>168</v>
      </c>
      <c r="D30" s="57"/>
      <c r="E30" s="57">
        <f t="shared" si="0"/>
        <v>0</v>
      </c>
    </row>
    <row r="31" ht="18.75" customHeight="1" spans="1:5">
      <c r="A31" s="56">
        <v>302</v>
      </c>
      <c r="B31" s="56">
        <v>15</v>
      </c>
      <c r="C31" s="57" t="s">
        <v>169</v>
      </c>
      <c r="D31" s="57">
        <v>1.2</v>
      </c>
      <c r="E31" s="57">
        <f t="shared" si="0"/>
        <v>1.2</v>
      </c>
    </row>
    <row r="32" ht="18.75" customHeight="1" spans="1:5">
      <c r="A32" s="56">
        <v>302</v>
      </c>
      <c r="B32" s="56">
        <v>16</v>
      </c>
      <c r="C32" s="57" t="s">
        <v>170</v>
      </c>
      <c r="D32" s="57"/>
      <c r="E32" s="57">
        <f t="shared" si="0"/>
        <v>0</v>
      </c>
    </row>
    <row r="33" ht="18.75" customHeight="1" spans="1:5">
      <c r="A33" s="56">
        <v>302</v>
      </c>
      <c r="B33" s="56">
        <v>17</v>
      </c>
      <c r="C33" s="57" t="s">
        <v>171</v>
      </c>
      <c r="D33" s="57">
        <v>21.21</v>
      </c>
      <c r="E33" s="57">
        <f t="shared" si="0"/>
        <v>21.21</v>
      </c>
    </row>
    <row r="34" ht="18.75" customHeight="1" spans="1:5">
      <c r="A34" s="56">
        <v>302</v>
      </c>
      <c r="B34" s="56">
        <v>26</v>
      </c>
      <c r="C34" s="57" t="s">
        <v>172</v>
      </c>
      <c r="D34" s="57"/>
      <c r="E34" s="57">
        <f t="shared" si="0"/>
        <v>0</v>
      </c>
    </row>
    <row r="35" ht="18.75" customHeight="1" spans="1:5">
      <c r="A35" s="56">
        <v>302</v>
      </c>
      <c r="B35" s="56">
        <v>28</v>
      </c>
      <c r="C35" s="57" t="s">
        <v>173</v>
      </c>
      <c r="D35" s="57"/>
      <c r="E35" s="57">
        <f t="shared" si="0"/>
        <v>0</v>
      </c>
    </row>
    <row r="36" ht="18.75" customHeight="1" spans="1:5">
      <c r="A36" s="56">
        <v>302</v>
      </c>
      <c r="B36" s="56">
        <v>29</v>
      </c>
      <c r="C36" s="57" t="s">
        <v>174</v>
      </c>
      <c r="D36" s="57">
        <v>19</v>
      </c>
      <c r="E36" s="57">
        <v>19</v>
      </c>
    </row>
    <row r="37" ht="18.75" customHeight="1" spans="1:5">
      <c r="A37" s="56">
        <v>302</v>
      </c>
      <c r="B37" s="56">
        <v>31</v>
      </c>
      <c r="C37" s="57" t="s">
        <v>175</v>
      </c>
      <c r="D37" s="57">
        <v>19.04</v>
      </c>
      <c r="E37" s="57">
        <f t="shared" si="0"/>
        <v>19.04</v>
      </c>
    </row>
    <row r="38" ht="18.75" customHeight="1" spans="1:5">
      <c r="A38" s="56">
        <v>302</v>
      </c>
      <c r="B38" s="56">
        <v>39</v>
      </c>
      <c r="C38" s="57" t="s">
        <v>176</v>
      </c>
      <c r="D38" s="57">
        <v>10.47</v>
      </c>
      <c r="E38" s="57">
        <f t="shared" si="0"/>
        <v>10.47</v>
      </c>
    </row>
    <row r="39" ht="18.75" customHeight="1" spans="1:5">
      <c r="A39" s="56">
        <v>302</v>
      </c>
      <c r="B39" s="56">
        <v>99</v>
      </c>
      <c r="C39" s="57" t="s">
        <v>177</v>
      </c>
      <c r="D39" s="57">
        <v>508.9</v>
      </c>
      <c r="E39" s="57">
        <f t="shared" si="0"/>
        <v>508.9</v>
      </c>
    </row>
    <row r="40" ht="18.75" customHeight="1" spans="1:5">
      <c r="A40" s="56">
        <v>303</v>
      </c>
      <c r="B40" s="56"/>
      <c r="C40" s="57" t="s">
        <v>104</v>
      </c>
      <c r="D40" s="57">
        <v>77.04</v>
      </c>
      <c r="E40" s="57">
        <f>E41+E42+E43+E44</f>
        <v>77.04</v>
      </c>
    </row>
    <row r="41" ht="18.75" customHeight="1" spans="1:5">
      <c r="A41" s="56">
        <v>303</v>
      </c>
      <c r="B41" s="56" t="s">
        <v>58</v>
      </c>
      <c r="C41" s="57" t="s">
        <v>178</v>
      </c>
      <c r="D41" s="57">
        <v>7.7</v>
      </c>
      <c r="E41" s="57">
        <f t="shared" si="0"/>
        <v>7.7</v>
      </c>
    </row>
    <row r="42" ht="18.75" customHeight="1" spans="1:5">
      <c r="A42" s="56">
        <v>303</v>
      </c>
      <c r="B42" s="56" t="s">
        <v>72</v>
      </c>
      <c r="C42" s="57" t="s">
        <v>179</v>
      </c>
      <c r="D42" s="57">
        <v>15</v>
      </c>
      <c r="E42" s="57">
        <f t="shared" si="0"/>
        <v>15</v>
      </c>
    </row>
    <row r="43" ht="18.75" customHeight="1" spans="1:5">
      <c r="A43" s="56">
        <v>303</v>
      </c>
      <c r="B43" s="56">
        <v>14</v>
      </c>
      <c r="C43" s="57" t="s">
        <v>180</v>
      </c>
      <c r="D43" s="57"/>
      <c r="E43" s="57">
        <f t="shared" si="0"/>
        <v>0</v>
      </c>
    </row>
    <row r="44" ht="20.25" customHeight="1" spans="1:5">
      <c r="A44" s="56">
        <v>303</v>
      </c>
      <c r="B44" s="56">
        <v>99</v>
      </c>
      <c r="C44" s="57" t="s">
        <v>181</v>
      </c>
      <c r="D44" s="57">
        <v>54.34</v>
      </c>
      <c r="E44" s="57">
        <f t="shared" si="0"/>
        <v>54.34</v>
      </c>
    </row>
  </sheetData>
  <mergeCells count="5">
    <mergeCell ref="A2:E2"/>
    <mergeCell ref="A3:C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A3" sqref="A3"/>
    </sheetView>
  </sheetViews>
  <sheetFormatPr defaultColWidth="9" defaultRowHeight="14.25" outlineLevelCol="4"/>
  <cols>
    <col min="1" max="1" width="35.75" style="33" customWidth="1"/>
    <col min="2" max="2" width="21.375" style="33" customWidth="1"/>
    <col min="3" max="3" width="20.875" style="33" customWidth="1"/>
    <col min="4" max="4" width="12.375" style="33" customWidth="1"/>
    <col min="5" max="5" width="27" style="33" customWidth="1"/>
    <col min="6" max="16384" width="9" style="33"/>
  </cols>
  <sheetData>
    <row r="1" customHeight="1" spans="4:4">
      <c r="D1" s="28" t="s">
        <v>182</v>
      </c>
    </row>
    <row r="2" s="34" customFormat="1" ht="45" customHeight="1" spans="1:5">
      <c r="A2" s="36" t="s">
        <v>183</v>
      </c>
      <c r="B2" s="36"/>
      <c r="C2" s="36"/>
      <c r="D2" s="36"/>
      <c r="E2" s="37"/>
    </row>
    <row r="3" ht="18.75" customHeight="1" spans="1:4">
      <c r="A3" s="38" t="s">
        <v>2</v>
      </c>
      <c r="B3" s="38"/>
      <c r="C3" s="38"/>
      <c r="D3" s="39" t="s">
        <v>3</v>
      </c>
    </row>
    <row r="4" s="35" customFormat="1" ht="30" customHeight="1" spans="1:5">
      <c r="A4" s="40" t="s">
        <v>184</v>
      </c>
      <c r="B4" s="41" t="s">
        <v>185</v>
      </c>
      <c r="C4" s="41" t="s">
        <v>186</v>
      </c>
      <c r="D4" s="41" t="s">
        <v>187</v>
      </c>
      <c r="E4" s="33"/>
    </row>
    <row r="5" s="35" customFormat="1" ht="30" customHeight="1" spans="1:5">
      <c r="A5" s="40" t="s">
        <v>45</v>
      </c>
      <c r="B5" s="42">
        <f>B7+B8</f>
        <v>56.3</v>
      </c>
      <c r="C5" s="40">
        <v>55</v>
      </c>
      <c r="D5" s="43"/>
      <c r="E5" s="33"/>
    </row>
    <row r="6" s="35" customFormat="1" ht="30" customHeight="1" spans="1:5">
      <c r="A6" s="44" t="s">
        <v>188</v>
      </c>
      <c r="B6" s="42"/>
      <c r="C6" s="44"/>
      <c r="D6" s="43"/>
      <c r="E6" s="33"/>
    </row>
    <row r="7" s="35" customFormat="1" ht="30" customHeight="1" spans="1:5">
      <c r="A7" s="44" t="s">
        <v>189</v>
      </c>
      <c r="B7" s="42">
        <v>17.7</v>
      </c>
      <c r="C7" s="44">
        <v>17</v>
      </c>
      <c r="D7" s="43"/>
      <c r="E7" s="33"/>
    </row>
    <row r="8" s="35" customFormat="1" ht="30" customHeight="1" spans="1:5">
      <c r="A8" s="44" t="s">
        <v>190</v>
      </c>
      <c r="B8" s="42">
        <v>38.6</v>
      </c>
      <c r="C8" s="44">
        <v>38</v>
      </c>
      <c r="D8" s="43"/>
      <c r="E8" s="33"/>
    </row>
    <row r="9" s="35" customFormat="1" ht="30" customHeight="1" spans="1:5">
      <c r="A9" s="44" t="s">
        <v>191</v>
      </c>
      <c r="B9" s="44"/>
      <c r="C9" s="44"/>
      <c r="D9" s="43"/>
      <c r="E9" s="33"/>
    </row>
    <row r="10" s="35" customFormat="1" ht="30" customHeight="1" spans="1:5">
      <c r="A10" s="44" t="s">
        <v>192</v>
      </c>
      <c r="B10" s="44"/>
      <c r="C10" s="44"/>
      <c r="D10" s="43"/>
      <c r="E10" s="33"/>
    </row>
    <row r="11" s="35" customFormat="1" ht="85.5" customHeight="1" spans="1:5">
      <c r="A11" s="45" t="s">
        <v>193</v>
      </c>
      <c r="B11" s="45"/>
      <c r="C11" s="45"/>
      <c r="D11" s="45"/>
      <c r="E11" s="33"/>
    </row>
    <row r="12" s="35" customFormat="1" spans="1:5">
      <c r="A12" s="33"/>
      <c r="B12" s="33"/>
      <c r="C12" s="33"/>
      <c r="D12" s="33"/>
      <c r="E12" s="33"/>
    </row>
    <row r="13" s="35" customFormat="1" spans="1:5">
      <c r="A13" s="33"/>
      <c r="B13" s="33"/>
      <c r="C13" s="33"/>
      <c r="D13" s="33"/>
      <c r="E13" s="33"/>
    </row>
    <row r="14" s="35" customFormat="1" spans="1:5">
      <c r="A14" s="33"/>
      <c r="B14" s="33"/>
      <c r="C14" s="33"/>
      <c r="D14" s="33"/>
      <c r="E14" s="33"/>
    </row>
    <row r="15" s="35" customFormat="1" spans="1:5">
      <c r="A15" s="33"/>
      <c r="B15" s="33"/>
      <c r="C15" s="33"/>
      <c r="D15" s="33"/>
      <c r="E15" s="33"/>
    </row>
    <row r="16" s="35" customFormat="1" spans="1:5">
      <c r="A16" s="33"/>
      <c r="B16" s="33"/>
      <c r="C16" s="33"/>
      <c r="D16" s="33"/>
      <c r="E16" s="33"/>
    </row>
    <row r="17" s="35" customFormat="1"/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</sheetData>
  <sheetProtection formatCells="0" formatColumns="0" formatRows="0"/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1"/>
  <sheetViews>
    <sheetView showGridLines="0" showZeros="0" workbookViewId="0">
      <selection activeCell="A3" sqref="A3:E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194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195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2</v>
      </c>
      <c r="B3" s="10"/>
      <c r="C3" s="10"/>
      <c r="D3" s="10"/>
      <c r="E3" s="10"/>
      <c r="F3" s="8"/>
      <c r="G3" s="11"/>
      <c r="H3" s="11"/>
      <c r="I3" s="11"/>
      <c r="J3" s="11"/>
      <c r="K3" s="11"/>
      <c r="L3" s="11"/>
      <c r="M3" s="29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2" t="s">
        <v>42</v>
      </c>
      <c r="B4" s="13"/>
      <c r="C4" s="13"/>
      <c r="D4" s="14" t="s">
        <v>43</v>
      </c>
      <c r="E4" s="14" t="s">
        <v>44</v>
      </c>
      <c r="F4" s="14" t="s">
        <v>45</v>
      </c>
      <c r="G4" s="15" t="s">
        <v>100</v>
      </c>
      <c r="H4" s="15"/>
      <c r="I4" s="15"/>
      <c r="J4" s="30"/>
      <c r="K4" s="31" t="s">
        <v>101</v>
      </c>
      <c r="L4" s="15"/>
      <c r="M4" s="3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6" t="s">
        <v>47</v>
      </c>
      <c r="B5" s="17" t="s">
        <v>48</v>
      </c>
      <c r="C5" s="17" t="s">
        <v>49</v>
      </c>
      <c r="D5" s="14"/>
      <c r="E5" s="14"/>
      <c r="F5" s="14"/>
      <c r="G5" s="18" t="s">
        <v>17</v>
      </c>
      <c r="H5" s="14" t="s">
        <v>102</v>
      </c>
      <c r="I5" s="32" t="s">
        <v>103</v>
      </c>
      <c r="J5" s="14" t="s">
        <v>104</v>
      </c>
      <c r="K5" s="14" t="s">
        <v>17</v>
      </c>
      <c r="L5" s="14" t="s">
        <v>105</v>
      </c>
      <c r="M5" s="14" t="s">
        <v>106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0.25" customHeight="1" spans="1:245">
      <c r="A6" s="16" t="s">
        <v>50</v>
      </c>
      <c r="B6" s="17" t="s">
        <v>50</v>
      </c>
      <c r="C6" s="17" t="s">
        <v>50</v>
      </c>
      <c r="D6" s="19" t="s">
        <v>50</v>
      </c>
      <c r="E6" s="14" t="s">
        <v>50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" customFormat="1" ht="25.5" customHeight="1" spans="1:245">
      <c r="A7" s="16"/>
      <c r="B7" s="17"/>
      <c r="C7" s="17"/>
      <c r="D7" s="20"/>
      <c r="E7" s="21" t="s">
        <v>9</v>
      </c>
      <c r="F7" s="19"/>
      <c r="G7" s="19"/>
      <c r="H7" s="19"/>
      <c r="I7" s="19"/>
      <c r="J7" s="19"/>
      <c r="K7" s="19"/>
      <c r="L7" s="19"/>
      <c r="M7" s="1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="2" customFormat="1" ht="25.5" customHeight="1" spans="1:245">
      <c r="A8" s="14"/>
      <c r="B8" s="22"/>
      <c r="C8" s="22"/>
      <c r="D8" s="20"/>
      <c r="E8" s="21"/>
      <c r="F8" s="23"/>
      <c r="G8" s="23"/>
      <c r="H8" s="23"/>
      <c r="I8" s="23"/>
      <c r="J8" s="23"/>
      <c r="K8" s="23"/>
      <c r="L8" s="23"/>
      <c r="M8" s="2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</row>
    <row r="9" s="1" customFormat="1" ht="25.5" customHeight="1" spans="1:245">
      <c r="A9" s="24"/>
      <c r="B9" s="24"/>
      <c r="C9" s="25"/>
      <c r="D9" s="24"/>
      <c r="E9" s="24"/>
      <c r="F9" s="24"/>
      <c r="G9" s="24"/>
      <c r="H9" s="24"/>
      <c r="I9" s="24"/>
      <c r="J9" s="24"/>
      <c r="K9" s="25"/>
      <c r="L9" s="24"/>
      <c r="M9" s="24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4"/>
      <c r="B10" s="24"/>
      <c r="C10" s="24"/>
      <c r="D10" s="24"/>
      <c r="E10" s="24"/>
      <c r="F10" s="24"/>
      <c r="G10" s="24"/>
      <c r="H10" s="25"/>
      <c r="I10" s="25"/>
      <c r="J10" s="25"/>
      <c r="K10" s="25"/>
      <c r="L10" s="25"/>
      <c r="M10" s="25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5"/>
      <c r="B11" s="24"/>
      <c r="C11" s="24"/>
      <c r="D11" s="24"/>
      <c r="E11" s="24"/>
      <c r="F11" s="24"/>
      <c r="G11" s="24"/>
      <c r="H11" s="24"/>
      <c r="I11" s="25"/>
      <c r="J11" s="25"/>
      <c r="K11" s="25"/>
      <c r="L11" s="25"/>
      <c r="M11" s="25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5"/>
      <c r="B12" s="25"/>
      <c r="C12" s="25"/>
      <c r="D12" s="24"/>
      <c r="E12" s="24"/>
      <c r="F12" s="24"/>
      <c r="G12" s="24"/>
      <c r="H12" s="24"/>
      <c r="I12" s="25"/>
      <c r="J12" s="25"/>
      <c r="K12" s="25"/>
      <c r="L12" s="25"/>
      <c r="M12" s="2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5"/>
      <c r="B13" s="25"/>
      <c r="C13" s="25"/>
      <c r="D13" s="25"/>
      <c r="E13" s="24"/>
      <c r="F13" s="25"/>
      <c r="G13" s="24"/>
      <c r="H13" s="24"/>
      <c r="I13" s="25"/>
      <c r="J13" s="25"/>
      <c r="K13" s="25"/>
      <c r="L13" s="25"/>
      <c r="M13" s="25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5"/>
      <c r="B14" s="25"/>
      <c r="C14" s="25"/>
      <c r="D14" s="25"/>
      <c r="E14" s="25"/>
      <c r="F14" s="25"/>
      <c r="G14" s="25"/>
      <c r="H14" s="24"/>
      <c r="I14" s="25"/>
      <c r="J14" s="25"/>
      <c r="K14" s="25"/>
      <c r="L14" s="25"/>
      <c r="M14" s="25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25.5" customHeight="1" spans="1:24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hidden="1" customHeight="1" spans="1:24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="1" customFormat="1" ht="14.25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2017-03-06T09:06:00Z</cp:lastPrinted>
  <dcterms:modified xsi:type="dcterms:W3CDTF">2018-10-18T09:18:07Z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2052-10.1.0.7346</vt:lpwstr>
  </property>
</Properties>
</file>