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29"/>
  <workbookPr filterPrivacy="1" defaultThemeVersion="124226"/>
  <xr:revisionPtr revIDLastSave="0" documentId="13_ncr:1_{76BB1125-5DB2-46DA-BF8F-7D2830E8EF03}" xr6:coauthVersionLast="40" xr6:coauthVersionMax="40" xr10:uidLastSave="{00000000-0000-0000-0000-000000000000}"/>
  <bookViews>
    <workbookView xWindow="240" yWindow="105" windowWidth="14805" windowHeight="8010" xr2:uid="{00000000-000D-0000-FFFF-FFFF00000000}"/>
  </bookViews>
  <sheets>
    <sheet name="2018-2020全库" sheetId="1" r:id="rId1"/>
    <sheet name="2018项目库" sheetId="8" r:id="rId2"/>
    <sheet name="2019项目库" sheetId="4" r:id="rId3"/>
    <sheet name="2020项目库" sheetId="5" r:id="rId4"/>
  </sheets>
  <definedNames>
    <definedName name="_xlnm._FilterDatabase" localSheetId="0" hidden="1">'2018-2020全库'!$A$3:$M$1605</definedName>
    <definedName name="_xlnm._FilterDatabase" localSheetId="2" hidden="1">'2019项目库'!$A$3:$M$684</definedName>
    <definedName name="_xlnm._FilterDatabase" localSheetId="3" hidden="1">'2020项目库'!$A$3:$M$437</definedName>
    <definedName name="_xlnm.Print_Titles" localSheetId="0">'2018-2020全库'!$3:$5</definedName>
    <definedName name="_xlnm.Print_Titles" localSheetId="2">'2019项目库'!$3:$5</definedName>
    <definedName name="_xlnm.Print_Titles" localSheetId="3">'2020项目库'!$3:$5</definedName>
  </definedNames>
  <calcPr calcId="181029"/>
</workbook>
</file>

<file path=xl/calcChain.xml><?xml version="1.0" encoding="utf-8"?>
<calcChain xmlns="http://schemas.openxmlformats.org/spreadsheetml/2006/main">
  <c r="G573" i="8" l="1"/>
  <c r="G557" i="8"/>
  <c r="K555" i="8"/>
  <c r="J555" i="8"/>
  <c r="I555" i="8"/>
  <c r="H555" i="8"/>
  <c r="G555" i="8"/>
  <c r="G554" i="8"/>
  <c r="N549" i="8"/>
  <c r="K549" i="8"/>
  <c r="G549" i="8"/>
  <c r="N545" i="8"/>
  <c r="H545" i="8"/>
  <c r="G545" i="8"/>
  <c r="G539" i="8"/>
  <c r="N517" i="8"/>
  <c r="K517" i="8"/>
  <c r="J517" i="8"/>
  <c r="I517" i="8"/>
  <c r="H517" i="8"/>
  <c r="G517" i="8"/>
  <c r="N475" i="8"/>
  <c r="I475" i="8"/>
  <c r="H475" i="8"/>
  <c r="G475" i="8"/>
  <c r="N378" i="8"/>
  <c r="I378" i="8"/>
  <c r="H378" i="8"/>
  <c r="G378" i="8"/>
  <c r="K377" i="8"/>
  <c r="J377" i="8"/>
  <c r="I377" i="8"/>
  <c r="H377" i="8"/>
  <c r="G377" i="8"/>
  <c r="A377" i="8"/>
  <c r="G374" i="8"/>
  <c r="N373" i="8"/>
  <c r="K373" i="8"/>
  <c r="I373" i="8"/>
  <c r="H373" i="8"/>
  <c r="G373" i="8"/>
  <c r="I357" i="8"/>
  <c r="G357" i="8"/>
  <c r="G340" i="8"/>
  <c r="K337" i="8"/>
  <c r="I337" i="8"/>
  <c r="G337" i="8"/>
  <c r="G331" i="8"/>
  <c r="G329" i="8"/>
  <c r="K323" i="8"/>
  <c r="I323" i="8"/>
  <c r="H323" i="8"/>
  <c r="G323" i="8"/>
  <c r="I320" i="8"/>
  <c r="H320" i="8"/>
  <c r="G320" i="8"/>
  <c r="K315" i="8"/>
  <c r="J315" i="8"/>
  <c r="J314" i="8" s="1"/>
  <c r="G315" i="8"/>
  <c r="K314" i="8"/>
  <c r="I314" i="8"/>
  <c r="H314" i="8"/>
  <c r="G314" i="8"/>
  <c r="A314" i="8"/>
  <c r="I253" i="8"/>
  <c r="H253" i="8"/>
  <c r="G253" i="8"/>
  <c r="G96" i="8"/>
  <c r="I95" i="8"/>
  <c r="H95" i="8"/>
  <c r="G95" i="8"/>
  <c r="H60" i="8"/>
  <c r="G60" i="8"/>
  <c r="H46" i="8"/>
  <c r="G46" i="8"/>
  <c r="K8" i="8"/>
  <c r="I8" i="8"/>
  <c r="H8" i="8"/>
  <c r="G8" i="8"/>
  <c r="G7" i="8" s="1"/>
  <c r="K7" i="8"/>
  <c r="J7" i="8"/>
  <c r="I7" i="8"/>
  <c r="I5" i="8" s="1"/>
  <c r="H7" i="8"/>
  <c r="H5" i="8" s="1"/>
  <c r="A7" i="8"/>
  <c r="A6" i="8"/>
  <c r="K5" i="8"/>
  <c r="J5" i="8" l="1"/>
  <c r="G5" i="8" s="1"/>
  <c r="E84" i="1"/>
  <c r="E85" i="1"/>
  <c r="E86" i="1"/>
  <c r="E87" i="1"/>
  <c r="E88" i="1"/>
  <c r="E89" i="1"/>
  <c r="E90" i="1"/>
  <c r="E91" i="1"/>
  <c r="E92" i="1"/>
  <c r="E93" i="1"/>
  <c r="E94" i="1"/>
  <c r="E95" i="1"/>
  <c r="E83" i="1"/>
  <c r="G1570" i="1"/>
  <c r="F680" i="1"/>
  <c r="G677" i="1"/>
  <c r="I677" i="1"/>
  <c r="G604" i="1"/>
  <c r="I604" i="1"/>
  <c r="B7" i="1"/>
  <c r="G1581" i="1"/>
  <c r="H1581" i="1"/>
  <c r="I1581" i="1"/>
  <c r="L1581" i="1"/>
  <c r="M1581" i="1"/>
  <c r="I1570" i="1"/>
  <c r="L1570" i="1"/>
  <c r="M1570" i="1"/>
  <c r="F1565" i="1"/>
  <c r="G1565" i="1"/>
  <c r="I1565" i="1"/>
  <c r="L1565" i="1"/>
  <c r="M1565" i="1"/>
  <c r="E1565" i="1"/>
  <c r="F1553" i="1"/>
  <c r="G1553" i="1"/>
  <c r="L1553" i="1"/>
  <c r="M1553" i="1"/>
  <c r="E1553" i="1"/>
  <c r="G1418" i="1"/>
  <c r="H1418" i="1"/>
  <c r="I1418" i="1"/>
  <c r="M1418" i="1"/>
  <c r="G1398" i="1"/>
  <c r="H1398" i="1"/>
  <c r="H1115" i="1" s="1"/>
  <c r="I1398" i="1"/>
  <c r="M1398" i="1"/>
  <c r="E1398" i="1"/>
  <c r="F1327" i="1"/>
  <c r="G1327" i="1"/>
  <c r="K1327" i="1"/>
  <c r="L1327" i="1"/>
  <c r="M1327" i="1"/>
  <c r="F1116" i="1"/>
  <c r="G1116" i="1"/>
  <c r="K1116" i="1"/>
  <c r="L1116" i="1"/>
  <c r="M1116" i="1"/>
  <c r="G1107" i="1"/>
  <c r="I1107" i="1"/>
  <c r="L1107" i="1"/>
  <c r="M1107" i="1"/>
  <c r="K703" i="1"/>
  <c r="K577" i="1" s="1"/>
  <c r="L703" i="1"/>
  <c r="M703" i="1"/>
  <c r="L677" i="1"/>
  <c r="M677" i="1"/>
  <c r="L604" i="1"/>
  <c r="M604" i="1"/>
  <c r="E591" i="1"/>
  <c r="I591" i="1"/>
  <c r="I590" i="1" s="1"/>
  <c r="G591" i="1"/>
  <c r="L591" i="1"/>
  <c r="M591" i="1"/>
  <c r="E587" i="1"/>
  <c r="F587" i="1"/>
  <c r="G587" i="1"/>
  <c r="F578" i="1"/>
  <c r="G578" i="1"/>
  <c r="H578" i="1"/>
  <c r="H577" i="1" s="1"/>
  <c r="I578" i="1"/>
  <c r="L578" i="1"/>
  <c r="M578" i="1"/>
  <c r="F375" i="1"/>
  <c r="G375" i="1"/>
  <c r="L375" i="1"/>
  <c r="M375" i="1"/>
  <c r="M209" i="1"/>
  <c r="L209" i="1"/>
  <c r="G209" i="1"/>
  <c r="F118" i="1"/>
  <c r="G118" i="1"/>
  <c r="L118" i="1"/>
  <c r="M118" i="1"/>
  <c r="L8" i="1"/>
  <c r="M8" i="1"/>
  <c r="L82" i="1"/>
  <c r="M82" i="1"/>
  <c r="F82" i="1"/>
  <c r="G82" i="1"/>
  <c r="F8" i="1"/>
  <c r="G8" i="1"/>
  <c r="I8" i="1"/>
  <c r="I7" i="1" s="1"/>
  <c r="E1584" i="1"/>
  <c r="E1585" i="1"/>
  <c r="E1586" i="1"/>
  <c r="E1587" i="1"/>
  <c r="E1588" i="1"/>
  <c r="E1589" i="1"/>
  <c r="E1590" i="1"/>
  <c r="E1591" i="1"/>
  <c r="E1592" i="1"/>
  <c r="E1593" i="1"/>
  <c r="E1594" i="1"/>
  <c r="E1595" i="1"/>
  <c r="E1596" i="1"/>
  <c r="E1597" i="1"/>
  <c r="E1598" i="1"/>
  <c r="E1600" i="1"/>
  <c r="E1601" i="1"/>
  <c r="E1602" i="1"/>
  <c r="E1582" i="1"/>
  <c r="F1599" i="1"/>
  <c r="E1599" i="1" s="1"/>
  <c r="F1583" i="1"/>
  <c r="E1570" i="1"/>
  <c r="E1420" i="1"/>
  <c r="E1421" i="1"/>
  <c r="E1422" i="1"/>
  <c r="E1423" i="1"/>
  <c r="E1424" i="1"/>
  <c r="E1425" i="1"/>
  <c r="E1426" i="1"/>
  <c r="E1427" i="1"/>
  <c r="E1428" i="1"/>
  <c r="E1429" i="1"/>
  <c r="E1430" i="1"/>
  <c r="E1431" i="1"/>
  <c r="E1432" i="1"/>
  <c r="E1433" i="1"/>
  <c r="E1434" i="1"/>
  <c r="E1435" i="1"/>
  <c r="E1436" i="1"/>
  <c r="E1437" i="1"/>
  <c r="E1438" i="1"/>
  <c r="E1439" i="1"/>
  <c r="E1441" i="1"/>
  <c r="E1442" i="1"/>
  <c r="E1443" i="1"/>
  <c r="E1444" i="1"/>
  <c r="E1445" i="1"/>
  <c r="E1419" i="1"/>
  <c r="F1440" i="1"/>
  <c r="F1418" i="1" s="1"/>
  <c r="E1118" i="1"/>
  <c r="E1119" i="1"/>
  <c r="E1120" i="1"/>
  <c r="E1121" i="1"/>
  <c r="E1122" i="1"/>
  <c r="E1123" i="1"/>
  <c r="E1124" i="1"/>
  <c r="E1125" i="1"/>
  <c r="E1126" i="1"/>
  <c r="E1127" i="1"/>
  <c r="E1128" i="1"/>
  <c r="E1129" i="1"/>
  <c r="E1130" i="1"/>
  <c r="E1131" i="1"/>
  <c r="E1132" i="1"/>
  <c r="E1133" i="1"/>
  <c r="E1134" i="1"/>
  <c r="E1135" i="1"/>
  <c r="E1136" i="1"/>
  <c r="E1137" i="1"/>
  <c r="E1138" i="1"/>
  <c r="E1139" i="1"/>
  <c r="E1140" i="1"/>
  <c r="E1141" i="1"/>
  <c r="E1142" i="1"/>
  <c r="E1143" i="1"/>
  <c r="E1144" i="1"/>
  <c r="E1145" i="1"/>
  <c r="E1146" i="1"/>
  <c r="E1147" i="1"/>
  <c r="E1148" i="1"/>
  <c r="E1149" i="1"/>
  <c r="E1150" i="1"/>
  <c r="E1151" i="1"/>
  <c r="E1152" i="1"/>
  <c r="E1153" i="1"/>
  <c r="E1154" i="1"/>
  <c r="E1155" i="1"/>
  <c r="E1156" i="1"/>
  <c r="E1157" i="1"/>
  <c r="E1158" i="1"/>
  <c r="E1159" i="1"/>
  <c r="E1160" i="1"/>
  <c r="E1161" i="1"/>
  <c r="E1162" i="1"/>
  <c r="E1163" i="1"/>
  <c r="E1164" i="1"/>
  <c r="E1165" i="1"/>
  <c r="E1166" i="1"/>
  <c r="E1167" i="1"/>
  <c r="E1168" i="1"/>
  <c r="E1169" i="1"/>
  <c r="E1170" i="1"/>
  <c r="E1171" i="1"/>
  <c r="E1172" i="1"/>
  <c r="E1173" i="1"/>
  <c r="E1174" i="1"/>
  <c r="E1175" i="1"/>
  <c r="E1176" i="1"/>
  <c r="E1177" i="1"/>
  <c r="E1178" i="1"/>
  <c r="E1179" i="1"/>
  <c r="E1180" i="1"/>
  <c r="E1181" i="1"/>
  <c r="E1182" i="1"/>
  <c r="E1183" i="1"/>
  <c r="E1184" i="1"/>
  <c r="E1185" i="1"/>
  <c r="E1186" i="1"/>
  <c r="E1187" i="1"/>
  <c r="E1188" i="1"/>
  <c r="E1189" i="1"/>
  <c r="E1190" i="1"/>
  <c r="E1191" i="1"/>
  <c r="E1192" i="1"/>
  <c r="E1193" i="1"/>
  <c r="E1194" i="1"/>
  <c r="E1195" i="1"/>
  <c r="E1196" i="1"/>
  <c r="E1197" i="1"/>
  <c r="E1198" i="1"/>
  <c r="E1199" i="1"/>
  <c r="E1200" i="1"/>
  <c r="E1201" i="1"/>
  <c r="E1202" i="1"/>
  <c r="E1203" i="1"/>
  <c r="E1204" i="1"/>
  <c r="E1205" i="1"/>
  <c r="E1206" i="1"/>
  <c r="E1207" i="1"/>
  <c r="E1208" i="1"/>
  <c r="E1209" i="1"/>
  <c r="E1210" i="1"/>
  <c r="E1211" i="1"/>
  <c r="E1212" i="1"/>
  <c r="E1117" i="1"/>
  <c r="E1109" i="1"/>
  <c r="E1110" i="1"/>
  <c r="F1108" i="1"/>
  <c r="E1108" i="1" s="1"/>
  <c r="E705" i="1"/>
  <c r="E706" i="1"/>
  <c r="E707" i="1"/>
  <c r="E708" i="1"/>
  <c r="E709" i="1"/>
  <c r="E710" i="1"/>
  <c r="E711" i="1"/>
  <c r="E712" i="1"/>
  <c r="E713" i="1"/>
  <c r="E714" i="1"/>
  <c r="E715" i="1"/>
  <c r="E716" i="1"/>
  <c r="E717" i="1"/>
  <c r="E718" i="1"/>
  <c r="E704" i="1"/>
  <c r="E607" i="1"/>
  <c r="E608" i="1"/>
  <c r="E609" i="1"/>
  <c r="E610" i="1"/>
  <c r="E611" i="1"/>
  <c r="F606" i="1"/>
  <c r="E606" i="1" s="1"/>
  <c r="F597" i="1"/>
  <c r="F591" i="1" s="1"/>
  <c r="E377" i="1"/>
  <c r="E378" i="1"/>
  <c r="E379" i="1"/>
  <c r="E380" i="1"/>
  <c r="E381" i="1"/>
  <c r="E382" i="1"/>
  <c r="E383" i="1"/>
  <c r="E384" i="1"/>
  <c r="E385" i="1"/>
  <c r="E386" i="1"/>
  <c r="E387" i="1"/>
  <c r="E388" i="1"/>
  <c r="E389" i="1"/>
  <c r="E390" i="1"/>
  <c r="E391" i="1"/>
  <c r="E392" i="1"/>
  <c r="E393" i="1"/>
  <c r="E394" i="1"/>
  <c r="E395" i="1"/>
  <c r="E396" i="1"/>
  <c r="E397" i="1"/>
  <c r="E398" i="1"/>
  <c r="E399" i="1"/>
  <c r="E400" i="1"/>
  <c r="E401" i="1"/>
  <c r="E402" i="1"/>
  <c r="E403" i="1"/>
  <c r="E404" i="1"/>
  <c r="E405" i="1"/>
  <c r="E406" i="1"/>
  <c r="E407" i="1"/>
  <c r="E408" i="1"/>
  <c r="E409" i="1"/>
  <c r="E410" i="1"/>
  <c r="E411" i="1"/>
  <c r="E412" i="1"/>
  <c r="E413" i="1"/>
  <c r="E414" i="1"/>
  <c r="E415" i="1"/>
  <c r="E416" i="1"/>
  <c r="E417" i="1"/>
  <c r="E418" i="1"/>
  <c r="E419" i="1"/>
  <c r="E420" i="1"/>
  <c r="E421" i="1"/>
  <c r="E422" i="1"/>
  <c r="E423" i="1"/>
  <c r="E424" i="1"/>
  <c r="E425" i="1"/>
  <c r="E426" i="1"/>
  <c r="E427" i="1"/>
  <c r="E428" i="1"/>
  <c r="E429" i="1"/>
  <c r="E430" i="1"/>
  <c r="E431" i="1"/>
  <c r="E432" i="1"/>
  <c r="E433" i="1"/>
  <c r="E376" i="1"/>
  <c r="E580" i="1"/>
  <c r="E581" i="1"/>
  <c r="E582" i="1"/>
  <c r="E579" i="1"/>
  <c r="E211" i="1"/>
  <c r="E212" i="1"/>
  <c r="E213" i="1"/>
  <c r="E214" i="1"/>
  <c r="E215" i="1"/>
  <c r="E216" i="1"/>
  <c r="E217" i="1"/>
  <c r="E218" i="1"/>
  <c r="E219" i="1"/>
  <c r="E220" i="1"/>
  <c r="E221" i="1"/>
  <c r="E222" i="1"/>
  <c r="E223" i="1"/>
  <c r="E224" i="1"/>
  <c r="E225" i="1"/>
  <c r="E226" i="1"/>
  <c r="E227" i="1"/>
  <c r="E228" i="1"/>
  <c r="E229" i="1"/>
  <c r="E230" i="1"/>
  <c r="E231" i="1"/>
  <c r="E232" i="1"/>
  <c r="E233" i="1"/>
  <c r="E234" i="1"/>
  <c r="E235" i="1"/>
  <c r="E236" i="1"/>
  <c r="E237" i="1"/>
  <c r="E238" i="1"/>
  <c r="E239" i="1"/>
  <c r="E240" i="1"/>
  <c r="E241" i="1"/>
  <c r="E242" i="1"/>
  <c r="E243" i="1"/>
  <c r="E244" i="1"/>
  <c r="E245" i="1"/>
  <c r="E246" i="1"/>
  <c r="E247" i="1"/>
  <c r="E248" i="1"/>
  <c r="E249" i="1"/>
  <c r="E250" i="1"/>
  <c r="E251" i="1"/>
  <c r="E252" i="1"/>
  <c r="E253" i="1"/>
  <c r="E254" i="1"/>
  <c r="E255" i="1"/>
  <c r="E256" i="1"/>
  <c r="E257" i="1"/>
  <c r="E258" i="1"/>
  <c r="E259" i="1"/>
  <c r="E260" i="1"/>
  <c r="E261" i="1"/>
  <c r="E262" i="1"/>
  <c r="E263" i="1"/>
  <c r="E264" i="1"/>
  <c r="E265" i="1"/>
  <c r="E266" i="1"/>
  <c r="E267" i="1"/>
  <c r="E268" i="1"/>
  <c r="E269" i="1"/>
  <c r="E270" i="1"/>
  <c r="E271" i="1"/>
  <c r="E272" i="1"/>
  <c r="E273" i="1"/>
  <c r="E274" i="1"/>
  <c r="E275" i="1"/>
  <c r="E276" i="1"/>
  <c r="E277" i="1"/>
  <c r="E278" i="1"/>
  <c r="E279" i="1"/>
  <c r="E280" i="1"/>
  <c r="E281" i="1"/>
  <c r="E282" i="1"/>
  <c r="E283" i="1"/>
  <c r="E284" i="1"/>
  <c r="E285" i="1"/>
  <c r="E286" i="1"/>
  <c r="E287" i="1"/>
  <c r="E288" i="1"/>
  <c r="E289" i="1"/>
  <c r="E290" i="1"/>
  <c r="E291" i="1"/>
  <c r="E292" i="1"/>
  <c r="E293" i="1"/>
  <c r="E294" i="1"/>
  <c r="E295" i="1"/>
  <c r="E296" i="1"/>
  <c r="E297" i="1"/>
  <c r="E298" i="1"/>
  <c r="E299" i="1"/>
  <c r="E300" i="1"/>
  <c r="E301" i="1"/>
  <c r="E302" i="1"/>
  <c r="E303" i="1"/>
  <c r="E304" i="1"/>
  <c r="E305" i="1"/>
  <c r="E306" i="1"/>
  <c r="E307" i="1"/>
  <c r="E308" i="1"/>
  <c r="E309" i="1"/>
  <c r="E310" i="1"/>
  <c r="E311" i="1"/>
  <c r="E312" i="1"/>
  <c r="E313" i="1"/>
  <c r="E314" i="1"/>
  <c r="E315" i="1"/>
  <c r="E316" i="1"/>
  <c r="E317" i="1"/>
  <c r="E318" i="1"/>
  <c r="E319" i="1"/>
  <c r="E320" i="1"/>
  <c r="E321" i="1"/>
  <c r="E322" i="1"/>
  <c r="E323" i="1"/>
  <c r="E324" i="1"/>
  <c r="E325" i="1"/>
  <c r="E326" i="1"/>
  <c r="E327" i="1"/>
  <c r="E328" i="1"/>
  <c r="E329" i="1"/>
  <c r="E330" i="1"/>
  <c r="E331" i="1"/>
  <c r="E332" i="1"/>
  <c r="E333" i="1"/>
  <c r="E334" i="1"/>
  <c r="E335" i="1"/>
  <c r="E336" i="1"/>
  <c r="E337" i="1"/>
  <c r="E338" i="1"/>
  <c r="E339" i="1"/>
  <c r="E340" i="1"/>
  <c r="E341" i="1"/>
  <c r="E342" i="1"/>
  <c r="E343" i="1"/>
  <c r="E344" i="1"/>
  <c r="E345" i="1"/>
  <c r="E346" i="1"/>
  <c r="E347" i="1"/>
  <c r="E348" i="1"/>
  <c r="E349" i="1"/>
  <c r="E350" i="1"/>
  <c r="E351" i="1"/>
  <c r="E352" i="1"/>
  <c r="E353" i="1"/>
  <c r="E354" i="1"/>
  <c r="E355" i="1"/>
  <c r="E356" i="1"/>
  <c r="E357" i="1"/>
  <c r="E358" i="1"/>
  <c r="E359" i="1"/>
  <c r="E360" i="1"/>
  <c r="E361" i="1"/>
  <c r="E362" i="1"/>
  <c r="E363" i="1"/>
  <c r="E364" i="1"/>
  <c r="E365" i="1"/>
  <c r="E366" i="1"/>
  <c r="F210" i="1"/>
  <c r="F209" i="1" s="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19" i="1"/>
  <c r="E10" i="1"/>
  <c r="E11" i="1"/>
  <c r="E12" i="1"/>
  <c r="E13" i="1"/>
  <c r="E14" i="1"/>
  <c r="E15" i="1"/>
  <c r="E16" i="1"/>
  <c r="E17" i="1"/>
  <c r="E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9" i="1"/>
  <c r="H6" i="1" l="1"/>
  <c r="I1115" i="1"/>
  <c r="E82" i="1"/>
  <c r="I577" i="1"/>
  <c r="M7" i="1"/>
  <c r="E604" i="1"/>
  <c r="L7" i="1"/>
  <c r="F604" i="1"/>
  <c r="E680" i="1"/>
  <c r="E1107" i="1"/>
  <c r="F1581" i="1"/>
  <c r="E1440" i="1"/>
  <c r="E1418" i="1" s="1"/>
  <c r="E210" i="1"/>
  <c r="E209" i="1" s="1"/>
  <c r="E1583" i="1"/>
  <c r="E1581" i="1" s="1"/>
  <c r="E8" i="1"/>
  <c r="E578" i="1"/>
  <c r="E375" i="1"/>
  <c r="F1107" i="1"/>
  <c r="E118" i="1"/>
  <c r="F1570" i="1"/>
  <c r="I6" i="1" l="1"/>
  <c r="E677" i="1"/>
  <c r="F677" i="1"/>
  <c r="E44" i="5" l="1"/>
  <c r="E290" i="4"/>
  <c r="F189" i="1"/>
  <c r="F7" i="1" s="1"/>
  <c r="G189" i="1"/>
  <c r="G7" i="1" s="1"/>
  <c r="E189" i="1"/>
  <c r="E7" i="1" s="1"/>
  <c r="F618" i="1"/>
  <c r="G618" i="1"/>
  <c r="L618" i="1"/>
  <c r="M618" i="1"/>
  <c r="E618" i="1"/>
  <c r="B590" i="1"/>
  <c r="B30" i="5"/>
  <c r="K1552" i="1"/>
  <c r="K1551" i="1"/>
  <c r="K1550" i="1"/>
  <c r="K1549" i="1"/>
  <c r="K1548" i="1"/>
  <c r="L1547" i="1"/>
  <c r="K1547" i="1"/>
  <c r="K1546" i="1"/>
  <c r="K1545" i="1"/>
  <c r="L1544" i="1"/>
  <c r="K1544" i="1"/>
  <c r="L1543" i="1"/>
  <c r="K1543" i="1"/>
  <c r="K1542" i="1"/>
  <c r="L1541" i="1"/>
  <c r="K1541" i="1"/>
  <c r="L1540" i="1"/>
  <c r="K1540" i="1"/>
  <c r="K1539" i="1"/>
  <c r="L1538" i="1"/>
  <c r="K1538" i="1"/>
  <c r="L1537" i="1"/>
  <c r="K1537" i="1"/>
  <c r="K1535" i="1"/>
  <c r="K1534" i="1"/>
  <c r="K1533" i="1"/>
  <c r="K1532" i="1"/>
  <c r="K1531" i="1"/>
  <c r="L1530" i="1"/>
  <c r="K1530" i="1"/>
  <c r="K1529" i="1"/>
  <c r="K1528" i="1"/>
  <c r="L1527" i="1"/>
  <c r="K1527" i="1"/>
  <c r="K1526" i="1"/>
  <c r="K1525" i="1"/>
  <c r="K1524" i="1"/>
  <c r="K1523" i="1"/>
  <c r="K1522" i="1"/>
  <c r="K1521" i="1"/>
  <c r="L1520" i="1"/>
  <c r="K1520" i="1"/>
  <c r="L1519" i="1"/>
  <c r="K1519" i="1"/>
  <c r="L1518" i="1"/>
  <c r="K1518" i="1"/>
  <c r="K1517" i="1"/>
  <c r="L1516" i="1"/>
  <c r="K1516" i="1"/>
  <c r="K1515" i="1"/>
  <c r="K1514" i="1"/>
  <c r="K1513" i="1"/>
  <c r="L1512" i="1"/>
  <c r="K1512" i="1"/>
  <c r="K1511" i="1"/>
  <c r="L1510" i="1"/>
  <c r="K1510" i="1"/>
  <c r="K1509" i="1"/>
  <c r="L1508" i="1"/>
  <c r="K1508" i="1"/>
  <c r="K1507" i="1"/>
  <c r="L1506" i="1"/>
  <c r="K1506" i="1"/>
  <c r="K1505" i="1"/>
  <c r="K1504" i="1"/>
  <c r="L1503" i="1"/>
  <c r="K1503" i="1"/>
  <c r="L379" i="5"/>
  <c r="L381" i="5"/>
  <c r="L383" i="5"/>
  <c r="L385" i="5"/>
  <c r="L389" i="5"/>
  <c r="L391" i="5"/>
  <c r="L392" i="5"/>
  <c r="L393" i="5"/>
  <c r="L400" i="5"/>
  <c r="L403" i="5"/>
  <c r="L410" i="5"/>
  <c r="L411" i="5"/>
  <c r="L413" i="5"/>
  <c r="L414" i="5"/>
  <c r="L416" i="5"/>
  <c r="L417" i="5"/>
  <c r="L420" i="5"/>
  <c r="L376" i="5"/>
  <c r="K377" i="5"/>
  <c r="K378" i="5"/>
  <c r="K379" i="5"/>
  <c r="K380" i="5"/>
  <c r="K381" i="5"/>
  <c r="K382" i="5"/>
  <c r="K383" i="5"/>
  <c r="K384" i="5"/>
  <c r="K385" i="5"/>
  <c r="K386" i="5"/>
  <c r="K387" i="5"/>
  <c r="K388" i="5"/>
  <c r="K389" i="5"/>
  <c r="K390" i="5"/>
  <c r="K391" i="5"/>
  <c r="K392" i="5"/>
  <c r="K393" i="5"/>
  <c r="K394" i="5"/>
  <c r="K395" i="5"/>
  <c r="K396" i="5"/>
  <c r="K397" i="5"/>
  <c r="K398" i="5"/>
  <c r="K399" i="5"/>
  <c r="K400" i="5"/>
  <c r="K401" i="5"/>
  <c r="K402" i="5"/>
  <c r="K403" i="5"/>
  <c r="K404" i="5"/>
  <c r="K405" i="5"/>
  <c r="K406" i="5"/>
  <c r="K407" i="5"/>
  <c r="K408" i="5"/>
  <c r="K410" i="5"/>
  <c r="K411" i="5"/>
  <c r="K412" i="5"/>
  <c r="K413" i="5"/>
  <c r="K414" i="5"/>
  <c r="K415" i="5"/>
  <c r="K416" i="5"/>
  <c r="K417" i="5"/>
  <c r="K418" i="5"/>
  <c r="K419" i="5"/>
  <c r="K420" i="5"/>
  <c r="K421" i="5"/>
  <c r="K422" i="5"/>
  <c r="K423" i="5"/>
  <c r="K424" i="5"/>
  <c r="K425" i="5"/>
  <c r="K376" i="5"/>
  <c r="L1418" i="1" l="1"/>
  <c r="K1418" i="1"/>
  <c r="K347" i="5"/>
  <c r="F1417" i="1"/>
  <c r="K1417" i="1" s="1"/>
  <c r="F1416" i="1"/>
  <c r="K1416" i="1" s="1"/>
  <c r="F1415" i="1"/>
  <c r="K1415" i="1" s="1"/>
  <c r="L1414" i="1"/>
  <c r="F1414" i="1"/>
  <c r="K1414" i="1" s="1"/>
  <c r="F1413" i="1"/>
  <c r="K1413" i="1" s="1"/>
  <c r="L1412" i="1"/>
  <c r="F1412" i="1"/>
  <c r="K1412" i="1" s="1"/>
  <c r="F1411" i="1"/>
  <c r="K1411" i="1" s="1"/>
  <c r="L1410" i="1"/>
  <c r="F1410" i="1"/>
  <c r="K1410" i="1" s="1"/>
  <c r="F1409" i="1"/>
  <c r="K1409" i="1" s="1"/>
  <c r="L1408" i="1"/>
  <c r="F1408" i="1"/>
  <c r="K1408" i="1" s="1"/>
  <c r="L1407" i="1"/>
  <c r="F1407" i="1"/>
  <c r="K1407" i="1" s="1"/>
  <c r="F1406" i="1"/>
  <c r="K1406" i="1" s="1"/>
  <c r="L1405" i="1"/>
  <c r="F1405" i="1"/>
  <c r="K1405" i="1" s="1"/>
  <c r="L1404" i="1"/>
  <c r="F1404" i="1"/>
  <c r="F626" i="4"/>
  <c r="G626" i="4"/>
  <c r="H626" i="4"/>
  <c r="I626" i="4"/>
  <c r="J626" i="4"/>
  <c r="K626" i="4"/>
  <c r="L626" i="4"/>
  <c r="M626" i="4"/>
  <c r="E626" i="4"/>
  <c r="L334" i="5"/>
  <c r="L336" i="5"/>
  <c r="L337" i="5"/>
  <c r="L339" i="5"/>
  <c r="L341" i="5"/>
  <c r="L343" i="5"/>
  <c r="L333" i="5"/>
  <c r="H332" i="5"/>
  <c r="J332" i="5"/>
  <c r="F334" i="5"/>
  <c r="F335" i="5"/>
  <c r="K335" i="5" s="1"/>
  <c r="F336" i="5"/>
  <c r="K336" i="5" s="1"/>
  <c r="F337" i="5"/>
  <c r="K337" i="5" s="1"/>
  <c r="F338" i="5"/>
  <c r="K338" i="5" s="1"/>
  <c r="F339" i="5"/>
  <c r="K339" i="5" s="1"/>
  <c r="F340" i="5"/>
  <c r="K340" i="5" s="1"/>
  <c r="F341" i="5"/>
  <c r="K341" i="5" s="1"/>
  <c r="F342" i="5"/>
  <c r="K342" i="5" s="1"/>
  <c r="F343" i="5"/>
  <c r="K343" i="5" s="1"/>
  <c r="F344" i="5"/>
  <c r="K344" i="5" s="1"/>
  <c r="F345" i="5"/>
  <c r="K345" i="5" s="1"/>
  <c r="F346" i="5"/>
  <c r="K346" i="5" s="1"/>
  <c r="F333" i="5"/>
  <c r="K333" i="5" s="1"/>
  <c r="F435" i="5"/>
  <c r="F430" i="5" s="1"/>
  <c r="G435" i="5"/>
  <c r="G430" i="5" s="1"/>
  <c r="E435" i="5"/>
  <c r="E430" i="5" s="1"/>
  <c r="F19" i="5"/>
  <c r="G19" i="5"/>
  <c r="E19" i="5"/>
  <c r="B551" i="4"/>
  <c r="B275" i="4"/>
  <c r="B268" i="4" s="1"/>
  <c r="B7" i="4"/>
  <c r="K1404" i="1" l="1"/>
  <c r="K1398" i="1" s="1"/>
  <c r="F1398" i="1"/>
  <c r="L1398" i="1"/>
  <c r="K334" i="5"/>
  <c r="K332" i="5" s="1"/>
  <c r="B6" i="4"/>
  <c r="F98" i="4"/>
  <c r="G98" i="4"/>
  <c r="E98" i="4"/>
  <c r="F276" i="4"/>
  <c r="G276" i="4"/>
  <c r="L276" i="4"/>
  <c r="M276" i="4"/>
  <c r="E681" i="4"/>
  <c r="F673" i="4"/>
  <c r="G673" i="4"/>
  <c r="H673" i="4"/>
  <c r="I673" i="4"/>
  <c r="J673" i="4"/>
  <c r="K673" i="4"/>
  <c r="L673" i="4"/>
  <c r="M673" i="4"/>
  <c r="E673" i="4"/>
  <c r="F610" i="4" l="1"/>
  <c r="G610" i="4"/>
  <c r="H610" i="4"/>
  <c r="I610" i="4"/>
  <c r="J610" i="4"/>
  <c r="K610" i="4"/>
  <c r="L610" i="4"/>
  <c r="M610" i="4"/>
  <c r="F552" i="4"/>
  <c r="G552" i="4"/>
  <c r="H552" i="4"/>
  <c r="I552" i="4"/>
  <c r="J552" i="4"/>
  <c r="K552" i="4"/>
  <c r="L552" i="4"/>
  <c r="M552" i="4"/>
  <c r="H330" i="4"/>
  <c r="I330" i="4"/>
  <c r="J330" i="4"/>
  <c r="K330" i="4"/>
  <c r="L330" i="4"/>
  <c r="M330" i="4"/>
  <c r="E330" i="4"/>
  <c r="F327" i="4"/>
  <c r="G327" i="4"/>
  <c r="E327" i="4"/>
  <c r="F290" i="4"/>
  <c r="G290" i="4"/>
  <c r="F283" i="4"/>
  <c r="G283" i="4"/>
  <c r="E283" i="4"/>
  <c r="E276" i="4"/>
  <c r="F117" i="4"/>
  <c r="G117" i="4"/>
  <c r="L117" i="4"/>
  <c r="M117" i="4"/>
  <c r="E117" i="4"/>
  <c r="L8" i="4"/>
  <c r="M8" i="4"/>
  <c r="F8" i="4"/>
  <c r="G8" i="4"/>
  <c r="H8" i="4"/>
  <c r="I8" i="4"/>
  <c r="J8" i="4"/>
  <c r="K8" i="4"/>
  <c r="E8" i="4"/>
  <c r="E275" i="4" l="1"/>
  <c r="M435" i="5" l="1"/>
  <c r="M430" i="5" s="1"/>
  <c r="L435" i="5"/>
  <c r="L430" i="5" s="1"/>
  <c r="M428" i="5"/>
  <c r="M347" i="5" s="1"/>
  <c r="M332" i="5" s="1"/>
  <c r="M315" i="5" s="1"/>
  <c r="M256" i="5" s="1"/>
  <c r="L428" i="5"/>
  <c r="L347" i="5" s="1"/>
  <c r="L332" i="5" s="1"/>
  <c r="L315" i="5" s="1"/>
  <c r="L256" i="5" s="1"/>
  <c r="I428" i="5"/>
  <c r="I332" i="5" s="1"/>
  <c r="G428" i="5"/>
  <c r="G347" i="5" s="1"/>
  <c r="G332" i="5" s="1"/>
  <c r="F428" i="5"/>
  <c r="F347" i="5" s="1"/>
  <c r="F332" i="5" s="1"/>
  <c r="E428" i="5"/>
  <c r="E347" i="5" s="1"/>
  <c r="E332" i="5" s="1"/>
  <c r="E331" i="5"/>
  <c r="E318" i="5"/>
  <c r="E317" i="5"/>
  <c r="E316" i="5"/>
  <c r="K315" i="5"/>
  <c r="K256" i="5" s="1"/>
  <c r="J315" i="5"/>
  <c r="J256" i="5" s="1"/>
  <c r="I315" i="5"/>
  <c r="H315" i="5"/>
  <c r="G315" i="5"/>
  <c r="G256" i="5" s="1"/>
  <c r="F315" i="5"/>
  <c r="F256" i="5" s="1"/>
  <c r="E314" i="5"/>
  <c r="E289" i="5"/>
  <c r="E288" i="5"/>
  <c r="E287" i="5"/>
  <c r="E286" i="5"/>
  <c r="E285" i="5"/>
  <c r="E284" i="5"/>
  <c r="E283" i="5"/>
  <c r="E282" i="5"/>
  <c r="E281" i="5"/>
  <c r="E280" i="5"/>
  <c r="E279" i="5"/>
  <c r="E278" i="5"/>
  <c r="E277" i="5"/>
  <c r="E276" i="5"/>
  <c r="E275" i="5"/>
  <c r="E274" i="5"/>
  <c r="E273" i="5"/>
  <c r="E272" i="5"/>
  <c r="E271" i="5"/>
  <c r="E270" i="5"/>
  <c r="E269" i="5"/>
  <c r="E268" i="5"/>
  <c r="E267" i="5"/>
  <c r="E266" i="5"/>
  <c r="E265" i="5"/>
  <c r="E264" i="5"/>
  <c r="E263" i="5"/>
  <c r="E262" i="5"/>
  <c r="E261" i="5"/>
  <c r="E260" i="5"/>
  <c r="E259" i="5"/>
  <c r="E258" i="5"/>
  <c r="E257" i="5"/>
  <c r="I256" i="5"/>
  <c r="H256" i="5"/>
  <c r="B255" i="5"/>
  <c r="B23" i="5"/>
  <c r="B6" i="5" s="1"/>
  <c r="B7" i="5"/>
  <c r="M681" i="4"/>
  <c r="L681" i="4"/>
  <c r="G681" i="4"/>
  <c r="F681" i="4"/>
  <c r="M671" i="4"/>
  <c r="L671" i="4"/>
  <c r="I671" i="4"/>
  <c r="G671" i="4"/>
  <c r="F671" i="4"/>
  <c r="E671" i="4"/>
  <c r="M665" i="4"/>
  <c r="L665" i="4"/>
  <c r="K665" i="4"/>
  <c r="G665" i="4"/>
  <c r="F665" i="4"/>
  <c r="E665" i="4"/>
  <c r="M661" i="4"/>
  <c r="L661" i="4"/>
  <c r="G661" i="4"/>
  <c r="F661" i="4"/>
  <c r="E661" i="4"/>
  <c r="M631" i="4"/>
  <c r="L631" i="4"/>
  <c r="K631" i="4"/>
  <c r="J631" i="4"/>
  <c r="I631" i="4"/>
  <c r="H631" i="4"/>
  <c r="G631" i="4"/>
  <c r="F631" i="4"/>
  <c r="E631" i="4"/>
  <c r="E625" i="4"/>
  <c r="E624" i="4"/>
  <c r="E623" i="4"/>
  <c r="E622" i="4"/>
  <c r="E621" i="4"/>
  <c r="E620" i="4"/>
  <c r="E619" i="4"/>
  <c r="E617" i="4"/>
  <c r="E616" i="4"/>
  <c r="E615" i="4"/>
  <c r="E614" i="4"/>
  <c r="E613" i="4"/>
  <c r="E612" i="4"/>
  <c r="E611" i="4"/>
  <c r="E609" i="4"/>
  <c r="E608" i="4"/>
  <c r="E607" i="4"/>
  <c r="E606" i="4"/>
  <c r="E605" i="4"/>
  <c r="E604" i="4"/>
  <c r="E603" i="4"/>
  <c r="E602" i="4"/>
  <c r="E601" i="4"/>
  <c r="E600" i="4"/>
  <c r="E599" i="4"/>
  <c r="E598" i="4"/>
  <c r="E597" i="4"/>
  <c r="E596" i="4"/>
  <c r="E595" i="4"/>
  <c r="E594" i="4"/>
  <c r="E593" i="4"/>
  <c r="E592" i="4"/>
  <c r="E591" i="4"/>
  <c r="E590" i="4"/>
  <c r="E589" i="4"/>
  <c r="E588" i="4"/>
  <c r="E587" i="4"/>
  <c r="E586" i="4"/>
  <c r="E585" i="4"/>
  <c r="E584" i="4"/>
  <c r="E583" i="4"/>
  <c r="E582" i="4"/>
  <c r="E581" i="4"/>
  <c r="E580" i="4"/>
  <c r="E579" i="4"/>
  <c r="E578" i="4"/>
  <c r="E577" i="4"/>
  <c r="E576" i="4"/>
  <c r="E575" i="4"/>
  <c r="E574" i="4"/>
  <c r="E573" i="4"/>
  <c r="E572" i="4"/>
  <c r="E571" i="4"/>
  <c r="E570" i="4"/>
  <c r="E569" i="4"/>
  <c r="E568" i="4"/>
  <c r="E567" i="4"/>
  <c r="E566" i="4"/>
  <c r="E565" i="4"/>
  <c r="E564" i="4"/>
  <c r="E563" i="4"/>
  <c r="E562" i="4"/>
  <c r="E561" i="4"/>
  <c r="E560" i="4"/>
  <c r="E559" i="4"/>
  <c r="E558" i="4"/>
  <c r="E557" i="4"/>
  <c r="E556" i="4"/>
  <c r="E555" i="4"/>
  <c r="E554" i="4"/>
  <c r="E553" i="4"/>
  <c r="M546" i="4"/>
  <c r="L546" i="4"/>
  <c r="K546" i="4"/>
  <c r="J546" i="4"/>
  <c r="I546" i="4"/>
  <c r="H546" i="4"/>
  <c r="G546" i="4"/>
  <c r="F546" i="4"/>
  <c r="E546" i="4"/>
  <c r="F545" i="4"/>
  <c r="G545" i="4" s="1"/>
  <c r="F544" i="4"/>
  <c r="G544" i="4" s="1"/>
  <c r="F543" i="4"/>
  <c r="G543" i="4" s="1"/>
  <c r="F542" i="4"/>
  <c r="G542" i="4" s="1"/>
  <c r="F541" i="4"/>
  <c r="G541" i="4" s="1"/>
  <c r="F540" i="4"/>
  <c r="G540" i="4" s="1"/>
  <c r="F539" i="4"/>
  <c r="G539" i="4" s="1"/>
  <c r="F538" i="4"/>
  <c r="G538" i="4" s="1"/>
  <c r="F537" i="4"/>
  <c r="G537" i="4" s="1"/>
  <c r="F536" i="4"/>
  <c r="G536" i="4" s="1"/>
  <c r="F535" i="4"/>
  <c r="G535" i="4" s="1"/>
  <c r="F534" i="4"/>
  <c r="G534" i="4" s="1"/>
  <c r="F533" i="4"/>
  <c r="G533" i="4" s="1"/>
  <c r="F532" i="4"/>
  <c r="G532" i="4" s="1"/>
  <c r="F531" i="4"/>
  <c r="G531" i="4" s="1"/>
  <c r="F530" i="4"/>
  <c r="G530" i="4" s="1"/>
  <c r="F529" i="4"/>
  <c r="G529" i="4" s="1"/>
  <c r="F528" i="4"/>
  <c r="G528" i="4" s="1"/>
  <c r="F527" i="4"/>
  <c r="G527" i="4" s="1"/>
  <c r="F526" i="4"/>
  <c r="G526" i="4" s="1"/>
  <c r="F525" i="4"/>
  <c r="G525" i="4" s="1"/>
  <c r="F524" i="4"/>
  <c r="G524" i="4" s="1"/>
  <c r="F523" i="4"/>
  <c r="G523" i="4" s="1"/>
  <c r="F522" i="4"/>
  <c r="G522" i="4" s="1"/>
  <c r="F521" i="4"/>
  <c r="G521" i="4" s="1"/>
  <c r="F520" i="4"/>
  <c r="G520" i="4" s="1"/>
  <c r="F519" i="4"/>
  <c r="G519" i="4" s="1"/>
  <c r="F518" i="4"/>
  <c r="G518" i="4" s="1"/>
  <c r="F517" i="4"/>
  <c r="G517" i="4" s="1"/>
  <c r="F516" i="4"/>
  <c r="L327" i="4"/>
  <c r="M322" i="4"/>
  <c r="L322" i="4"/>
  <c r="K322" i="4"/>
  <c r="J322" i="4"/>
  <c r="I322" i="4"/>
  <c r="H322" i="4"/>
  <c r="G322" i="4"/>
  <c r="F322" i="4"/>
  <c r="E322" i="4"/>
  <c r="M290" i="4"/>
  <c r="M283" i="4"/>
  <c r="L283" i="4"/>
  <c r="L275" i="4" s="1"/>
  <c r="K283" i="4"/>
  <c r="J283" i="4"/>
  <c r="I283" i="4"/>
  <c r="H283" i="4"/>
  <c r="G269" i="4"/>
  <c r="F269" i="4"/>
  <c r="E269" i="4"/>
  <c r="M126" i="4"/>
  <c r="L126" i="4"/>
  <c r="K126" i="4"/>
  <c r="J126" i="4"/>
  <c r="I126" i="4"/>
  <c r="H126" i="4"/>
  <c r="G126" i="4"/>
  <c r="F126" i="4"/>
  <c r="E126" i="4"/>
  <c r="M60" i="4"/>
  <c r="L60" i="4"/>
  <c r="K60" i="4"/>
  <c r="J60" i="4"/>
  <c r="I60" i="4"/>
  <c r="H60" i="4"/>
  <c r="G60" i="4"/>
  <c r="F60" i="4"/>
  <c r="E60" i="4"/>
  <c r="M37" i="4"/>
  <c r="L37" i="4"/>
  <c r="K37" i="4"/>
  <c r="J37" i="4"/>
  <c r="I37" i="4"/>
  <c r="H37" i="4"/>
  <c r="G37" i="4"/>
  <c r="F37" i="4"/>
  <c r="E37" i="4"/>
  <c r="M275" i="4" l="1"/>
  <c r="E268" i="4"/>
  <c r="G516" i="4"/>
  <c r="G330" i="4" s="1"/>
  <c r="F330" i="4"/>
  <c r="H551" i="4"/>
  <c r="J268" i="4"/>
  <c r="F275" i="4"/>
  <c r="I268" i="4"/>
  <c r="M268" i="4"/>
  <c r="I7" i="4"/>
  <c r="E7" i="4"/>
  <c r="K255" i="5"/>
  <c r="K251" i="5" s="1"/>
  <c r="K77" i="5" s="1"/>
  <c r="K38" i="5" s="1"/>
  <c r="K7" i="5" s="1"/>
  <c r="H255" i="5"/>
  <c r="H251" i="5" s="1"/>
  <c r="H23" i="5" s="1"/>
  <c r="H8" i="5" s="1"/>
  <c r="H7" i="5" s="1"/>
  <c r="F255" i="5"/>
  <c r="F251" i="5" s="1"/>
  <c r="F77" i="5" s="1"/>
  <c r="F72" i="5" s="1"/>
  <c r="F44" i="5" s="1"/>
  <c r="F38" i="5" s="1"/>
  <c r="F31" i="5" s="1"/>
  <c r="F30" i="5" s="1"/>
  <c r="F24" i="5" s="1"/>
  <c r="E315" i="5"/>
  <c r="E256" i="5" s="1"/>
  <c r="E255" i="5" s="1"/>
  <c r="M7" i="4"/>
  <c r="G275" i="4"/>
  <c r="K268" i="4"/>
  <c r="E552" i="4"/>
  <c r="F551" i="4"/>
  <c r="J551" i="4"/>
  <c r="H7" i="4"/>
  <c r="J255" i="5"/>
  <c r="J251" i="5" s="1"/>
  <c r="J38" i="5" s="1"/>
  <c r="J7" i="5" s="1"/>
  <c r="J23" i="5"/>
  <c r="G255" i="5"/>
  <c r="G251" i="5" s="1"/>
  <c r="G77" i="5" s="1"/>
  <c r="G72" i="5" s="1"/>
  <c r="G44" i="5" s="1"/>
  <c r="G38" i="5" s="1"/>
  <c r="G31" i="5" s="1"/>
  <c r="G30" i="5" s="1"/>
  <c r="G24" i="5" s="1"/>
  <c r="H268" i="4"/>
  <c r="L268" i="4"/>
  <c r="L7" i="4"/>
  <c r="G7" i="4"/>
  <c r="K7" i="4"/>
  <c r="F7" i="4"/>
  <c r="J7" i="4"/>
  <c r="E610" i="4"/>
  <c r="G551" i="4"/>
  <c r="L551" i="4"/>
  <c r="K551" i="4"/>
  <c r="I551" i="4"/>
  <c r="M551" i="4"/>
  <c r="M255" i="5"/>
  <c r="M251" i="5" s="1"/>
  <c r="M77" i="5" s="1"/>
  <c r="M72" i="5" s="1"/>
  <c r="M44" i="5" s="1"/>
  <c r="M38" i="5" s="1"/>
  <c r="L255" i="5"/>
  <c r="L251" i="5" s="1"/>
  <c r="L77" i="5" s="1"/>
  <c r="L72" i="5" s="1"/>
  <c r="L38" i="5" s="1"/>
  <c r="L30" i="5" s="1"/>
  <c r="L23" i="5" s="1"/>
  <c r="L8" i="5" s="1"/>
  <c r="L7" i="5" s="1"/>
  <c r="I255" i="5"/>
  <c r="I251" i="5" s="1"/>
  <c r="I23" i="5" s="1"/>
  <c r="I8" i="5" s="1"/>
  <c r="I7" i="5" s="1"/>
  <c r="M1559" i="1"/>
  <c r="L1559" i="1"/>
  <c r="K1559" i="1"/>
  <c r="K1115" i="1" s="1"/>
  <c r="K6" i="1" s="1"/>
  <c r="G1559" i="1"/>
  <c r="G1115" i="1" s="1"/>
  <c r="F1559" i="1"/>
  <c r="F1115" i="1" s="1"/>
  <c r="E1559" i="1"/>
  <c r="E1397" i="1"/>
  <c r="E1384" i="1"/>
  <c r="E1383" i="1"/>
  <c r="E1382" i="1"/>
  <c r="E1381" i="1"/>
  <c r="E1380" i="1"/>
  <c r="E1379" i="1"/>
  <c r="E1378" i="1"/>
  <c r="E1377" i="1"/>
  <c r="E1376" i="1"/>
  <c r="E1375" i="1"/>
  <c r="E1373" i="1"/>
  <c r="E1372" i="1"/>
  <c r="E1371" i="1"/>
  <c r="E1370" i="1"/>
  <c r="E1369" i="1"/>
  <c r="E1368" i="1"/>
  <c r="E1367" i="1"/>
  <c r="E1301" i="1"/>
  <c r="E1300" i="1"/>
  <c r="E1299" i="1"/>
  <c r="E1298" i="1"/>
  <c r="E1297" i="1"/>
  <c r="E1296" i="1"/>
  <c r="E1295" i="1"/>
  <c r="E1294" i="1"/>
  <c r="E1293" i="1"/>
  <c r="E1292" i="1"/>
  <c r="E1291" i="1"/>
  <c r="E1290" i="1"/>
  <c r="E1289" i="1"/>
  <c r="E1288" i="1"/>
  <c r="E1287" i="1"/>
  <c r="E1286" i="1"/>
  <c r="E1285" i="1"/>
  <c r="E1284" i="1"/>
  <c r="E1283" i="1"/>
  <c r="E1282" i="1"/>
  <c r="E1281" i="1"/>
  <c r="E1280" i="1"/>
  <c r="E1279" i="1"/>
  <c r="E1278" i="1"/>
  <c r="E1277" i="1"/>
  <c r="E1276" i="1"/>
  <c r="E1275" i="1"/>
  <c r="E1274" i="1"/>
  <c r="E1273" i="1"/>
  <c r="E1272" i="1"/>
  <c r="E1271" i="1"/>
  <c r="E1270" i="1"/>
  <c r="E1269" i="1"/>
  <c r="E1268" i="1"/>
  <c r="E1267" i="1"/>
  <c r="E1266" i="1"/>
  <c r="E1265" i="1"/>
  <c r="E1264" i="1"/>
  <c r="E1263" i="1"/>
  <c r="E1262" i="1"/>
  <c r="E1261" i="1"/>
  <c r="E1260" i="1"/>
  <c r="E1259" i="1"/>
  <c r="E1258" i="1"/>
  <c r="E1257" i="1"/>
  <c r="E1256" i="1"/>
  <c r="E1255" i="1"/>
  <c r="E1254" i="1"/>
  <c r="E1253" i="1"/>
  <c r="E1252" i="1"/>
  <c r="E1251" i="1"/>
  <c r="E1250" i="1"/>
  <c r="E1249" i="1"/>
  <c r="E1248" i="1"/>
  <c r="E1247" i="1"/>
  <c r="E1246" i="1"/>
  <c r="E1245" i="1"/>
  <c r="E1244" i="1"/>
  <c r="E1243" i="1"/>
  <c r="E1242" i="1"/>
  <c r="E1241" i="1"/>
  <c r="E1240" i="1"/>
  <c r="E1239" i="1"/>
  <c r="E1238" i="1"/>
  <c r="E1237" i="1"/>
  <c r="E1236" i="1"/>
  <c r="E1235" i="1"/>
  <c r="E1234" i="1"/>
  <c r="E1233" i="1"/>
  <c r="E1232" i="1"/>
  <c r="E1231" i="1"/>
  <c r="E1230" i="1"/>
  <c r="E1229" i="1"/>
  <c r="E1228" i="1"/>
  <c r="E1227" i="1"/>
  <c r="E1226" i="1"/>
  <c r="E1225" i="1"/>
  <c r="E1224" i="1"/>
  <c r="E1223" i="1"/>
  <c r="E1222" i="1"/>
  <c r="E1221" i="1"/>
  <c r="E1220" i="1"/>
  <c r="E1219" i="1"/>
  <c r="E1218" i="1"/>
  <c r="E1217" i="1"/>
  <c r="E1216" i="1"/>
  <c r="E1215" i="1"/>
  <c r="E1214" i="1"/>
  <c r="E1213" i="1"/>
  <c r="B1115" i="1"/>
  <c r="E978" i="1"/>
  <c r="E977" i="1"/>
  <c r="E976" i="1"/>
  <c r="E975" i="1"/>
  <c r="E974" i="1"/>
  <c r="E973" i="1"/>
  <c r="E972" i="1"/>
  <c r="E971" i="1"/>
  <c r="F933" i="1"/>
  <c r="G933" i="1" s="1"/>
  <c r="F932" i="1"/>
  <c r="G932" i="1" s="1"/>
  <c r="F931" i="1"/>
  <c r="G931" i="1" s="1"/>
  <c r="F930" i="1"/>
  <c r="G930" i="1" s="1"/>
  <c r="F929" i="1"/>
  <c r="G929" i="1" s="1"/>
  <c r="F928" i="1"/>
  <c r="G928" i="1" s="1"/>
  <c r="F927" i="1"/>
  <c r="G927" i="1" s="1"/>
  <c r="F926" i="1"/>
  <c r="G926" i="1" s="1"/>
  <c r="F925" i="1"/>
  <c r="G925" i="1" s="1"/>
  <c r="F924" i="1"/>
  <c r="G924" i="1" s="1"/>
  <c r="F923" i="1"/>
  <c r="G923" i="1" s="1"/>
  <c r="F922" i="1"/>
  <c r="G922" i="1" s="1"/>
  <c r="F921" i="1"/>
  <c r="G921" i="1" s="1"/>
  <c r="F920" i="1"/>
  <c r="G920" i="1" s="1"/>
  <c r="F919" i="1"/>
  <c r="G919" i="1" s="1"/>
  <c r="F918" i="1"/>
  <c r="G918" i="1" s="1"/>
  <c r="F917" i="1"/>
  <c r="G917" i="1" s="1"/>
  <c r="F916" i="1"/>
  <c r="G916" i="1" s="1"/>
  <c r="F915" i="1"/>
  <c r="G915" i="1" s="1"/>
  <c r="F914" i="1"/>
  <c r="G914" i="1" s="1"/>
  <c r="F913" i="1"/>
  <c r="G913" i="1" s="1"/>
  <c r="F912" i="1"/>
  <c r="G912" i="1" s="1"/>
  <c r="F911" i="1"/>
  <c r="G911" i="1" s="1"/>
  <c r="F910" i="1"/>
  <c r="G910" i="1" s="1"/>
  <c r="F909" i="1"/>
  <c r="G909" i="1" s="1"/>
  <c r="F908" i="1"/>
  <c r="G908" i="1" s="1"/>
  <c r="F907" i="1"/>
  <c r="G907" i="1" s="1"/>
  <c r="F906" i="1"/>
  <c r="G906" i="1" s="1"/>
  <c r="F905" i="1"/>
  <c r="G905" i="1" s="1"/>
  <c r="F904" i="1"/>
  <c r="L700" i="1"/>
  <c r="F700" i="1"/>
  <c r="E700" i="1"/>
  <c r="M590" i="1"/>
  <c r="L590" i="1"/>
  <c r="B577" i="1"/>
  <c r="B6" i="1" s="1"/>
  <c r="E1116" i="1" l="1"/>
  <c r="F703" i="1"/>
  <c r="E1327" i="1"/>
  <c r="E703" i="1"/>
  <c r="M577" i="1"/>
  <c r="G904" i="1"/>
  <c r="G703" i="1" s="1"/>
  <c r="F590" i="1"/>
  <c r="M1115" i="1"/>
  <c r="E590" i="1"/>
  <c r="L1115" i="1"/>
  <c r="G590" i="1"/>
  <c r="L577" i="1"/>
  <c r="K23" i="5"/>
  <c r="K6" i="5" s="1"/>
  <c r="M30" i="5"/>
  <c r="M23" i="5" s="1"/>
  <c r="M8" i="5" s="1"/>
  <c r="M7" i="5" s="1"/>
  <c r="M6" i="5" s="1"/>
  <c r="E551" i="4"/>
  <c r="E6" i="4" s="1"/>
  <c r="L6" i="5"/>
  <c r="G23" i="5"/>
  <c r="H6" i="5"/>
  <c r="M6" i="4"/>
  <c r="F268" i="4"/>
  <c r="F6" i="4" s="1"/>
  <c r="H6" i="4"/>
  <c r="J6" i="4"/>
  <c r="G268" i="4"/>
  <c r="G6" i="4" s="1"/>
  <c r="K6" i="4"/>
  <c r="I6" i="4"/>
  <c r="F23" i="5"/>
  <c r="J6" i="5"/>
  <c r="I6" i="5"/>
  <c r="L6" i="4"/>
  <c r="L6" i="1" l="1"/>
  <c r="E1115" i="1"/>
  <c r="G577" i="1"/>
  <c r="G6" i="1" s="1"/>
  <c r="F577" i="1"/>
  <c r="F6" i="1" s="1"/>
  <c r="E577" i="1"/>
  <c r="M6" i="1"/>
  <c r="E251" i="5"/>
  <c r="E77" i="5" s="1"/>
  <c r="F8" i="5"/>
  <c r="F7" i="5" s="1"/>
  <c r="F6" i="5" s="1"/>
  <c r="G8" i="5"/>
  <c r="G7" i="5" s="1"/>
  <c r="G6" i="5" s="1"/>
  <c r="E6" i="1" l="1"/>
  <c r="E72" i="5"/>
  <c r="E38" i="5" s="1"/>
  <c r="E31" i="5" s="1"/>
  <c r="E30" i="5" s="1"/>
  <c r="E24" i="5" s="1"/>
  <c r="E23" i="5" s="1"/>
  <c r="E8" i="5" l="1"/>
  <c r="E7" i="5" s="1"/>
  <c r="E6" i="5" s="1"/>
</calcChain>
</file>

<file path=xl/sharedStrings.xml><?xml version="1.0" encoding="utf-8"?>
<sst xmlns="http://schemas.openxmlformats.org/spreadsheetml/2006/main" count="9766" uniqueCount="6817">
  <si>
    <t>项目名称</t>
  </si>
  <si>
    <t>合计</t>
  </si>
  <si>
    <t>单位：万元、个</t>
  </si>
  <si>
    <t>项目分类</t>
  </si>
  <si>
    <t>项目数合计</t>
  </si>
  <si>
    <t>主要建设内容</t>
  </si>
  <si>
    <t>总投资</t>
  </si>
  <si>
    <t>项目效益情况</t>
  </si>
  <si>
    <t>总计</t>
  </si>
  <si>
    <t>财政投资</t>
  </si>
  <si>
    <t>自筹</t>
  </si>
  <si>
    <t>覆盖户数</t>
  </si>
  <si>
    <t>覆盖人数</t>
  </si>
  <si>
    <t>中、省财政</t>
  </si>
  <si>
    <t>市财政</t>
  </si>
  <si>
    <t>县财政</t>
  </si>
  <si>
    <t>乡财政</t>
  </si>
  <si>
    <t>一、基础设施类</t>
  </si>
  <si>
    <t>1、道路建设</t>
  </si>
  <si>
    <t>锦屏山生态园四期</t>
  </si>
  <si>
    <t>四涧线（Y022)</t>
  </si>
  <si>
    <t>5公里，4.5米宽，四级公路</t>
  </si>
  <si>
    <t>张沟—桑葚酒厂</t>
  </si>
  <si>
    <t>0.6公里，4.5米宽，四级公路</t>
  </si>
  <si>
    <t>大石岭村道</t>
  </si>
  <si>
    <t>1.7公里，4.5米宽，四级公路</t>
  </si>
  <si>
    <t>南车线—南村沟</t>
  </si>
  <si>
    <t>洛陕线—贾院</t>
  </si>
  <si>
    <t>1.2公里，4.5米宽，四级公路</t>
  </si>
  <si>
    <t>下南线（Y030)</t>
  </si>
  <si>
    <t>5.8公里，4.5米宽，四级公路</t>
  </si>
  <si>
    <t>锦屏山三期</t>
  </si>
  <si>
    <t>9公里，4.5米宽，四级公路</t>
  </si>
  <si>
    <t>北册村道</t>
  </si>
  <si>
    <t>2.5公里，4.5米宽，四级公路</t>
  </si>
  <si>
    <t>香鹿山北环线</t>
  </si>
  <si>
    <t>18公里，4.5米宽，四级公路</t>
  </si>
  <si>
    <t>南车线—刘河</t>
  </si>
  <si>
    <t>1.5公里，4.5米宽，四级公路</t>
  </si>
  <si>
    <t>藕池—汪汴</t>
  </si>
  <si>
    <t>2.2公里，4.5米宽，四级公路</t>
  </si>
  <si>
    <t>石板沟—龙潭沟</t>
  </si>
  <si>
    <t>3公里，4.5米宽，四级公路</t>
  </si>
  <si>
    <t>青龙口—烟火口</t>
  </si>
  <si>
    <t>1.6公里，4.5米宽，四级公路</t>
  </si>
  <si>
    <t>樊村小学—烟火口</t>
  </si>
  <si>
    <t>上王村—青龙口</t>
  </si>
  <si>
    <t>1.3公里，4.5米宽，四级公路</t>
  </si>
  <si>
    <t>郑卢路-仁厚</t>
  </si>
  <si>
    <t>2公里，4.5米宽，四级公路</t>
  </si>
  <si>
    <t>南车线—周峪</t>
  </si>
  <si>
    <t>东营—鹅宿</t>
  </si>
  <si>
    <t>4公里，4.5米宽，四级公路</t>
  </si>
  <si>
    <t>河东—张坟沟</t>
  </si>
  <si>
    <t>1.8公里，4.5米宽，四级公路</t>
  </si>
  <si>
    <t>香潭沟—漫流</t>
  </si>
  <si>
    <t>2.4公里，4.5米宽，四级公路</t>
  </si>
  <si>
    <t>南车线—南窑</t>
  </si>
  <si>
    <t>2.6公里，4.5米宽，四级公路</t>
  </si>
  <si>
    <t>河下村</t>
  </si>
  <si>
    <t>任村—白大沟</t>
  </si>
  <si>
    <t>任村—烟火口</t>
  </si>
  <si>
    <t>2、雨污管网</t>
  </si>
  <si>
    <t>花果山乡寺院村组内排污渠</t>
  </si>
  <si>
    <t>长800米宽2米厚0.4米高1.5米</t>
  </si>
  <si>
    <t>张坞镇七峪排洪渠</t>
  </si>
  <si>
    <t>长230米，宽3米，高1米</t>
  </si>
  <si>
    <t>张坞镇岳社灌溉渠修复</t>
  </si>
  <si>
    <t>长2400米，宽50厘米，深0.6米</t>
  </si>
  <si>
    <t>张坞镇七峪主干渠硬化</t>
  </si>
  <si>
    <t>长4000米， 宽0.6米，厚0.5米</t>
  </si>
  <si>
    <t>张坞镇程子村东沟南北排灌渠清理</t>
  </si>
  <si>
    <t>清理排污渠500米</t>
  </si>
  <si>
    <t>三乡镇下庄村自来水管道</t>
  </si>
  <si>
    <t>1500米</t>
  </si>
  <si>
    <t>三乡镇滩子村饮水机井及配套</t>
  </si>
  <si>
    <t>1眼</t>
  </si>
  <si>
    <t>三乡镇上沟村吃水水塔</t>
  </si>
  <si>
    <t>2座</t>
  </si>
  <si>
    <t>三乡镇后院村自来水管网维护</t>
  </si>
  <si>
    <t>10000米</t>
  </si>
  <si>
    <t>董王庄乡次古洞村排污渠建设项目</t>
  </si>
  <si>
    <t>新建排污渠3000米（50*50）</t>
  </si>
  <si>
    <t>董王庄乡赵坡村排污渠建设项目</t>
  </si>
  <si>
    <t>老排污渠加盖板420米（50*50）</t>
  </si>
  <si>
    <t>董王庄乡方村村排污渠建设项目</t>
  </si>
  <si>
    <t>新建排污渠800米（50*50）</t>
  </si>
  <si>
    <t>董王庄乡官庄村排污渠建设项目</t>
  </si>
  <si>
    <t>新建排污渠1150米（50*50）</t>
  </si>
  <si>
    <t>董王庄乡武坟村排污渠建设项目</t>
  </si>
  <si>
    <t>新建排污渠250米（50*50）</t>
  </si>
  <si>
    <t>韩城镇秦王村排污渠建设</t>
  </si>
  <si>
    <t>新修建排污渠3000米，水泥盖板，内部水泥粉刷</t>
  </si>
  <si>
    <t>上观乡杏树洼村雨污管网改造</t>
  </si>
  <si>
    <t>铺设管网15000米</t>
  </si>
  <si>
    <t>上观乡三岔沟村排洪渠项目</t>
  </si>
  <si>
    <t>建设排水渠涵洞200米</t>
  </si>
  <si>
    <t>莲庄镇四岭村污水渠</t>
  </si>
  <si>
    <t>新建污水渠4000米及清淤加盖板</t>
  </si>
  <si>
    <t>莲庄镇旧关村排水渠项目</t>
  </si>
  <si>
    <t>新建排水渠90米，宽1.5米，高2米</t>
  </si>
  <si>
    <t>白杨镇石垛排污渠续建</t>
  </si>
  <si>
    <t>2300米（宽0.6米，高0.55米，混凝土雨水篦子）</t>
  </si>
  <si>
    <t>白杨镇陡沟排污渠续建</t>
  </si>
  <si>
    <t>2930米排污渠（宽0.6米，高0.55米，混凝土雨水篦子）</t>
  </si>
  <si>
    <t>白杨镇西马村水渠</t>
  </si>
  <si>
    <t>1000米（宽0.6米，高0.55米，混凝土雨水篦子）</t>
  </si>
  <si>
    <t>3、村庄绿化亮化</t>
  </si>
  <si>
    <t>赵保镇温庄村村庄绿化</t>
  </si>
  <si>
    <t xml:space="preserve">栽种绿化树木1200棵，每棵需资金150元，共需资金18万元 </t>
  </si>
  <si>
    <t>赵保镇赵庄村赵庄到张山道路绿化</t>
  </si>
  <si>
    <t>绿化1600米，栽树900棵，每颗需资金40元，共需资金3.6万元</t>
  </si>
  <si>
    <t>赵保镇马河村街道改造绿化工程项目</t>
  </si>
  <si>
    <t>栽种大叶女贞110株、红叶李75株、柏树340株、黄杨球320株、红叶石楠球300株，共计1145株</t>
  </si>
  <si>
    <t>赵保镇马河村中心花园绿化程项目</t>
  </si>
  <si>
    <t>栽种绿化树木（国槐、黄山栾、大叶女贞、红叶李等）750棵，铺设红叶石楠、大叶黄杨等绿化带948平方米、铺设草皮967平方米</t>
  </si>
  <si>
    <t>赵保镇马河村街道改造提升工程</t>
  </si>
  <si>
    <t>赵保镇马河村土建工程</t>
  </si>
  <si>
    <t>挖掘土方2675立方米，浇灌混凝土2000立方米</t>
  </si>
  <si>
    <t>赵保镇马河村路灯安装项目</t>
  </si>
  <si>
    <t xml:space="preserve">安装太阳能带杆路灯240盏，每个路灯2000元，需资金48万元 </t>
  </si>
  <si>
    <t>张坞镇岳社村道路两侧绿化</t>
  </si>
  <si>
    <t>两侧种植大叶女贞2600棵</t>
  </si>
  <si>
    <t>张坞镇下龙村路灯安装</t>
  </si>
  <si>
    <t>安装路灯60盏</t>
  </si>
  <si>
    <t>张坞镇岳社安装路灯</t>
  </si>
  <si>
    <t>太阳能240盏</t>
  </si>
  <si>
    <t>张坞镇平北村道路路灯</t>
  </si>
  <si>
    <t>太阳能250盏</t>
  </si>
  <si>
    <t>三乡镇下庄村路灯安装项目</t>
  </si>
  <si>
    <t>22盏</t>
  </si>
  <si>
    <t>锦屏镇苗村路灯安装项目</t>
  </si>
  <si>
    <t>太阳能带杆路灯20，伸臂式60</t>
  </si>
  <si>
    <t>锦屏镇苗村排污渠建设项目</t>
  </si>
  <si>
    <t>董王庄乡赵坡村路灯安装项目</t>
  </si>
  <si>
    <t>安装太阳能路灯175盏；</t>
  </si>
  <si>
    <t>董王庄乡姚村村路灯安装项目</t>
  </si>
  <si>
    <t>太阳能立杆路灯227盏；</t>
  </si>
  <si>
    <t>董王庄乡洞子沟村路灯安装项目</t>
  </si>
  <si>
    <t>安装太阳能路灯393盏；</t>
  </si>
  <si>
    <t>董王庄乡官庄村至南闫路道路绿化项目</t>
  </si>
  <si>
    <t>栽植松树、栾树等3000棵</t>
  </si>
  <si>
    <t>董王庄乡前村村庄绿化项目</t>
  </si>
  <si>
    <t>新栽木槿树1500棵</t>
  </si>
  <si>
    <t>董王庄乡赵坡村庄绿化项目</t>
  </si>
  <si>
    <t>新栽女贞、松柏树</t>
  </si>
  <si>
    <t>董王庄乡官庄村村庄绿化项目</t>
  </si>
  <si>
    <t>新栽松树、栾树等树1300棵</t>
  </si>
  <si>
    <t>韩城镇秦王村村庄绿化项目</t>
  </si>
  <si>
    <t>种植大叶女贞450棵，红叶石楠550棵</t>
  </si>
  <si>
    <t>上观乡三岔沟村路灯安装项目</t>
  </si>
  <si>
    <t>安装高杆太阳能路灯45盏</t>
  </si>
  <si>
    <t>上观乡西王沟村路灯安装项目</t>
  </si>
  <si>
    <t>安装高杆太阳能路灯40盏</t>
  </si>
  <si>
    <t>上观乡柱顶石村路灯安装项目</t>
  </si>
  <si>
    <t>安装高杆太阳能路灯100盏</t>
  </si>
  <si>
    <t>上观乡好贤沟村太阳能路灯安装</t>
  </si>
  <si>
    <t>莲庄镇鲍窑村庄绿化项目</t>
  </si>
  <si>
    <t>绿化面积5000平方米，栽植白皮松、月季及乔木等</t>
  </si>
  <si>
    <t>莲庄镇四岭村绿化美化项目</t>
  </si>
  <si>
    <t>绿化3000平方米</t>
  </si>
  <si>
    <t>莲庄镇草场村沿路绿化项目</t>
  </si>
  <si>
    <t>栽植大叶女贞150株，红叶石楠1000棵，紫薇800棵</t>
  </si>
  <si>
    <t>莲庄镇旧关村村庄绿化项目</t>
  </si>
  <si>
    <t>栽植绿化用竹子18325株</t>
  </si>
  <si>
    <t>白杨镇石垛太阳能路灯补充</t>
  </si>
  <si>
    <t>不带杆242盏，带杆40盏</t>
  </si>
  <si>
    <t>白杨镇西马村村口太阳能路灯建设项目</t>
  </si>
  <si>
    <t>带杆太阳能路灯40盏</t>
  </si>
  <si>
    <t>白杨镇西马村路灯线路维护</t>
  </si>
  <si>
    <t>白杨镇章屯太阳能路灯</t>
  </si>
  <si>
    <t>立杆太阳能路灯20盏，不带杆40盏</t>
  </si>
  <si>
    <t>白杨镇高头村进村道路太阳能路灯建设项目</t>
  </si>
  <si>
    <t>立杆太阳能路灯65盏</t>
  </si>
  <si>
    <t>香鹿山镇龙王村路灯项目</t>
  </si>
  <si>
    <t>新建50盏</t>
  </si>
  <si>
    <t>香鹿山镇樱桃沟村路灯项目</t>
  </si>
  <si>
    <t>新建100盏</t>
  </si>
  <si>
    <t>4、农网改造</t>
  </si>
  <si>
    <t>5、安全饮水</t>
  </si>
  <si>
    <t>锦屏镇周村村管桥排洪涵工程项目</t>
  </si>
  <si>
    <t>整治河道修筑钢筋混凝土盖板涵和泄洪板涵410米</t>
  </si>
  <si>
    <t>董王庄乡姚村村农田提灌建设项目</t>
  </si>
  <si>
    <t>新建提灌站1座，配套管网，电网，计划灌溉面积50亩</t>
  </si>
  <si>
    <t>董王庄乡官庄村农田提灌建设项目</t>
  </si>
  <si>
    <t>6、农村环境整治工程</t>
  </si>
  <si>
    <t>花果山乡大尖村护坡石堰</t>
  </si>
  <si>
    <t>550平方米</t>
  </si>
  <si>
    <t>花果山乡行政村垃圾填埋场项目</t>
  </si>
  <si>
    <t>穆册村新建垃圾填埋场2处，关庄村新建垃圾填埋场2处，玉皇庙村新建垃圾填埋场1处，刘秀沟村新建垃圾填埋场1处，大尖村新建垃圾填埋场2处，寺院村新建垃圾填埋场1处，碾沟村新建垃圾填埋场1处</t>
  </si>
  <si>
    <t>花果山乡碾沟村庭院美化项目</t>
  </si>
  <si>
    <t>花果山乡花山村庭院美化项目</t>
  </si>
  <si>
    <t>购置桌凳被褥</t>
  </si>
  <si>
    <t>赵保镇马河村公厕项目</t>
  </si>
  <si>
    <t xml:space="preserve">新建公共厕所20个，每个公共厕所15平方米，每个厕所需资金1.5万元 </t>
  </si>
  <si>
    <t>赵保镇西赵村河滩治理项目</t>
  </si>
  <si>
    <t xml:space="preserve">新建河坝2200平方米，每平方米需资金210元，共需资金46.2万元 </t>
  </si>
  <si>
    <t>赵保镇马河村护坡整修项目</t>
  </si>
  <si>
    <t xml:space="preserve">新建护坡1200平方米，每平方米需资金83元，共需资金10万元 </t>
  </si>
  <si>
    <t>赵保镇西赵村水利整修项目</t>
  </si>
  <si>
    <t xml:space="preserve">维修桥梁2座，桥长10米，宽4米，每个需要资金15万元，新建1个漫水坝，长20米，宽5米，每米5000元，共需10万元 </t>
  </si>
  <si>
    <t>张坞镇程子村新建排污渠建设</t>
  </si>
  <si>
    <t>长750米，宽0.6米，高0.5米</t>
  </si>
  <si>
    <t>张坞镇下龙村排污渠</t>
  </si>
  <si>
    <t>排污渠长2000米，宽0.6米，厚0.5米</t>
  </si>
  <si>
    <t>张坞镇下龙村大队部广场厕所</t>
  </si>
  <si>
    <t>建设广场厕所20平方</t>
  </si>
  <si>
    <t>张坞镇岳社建公厕</t>
  </si>
  <si>
    <t>8（文化广场、村内）</t>
  </si>
  <si>
    <t>张坞镇岳社垃圾箱</t>
  </si>
  <si>
    <t>垃圾箱20个</t>
  </si>
  <si>
    <t>张坞镇七峪坡拦河坝</t>
  </si>
  <si>
    <t>拦河坝长25米，高1.5米</t>
  </si>
  <si>
    <t>张坞镇七峪河道两侧护坡</t>
  </si>
  <si>
    <t>河道护坡500米</t>
  </si>
  <si>
    <t>张坞镇程子村委南生产桥</t>
  </si>
  <si>
    <t>生产桥1座长10米，宽4.5米</t>
  </si>
  <si>
    <t>三乡镇桑子沟、上沟、东阳河道治理</t>
  </si>
  <si>
    <t>桑梓沟、上沟、东阳河道清淤、绿化、护坡等</t>
  </si>
  <si>
    <t>锦屏镇石门村公厕建设项目</t>
  </si>
  <si>
    <t>新建公厕1个，共50m²</t>
  </si>
  <si>
    <t>锦屏镇石门村垃圾填埋场项目</t>
  </si>
  <si>
    <t>30亩15米深，共30万立方</t>
  </si>
  <si>
    <t>锦屏镇苗村广场建设项目</t>
  </si>
  <si>
    <t>整修、硬化200平方，绿化、亮化</t>
  </si>
  <si>
    <t>锦屏镇垃圾清运车</t>
  </si>
  <si>
    <t>5辆</t>
  </si>
  <si>
    <t>锦屏镇垃圾中转箱</t>
  </si>
  <si>
    <t>120个</t>
  </si>
  <si>
    <t>锦屏镇石门村环境综合提升建设项目</t>
  </si>
  <si>
    <t>高村镇王莽垃圾池</t>
  </si>
  <si>
    <t>3个，每个9平方米</t>
  </si>
  <si>
    <t>高村镇王莽排水渠</t>
  </si>
  <si>
    <t>600米，0.8米×0.8米</t>
  </si>
  <si>
    <t>高村镇王莽墙体美化</t>
  </si>
  <si>
    <t>3800平方米</t>
  </si>
  <si>
    <t>高村镇王莽路灯</t>
  </si>
  <si>
    <t>260盏，15瓦led</t>
  </si>
  <si>
    <t>高村镇王莽村庄绿化</t>
  </si>
  <si>
    <t>1500棵</t>
  </si>
  <si>
    <t>高村镇宋屋填埋场</t>
  </si>
  <si>
    <t>2000平方米</t>
  </si>
  <si>
    <t>高村镇宋屋排水渠</t>
  </si>
  <si>
    <t>5700米，0.8米×0.8米</t>
  </si>
  <si>
    <t>高村镇宋屋墙体美化</t>
  </si>
  <si>
    <t>1725平方米</t>
  </si>
  <si>
    <t>高村镇宋屋路灯</t>
  </si>
  <si>
    <t>100盏，15瓦led太阳能</t>
  </si>
  <si>
    <t>高村镇宋屋村庄绿化</t>
  </si>
  <si>
    <t>高村镇王眷垃圾填埋场</t>
  </si>
  <si>
    <t>高村镇王眷垃圾池</t>
  </si>
  <si>
    <t>5个，每个9平方米</t>
  </si>
  <si>
    <t>高村镇王眷排水渠</t>
  </si>
  <si>
    <t>3000米，0.8米×0.8米</t>
  </si>
  <si>
    <t>高村镇王眷墙体美化</t>
  </si>
  <si>
    <t>9000平方米</t>
  </si>
  <si>
    <t>高村镇王眷路灯</t>
  </si>
  <si>
    <t>153盏，15瓦led太阳能</t>
  </si>
  <si>
    <t>高村镇王眷村庄绿化</t>
  </si>
  <si>
    <t>1000棵</t>
  </si>
  <si>
    <t>高村镇北王垃圾填埋场</t>
  </si>
  <si>
    <t>高村镇北王污水处理站</t>
  </si>
  <si>
    <t>高村镇北王路灯</t>
  </si>
  <si>
    <t>80盏15瓦led太阳能</t>
  </si>
  <si>
    <t>高村镇麻延垃圾填埋场</t>
  </si>
  <si>
    <t>高村镇麻延垃圾池</t>
  </si>
  <si>
    <t>15个每个9平方米</t>
  </si>
  <si>
    <t>高村镇麻延排水渠</t>
  </si>
  <si>
    <t>500米，0.8米×0.8米</t>
  </si>
  <si>
    <t>高村镇麻延墙体美化</t>
  </si>
  <si>
    <t>1500平方米</t>
  </si>
  <si>
    <t>高村镇麻延路灯</t>
  </si>
  <si>
    <t>150盏15瓦led太阳能</t>
  </si>
  <si>
    <t>高村镇麻延村庄绿化</t>
  </si>
  <si>
    <t>1200棵绿化树</t>
  </si>
  <si>
    <t>高村镇麻延护坡</t>
  </si>
  <si>
    <t>1000平方米</t>
  </si>
  <si>
    <t>高村镇张元垃圾填埋场</t>
  </si>
  <si>
    <t>高村镇张元排水渠</t>
  </si>
  <si>
    <t>高村镇张元污水处理站</t>
  </si>
  <si>
    <t>高村镇张元村庄绿化</t>
  </si>
  <si>
    <t>300棵</t>
  </si>
  <si>
    <t>高村镇张元护坡</t>
  </si>
  <si>
    <t>2400平方米</t>
  </si>
  <si>
    <t>高村镇丰涧垃圾填埋场</t>
  </si>
  <si>
    <t>2个，每个1000平方米</t>
  </si>
  <si>
    <t>高村镇丰涧垃圾池</t>
  </si>
  <si>
    <t>35个，每个9平方米</t>
  </si>
  <si>
    <t>高村镇丰涧污水处理站</t>
  </si>
  <si>
    <t>高村镇丰涧墙体美化</t>
  </si>
  <si>
    <t>15000平方米</t>
  </si>
  <si>
    <t>高村镇丰涧村庄绿化</t>
  </si>
  <si>
    <t>2000棵</t>
  </si>
  <si>
    <t>高村镇丰涧护坡</t>
  </si>
  <si>
    <t>6000平方米</t>
  </si>
  <si>
    <t>高村镇里沟垃圾填埋场</t>
  </si>
  <si>
    <t>高村镇里沟污水处理站</t>
  </si>
  <si>
    <t>高村镇里沟村庄绿化</t>
  </si>
  <si>
    <t>1200平方米</t>
  </si>
  <si>
    <t>高村镇里沟护坡</t>
  </si>
  <si>
    <t>28米长，56平方米</t>
  </si>
  <si>
    <t>高村镇温村垃圾填埋场</t>
  </si>
  <si>
    <t>高村镇王莽村公厕</t>
  </si>
  <si>
    <t>56.25平方米</t>
  </si>
  <si>
    <t>高村镇温村排水渠</t>
  </si>
  <si>
    <t>113米，0.8米×0.8米</t>
  </si>
  <si>
    <t>高村镇温村公厕</t>
  </si>
  <si>
    <t>60平方米</t>
  </si>
  <si>
    <t>高村镇宋屋广场灯</t>
  </si>
  <si>
    <t>5盏高杆灯</t>
  </si>
  <si>
    <t>董王庄乡前村村公厕建设项目</t>
  </si>
  <si>
    <t>董王庄乡赵坡村公厕项目</t>
  </si>
  <si>
    <t>董王庄乡官庄村防洪堤坝工程项目</t>
  </si>
  <si>
    <t>550m*1.8m</t>
  </si>
  <si>
    <t>董王庄乡洞子沟坝坡工程项目</t>
  </si>
  <si>
    <t>300*1.5m</t>
  </si>
  <si>
    <t>董王庄乡姚村村护坡建设项目</t>
  </si>
  <si>
    <t>长120米，高2.5米</t>
  </si>
  <si>
    <t>董王庄乡前村村护坡建设项目</t>
  </si>
  <si>
    <t>长600米，高2.5米</t>
  </si>
  <si>
    <t>樊村镇苏村村桥梁修复及新建</t>
  </si>
  <si>
    <t>新建苏村西桥8m*4m*2.5m,修复苏村南桥加宽3米及护坡80米</t>
  </si>
  <si>
    <t>樊村镇铁炉街道整治</t>
  </si>
  <si>
    <t>新建花池长1200米*0.6米*0.24米，排水渠300米、宽0.6米、深0.6米（盖板宽0.6米、长1米、厚0.12米），李瑶护坡长24米、宽13米、厚0.5米。</t>
  </si>
  <si>
    <t>樊村镇李寨街道整治</t>
  </si>
  <si>
    <t>排水渠160米，下水管道口径50mm铺设1200米,花池3000米,粉刷1500平米，皂白1900平米，新建公共厕所2个。</t>
  </si>
  <si>
    <t>樊村镇公共厕所建设项目</t>
  </si>
  <si>
    <t>新建25平方米公共厕所4座</t>
  </si>
  <si>
    <t>盐镇乡沙沟村环境提升</t>
  </si>
  <si>
    <t>立面改造2043平方米。</t>
  </si>
  <si>
    <t>盐镇乡环境整治垃圾箱配套项目</t>
  </si>
  <si>
    <t>全乡配套垃圾箱50个</t>
  </si>
  <si>
    <t>盐镇乡柏社村加工车间附属基础设施</t>
  </si>
  <si>
    <t>新建厕所一座、餐厅一个、车间广场、护坡等</t>
  </si>
  <si>
    <t>盐镇乡柏社村村容村貌修缮项目</t>
  </si>
  <si>
    <t>沿街围墙2006立方、沿街外墙灰面油漆2345平方、道牙1100米等</t>
  </si>
  <si>
    <t>盐镇乡李寨村牛场附属基础设施</t>
  </si>
  <si>
    <t>牛场院内水泥硬化、牛舍牛栏、水电安装项目</t>
  </si>
  <si>
    <t>柳泉镇尹村村300亩烟叶示范园配套机井项目</t>
  </si>
  <si>
    <t>新打机井2眼，配套水泵及提水钢管，铺设管网2500米</t>
  </si>
  <si>
    <t>柳泉镇英武村休闲广场、护坡建设项目</t>
  </si>
  <si>
    <t>休闲广场500㎡、土方工程、防护栏、护坡等</t>
  </si>
  <si>
    <t>柳泉镇英武村地面硬化、墙体美化、街道绿化项目</t>
  </si>
  <si>
    <t>地面硬化300㎡；墙体美化2500㎡；建设花池5个；栽植绿化树木450棵。</t>
  </si>
  <si>
    <t>柳泉镇尹村村地面硬化及绿化项目</t>
  </si>
  <si>
    <t>地面硬化5416㎡；栽植绿化树木520棵。</t>
  </si>
  <si>
    <t>柳泉镇汪营村上孟村护坡</t>
  </si>
  <si>
    <t>新建护坡500平方米</t>
  </si>
  <si>
    <t>柳泉镇高窑村村庄绿化</t>
  </si>
  <si>
    <t>花池500㎡；塔松150棵</t>
  </si>
  <si>
    <t>柳泉镇高窑村排水渠加盖</t>
  </si>
  <si>
    <t>排水渠加盖1000米。新建排水渠300米，砌墙200㎡，护坡350㎡，粉墙2425㎡</t>
  </si>
  <si>
    <t>柳泉镇高窑村地面硬化、砌墙、彩钢顶及土方工程项目</t>
  </si>
  <si>
    <t>柳泉镇十字路公厕</t>
  </si>
  <si>
    <t>新建公厕15平方米</t>
  </si>
  <si>
    <t>柳泉镇十字路道路铺设彩砖</t>
  </si>
  <si>
    <t>道路两侧铺设彩砖1500平方米</t>
  </si>
  <si>
    <t>柳泉镇十字路艺术墙</t>
  </si>
  <si>
    <t>新建艺术墙100平方米</t>
  </si>
  <si>
    <t>十字路村地面硬化</t>
  </si>
  <si>
    <t>实施地面硬化250平方米</t>
  </si>
  <si>
    <t>柳泉镇汪营村广场建设3个</t>
  </si>
  <si>
    <t>新建广场3个，共计950平方米。</t>
  </si>
  <si>
    <t>柳泉镇汪营村墙体美化</t>
  </si>
  <si>
    <t>实施墙体美化7000平方米</t>
  </si>
  <si>
    <t>柳泉镇汪营下孟村排污渠</t>
  </si>
  <si>
    <t>新建排污渠500米</t>
  </si>
  <si>
    <t>柳泉镇汪营村公厕</t>
  </si>
  <si>
    <t>新建公厕45平方米</t>
  </si>
  <si>
    <t>柳泉镇汪营村围墙</t>
  </si>
  <si>
    <t>新建围墙500平方米</t>
  </si>
  <si>
    <t>柳泉镇汪营村基础设施项目</t>
  </si>
  <si>
    <t>韩城镇朱家沟村蔬菜储藏冷库建设</t>
  </si>
  <si>
    <t>新建蔬菜储藏冷库1个</t>
  </si>
  <si>
    <t>韩城镇朱家沟村烘干车间辅助工程建设</t>
  </si>
  <si>
    <t>新建排水渠150.7米，污水井3个，修复围墙30米，扩建彩钢厂房200平方米，新建办公室2间40平方米，车间内电力设施及院内管道基础设施</t>
  </si>
  <si>
    <t>韩城镇朱家沟村扶贫车间辅助工程建设</t>
  </si>
  <si>
    <t>新建排水渠487.2米，污水井10个，建厕所一座，硬化道路40米，车间内安装配套设施</t>
  </si>
  <si>
    <t>韩城镇秦王村垃圾箱建设</t>
  </si>
  <si>
    <t>安装垃圾箱25个</t>
  </si>
  <si>
    <t>韩城镇福昌村垃圾箱建设</t>
  </si>
  <si>
    <t>韩城镇朱家沟村垃圾箱建设</t>
  </si>
  <si>
    <t>韩城镇五岳沟村垃圾箱建设</t>
  </si>
  <si>
    <t>韩城镇秦王村墙体粉刷及美化项目</t>
  </si>
  <si>
    <t>主干道墙体粉刷美化2000平方米</t>
  </si>
  <si>
    <t>上观乡西王沟村涧河沟墙体粉刷项目</t>
  </si>
  <si>
    <t>粉刷墙体2000平方米</t>
  </si>
  <si>
    <t>上观乡柱顶石村水蜜桃基地停车场后续工程</t>
  </si>
  <si>
    <t>护坡垒砌，铺设草坪砖、护栏墙</t>
  </si>
  <si>
    <t>上观乡好贤沟村河道护坡垒砌</t>
  </si>
  <si>
    <t>垒砌护坡1600立方米</t>
  </si>
  <si>
    <t>上观乡好贤沟村墙体粉刷项目</t>
  </si>
  <si>
    <t>粉刷墙体3000平方米</t>
  </si>
  <si>
    <t>上观乡好贤沟村墙体修复垒砌项目</t>
  </si>
  <si>
    <t>垒砌墙体600平方米</t>
  </si>
  <si>
    <t>莲庄镇旧关村护坡项目</t>
  </si>
  <si>
    <t>新建护坡3条，总计5212平方米</t>
  </si>
  <si>
    <t>莲庄镇旧关村水库项目</t>
  </si>
  <si>
    <t>新建蓄水库8666立方米</t>
  </si>
  <si>
    <t>莲庄镇草场村墙体粉刷项目</t>
  </si>
  <si>
    <t>墙体粉刷5220平方米</t>
  </si>
  <si>
    <t>莲庄镇草场村花墙项目</t>
  </si>
  <si>
    <t>新修建花墙240米</t>
  </si>
  <si>
    <t>莲庄镇草场村北护坡项目</t>
  </si>
  <si>
    <t>新修护坡204米</t>
  </si>
  <si>
    <t>莲庄镇四岭村公厕项目</t>
  </si>
  <si>
    <t>新建公厕3座共144平方米</t>
  </si>
  <si>
    <t>莲庄镇旧关村街道两侧粉刷项目</t>
  </si>
  <si>
    <t>街道粉刷3740平方米</t>
  </si>
  <si>
    <t>莲庄镇旧关村厕所项目</t>
  </si>
  <si>
    <t>新建厕所3座63平方米</t>
  </si>
  <si>
    <t>莲庄镇四岭村立面改造工程</t>
  </si>
  <si>
    <t>墙体粉刷600平方米，墙顶造型240米，绿化210平方米等</t>
  </si>
  <si>
    <t>莲庄镇旧关村花墙建设项目</t>
  </si>
  <si>
    <t>新建花墙200平方米</t>
  </si>
  <si>
    <t>白杨镇石垛村墙体粉刷</t>
  </si>
  <si>
    <t>3500平方米</t>
  </si>
  <si>
    <t>白杨镇陡沟村墙体美化续建</t>
  </si>
  <si>
    <t>300平方米</t>
  </si>
  <si>
    <t>白杨镇陡沟村墙体粉刷续建</t>
  </si>
  <si>
    <t>7500平方米</t>
  </si>
  <si>
    <t>白杨镇陡沟南沟小广场</t>
  </si>
  <si>
    <t>500平方米</t>
  </si>
  <si>
    <t>白杨镇陡沟绿化</t>
  </si>
  <si>
    <t>200平方米</t>
  </si>
  <si>
    <t>白杨镇西马村第二批护坡形象墙工程</t>
  </si>
  <si>
    <t>白杨镇西马村墙体美化</t>
  </si>
  <si>
    <t>4850平方米</t>
  </si>
  <si>
    <t>白杨镇西马村花池</t>
  </si>
  <si>
    <t>750米（宽0.24米，高09米）</t>
  </si>
  <si>
    <t>白杨镇西马村公厕</t>
  </si>
  <si>
    <t>2（10平方米一个）</t>
  </si>
  <si>
    <t>白杨镇西马村绿化带</t>
  </si>
  <si>
    <t>2000平方米（种植树木1000棵）</t>
  </si>
  <si>
    <t>白杨镇西马村造型墙</t>
  </si>
  <si>
    <t>30平方米</t>
  </si>
  <si>
    <t>白杨镇西马村舞台整修</t>
  </si>
  <si>
    <t>165平方米</t>
  </si>
  <si>
    <t>香鹿山镇樱桃沟养牛场道路硬化</t>
  </si>
  <si>
    <t>新建980米</t>
  </si>
  <si>
    <t>香鹿山镇樱桃沟村垃圾集中场</t>
  </si>
  <si>
    <t>新建5亩</t>
  </si>
  <si>
    <t>香鹿山镇樱桃沟村垃圾移动箱</t>
  </si>
  <si>
    <t>新建10个</t>
  </si>
  <si>
    <t>香鹿山镇留村公厕</t>
  </si>
  <si>
    <t>1个</t>
  </si>
  <si>
    <t>130</t>
  </si>
  <si>
    <t>二、公共服务类</t>
  </si>
  <si>
    <t>1、医疗卫生</t>
  </si>
  <si>
    <t>贫困人口医疗救助</t>
  </si>
  <si>
    <t>全县贫困人口医疗救助</t>
  </si>
  <si>
    <t>贫困人口健康体检</t>
  </si>
  <si>
    <t>全县贫困人口健康体检</t>
  </si>
  <si>
    <t>新农合缴费补偿</t>
  </si>
  <si>
    <t>为全县建档立卡贫困户交纳新农合每人补助30元</t>
  </si>
  <si>
    <t>2、危房改造</t>
  </si>
  <si>
    <t>3、教育扶贫</t>
  </si>
  <si>
    <t>（1）贫困生教育补贴</t>
  </si>
  <si>
    <t>县财政兜底资助保教费、生活费</t>
  </si>
  <si>
    <t>全县财政兜底贫困户资助保教费、生活费</t>
  </si>
  <si>
    <t>营养餐改善</t>
  </si>
  <si>
    <t>贫困学生营养餐改善</t>
  </si>
  <si>
    <t>县财政兜底贫困户寄宿生生活补助</t>
  </si>
  <si>
    <t>全县财政兜底贫困户寄宿生生活补助</t>
  </si>
  <si>
    <t>县财政兜底子资助学费、住宿费</t>
  </si>
  <si>
    <t>全县财政兜底子资助学费、住宿费</t>
  </si>
  <si>
    <t>生活补助</t>
  </si>
  <si>
    <t>贫困户学生生活补助</t>
  </si>
  <si>
    <t>县财政兜底资助免学费</t>
  </si>
  <si>
    <t>县财政兜底贫困户学生资助免学费</t>
  </si>
  <si>
    <t>（2）转移就业培训</t>
  </si>
  <si>
    <t>贫困人口畜牧业技术培训</t>
  </si>
  <si>
    <t>贫困劳动力培训补助</t>
  </si>
  <si>
    <t>雨露计划</t>
  </si>
  <si>
    <t>贫困家庭学生补贴、短期技能培训</t>
  </si>
  <si>
    <t xml:space="preserve"> 经全国扶贫开发信息系统业务管理子系统及教育部、人力资源和社会保障部的中、高等职业教育学籍管理系统核对，828人符合雨露计划职业教育补助条件，每人发放补助1000元。 </t>
  </si>
  <si>
    <t>（3）基础设施提升改造</t>
  </si>
  <si>
    <t>张坞镇程午小学改造提升项目</t>
  </si>
  <si>
    <t>（一）校园环境建设
1、绿化900平方米
2、校园文化950平方米
3、办公楼内外粉刷1000平方米
4、围墙新建300平方米,
围墙粉刷9100平方米，
5、更换各室门45个
更换各室窗户88个
6、教学楼、食堂、办公楼、住宿楼电路改造
7、校园地面硬化750平方米
8、地板硬化630平方米
9、新建学校大门
（二）校舍建设
新建综合楼一座共计400平方米
（三）设备设施及场地
1、七室及办公用房文化标语80平方米
2、办公设施：桌椅40套
（四）运动场
标准化运动场60米直跑道改造</t>
  </si>
  <si>
    <t>盐镇乡周过小学改造提升项目</t>
  </si>
  <si>
    <t xml:space="preserve">（一）校园环境：
1、绿化1000平方米
2、校园文化2000平方米
3、粉刷6550平方米
4、吊顶350平方米
5、更换门窗32个
6、电路改造10万元；
7、硬化3000平方米，需资金18万元；
8、楼顶漏雨维修140平方米
9、新建大门及门楼
10、新建运动场围墙300米，
11、新建国旗台一个，
（二）校舍建设
厕所120平方米
（三）教室及功能室设备设施
安装窗帘120个
（四）运动场及器械
运动场占地6000平方米
</t>
  </si>
  <si>
    <t>盐镇乡沙沟小学改造提升项目</t>
  </si>
  <si>
    <t xml:space="preserve">（一）校园环境建设：
1、需绿化500平方米
2、教室及校园文化
3、东教学楼整修； 
4、学校大门改建
5、新建围墙300米
（二）校舍建设
1、
综合楼720平方米
2、厕所33平方米
（三）教室窗帘及电棒
（四）、运动场直跑道60米，环形跑道200米
</t>
  </si>
  <si>
    <t>董王庄乡洞子沟小学改造提升项目</t>
  </si>
  <si>
    <t xml:space="preserve">（一）校园环境：
1、绿化面积：500平方米
2、校园文化：1500平方米
3、校园硬化：2200平方米
4、新建运动场围墙420米
5、修建大门
（二）校舍建设：
（1）教学及辅助用房
1、新建综合办公楼1500平方米
2、新建学生食堂：400平方米。
  （三)教室及功能设备室设施
1、学生用床30张
2、购置食堂配备设置
3、窗帘40个
4、电棒120根
（四）运动场及器械：
运动场：占地6000平方米，直道60米，环形跑道200米
</t>
  </si>
  <si>
    <t>高村镇王眷小学改造提升项目</t>
  </si>
  <si>
    <t xml:space="preserve">（一）校园环境
1、学校大门及门楼
（二）教学及辅助用房
建综合楼一栋640平方米
（三）生活用房
1、学生宿舍面积480平方米
2、新建厕所120平方米
（四）运动场及器械
1、新建标准化运动场面积3375平方米。
（五）教室、功能室设备
教室、功能室设备、窗帘
</t>
  </si>
  <si>
    <t>樊村镇宋村小学改造提升项目</t>
  </si>
  <si>
    <t>（一）校园环境建设
1.绿化面积200㎡，
2.校园标语钛合金字24个
3.地面硬化面积2400m²
4.教室电线、电棒改造、教室文化等13个教室，窗帘82个，教室门26个
5.教室粉刷2400㎡
6.大门改建
7.围墙长280m，高3m，面积840㎡
（二）校舍建设
综合楼400㎡
（三）教室及功能室设备设施
功能室电路改造7个室，安装窗帘42个，门14个
（四）运动场及器械
     新建运动场一个，场地面积6000m²</t>
  </si>
  <si>
    <t>高村镇张元小学改造提升项目</t>
  </si>
  <si>
    <t xml:space="preserve">（一）校园环境
1、校园绿化：规划绿化面积300平方米，预算资金15万元。
2、校园文化：为给学生一个优雅、舒适的学习环境，教室内部、校园的文化建设大约350平方米，每平方造价按230元，预算资金8.05万元。
3、墙壁粉刷
粉刷内墙2500平方米粉刷外墙约1750平方米
（二）校舍建设
新建三层综合楼1453.5平方米
（三）教室及功能室设
 “9+2”灯架灯管安装教室6个，每个教室11套，共66套,教室安装更换防盗门12个，安装铝合金窗纱36扇
（四）运动场建设
规划运动场地2646平方米。
</t>
  </si>
  <si>
    <t>董王庄乡次古洞小学改造提升项目</t>
  </si>
  <si>
    <t xml:space="preserve">（一）校园环境：
1、需绿化1000平方米
2、各室文化建设及校园文化及窗帘
3、校园硬化，总面积3640平方米
4、教室及其它用房内外粉刷，线路改增加荧光灯，
5、新建围墙280米
6、新建学校门楼及大门
（二）校舍建设
1、建综合楼一栋共计1800平方米
2、厕所120平米
（三）设备设施和场地
1、功能室窗帘及标语标牌
2、功能室储物柜、展示柜
</t>
  </si>
  <si>
    <t>上观乡中心小学改造提升项目</t>
  </si>
  <si>
    <t>新建综合楼600平方米</t>
  </si>
  <si>
    <t>香鹿山镇寻村小学改造提升项目</t>
  </si>
  <si>
    <t>新建学生宿舍楼一栋，二层结构，长18.75米，宽8米，建筑面积300平方米</t>
  </si>
  <si>
    <t>樊村镇中心小学改造提升项目</t>
  </si>
  <si>
    <t>新建教学及辅助用房综合楼一栋，共三层，用于十室建设，面积共计540㎡，</t>
  </si>
  <si>
    <t>樊村镇马道小学改造提升项目</t>
  </si>
  <si>
    <t>新建教学及辅助用房综合楼一栋，共三层，用于十室建设，面积共计600㎡</t>
  </si>
  <si>
    <t>盐镇乡李营小学改造提升项目</t>
  </si>
  <si>
    <t>1、新建学生宿舍楼一栋，长15米、宽8米，二层，面积240平方米
2、新建操场7000平方米（环道200米、直道60米）</t>
  </si>
  <si>
    <t>盐镇乡北册小学改造提升项目</t>
  </si>
  <si>
    <t>1、新建学生宿舍楼一栋，两层，长20米，宽10米，建筑面积400平方米
2、新建厕所一个，长12.9米，宽9.3米，面积120平方米</t>
  </si>
  <si>
    <t>盐镇乡中心小学改造提升项目</t>
  </si>
  <si>
    <t>1、校园硬化面积2200 ㎡，
2、校园绿化面积3000㎡</t>
  </si>
  <si>
    <t>三乡镇西村小学改造提升项目</t>
  </si>
  <si>
    <t>建综合楼一栋，长20米，宽15米，共计2层，建筑面积600平方米，</t>
  </si>
  <si>
    <t>三乡镇南村小学改造提升项目</t>
  </si>
  <si>
    <t>建综合楼一栋，其中长15米，宽10米，共计4层。预计总面积600平方米，</t>
  </si>
  <si>
    <t>柳泉镇五树小学改造提升项目</t>
  </si>
  <si>
    <t xml:space="preserve">1、新建厕所一个。位置教学楼后，长30米，宽4米，建筑面积120平方米
2、平整、硬化水泥地坪。位置教学楼前广场，长45米，宽28米，面积1260平方米
3、修建围墙。位置教学楼西围墙，长120米，高3.5米，面积420平方米
</t>
  </si>
  <si>
    <t>柳泉镇中心小学改造提升项目</t>
  </si>
  <si>
    <t>新建一个厕所，长24米，宽5米，面积120平方米</t>
  </si>
  <si>
    <t>柳泉镇河东小学改造提升项目</t>
  </si>
  <si>
    <t>新建一个厕所面积120平方米</t>
  </si>
  <si>
    <t>韩城镇中心小学改造提升项目</t>
  </si>
  <si>
    <t>新建一栋二层学生宿舍楼，长18米，宽10米，面积360平方米，</t>
  </si>
  <si>
    <t>韩城镇官西小学改造提升项目</t>
  </si>
  <si>
    <t>建综合功能楼一栋三层，长25米，宽8米，建筑总面积600平方米</t>
  </si>
  <si>
    <t>韩城镇东关小学改造提升项目</t>
  </si>
  <si>
    <t>（一）校舍建设
1、校园围墙77米倾斜需重建围墙2695平方米
（二）校园环境建设：
1、校园硬化，总面积250平方米
2、七室粉刷、更换门。粉刷面积1020平方米,防盗门12个</t>
  </si>
  <si>
    <t>白杨镇南留学校改造提升项目</t>
  </si>
  <si>
    <t>新建学生宿舍楼一栋，长33米，宽9米共2层，建筑面积600平方米，</t>
  </si>
  <si>
    <t>盐镇乡蓝天希望小学改造提升项目</t>
  </si>
  <si>
    <t>1、新建厕所，长15.5米，宽12米，总面积186平方米
2、新建南院围墙长35米，高3（含地基0.5米）米
3、学校大门及门卫室，大门及墩子。门卫室15平方米</t>
  </si>
  <si>
    <t>莲庄镇涧河学校改造提升项目</t>
  </si>
  <si>
    <t>张坞镇张坞小学改造提升项目</t>
  </si>
  <si>
    <t>（一）办公楼维修
1、楼顶防水工程：面积约225平方米
2、内、外墙粉刷项目：面积约1500平方米
3、更换各室门16个
（二）运动场地改造
1、运动场地划线改造，涂漆面积约200平方米
2、维修地面，总面积约30平方米
3、新建场地绿化，面积约100平方米</t>
  </si>
  <si>
    <t>张坞镇凹里中心小学改造提升项目</t>
  </si>
  <si>
    <t>1、维修地面，总面积约为100平方米
2、拆除花池4个，面积约80平方米并硬化为场地
3、新建场地绿化带并培植花草，总面积约100平方米
4、维修运动场边上绿化带并培植花草，面积约50平方米
5、还要对各场地进行划线，涂柒面积约500平方米</t>
  </si>
  <si>
    <t>锦屏镇周苗小学改造提升项目</t>
  </si>
  <si>
    <t>南教学楼：粉刷面积5375平方米
北教学楼：粉刷面积4000平方米</t>
  </si>
  <si>
    <t>锦屏镇杨店小学改造提升项目</t>
  </si>
  <si>
    <t>1、对教学楼进行内外粉刷，由于教学楼建设年代久远，墙体脱落严重，需先铲除原有粉刷层2432㎡
2、对办公楼、学校围墙进行铲除原有涂料，再粉刷，面积2800㎡</t>
  </si>
  <si>
    <t>赵保镇屏中附小改造提升项目</t>
  </si>
  <si>
    <t>1、校园围墙和学生寝室后墙粉刷1400平方米
2、教学楼、学生寝室、周转房、教师公寓、餐厅外墙上涂料4100平方米
3、教学楼、学生寝室、周转房、教师公寓内墙上涂料，总面积10700 平方米</t>
  </si>
  <si>
    <t>城关镇宜洛小学改造提升项目</t>
  </si>
  <si>
    <t>新建行政办公楼楼一栋，建筑面积650平方米；长32.5米，宽10米，两层</t>
  </si>
  <si>
    <t>城关镇东街学校改造提升项目</t>
  </si>
  <si>
    <t>（一）厕所建设长6.5米宽9.6米共四层，面积约250平方米
（二办公室拟建于东教学楼北面，长8米宽9.6米共四层，面积约307平方米</t>
  </si>
  <si>
    <t>城关镇中街学校改造提升项目</t>
  </si>
  <si>
    <t>新建厕所600㎡，长30米，宽10米，分上下两层，</t>
  </si>
  <si>
    <t>花果山乡中心小学改造提升项目</t>
  </si>
  <si>
    <t>高村镇石村中心小学改造提升项目</t>
  </si>
  <si>
    <t>1、修建一道50米长，高3米，面积150平方米围墙
2、厕所两层面积约65平方米
3、防水处理，教学楼屋顶防水面积600平方米，餐厅屋顶防水面积300平方米，宿舍楼屋顶防水面积300平方米
4、教学楼内外粉刷，内墙约1500平方米外墙刷漆约2000平方米，办公楼刷外墙漆单面积约600平方米校园南围墙需粉刷皂白205平方米
5、餐厅内粉500平方
6、校园围墙80米长，3米高，面积240平米刷防水漆；北墙体粉刷100米，3米高，面积300平方米</t>
  </si>
  <si>
    <t>实验小学改造提升项目</t>
  </si>
  <si>
    <t>1、墙绘文化1050㎡;2、照片墙：220㎡;3、立体标语：2条;4、校园标语：460㎡.
5、校园硬化1290.5㎡</t>
  </si>
  <si>
    <t xml:space="preserve">赵保镇第一初级中学改造提升项目  </t>
  </si>
  <si>
    <t>（一）校舍建设
建综合楼二层，长37.5米，宽8米，建筑面积600平方米
（二）校舍及围墙粉刷
1、教学楼内部粉刷：3000平米，
2、实验楼内部粉刷：2270平米，
3、实验楼外部粉刷：770平米，
4、女寝楼外部粉刷：1256平米，
5、男寝楼外部粉刷：527平米
6、围墙内侧粉刷：1200平米，
7、学生餐厅外部粉刷：420平米</t>
  </si>
  <si>
    <t xml:space="preserve">柳泉镇第一初级中学改造提升项目 </t>
  </si>
  <si>
    <t>1.道路硬化：101╳6.9=742.44平方米
2.广场硬化：（15╳30）+（49╳20.5）=1454.5平方米
3.排水渠：210米
4.大门前硬化：4.5╳71.5=320平方米
5.校门及门卫房建设
6.校园围墙粉刷：64╳2.5=160平方米
7.教学楼粉刷：59╳12╳2+15╳12╳2=1776平方米
8.宿舍楼粉刷：63╳12╳2+15╳12╳3=2052平方米</t>
  </si>
  <si>
    <t>柳泉镇第三初级中学改造提升项目</t>
  </si>
  <si>
    <t>新建教学辅助用房两层， 长20米，宽10米，总面积400平方米</t>
  </si>
  <si>
    <t>白杨镇第一初级中学改造提升项目</t>
  </si>
  <si>
    <t>1、教学楼粉刷
内墙：4845.4m2,外墙：1906.8m
2、窗：937.2m2,门：50扇</t>
  </si>
  <si>
    <t>白杨镇第二初级中学改造提升项目</t>
  </si>
  <si>
    <t>建学生宿舍楼长41米，宽8米共2层，面积656平方米</t>
  </si>
  <si>
    <t>樊村镇初级中学改造提升项目</t>
  </si>
  <si>
    <t>拆建校园围墙310米，围墙标准：基础地基深1米，围墙高3米，内外粉刷，墙顶铺设琉璃瓦。</t>
  </si>
  <si>
    <t>香鹿山镇第二初级中学改造提升项目</t>
  </si>
  <si>
    <t>新建教学及辅助用房二层，长30米，宽10米，共 600平方米，框架结构，</t>
  </si>
  <si>
    <t>韩城镇第一初级中学改造提升项目</t>
  </si>
  <si>
    <t>1、校园运动场地硬化3700平方米
2、旧教学楼各室门窗改造升级，门改造升级
3、旧教学楼地面硬化总面积1950 平方米
4、旧教学楼教室内粉3700平方米外粉1400平方米，教室电路改造。
5、旧教学楼房顶有多处裂缝；防水处理700平方米（包括房顶建筑废物清理）</t>
  </si>
  <si>
    <t>韩城镇第二初级中学改造提升项目</t>
  </si>
  <si>
    <t>1、需建宿舍楼一栋两层，长9米，宽12米，建筑面积216平方米
2、校园硬化，总面积4000 平方米，
3、粉刷：教室、宿舍内粉5900平方米3外粉2980平方米，4，校园围墙粉刷1800平方米3校园文化墙1250平方米3</t>
  </si>
  <si>
    <t>董王庄乡初级中学改造提升项目</t>
  </si>
  <si>
    <t>新建综合楼一栋，长25米，宽8米，共三层，总面积600平方米</t>
  </si>
  <si>
    <t>莲庄镇初级中学改造提升项目</t>
  </si>
  <si>
    <t>新建功能室教学楼一栋4层，长30米，宽9米，面积1080平方米，</t>
  </si>
  <si>
    <t>花果山乡第一初级中学改造提升项目</t>
  </si>
  <si>
    <t>1、需新建综合楼一栋，面积600平方米
2、新建学生、教师厕所150平方米</t>
  </si>
  <si>
    <t>高村镇初级中学改造提升项目</t>
  </si>
  <si>
    <t>（一）硬化运动场3000平方米
（二）硬化校园主干道1000平方米</t>
  </si>
  <si>
    <t>张坞镇第一初级中学改造提升项目</t>
  </si>
  <si>
    <t xml:space="preserve">
1、对女生宿舍楼内墙和外墙进行粉刷：
内墙粉刷5407平方米；外墙粉刷1200平方米
2、对男生宿舍楼内墙和外墙进行粉刷：内墙粉刷1150平方米，外墙粉刷1050平方米。
3、对教师周转房内墙和外墙进行粉刷：内墙粉刷800平方米外墙粉刷1000平方米。
4.硬化地坪2800平方米</t>
  </si>
  <si>
    <t>锦屏镇第一初级中学改造提升项目</t>
  </si>
  <si>
    <t>（一）外墙粉刷总面积4130 m2
（二）内墙粉刷总面积7544 m2</t>
  </si>
  <si>
    <t>高村镇石村初级中学改造提升项目</t>
  </si>
  <si>
    <t xml:space="preserve">1、：新建厕所120平方米
2、教学楼后外墙刷外墙漆：面积360平方米
3、教学楼、办公楼、功能室：教学楼、办公楼、功能室等室内及走廊粉刷皂白，共计2705平方米
4、硬化校门口及主干路，面积596平方米
</t>
  </si>
  <si>
    <t>实验初中改造提升项目</t>
  </si>
  <si>
    <t xml:space="preserve">1、教学楼外粉4500平方米
2、宿舍楼外粉2040平方米
3、餐厅外粉1300平方米
4、校园围墙粉刷1000平方米
</t>
  </si>
  <si>
    <t>思源实验学校改造提升项目</t>
  </si>
  <si>
    <t>新建运动场一个，长240米，宽115米，总面积27600平方米。其中直道长100米，环道长300米。</t>
  </si>
  <si>
    <t>盐镇乡第一初级中学改造提升项目</t>
  </si>
  <si>
    <t>学生宿舍楼内内墙粉刷4700平方米</t>
  </si>
  <si>
    <t>董王庄乡官庄村幼儿园广场项目</t>
  </si>
  <si>
    <t>硬化路面420平方米，花池2个</t>
  </si>
  <si>
    <t>董王庄乡官庄村火焰沟小学操场项目</t>
  </si>
  <si>
    <t>4.特殊救助</t>
  </si>
  <si>
    <t>宜阳县兜底户临时救助</t>
  </si>
  <si>
    <t>全县贫困户低保兜底户的临时性救助</t>
  </si>
  <si>
    <t>宜阳县11个乡镇托养中心</t>
  </si>
  <si>
    <t>规划建设11个乡镇托养中心</t>
  </si>
  <si>
    <t>全县贫困家庭无户籍人员亲子鉴定项目</t>
  </si>
  <si>
    <t>贫困家庭亲子鉴定费补贴</t>
  </si>
  <si>
    <t>宜阳县15个乡镇孝心养老基金补贴项目</t>
  </si>
  <si>
    <t>全县贫困家庭孝心养老基金补贴</t>
  </si>
  <si>
    <t>5.易地搬迁</t>
  </si>
  <si>
    <t>宜阳县盐镇乡富盐花苑小区</t>
  </si>
  <si>
    <t>宜阳县盐镇乡富盐花苑小区搬迁项目建设</t>
  </si>
  <si>
    <t>香鹿山镇易地搬迁项目</t>
  </si>
  <si>
    <t>香鹿山镇易地搬迁项目建设</t>
  </si>
  <si>
    <t>6.文化广场</t>
  </si>
  <si>
    <t>综合性文化服务中心建设项目</t>
  </si>
  <si>
    <t>15个乡镇配套文化、广播器材</t>
  </si>
  <si>
    <t>莲庄镇石村村综合性文化服务中心建设</t>
  </si>
  <si>
    <t>建1000平方米广场1个，简易舞台1个</t>
  </si>
  <si>
    <t>莲庄镇礼渠村综合性文化服务中心建设</t>
  </si>
  <si>
    <t>建1000平方米广场1个，旧舞台改造</t>
  </si>
  <si>
    <t>莲庄镇上涧村综合性文化服务中心建设</t>
  </si>
  <si>
    <t>建500平方米广场1个，  旧舞台改造</t>
  </si>
  <si>
    <t>莲庄镇涧河村综合性文化服务中心建设</t>
  </si>
  <si>
    <t>舞台改造</t>
  </si>
  <si>
    <t>莲庄镇马回村综合性文化服务中心建设</t>
  </si>
  <si>
    <t>莲庄镇沙坡头村综合性文化服务中心建设</t>
  </si>
  <si>
    <t>舞台整修</t>
  </si>
  <si>
    <t>莲庄镇养马村综合性文化服务中心建设</t>
  </si>
  <si>
    <t>莲庄镇陈宅村综合性文化服务中心建设</t>
  </si>
  <si>
    <t>莲庄镇孙留村综合性文化服务中心建设</t>
  </si>
  <si>
    <t>广场整修，旧舞台改造</t>
  </si>
  <si>
    <t>莲庄镇红旗村综合性文化服务中心建设</t>
  </si>
  <si>
    <t>莲庄镇曹窑村综合性文化服务中心建设</t>
  </si>
  <si>
    <t>莲庄镇坡窑村综合性文化服务中心建设</t>
  </si>
  <si>
    <t>白杨镇一区村综合性文化服务中心建设</t>
  </si>
  <si>
    <t>1000平方米广场1个，续建5米X10米简易舞台1个</t>
  </si>
  <si>
    <t>白杨镇二区村综合性文化服务中心建设</t>
  </si>
  <si>
    <t>1000平方米广场1个，改建旧舞台1个</t>
  </si>
  <si>
    <t>白杨镇三区村综合性文化服务中心建设</t>
  </si>
  <si>
    <t>白杨镇四区村综合性文化服务中心建设</t>
  </si>
  <si>
    <t>白杨镇五区村综合性文化服务中心建设</t>
  </si>
  <si>
    <t>白杨镇东马村综合性文化服务中心建设</t>
  </si>
  <si>
    <t>500平方米广场1个，续建5米X10米简易舞台1个</t>
  </si>
  <si>
    <t>白杨镇角底寨村综合性文化服务中心建设</t>
  </si>
  <si>
    <t>5米X10米简易舞台1个</t>
  </si>
  <si>
    <t>白杨镇石板沟村综合性文化服务中心建设</t>
  </si>
  <si>
    <t>白杨镇香潭沟村综合性文化服务中心建设</t>
  </si>
  <si>
    <t>白杨镇漫流村综合性文化服务中心建设</t>
  </si>
  <si>
    <t>白杨镇蝎子山村综合性文化服务中心建设</t>
  </si>
  <si>
    <t>白杨镇张庄村综合性文化服务中心建设</t>
  </si>
  <si>
    <t>500平方米广场1个，</t>
  </si>
  <si>
    <t>白杨镇西南留村综合性文化服务中心建设</t>
  </si>
  <si>
    <t>白杨镇南留村综合性文化服务中心建设</t>
  </si>
  <si>
    <t>白杨镇东场村综合性文化服务中心建设</t>
  </si>
  <si>
    <t>白杨镇栗封村综合性文化服务中心建设</t>
  </si>
  <si>
    <t>白杨镇宏沟村综合性文化服务中心建设</t>
  </si>
  <si>
    <t>白杨镇龙窝村综合性文化服务中心建设</t>
  </si>
  <si>
    <t>董王庄乡白土坪村综合性文化
服务中心建设</t>
  </si>
  <si>
    <t>1000平方米广场1个</t>
  </si>
  <si>
    <t>董王庄乡刘河村综合性文化
服务中心建设</t>
  </si>
  <si>
    <t>董王庄乡南岭村综合性文化
服务中心建设</t>
  </si>
  <si>
    <t>580平方米广场1个</t>
  </si>
  <si>
    <t>董王庄乡乔庄村综合性文化
服务中心建设</t>
  </si>
  <si>
    <t>董王庄乡王路庄村综合性文化
服务中心建设</t>
  </si>
  <si>
    <t>1000平方米广场1个，简易舞台1个（10米*5米*0.8米）</t>
  </si>
  <si>
    <t>董王庄乡大石岭村综合性文化
服务中心建设</t>
  </si>
  <si>
    <t>董王庄乡灵官殿村综合性文化
服务中心建设</t>
  </si>
  <si>
    <t>董王庄乡邓庄村综合性文化
服务中心建设</t>
  </si>
  <si>
    <t>董王庄乡石桥村综合性文化
服务中心建设</t>
  </si>
  <si>
    <t>1000平方米广场1个，简易舞台1个</t>
  </si>
  <si>
    <t>董王庄乡庄科村综合性文化
服务中心建设</t>
  </si>
  <si>
    <t>800平方米广场1个，简易舞台1个</t>
  </si>
  <si>
    <t>董王庄乡左沟村综合性文化
服务中心建设</t>
  </si>
  <si>
    <t>樊村镇老庄村综合性文化服务中心建设</t>
  </si>
  <si>
    <t>500平米广场1个，简易舞台1个（9.5*5*2）</t>
  </si>
  <si>
    <t>樊村镇姜营村综合性文化服务中心建设</t>
  </si>
  <si>
    <t>新建1000平方米广场1个，简易舞台1个（12*6*5），文化体育器材</t>
  </si>
  <si>
    <t>樊村镇安古村综合性文化服务中心建设</t>
  </si>
  <si>
    <t>樊村镇马道村综合性文化服务中心建设</t>
  </si>
  <si>
    <t>广场及旧舞台改造</t>
  </si>
  <si>
    <t>三乡镇下庄村综合性文化服务中心建设</t>
  </si>
  <si>
    <t>80平方米简易舞台</t>
  </si>
  <si>
    <t>三乡镇上沟村综合性文化服务中心建设</t>
  </si>
  <si>
    <t>三乡镇桑梓沟村综合性文化服务中心建设</t>
  </si>
  <si>
    <t>三乡镇后院村综合性文化服务中心建设</t>
  </si>
  <si>
    <t>三乡镇东柏坡村综合性文化服务中心建设</t>
  </si>
  <si>
    <t>50平方米简易舞台</t>
  </si>
  <si>
    <t>三乡镇南村村综合性文化服务中心建设</t>
  </si>
  <si>
    <t>937平方米广场1个</t>
  </si>
  <si>
    <t>三乡镇南寨村综合性文化服务中心建设</t>
  </si>
  <si>
    <t>三乡镇东阳村综合性文化服务中心建设</t>
  </si>
  <si>
    <t>三乡镇西柏坡村综合性文化服务中心建设</t>
  </si>
  <si>
    <t>1000平方米广场1个，</t>
  </si>
  <si>
    <t>三乡镇上庄村综合性文化服务中心建设</t>
  </si>
  <si>
    <t>50平方米简易舞台，</t>
  </si>
  <si>
    <t>三乡镇杨圪塔村综合性文化服务中心建设</t>
  </si>
  <si>
    <t>三乡镇马湾村综合性文化服务中心建设</t>
  </si>
  <si>
    <t>714平方米广场1个</t>
  </si>
  <si>
    <t>三乡镇下马沟村综合性文化服务中心建设</t>
  </si>
  <si>
    <t>三乡镇东王村综合性文化服务中心建设</t>
  </si>
  <si>
    <t>三乡镇古村村综合性文化服务中心建设</t>
  </si>
  <si>
    <t>三乡镇王岭村综合性文化服务中心建设</t>
  </si>
  <si>
    <t>三乡镇西村村综合性文化服务中心建设</t>
  </si>
  <si>
    <t>500平方米广场1个</t>
  </si>
  <si>
    <t>三乡镇流渠村综合性文化服务中心建设</t>
  </si>
  <si>
    <t>三乡镇后寨村综合性文化服务中心建设</t>
  </si>
  <si>
    <t>三乡镇河西村综合性文化服务中心建设</t>
  </si>
  <si>
    <t>三乡镇西王村综合性文化服务中心建设</t>
  </si>
  <si>
    <t>三乡镇东村村综合性文化服务中心建设</t>
  </si>
  <si>
    <t>三乡镇仁村村综合性文化服务中心建设</t>
  </si>
  <si>
    <t>1000平方米广场1个，50平方米简易舞台，</t>
  </si>
  <si>
    <t>三乡镇可乐湾村综合性文化服务中心建设</t>
  </si>
  <si>
    <t>上观乡三合坪村综合性文化服务中心建设</t>
  </si>
  <si>
    <t>新建1000㎡文化广场1个，改建舞台1处</t>
  </si>
  <si>
    <t>上观乡好贤沟村综合性文化服务中心建设</t>
  </si>
  <si>
    <t>新建1000㎡文化广场1个</t>
  </si>
  <si>
    <t>盐镇乡柏社村综合性文化服务中心建设</t>
  </si>
  <si>
    <t xml:space="preserve"> 简易戏台1个（5m*10m）</t>
  </si>
  <si>
    <t>盐镇乡北召村综合性文化服务中心建设</t>
  </si>
  <si>
    <t>盐镇乡李寨村综合性文化服务中心建设</t>
  </si>
  <si>
    <t>简易戏台1个（5m*10m）</t>
  </si>
  <si>
    <t>盐镇乡盐镇村综合性文化服务中心建设</t>
  </si>
  <si>
    <t>1000平方米广场1个，简易舞台1个（5m*10m）</t>
  </si>
  <si>
    <t>盐镇乡罗村村综合性文化服务中心建设</t>
  </si>
  <si>
    <t>盐镇乡塔泥村综合性文化服务中心建设</t>
  </si>
  <si>
    <t>盐镇乡上庄村综合性文化服务中心建设</t>
  </si>
  <si>
    <t>新建简易舞台1个（5m*10m）</t>
  </si>
  <si>
    <t>盐镇乡安沟村综合性文化服务中心建设</t>
  </si>
  <si>
    <t>500平方米广场1个，简易舞台1个（5m*10m）</t>
  </si>
  <si>
    <t>盐镇乡李营村综合性文化服务中心建设</t>
  </si>
  <si>
    <t>盐镇乡周沟村综合性文化服务中心建设</t>
  </si>
  <si>
    <t>盐镇乡会卦村综合性文化服务中心建设</t>
  </si>
  <si>
    <t>盐镇乡赵峪村综合性文化服务中心建设</t>
  </si>
  <si>
    <t>盐镇乡张村村综合性文化服务中心建设</t>
  </si>
  <si>
    <t>盐镇乡北册村综合性文化服务中心建设</t>
  </si>
  <si>
    <t>盐镇乡大寨村综合性文化服务中心建设</t>
  </si>
  <si>
    <t>盐镇乡谢村村综合性文化服务中心建设</t>
  </si>
  <si>
    <t>盐镇乡祁庄村综合性文化服务中心建设</t>
  </si>
  <si>
    <t>盐镇乡绿化村综合性文化服务中心建设</t>
  </si>
  <si>
    <t>盐镇乡王坑村综合性文化服务中心建设</t>
  </si>
  <si>
    <t>简易舞台1个（5m*10m）</t>
  </si>
  <si>
    <t>盐镇乡席沟村综合性文化服务中心建设</t>
  </si>
  <si>
    <t>盐镇乡石陵村综合性文化服务中心建设</t>
  </si>
  <si>
    <t>盐镇乡南洼村综合性文化服务中心建设</t>
  </si>
  <si>
    <t>盐镇乡克村村综合性文化服务中心建设</t>
  </si>
  <si>
    <t>盐镇乡贾院村综合性文化服务中心建设</t>
  </si>
  <si>
    <t>盐镇乡西沟村综合性文化服务中心建设</t>
  </si>
  <si>
    <t>盐镇乡耿沟村综合性文化服务中心建设</t>
  </si>
  <si>
    <t>盐镇乡范元村综合性文化服务中心建设</t>
  </si>
  <si>
    <t>简易舞台1个</t>
  </si>
  <si>
    <t>盐镇乡竹元村综合性文化服务中心建设</t>
  </si>
  <si>
    <t>张坞镇王岳村综合性文化服务中心建设</t>
  </si>
  <si>
    <t>500平方米广场1个，简易舞台1个</t>
  </si>
  <si>
    <t>张坞镇元村村综合性文化服务中心建设</t>
  </si>
  <si>
    <t>张坞镇田庄村综合性文化服务中心建设</t>
  </si>
  <si>
    <t>张坞镇茶沟村综合性文化服务中心建设</t>
  </si>
  <si>
    <t>张坞镇凹里村综合性文化服务中心建设</t>
  </si>
  <si>
    <t>1000平方米广场1个，旧舞台提升</t>
  </si>
  <si>
    <t>张坞镇张坞村综合性文化服务中心建设</t>
  </si>
  <si>
    <t>张坞镇庞沟村综合性文化服务中心建设</t>
  </si>
  <si>
    <t>张坞镇元过村综合性文化服务中心建设</t>
  </si>
  <si>
    <t>张坞镇上龙村综合性文化服务中心建设</t>
  </si>
  <si>
    <t>张坞镇竹溪村综合性文化服务中心建设</t>
  </si>
  <si>
    <t>张坞镇平南村综合性文化服务中心建设</t>
  </si>
  <si>
    <t>张坞镇七峪坡村综合性文化服务中心建设</t>
  </si>
  <si>
    <t>张坞镇苏羊村综合性文化服务中心建设</t>
  </si>
  <si>
    <t>张坞镇石门村综合性文化服务中心建设</t>
  </si>
  <si>
    <t>张坞镇下村村综合性文化服务中心建设</t>
  </si>
  <si>
    <t>张坞镇留召村综合性文化服务中心建设</t>
  </si>
  <si>
    <t>赵保镇二道沟村综合性文化服务中心建设</t>
  </si>
  <si>
    <t xml:space="preserve">简易舞台1个（5*8*0.8米）
</t>
  </si>
  <si>
    <t>赵保镇龙王庙村综合性文化服务中心建设</t>
  </si>
  <si>
    <t>赵保镇于沟村综合性文化服务中心建设</t>
  </si>
  <si>
    <t xml:space="preserve">简易舞台1个（5*8*0.8米）
</t>
  </si>
  <si>
    <t>赵保镇赵庄村综合性文化服务中心建设</t>
  </si>
  <si>
    <t>赵保镇温庄村综合性文化服务中心建设</t>
  </si>
  <si>
    <t xml:space="preserve">1000平方米广场1个，
简易舞台1个（5*8*0.8米）
</t>
  </si>
  <si>
    <t>赵保镇田沟村综合性文化服务中心建设</t>
  </si>
  <si>
    <t>赵保镇单村综合性文化服务中心建设</t>
  </si>
  <si>
    <t>赵保镇郭凹村综合性文化服务中心建设</t>
  </si>
  <si>
    <t xml:space="preserve">1000平方米广场1个，
简易舞台1个（5*8*0.8米）
</t>
  </si>
  <si>
    <t>赵保镇十字岭村综合性文化服务中心建设</t>
  </si>
  <si>
    <t>简易舞台1个（5*8*0.8米）</t>
  </si>
  <si>
    <t>赵保镇三王庄村综合性文化服务中心建设</t>
  </si>
  <si>
    <t>赵保镇铁佛寺村综合性文化服务中心建设</t>
  </si>
  <si>
    <t>赵保镇南窑村综合性文化服务中心建设</t>
  </si>
  <si>
    <t>赵保镇史庄村综合性文化服务中心建设</t>
  </si>
  <si>
    <t>赵保镇坡底村综合性文化服务中心建设</t>
  </si>
  <si>
    <t>赵保镇杨庄村综合性文化服务中心建设</t>
  </si>
  <si>
    <t>赵保镇油路口村综合性文化服务中心建设</t>
  </si>
  <si>
    <t>花果山乡关庄村综合性文化服务中心建设</t>
  </si>
  <si>
    <t>简易舞台1个（10×5×0.8）</t>
  </si>
  <si>
    <t>花果山乡刘秀沟村综合性文化服务中心建设</t>
  </si>
  <si>
    <t>简易舞台1个（12×6×1）</t>
  </si>
  <si>
    <t>柳泉镇河北村综合性文化服务中心建设</t>
  </si>
  <si>
    <t>1000平方米广场1个，文化器材1套、广播器材1套</t>
  </si>
  <si>
    <t>柳泉镇鱼泉村综合性文化服务中心建设</t>
  </si>
  <si>
    <t>2000平方米广场1个，简易舞台1个，文化器材1套、广播器材1套</t>
  </si>
  <si>
    <t>柳泉镇西高村综合性文化服务中心建设</t>
  </si>
  <si>
    <t>973平方米广场1个，简易舞台1个，文化器材1套、广播器材1套</t>
  </si>
  <si>
    <t>柳泉镇东高村综合性文化服务中心建设</t>
  </si>
  <si>
    <t>1000平方米广场1个，简易舞台1个，文化器材1套、广播器材1套</t>
  </si>
  <si>
    <t>柳泉镇河东村综合性文化服务中心建设</t>
  </si>
  <si>
    <t>简易舞台1个，文化器材1套、广播器材1套</t>
  </si>
  <si>
    <t>柳泉镇五树村综合性文化服务中心建设</t>
  </si>
  <si>
    <t>柳泉镇水兑村综合性文化服务中心建设</t>
  </si>
  <si>
    <t>343.2平方米文化广场1个，简易舞台1个，文化器材1套、广播器材1套</t>
  </si>
  <si>
    <t>柳泉镇苗湾村综合性文化服务中心建设</t>
  </si>
  <si>
    <t>柳泉镇丁湾村综合性文化服务中心建设</t>
  </si>
  <si>
    <t>879平方米广场1个，简易舞台1个，文化器材1套、广播器材1套</t>
  </si>
  <si>
    <t>柳泉镇上于村综合性文化服务中心建设</t>
  </si>
  <si>
    <t>684平方米广场1个，简易舞台1个，文化器材1套、广播器材1套</t>
  </si>
  <si>
    <t>柳泉镇清泉村综合性文化服务中心建设</t>
  </si>
  <si>
    <t>673平方米广场1个，简易舞台1个，文化器材1套、广播器材1套</t>
  </si>
  <si>
    <t>柳泉镇龙潭村综合性文化服务中心建设</t>
  </si>
  <si>
    <t>柳泉镇沙子沟村综合性文化服务中心建设</t>
  </si>
  <si>
    <t>柳泉镇纸房村综合性文化服务中心建设</t>
  </si>
  <si>
    <t>柳泉镇于村村综合性文化服务中心建设</t>
  </si>
  <si>
    <t>805平方米广场1个，简易舞台1个，文化器材1套、广播器材1套</t>
  </si>
  <si>
    <t>柳泉镇柳泉村综合性文化服务中心建设</t>
  </si>
  <si>
    <t>2000平方米文化广场，1个简易舞台1个</t>
  </si>
  <si>
    <t>柳泉镇赵沟村综合性文化服务中心建设</t>
  </si>
  <si>
    <t>广播器材1套、文化器材1套</t>
  </si>
  <si>
    <t>柳泉镇毛沟村综合性文化服务中心建设</t>
  </si>
  <si>
    <t>柳泉镇沙漠村综合性文化服务中心建设</t>
  </si>
  <si>
    <t>柳泉镇花庄村综合性文化服务中心建设</t>
  </si>
  <si>
    <t>柳泉镇黑沟村综合性文化服务中心建设</t>
  </si>
  <si>
    <t>柳泉镇贺沟村综合性文化服务中心建设</t>
  </si>
  <si>
    <t>锦屏镇漫流村综合文化广场建设项目</t>
  </si>
  <si>
    <t>建设1000平方米广场1个</t>
  </si>
  <si>
    <t>锦屏镇灵山村综合文化广场建设项目</t>
  </si>
  <si>
    <t>锦屏镇马窑村综合文化广场建设项目</t>
  </si>
  <si>
    <t>锦屏镇大雨淋村综合文化广场建设项目</t>
  </si>
  <si>
    <t>建设500平方米文化广场1个，新建简易舞台1个</t>
  </si>
  <si>
    <t>锦屏镇周村综合文化广场建设项目</t>
  </si>
  <si>
    <t>建设1050平方米广场1个</t>
  </si>
  <si>
    <t>锦屏镇马庄村综合文化广场建设项目</t>
  </si>
  <si>
    <t>建设250平方米广场1个</t>
  </si>
  <si>
    <t>锦屏镇高桥村综合文化广场建设项目</t>
  </si>
  <si>
    <t>建设5000平方米广场1个，建设24孝文化广场、篮球场、健身广场、党建景墙等</t>
  </si>
  <si>
    <t>香鹿山镇锁营村综合性文化服务中心建设</t>
  </si>
  <si>
    <t>1000平方米广场1个，简易舞台1个。</t>
  </si>
  <si>
    <t>香鹿山镇牌窑村综合性文化服务中心建设</t>
  </si>
  <si>
    <t>香鹿山镇黄窑村综合性文化服务中心建设</t>
  </si>
  <si>
    <t>香鹿山镇王凹村综合性文化服务中心建设</t>
  </si>
  <si>
    <t>500平方米文化广场1个，简易舞台1个</t>
  </si>
  <si>
    <t>香鹿山镇郭坪村综合性文化服务中心建设</t>
  </si>
  <si>
    <t>香鹿山镇刘沟村综合性文化服务中心建设</t>
  </si>
  <si>
    <t>香鹿山镇潘沟村综合性文化服务中心建设</t>
  </si>
  <si>
    <t>500平方米文化广场1个</t>
  </si>
  <si>
    <t>香鹿山镇马沟村综合性文化服务中心建设</t>
  </si>
  <si>
    <t>500平方米文化广场</t>
  </si>
  <si>
    <t>香鹿山镇下韩村综合性文化服务中心建设</t>
  </si>
  <si>
    <t>香鹿山镇甘棠村综合性文化服务中心建设</t>
  </si>
  <si>
    <t>香鹿山镇大柳树村综合性文化服务中心建设</t>
  </si>
  <si>
    <t>500平方米广场（余3.5万未付）、简易舞台1个（余1万未付）</t>
  </si>
  <si>
    <t>香鹿山镇砖古窑村综合性文化服务中心建设</t>
  </si>
  <si>
    <t>1000平方米广场</t>
  </si>
  <si>
    <t>香鹿山镇南留村村综合性文化服务中心建设</t>
  </si>
  <si>
    <t>500平方米广场</t>
  </si>
  <si>
    <t>香鹿山镇上韩村综合性文化服务中心建设</t>
  </si>
  <si>
    <t>1000平方米广场、简易舞台1个</t>
  </si>
  <si>
    <t>香鹿山镇潘寨村综合性文化服务中心建设</t>
  </si>
  <si>
    <t>500平方米广场、</t>
  </si>
  <si>
    <t>香鹿山镇赵老屯村综合性文化服务中心建设</t>
  </si>
  <si>
    <t>香鹿山镇楚凹村综合性文化服务中心建设</t>
  </si>
  <si>
    <t>500平方米广场、简易舞台1个</t>
  </si>
  <si>
    <t>香鹿山镇柏树构村综合性文化服务中心建设</t>
  </si>
  <si>
    <t>香鹿山镇叶庄村综合性文化服务中心建设</t>
  </si>
  <si>
    <t>香鹿山镇香泉村综合性文化服务中心建设</t>
  </si>
  <si>
    <t>香鹿山镇下河头村综合性文化服务中心建设</t>
  </si>
  <si>
    <t>1000平方米广场、简易舞台一个</t>
  </si>
  <si>
    <t>香鹿山镇后庄村综合性文化服务中心建设</t>
  </si>
  <si>
    <t>500平方米广场、简易戏台一个</t>
  </si>
  <si>
    <t>高村镇宋屋村综合文化服务中心建设</t>
  </si>
  <si>
    <t>新建1000平方米广场</t>
  </si>
  <si>
    <t>高村镇里沟村综合文化服务中心建设</t>
  </si>
  <si>
    <t>高村镇河战村综合文化服务中心建设</t>
  </si>
  <si>
    <t>新建简易戏台一个</t>
  </si>
  <si>
    <t>高村镇张延村综合文化服务中心建设</t>
  </si>
  <si>
    <t>新建1000平方米广场一个，简易戏台一个</t>
  </si>
  <si>
    <t>高村镇阡陌岭村综合文化服务中心建设</t>
  </si>
  <si>
    <t>高村镇张深村综合文化服务中心建设</t>
  </si>
  <si>
    <t>高村镇麦村综合文化服务中心建设</t>
  </si>
  <si>
    <t>高村镇平原村综合文化服务中心建设</t>
  </si>
  <si>
    <t>新建500平方米广场一个，简易戏台一个</t>
  </si>
  <si>
    <t>高村镇安沟村综合文化服务中心建设</t>
  </si>
  <si>
    <t>高村镇马朝沟村综合文化服务中心建设</t>
  </si>
  <si>
    <t>高村镇铁炉村综合文化服务中心建设</t>
  </si>
  <si>
    <t>高村镇黄洼村综合文化服务中心建设</t>
  </si>
  <si>
    <t>高村镇赵坡村综合文化服务中心建设</t>
  </si>
  <si>
    <t>高村镇四土地村综合文化服务中心建设</t>
  </si>
  <si>
    <t>高村镇杜渠村综合文化服务中心建设</t>
  </si>
  <si>
    <t>高村镇纪彰村综合文化服务中心建设</t>
  </si>
  <si>
    <t>高村镇周峪村综合文化服务中心建设</t>
  </si>
  <si>
    <t>高村镇宋王沟村综合文化服务中心建设</t>
  </si>
  <si>
    <t>高村镇高村综合文化服务中心建设</t>
  </si>
  <si>
    <t>500平方米广场一个</t>
  </si>
  <si>
    <t>高村镇鲁村综合文化服务中心建设</t>
  </si>
  <si>
    <t>高村镇叶沟村综合文化服务中心建设</t>
  </si>
  <si>
    <t>高村镇寺岭村综合文化服务中心建设</t>
  </si>
  <si>
    <t>高村镇汪汴村综合文化服务中心建设</t>
  </si>
  <si>
    <t>高村镇牛峪村综合文化服务中心建设</t>
  </si>
  <si>
    <t>高村镇孔昌村综合文化服务中心建设</t>
  </si>
  <si>
    <t>高村镇东营村综合文化服务中心建设</t>
  </si>
  <si>
    <t>高村镇桑元村综合文化服务中心建设</t>
  </si>
  <si>
    <t>高村镇刘沟村综合文化服务中心建设</t>
  </si>
  <si>
    <t>新建1001平方米广场一个，简易戏台一个</t>
  </si>
  <si>
    <t>高村镇演礼沟村综合文化服务中心建设</t>
  </si>
  <si>
    <t>高村镇沈沟村综合文化服务中心建设</t>
  </si>
  <si>
    <t>赵保镇马河村新建文化广场</t>
  </si>
  <si>
    <t xml:space="preserve">新建文化广场1200平方米，0.18米厚，每平方米需资金83元，需资金10万元 </t>
  </si>
  <si>
    <t>张坞镇岳社新建老年活动中心</t>
  </si>
  <si>
    <t>建设岳社老年活动中心120平方</t>
  </si>
  <si>
    <t>张坞镇岳社间活动场所</t>
  </si>
  <si>
    <t>建设岳社村活动场所600平方</t>
  </si>
  <si>
    <t>张坞镇程子村窑子沟生活文化广场建设</t>
  </si>
  <si>
    <t>新建文化广场500平方，厚0.8米</t>
  </si>
  <si>
    <t>樊村镇铁炉村综合性服务中心</t>
  </si>
  <si>
    <t>硬化厚0.15米水泥地面1785平方米，简易戏台长13米、宽7.5米、高0.8米，护坡长48米、宽1米、高2.85，花池长260米。</t>
  </si>
  <si>
    <t>樊村镇李寨综合性服务中心</t>
  </si>
  <si>
    <t>硬化厚0.12米水泥地面1300平方米，，简易戏台长12米、宽8米、高0.8米</t>
  </si>
  <si>
    <t>樊村镇苏村综合性服务中心</t>
  </si>
  <si>
    <t>硬化厚0.12米水泥地面1200平方米，简易戏台长13.5米、宽7.5米、高0.8米</t>
  </si>
  <si>
    <t>韩城镇秦王村广场及配套建设</t>
  </si>
  <si>
    <t>新建广场1500平方米，简易舞台18*8*0.8米一座</t>
  </si>
  <si>
    <t>上观乡三岔沟村文化广场建设项目</t>
  </si>
  <si>
    <t>白杨镇章屯村文化活动室</t>
  </si>
  <si>
    <t>改建文化活动时100平方米</t>
  </si>
  <si>
    <t>白杨镇窑凹村文化活动室</t>
  </si>
  <si>
    <t>白杨镇陡沟村文化活动室</t>
  </si>
  <si>
    <t>改建100平米活动室</t>
  </si>
  <si>
    <t>农村综合性文化服务中心建设补助资金</t>
  </si>
  <si>
    <t>村级文化广场、舞台等</t>
  </si>
  <si>
    <t>白杨镇高头村大队部整修</t>
  </si>
  <si>
    <t>修建大门（10平方米）、院内地坪(40平方米）、围墙（高2.5米，长32米）</t>
  </si>
  <si>
    <t>赵保镇西赵村部建设项目</t>
  </si>
  <si>
    <t>新建2层9间540平方米，配套旗杆、围栏等。</t>
  </si>
  <si>
    <t>赵保镇改扩建温庄村部</t>
  </si>
  <si>
    <t xml:space="preserve">新建两层10间600平方米，每平方米资金250元，共需资金15万元 </t>
  </si>
  <si>
    <t>赵保镇改造提升马河村部</t>
  </si>
  <si>
    <t>改造提升马河村部2层10间500平方米，需资金10万元</t>
  </si>
  <si>
    <t>赵保镇西赵村党群服务中心新建文化广场</t>
  </si>
  <si>
    <t xml:space="preserve">新建文化广场3000平方米，厚0.18米， 配套建设党旗、宣传栏、围栏、花池、厕所，栽种绿化树木（国槐、黄山栾、大叶女贞、红叶李等）800棵。 </t>
  </si>
  <si>
    <t>赵保镇新建东赵村村部</t>
  </si>
  <si>
    <t xml:space="preserve">新建村部2层10间500平方米，每平方米需资金600元，共需资金30万元 </t>
  </si>
  <si>
    <t>赵保镇新建铁佛寺村村部</t>
  </si>
  <si>
    <t>赵保镇新建单村村部</t>
  </si>
  <si>
    <t>赵保镇改扩建郭凹村大队部</t>
  </si>
  <si>
    <t xml:space="preserve">新建2层10间500平方米，每平方米需资金300元，共需资金15万元 </t>
  </si>
  <si>
    <t>赵保镇改扩建坡底村部</t>
  </si>
  <si>
    <t xml:space="preserve">新建一层6间300平方米，每平方米资金500元，共需资金15万元 </t>
  </si>
  <si>
    <t>张坞镇下龙村大队部广场</t>
  </si>
  <si>
    <t>建设下龙党群服务中心800平方</t>
  </si>
  <si>
    <t>张坞镇下龙村大队部铁艺门</t>
  </si>
  <si>
    <t>大队部铁艺门12平方米</t>
  </si>
  <si>
    <t>樊村镇铁炉村部建设项目</t>
  </si>
  <si>
    <t>新建2层村部18间480平方米</t>
  </si>
  <si>
    <t>樊村镇李寨村部建设项目</t>
  </si>
  <si>
    <t>新建2层村部14间384平方米</t>
  </si>
  <si>
    <t>樊村镇苏村村部建设项目</t>
  </si>
  <si>
    <t>新建2层村部14间460平方米</t>
  </si>
  <si>
    <t>香鹿山镇段村村村级组织活动场所</t>
  </si>
  <si>
    <t>新建村部14间500平方米</t>
  </si>
  <si>
    <t>香鹿山镇潘寨村村级组织活动场所</t>
  </si>
  <si>
    <t>香鹿山镇南留村村级组织活动场所</t>
  </si>
  <si>
    <t>扩建村部500平方米</t>
  </si>
  <si>
    <t>香鹿山镇黄窑村村级组织活动场所</t>
  </si>
  <si>
    <t>改造村部二层300平方米</t>
  </si>
  <si>
    <t>香鹿山镇柏树沟村村级组织活动场所</t>
  </si>
  <si>
    <t>改造村部二层500平方米</t>
  </si>
  <si>
    <t>香鹿山镇寻村村村级组织活动场所</t>
  </si>
  <si>
    <t>香鹿山镇叶庄村村级组织活动场所</t>
  </si>
  <si>
    <t>改造村部二层400平方米</t>
  </si>
  <si>
    <t>香鹿山镇牌窑村村部建设</t>
  </si>
  <si>
    <t>续建村部14间500平方米</t>
  </si>
  <si>
    <t>香鹿山镇下河头村村部建设</t>
  </si>
  <si>
    <t>上观乡杏树洼村村部提升工程</t>
  </si>
  <si>
    <t>新建村部2层10间，200平方米</t>
  </si>
  <si>
    <t>上观乡梨树沟村村部提升工程</t>
  </si>
  <si>
    <t>墙体粉刷500平方米</t>
  </si>
  <si>
    <t>上观乡上观村村部提升工程</t>
  </si>
  <si>
    <t>墙体粉刷400平方米</t>
  </si>
  <si>
    <t>上观乡三岔沟村村部提升工程</t>
  </si>
  <si>
    <t>墙体粉刷450平方米</t>
  </si>
  <si>
    <t>上观乡柱顶石村村部提升工程</t>
  </si>
  <si>
    <t>墙体粉刷600平方米</t>
  </si>
  <si>
    <t>上观乡三合坪村村部提升工程</t>
  </si>
  <si>
    <t>上观乡西王沟村村部提升工程</t>
  </si>
  <si>
    <t>上观乡好贤沟村村部提升工程</t>
  </si>
  <si>
    <t>莲庄镇鲍窑村党群服务中心扩建项目</t>
  </si>
  <si>
    <t>加盖一层210平方米</t>
  </si>
  <si>
    <t>莲庄镇上涧村党群服务中心项目</t>
  </si>
  <si>
    <t>新建两层7间360平方米</t>
  </si>
  <si>
    <t>莲庄镇旧关村党群服务中心项目</t>
  </si>
  <si>
    <t>旧关村党群服务中心在原有基础上加盖一层十间，共计292平方米</t>
  </si>
  <si>
    <t>莲庄镇陈宅村党群便民服务中心办公楼工程项目</t>
  </si>
  <si>
    <t>新建两层10间，340平方米</t>
  </si>
  <si>
    <t>莲庄镇沙坡头党群服务中心改建工程</t>
  </si>
  <si>
    <t>办公楼维修加固110平方米及文化广场维修改造622平方米</t>
  </si>
  <si>
    <t>莲庄镇红旗村新建村部工程项目</t>
  </si>
  <si>
    <t>新建两层14间300平方米</t>
  </si>
  <si>
    <t>莲庄镇坡窑村党群服务中心改建工程</t>
  </si>
  <si>
    <t>在原基础上加盖一层9间250平方米</t>
  </si>
  <si>
    <t>盐镇乡塔泥村新建村级组织活动场所建设</t>
  </si>
  <si>
    <t>新建18间，744平方</t>
  </si>
  <si>
    <t>盐镇乡西沟村新建村级组织活动场所建设</t>
  </si>
  <si>
    <t>新建18间，600平方</t>
  </si>
  <si>
    <t>盐镇乡克村村新建村级组织活动场所建设</t>
  </si>
  <si>
    <t>新建18间，500平方</t>
  </si>
  <si>
    <t>盐镇乡张村村新建村级组织活动场所建设</t>
  </si>
  <si>
    <t>新建18间，480平方</t>
  </si>
  <si>
    <t>盐镇乡祁庄村新建村级组织活动场所建设</t>
  </si>
  <si>
    <t>盐镇乡赵峪村改扩建村级组织活动场所建设</t>
  </si>
  <si>
    <t>扩建18间，520平方</t>
  </si>
  <si>
    <t>盐镇乡李寨村改扩建村级组织活动场所建设</t>
  </si>
  <si>
    <t>扩建7间，180平方</t>
  </si>
  <si>
    <t>盐镇乡盐高村改扩建村级组织活动场所建设</t>
  </si>
  <si>
    <t>扩建7间，150平方</t>
  </si>
  <si>
    <t>盐镇乡刘岭村改扩建村级组织活动场所建设</t>
  </si>
  <si>
    <t>扩建10间，240平方</t>
  </si>
  <si>
    <t>盐镇乡河上沟村改扩建村级组织活动场所建设</t>
  </si>
  <si>
    <t>扩建7间，200平方</t>
  </si>
  <si>
    <t>盐镇乡柏社村改扩建村级组织活动场所建设</t>
  </si>
  <si>
    <t>扩建8间，180平方</t>
  </si>
  <si>
    <t>三乡镇南村村新建党群服务中心项目</t>
  </si>
  <si>
    <t>新建300平方米</t>
  </si>
  <si>
    <t>三乡镇东阳村新建党群服务中心项目</t>
  </si>
  <si>
    <t>三乡镇南寨村新建党群服务中心项目</t>
  </si>
  <si>
    <t>三乡镇西柏坡村新建党群服务中心项目</t>
  </si>
  <si>
    <t>三乡镇上庄村改扩建党群服务中心项目</t>
  </si>
  <si>
    <t>改扩建300平方米</t>
  </si>
  <si>
    <t>三乡镇吉家庙村改扩建党群服务中心项目</t>
  </si>
  <si>
    <t>三乡镇西村村改扩建党群服务中心项目</t>
  </si>
  <si>
    <t>三乡镇东村村改造提升党群服务中心项目</t>
  </si>
  <si>
    <t>改造提升300平方米</t>
  </si>
  <si>
    <t>三乡镇后寨村改造提升党群服务中心项目</t>
  </si>
  <si>
    <t>三乡镇西王村改造提升党群服务中心项目</t>
  </si>
  <si>
    <t>柳泉镇曹坪村村部配套设施及护坡项目</t>
  </si>
  <si>
    <t>村部一楼扶手安装，不锈钢26米长、1米高；二楼阳台封闭，全塑钢长23米，高2.7米；防盗窗安装，不锈钢13.5平方米；护坡45立方米。</t>
  </si>
  <si>
    <t>柳泉镇河北村村部新建项目</t>
  </si>
  <si>
    <t>新建村259㎡及附属设施</t>
  </si>
  <si>
    <t>柳泉镇于村村部新建项目</t>
  </si>
  <si>
    <t>新建村部280㎡及附属设施</t>
  </si>
  <si>
    <t>柳泉镇上于村村部新建项目</t>
  </si>
  <si>
    <t>新建村部272㎡及附属设施</t>
  </si>
  <si>
    <t>柳泉镇东高村村部新建项目</t>
  </si>
  <si>
    <t>柳泉镇西高村村部新建项目</t>
  </si>
  <si>
    <t>柳泉镇沙漠村村部改建项目</t>
  </si>
  <si>
    <t>改扩建村部200㎡及附属设施</t>
  </si>
  <si>
    <t>柳泉镇英武村文化广场建设项目</t>
  </si>
  <si>
    <t>新建广场1100㎡，六角凉亭、地面彩砖、及绿化</t>
  </si>
  <si>
    <t>柳泉镇沙子沟村村部改造提升项目</t>
  </si>
  <si>
    <t>提升改造320㎡村部</t>
  </si>
  <si>
    <t>柳泉镇河东村村部改造提升项目</t>
  </si>
  <si>
    <t>提升改造140㎡村部</t>
  </si>
  <si>
    <t>柳泉镇贺沟村村部改造提升项目</t>
  </si>
  <si>
    <t>改造村部270㎡及附属设施</t>
  </si>
  <si>
    <t>柳泉镇柳泉村村部改造提升项目</t>
  </si>
  <si>
    <t>改造村部300㎡及附属设施</t>
  </si>
  <si>
    <t>柳泉镇高窑村村部改造提升项目</t>
  </si>
  <si>
    <t>改造村部480㎡及附属设施</t>
  </si>
  <si>
    <t>柳泉镇黑沟村村部提升改造项目</t>
  </si>
  <si>
    <t>改建村部200㎡及附属设施</t>
  </si>
  <si>
    <t>柳泉镇五树村村部提升改造项目</t>
  </si>
  <si>
    <t>对村部进行提升改造</t>
  </si>
  <si>
    <t>柳泉镇花庄村村部提升改造项目</t>
  </si>
  <si>
    <t>对360平方米村部进行室内外粉刷，房顶维修，更换房间门等</t>
  </si>
  <si>
    <t>柳泉镇清泉村村部改建项目</t>
  </si>
  <si>
    <t>加高一层108㎡及附属设施</t>
  </si>
  <si>
    <t>柳泉镇十字路村村部改建项目</t>
  </si>
  <si>
    <t>提升改造村部364平方米及附属设施</t>
  </si>
  <si>
    <t>柳泉镇鱼泉村村部改建项目</t>
  </si>
  <si>
    <t>柳泉镇毛沟村村部改建项目</t>
  </si>
  <si>
    <t>提升改造村部245㎡</t>
  </si>
  <si>
    <t>花果山乡刘秀沟村村部二楼房顶改建</t>
  </si>
  <si>
    <t xml:space="preserve">二楼改建（房顶9×25＝225㎡，门7个（1米×2.5米）窗13个（1.5×1.5）；室内墙面粉刷887㎡，室内地板砖80㎡；村部地面硬化450平方米 </t>
  </si>
  <si>
    <t>花果山乡大尖村村部阳台封建</t>
  </si>
  <si>
    <t>156平方米</t>
  </si>
  <si>
    <t>花果山乡关庄村村部改造</t>
  </si>
  <si>
    <t>屋顶改造470平方米、屋里改造5万元、门12个、窗户12个改造1.1万元，厕所、院墙改造3.5万元、院内外绿化0.6万元</t>
  </si>
  <si>
    <t>花果山乡关庄村文化广场提升</t>
  </si>
  <si>
    <t>草坪砖硬化1000平方米、护栏</t>
  </si>
  <si>
    <t>花果山乡穆册村村委会迁建</t>
  </si>
  <si>
    <t>建设穆册村党群服务中心二层398㎡</t>
  </si>
  <si>
    <t>花果山乡花山村村部改造提升</t>
  </si>
  <si>
    <t>购置桌椅、床、封阳台、空调改造</t>
  </si>
  <si>
    <t>碾沟村村部提升封阳台项目</t>
  </si>
  <si>
    <t>碾沟村村部封阳台100平方米左右</t>
  </si>
  <si>
    <t>韩城镇小马沟村党群服务中心建设</t>
  </si>
  <si>
    <t>改扩建党群服务中心306平方米，办公室2层12间，门口广场硬化及绿化</t>
  </si>
  <si>
    <t>韩城镇于洼村党群服务中心建设</t>
  </si>
  <si>
    <t>新建党群服务中心392.7平方米</t>
  </si>
  <si>
    <t>韩城镇城角村党群服务中心建设</t>
  </si>
  <si>
    <t>新建党群服务中心9间，共523.05平方米</t>
  </si>
  <si>
    <t>韩城镇城角村村民活动室建设</t>
  </si>
  <si>
    <t>新建村民活动室150平方米</t>
  </si>
  <si>
    <t>韩城镇窑上村党群服务中心建设</t>
  </si>
  <si>
    <t>新建党群服务中心480平方米，办公室16间，门前硬化及两侧绿化</t>
  </si>
  <si>
    <t>韩城镇官西村党群服务中心建设</t>
  </si>
  <si>
    <t>新建党群服务中心一个</t>
  </si>
  <si>
    <t>韩城镇仁厚村党群服务中心建设</t>
  </si>
  <si>
    <t>新建党群服务中心3层14间，建筑面积4990平方米配套相关设施</t>
  </si>
  <si>
    <t>韩城镇西关村便民服务大厅建设</t>
  </si>
  <si>
    <t>新建便民服务大厅两层共500平方米</t>
  </si>
  <si>
    <t>韩城冯庄村党群服务中心建设</t>
  </si>
  <si>
    <t>改扩建党群服务中心260平方米</t>
  </si>
  <si>
    <t>韩城镇桃村村党群服务中心建设</t>
  </si>
  <si>
    <t>新建党群服务中心两层，共14间400平方米</t>
  </si>
  <si>
    <t>韩城镇王窑村党群服务中心建设</t>
  </si>
  <si>
    <t>新建党群服务中心440平方米</t>
  </si>
  <si>
    <t>韩城三道岭党群服务中心建设</t>
  </si>
  <si>
    <t>大门楼1个，院内硬化163平方米，院内墙粉刷300平方米</t>
  </si>
  <si>
    <t>韩城镇苏河村党群服务中心周边改造项目</t>
  </si>
  <si>
    <t>危桥改造25米，党群服务中心停车场216平方米，绿化，建公厕一座42平方米</t>
  </si>
  <si>
    <t>韩城镇下连党群服务中心提升改造建设</t>
  </si>
  <si>
    <t>韩城镇聂沟岭村党群服务中心建设</t>
  </si>
  <si>
    <t>韩城镇陡沟村党群服务中心建设</t>
  </si>
  <si>
    <t>新建党群服务中心</t>
  </si>
  <si>
    <t>韩城镇子房沟村办公楼改造及院内硬化</t>
  </si>
  <si>
    <t>改造提升党群服务中心255.2平方米，安装配套设施，硬化院内</t>
  </si>
  <si>
    <t>韩城镇秦王村党群服务中心建设</t>
  </si>
  <si>
    <t>改扩建党群服务中心一层590平方米</t>
  </si>
  <si>
    <t>韩城镇五岳沟村党群服务中心办公场所建设项目</t>
  </si>
  <si>
    <t>室内旧墙翻新470平方米，新建办公室一间41.5平方米，卫生间40平方米及相关配套设施建设</t>
  </si>
  <si>
    <t>董王庄乡大石岭村改建党群服务中心建设</t>
  </si>
  <si>
    <t>改造村室200平方米</t>
  </si>
  <si>
    <t>董王庄乡刘河党群服务中心改建项目</t>
  </si>
  <si>
    <t>董王庄乡邓庄村党群服务中心改建项目</t>
  </si>
  <si>
    <t>改建5间2层，300平方</t>
  </si>
  <si>
    <t>董王庄乡白土坪村党群服务中心改建项目</t>
  </si>
  <si>
    <t>新建6间1层150平方米</t>
  </si>
  <si>
    <t>董王庄乡董王庄村党群服务中心改建项目</t>
  </si>
  <si>
    <t>新建6间2层300平方米</t>
  </si>
  <si>
    <t>董王庄乡乔庄村党群服务中心改建项目</t>
  </si>
  <si>
    <t>董王庄乡左沟村党群服务中心建设项目</t>
  </si>
  <si>
    <t>董王庄乡石桥村党群服务中心建设项目</t>
  </si>
  <si>
    <t>董王庄乡王路庄村党群服务中心建设项目</t>
  </si>
  <si>
    <t>董王庄乡灵官殿村党群服务中心建设项目</t>
  </si>
  <si>
    <t>董王庄乡方村村便民中心建设</t>
  </si>
  <si>
    <t>新建房便民服务用房两层10间220平方米</t>
  </si>
  <si>
    <t>董王庄乡官庄村党群服务中心改建</t>
  </si>
  <si>
    <t>村部改建、围墙建设、绿化250平方米</t>
  </si>
  <si>
    <t>董王庄乡姚村党群服务中心改建项目</t>
  </si>
  <si>
    <t>6间2层，300平方米</t>
  </si>
  <si>
    <t>董王庄乡次古洞村党群服务中心改建项目</t>
  </si>
  <si>
    <t>加盖5间1层，150平方</t>
  </si>
  <si>
    <t>白杨镇东庄村村村级组织活动场所</t>
  </si>
  <si>
    <t>新建320平方米</t>
  </si>
  <si>
    <t>白杨镇龙窝村村级组织活动场所</t>
  </si>
  <si>
    <t>白杨镇东场村村级组织活动场所</t>
  </si>
  <si>
    <t>白杨镇南留村村级组织活动场所</t>
  </si>
  <si>
    <t>改扩建240平方米</t>
  </si>
  <si>
    <t>白杨镇三区村村级组织活动场所</t>
  </si>
  <si>
    <t>改扩建150平方米</t>
  </si>
  <si>
    <t>白杨镇高头村村级组织活动场所改造提升项目</t>
  </si>
  <si>
    <t>改造提升460平方米</t>
  </si>
  <si>
    <t>白杨镇章屯村村级组织活动场所</t>
  </si>
  <si>
    <t>改造提升190平方米</t>
  </si>
  <si>
    <t>白杨镇蝎子山村村级组织活动场所</t>
  </si>
  <si>
    <t>改造提升130平方米</t>
  </si>
  <si>
    <t>白杨镇栗丰村村级组织活动场所</t>
  </si>
  <si>
    <t>改扩建108平方米</t>
  </si>
  <si>
    <t>白杨镇一区村村级组织活动场所</t>
  </si>
  <si>
    <t>改扩建160平方米</t>
  </si>
  <si>
    <t>白杨镇四区村村级组织活动场所</t>
  </si>
  <si>
    <t>改扩建110平方米</t>
  </si>
  <si>
    <t>白杨镇五区村村级组织活动场所</t>
  </si>
  <si>
    <t>改扩建230平方米</t>
  </si>
  <si>
    <t>白杨镇角底寨村村级组织活动场所</t>
  </si>
  <si>
    <t>改造提升140平方米</t>
  </si>
  <si>
    <t>白杨镇香潭沟村村级组织活动场所</t>
  </si>
  <si>
    <t>改造提升110平方米</t>
  </si>
  <si>
    <t>白杨镇西南留村村级组织活动场所</t>
  </si>
  <si>
    <t>改造提308平方米</t>
  </si>
  <si>
    <t>白杨镇西马村村级组织活动场所</t>
  </si>
  <si>
    <t>改造提升270平方米</t>
  </si>
  <si>
    <t>锦屏镇漫流村村级组织活建设项目</t>
  </si>
  <si>
    <t>新建二层十四间380平方米</t>
  </si>
  <si>
    <t>张坞镇程屋村村部建设追加</t>
  </si>
  <si>
    <t>张坞镇下龙村村部改扩建</t>
  </si>
  <si>
    <t>180平方米</t>
  </si>
  <si>
    <t>张坞镇岳社村村部改造提升</t>
  </si>
  <si>
    <t>350平方米</t>
  </si>
  <si>
    <t>张坞镇程子村村部改造提升</t>
  </si>
  <si>
    <t>400平方米</t>
  </si>
  <si>
    <t>张坞镇张坞村村部建设追加</t>
  </si>
  <si>
    <t>260平方米</t>
  </si>
  <si>
    <t>张坞镇留召村村部建设追加</t>
  </si>
  <si>
    <t>张坞镇茶沟村村部建设追加</t>
  </si>
  <si>
    <t>170平方米</t>
  </si>
  <si>
    <t>张坞镇苏羊村村部建设追加</t>
  </si>
  <si>
    <t>160平方米</t>
  </si>
  <si>
    <t>张坞镇上龙村村部建设追加</t>
  </si>
  <si>
    <t>张坞镇庞沟村村部建设追加</t>
  </si>
  <si>
    <t>张坞镇七峪坡村村部建设追加</t>
  </si>
  <si>
    <t>240平方米</t>
  </si>
  <si>
    <t>张坞镇凹里村村部新建</t>
  </si>
  <si>
    <t>张坞镇田庄村村部新建</t>
  </si>
  <si>
    <t>张坞镇平南村村部新建</t>
  </si>
  <si>
    <t>220平方米</t>
  </si>
  <si>
    <t>张坞镇新庄村村部改扩建</t>
  </si>
  <si>
    <t>张坞镇元村村村部改扩建</t>
  </si>
  <si>
    <t>280平方米</t>
  </si>
  <si>
    <t>张坞镇下村村村部改扩建</t>
  </si>
  <si>
    <t>张坞镇王岳村村部改造提升</t>
  </si>
  <si>
    <t>张坞镇竹溪村村部改造提升</t>
  </si>
  <si>
    <t>153平方米</t>
  </si>
  <si>
    <t>张坞镇通阳村村部改造提升</t>
  </si>
  <si>
    <t>张坞镇尚午村村部改造提升</t>
  </si>
  <si>
    <t>张坞镇元过村村部改造提升</t>
  </si>
  <si>
    <t>张坞镇石门村村部改造提升</t>
  </si>
  <si>
    <t>7.其他</t>
  </si>
  <si>
    <t>外出务工交通补贴</t>
  </si>
  <si>
    <t>全县贫困劳动力外出务工交通费补贴</t>
  </si>
  <si>
    <t>全县</t>
  </si>
  <si>
    <t>稳岗就业补贴</t>
  </si>
  <si>
    <t>贫困劳动力稳定就业岗位补贴</t>
  </si>
  <si>
    <t>创（开）业补贴</t>
  </si>
  <si>
    <t>贫困劳动力创业补贴</t>
  </si>
  <si>
    <t>返乡农民工创业示范园区建设奖补资金</t>
  </si>
  <si>
    <t>新建2个返乡农民工园</t>
  </si>
  <si>
    <t>三、产业扶贫类</t>
  </si>
  <si>
    <t>1、特色种植</t>
  </si>
  <si>
    <t>张坞镇七峪食用菌种植有限公司食用菌种植项目（平北村）</t>
  </si>
  <si>
    <t>该项目主要种植草菇、香菇等，带动贫困户454户，有专业人员进行技术指导培训</t>
  </si>
  <si>
    <t>张坞镇宜阳县农丰乐种植农民专业合作社（留召村）</t>
  </si>
  <si>
    <t>2017年9月开始规划整理土地，2018年开始种植花椒、芍药、石榴等，带动贫困户9户入股分红</t>
  </si>
  <si>
    <t>张坞镇高航葫芦基地葫芦种植项目</t>
  </si>
  <si>
    <t>项目带动非贫困村31户贫困户，每户申请资金5000元，每年固定分红600元。</t>
  </si>
  <si>
    <t>张坞镇非贫困村种植项目</t>
  </si>
  <si>
    <t>该项目由贫困户自行种植花生、烟叶等农作物，每亩按农业局补贴标准进行种植补贴。</t>
  </si>
  <si>
    <t>张坞镇富龙种植合作社</t>
  </si>
  <si>
    <t>该项目种植花椒、艾叶150亩，带动下龙村贫困户25户入股分红，每户申请财政资金5000元，每年固定分红600元。</t>
  </si>
  <si>
    <t>上观乡杏树洼香菇种植项目</t>
  </si>
  <si>
    <t>种植香菇5万棒</t>
  </si>
  <si>
    <t>上观乡烟叶种植项目</t>
  </si>
  <si>
    <t>种植烟叶280亩</t>
  </si>
  <si>
    <t>高村镇烟叶种植项目</t>
  </si>
  <si>
    <t>种植烟叶2738亩</t>
  </si>
  <si>
    <t>高村镇花椒种植项目</t>
  </si>
  <si>
    <t>种植花椒117.7亩</t>
  </si>
  <si>
    <t>高村镇张元花椒种植</t>
  </si>
  <si>
    <t>种植花椒356亩</t>
  </si>
  <si>
    <t>高村镇麻延辣椒种植</t>
  </si>
  <si>
    <t>种植辣椒61亩</t>
  </si>
  <si>
    <t>高村镇王眷辣椒种植</t>
  </si>
  <si>
    <t>种植辣椒59亩</t>
  </si>
  <si>
    <t>高村镇北王辣椒种植</t>
  </si>
  <si>
    <t>种植辣椒164亩</t>
  </si>
  <si>
    <t>高村镇宋屋辣椒种植</t>
  </si>
  <si>
    <t>种植辣椒48.5亩</t>
  </si>
  <si>
    <t>高村镇河战艾叶种植</t>
  </si>
  <si>
    <t>种植艾叶280亩</t>
  </si>
  <si>
    <t>高村镇张元蘑菇种植</t>
  </si>
  <si>
    <t>种植蘑菇30亩</t>
  </si>
  <si>
    <t>高村镇里沟冬桃种植</t>
  </si>
  <si>
    <t>种植冬桃450亩</t>
  </si>
  <si>
    <t>高村镇丰涧村草莓大棚配套</t>
  </si>
  <si>
    <t>建设草莓大棚配套1个</t>
  </si>
  <si>
    <t>高村镇东营花椒种植</t>
  </si>
  <si>
    <t>种植花椒400亩</t>
  </si>
  <si>
    <t>高村镇艾草产业扶贫项目</t>
  </si>
  <si>
    <t>种植艾叶500亩</t>
  </si>
  <si>
    <t>高村镇中草药产业扶贫项目</t>
  </si>
  <si>
    <t>中药材种植300亩</t>
  </si>
  <si>
    <t>高村镇香菇产业扶贫项目</t>
  </si>
  <si>
    <t>香菇种植2000亩</t>
  </si>
  <si>
    <t>高村镇油菜产业扶贫项目</t>
  </si>
  <si>
    <t>油菜种植300亩</t>
  </si>
  <si>
    <t>白杨镇东场村樱桃种植项目</t>
  </si>
  <si>
    <t>发展樱桃种植项目，种植樱桃100亩,带动贫困户8户</t>
  </si>
  <si>
    <t>白杨镇章屯村西瓜种植项目</t>
  </si>
  <si>
    <t>章屯村种植西瓜300亩，每亩补贴400元，共计12万元</t>
  </si>
  <si>
    <t>白杨镇章屯村蔬菜大棚种植项目</t>
  </si>
  <si>
    <t>建设蔬菜大棚项目，建设蔬菜大棚1个，项目可带动20户贫困户</t>
  </si>
  <si>
    <t>白杨镇特色农业种植补贴项目</t>
  </si>
  <si>
    <t>艾叶种植带动贫困户87户247.3亩；花椒种植带动贫困户45户168亩；油菜种植带动贫困户81户115.7亩；红参种植带动贫困户103户383.5亩；红薯种植带动贫困户351户992.9亩</t>
  </si>
  <si>
    <t>柳泉镇汪营村花椒种植产业补贴项目</t>
  </si>
  <si>
    <t>花椒种植带动57户贫困户，种植150亩，每亩补贴300元。</t>
  </si>
  <si>
    <t>柳泉镇龙潭、于村、沙子沟村辣椒、花生、辣椒种植产业补贴项目</t>
  </si>
  <si>
    <t>共种植辣椒、花生、黄秋葵1084.5亩，每亩补贴300元。带动龙潭61户239人、于村35户101人、沙子沟32户103人脱贫。</t>
  </si>
  <si>
    <t>柳泉镇上于村、贺沟、清泉中药材辣椒种植产业补贴项目</t>
  </si>
  <si>
    <t>上于村13户种植辣椒42亩、中草药25亩，清泉16户种植辣椒51亩、中草药57亩，贺沟19户种植辣椒99亩、中草药80亩.每亩补贴300元。带动48户贫困户脱贫。</t>
  </si>
  <si>
    <t>柳泉镇曹坪村辣椒、艾叶、花生种植产业补贴项目</t>
  </si>
  <si>
    <t>种植70亩辣椒、85亩艾叶，每亩补贴300元，带动33户贫困户脱贫，7户增收。</t>
  </si>
  <si>
    <t>柳泉镇尹村村花生烟叶种植产业补贴项目</t>
  </si>
  <si>
    <t>投资34.908万元，尹村种植烟叶224亩、花生644.2亩，每亩补贴200元，带动187户贫困户脱贫。</t>
  </si>
  <si>
    <t>柳泉镇沙漠村等四个村花生种植产业补贴项目</t>
  </si>
  <si>
    <t>投资6.34万元,种植花生158.2亩、每亩补贴200元，带动63户贫困户增收脱贫。</t>
  </si>
  <si>
    <t>韩城镇九五鹿源产业扶贫项目</t>
  </si>
  <si>
    <t>以韩城镇九五鹿源科技有限公司为依托，贫困户以入股分红模式参与，每年每户保底分红600元，连分三年，共带动463户贫困户</t>
  </si>
  <si>
    <t>韩城镇洛阳远大农牧科技有限公司产业扶贫项目</t>
  </si>
  <si>
    <t>以韩城镇洛阳远大农牧为依托，贫困户以入股分红模式参与，每年每户保底分红600元，连分三年，共带动512户贫困户</t>
  </si>
  <si>
    <t>锦屏镇红薯种植产业扶贫项目</t>
  </si>
  <si>
    <t>3个村发展红薯种植47亩，每亩补贴700元
带动41户增收</t>
  </si>
  <si>
    <t>香鹿山镇谷子种植到户增收项目</t>
  </si>
  <si>
    <t>新建511亩谷子种植到户增收项目</t>
  </si>
  <si>
    <t>香鹿山镇花生种植到户增收项目</t>
  </si>
  <si>
    <t>新建2454.68亩花生种植项目</t>
  </si>
  <si>
    <t>香鹿山镇辣椒种植到户增收项目</t>
  </si>
  <si>
    <t>新建163.8亩辣椒种植项目</t>
  </si>
  <si>
    <t>香鹿山潘寨村谷子种植项目</t>
  </si>
  <si>
    <t>新建320亩谷子种植项目</t>
  </si>
  <si>
    <t>香鹿山镇南留村西瓜种植到户增收项目</t>
  </si>
  <si>
    <t>新建51亩西瓜种植到户增收项目</t>
  </si>
  <si>
    <t>香鹿山镇叶庄村艾草种植到户增收项目</t>
  </si>
  <si>
    <t>新建146亩艾草种植到户增收项目</t>
  </si>
  <si>
    <t>香鹿山镇花椒种植项目</t>
  </si>
  <si>
    <t>新建花椒2459.68亩</t>
  </si>
  <si>
    <t>香鹿山镇叶庄红薯种植</t>
  </si>
  <si>
    <t>新建红薯75亩</t>
  </si>
  <si>
    <t>香鹿山镇王凹谷子种植</t>
  </si>
  <si>
    <t>新建西瓜30亩</t>
  </si>
  <si>
    <t>香鹿山镇大柳树拱棚西瓜种植</t>
  </si>
  <si>
    <t>新建谷子58亩</t>
  </si>
  <si>
    <t>香鹿山镇潘沟烟叶种植</t>
  </si>
  <si>
    <t>新建烟叶32亩</t>
  </si>
  <si>
    <t>赵保镇杨庄村花生种植项目</t>
  </si>
  <si>
    <t>种植花生74亩</t>
  </si>
  <si>
    <t>赵保镇东赵一区红薯种植项目</t>
  </si>
  <si>
    <t>种植红薯14.5亩</t>
  </si>
  <si>
    <t>赵保镇东赵二区红薯种植项目</t>
  </si>
  <si>
    <t>种植红薯8.62亩</t>
  </si>
  <si>
    <t>赵保镇东赵三区红薯种植项目</t>
  </si>
  <si>
    <t>种植红薯0.5亩</t>
  </si>
  <si>
    <t>赵保镇东赵四区红薯种植项目</t>
  </si>
  <si>
    <t>种植红薯12.9亩</t>
  </si>
  <si>
    <t>赵保镇东赵五区红薯种植项目</t>
  </si>
  <si>
    <t>种植红薯3.5亩</t>
  </si>
  <si>
    <t>赵保镇田沟村红薯种植项目</t>
  </si>
  <si>
    <t>种植红薯32亩</t>
  </si>
  <si>
    <t>赵保镇单村村红薯种植项目</t>
  </si>
  <si>
    <t>种植红薯44亩</t>
  </si>
  <si>
    <t>赵保镇郭凹村红薯种植项目</t>
  </si>
  <si>
    <t>种植红薯90.2亩</t>
  </si>
  <si>
    <t>赵保镇十字岭村红薯种植项目</t>
  </si>
  <si>
    <t>种植红薯6亩</t>
  </si>
  <si>
    <t>赵保镇铁佛寺村红薯种植项目</t>
  </si>
  <si>
    <t>种植红薯40亩</t>
  </si>
  <si>
    <t>赵保镇三王庄村红薯种植项目</t>
  </si>
  <si>
    <t>种植红薯20亩</t>
  </si>
  <si>
    <t>赵保镇南窑村红薯种植项目</t>
  </si>
  <si>
    <t>种植红薯19.5亩</t>
  </si>
  <si>
    <t>赵保镇杨庄村红薯种植项目</t>
  </si>
  <si>
    <t>种植红薯30亩</t>
  </si>
  <si>
    <t>赵保镇赵庄村红薯种植项目</t>
  </si>
  <si>
    <t>种植红薯74亩</t>
  </si>
  <si>
    <t>赵保镇二道沟村红薯种植项目</t>
  </si>
  <si>
    <t>种植红薯106.9亩</t>
  </si>
  <si>
    <t>赵保镇温庄村红薯种植项目</t>
  </si>
  <si>
    <t>种植红薯142.5亩</t>
  </si>
  <si>
    <t>赵保镇西赵村红薯种植项目</t>
  </si>
  <si>
    <t>种植红薯112.2亩</t>
  </si>
  <si>
    <t>董王庄乡董王庄村特色种植产业扶贫项目</t>
  </si>
  <si>
    <t>董王庄乡南岭村特色种植产业扶贫项目</t>
  </si>
  <si>
    <t>全村60户贫困户种植花生，艾叶，花椒，中药等特色经济作物，户均补贴3000元</t>
  </si>
  <si>
    <t>董王庄乡前村村特色种植产业扶贫项目</t>
  </si>
  <si>
    <t>全村171户贫困户种植花生，艾叶，花椒，中药等特色经济作物，户均补贴3000元</t>
  </si>
  <si>
    <t>董王庄乡左沟村特色种植产业扶贫项目</t>
  </si>
  <si>
    <t>全村26户贫困户种植花生，艾叶，花椒，中药等特色经济作物，户均补贴3000元</t>
  </si>
  <si>
    <t>董王庄乡庄科村特色种植产业扶贫项目</t>
  </si>
  <si>
    <t>全村24户贫困户种植花生，艾叶，花椒，中药等特色经济作物，户均补贴3000元</t>
  </si>
  <si>
    <t>董王庄乡大石岭村特色种植产业扶贫项目</t>
  </si>
  <si>
    <t>全村27户贫困户种植花生，艾叶，花椒，中药等特色经济作物，户均补贴3000元</t>
  </si>
  <si>
    <t>董王庄乡方村村特色种植产业扶贫项目</t>
  </si>
  <si>
    <t>全村87贫困户种植花生，艾叶，花椒，中药等特色经济作物，户均补贴3000元</t>
  </si>
  <si>
    <t>董王庄乡姚村村特色种植产业扶贫项目</t>
  </si>
  <si>
    <t>全村132户贫困户种植花生，艾叶，花椒，中药等特色经济作物，户均补贴3000元</t>
  </si>
  <si>
    <t>董王庄乡官庄村特色种植产业扶贫项目</t>
  </si>
  <si>
    <t>全村135户贫困户种植花生，艾叶，花椒，中药等特色经济作物，户均补贴3000元</t>
  </si>
  <si>
    <t>董王庄乡乔庄村特色种植产业扶贫项目</t>
  </si>
  <si>
    <t>全村16户贫困户种植花生，艾叶，花椒，中药等特色经济作物，户均补贴3000元</t>
  </si>
  <si>
    <t>董王庄乡白土坪村特色种植产业扶贫项目</t>
  </si>
  <si>
    <t>全村8户贫困户种植花生，艾叶，花椒，中药等特色经济作物，户均补贴3000元</t>
  </si>
  <si>
    <t>董王庄乡赵坡村特色种植产业扶贫项目</t>
  </si>
  <si>
    <t>全村83户贫困户种植花生，艾叶，花椒，中药等特色经济作物，户均补贴3000元</t>
  </si>
  <si>
    <t>董王庄乡洞子沟村特色种植产业扶贫项目</t>
  </si>
  <si>
    <t>全村227户贫困户种植花生，艾叶，花椒，中药等特色经济作物，户均补贴3000元</t>
  </si>
  <si>
    <t>董王庄乡王路庄村特色种植产业扶贫项目</t>
  </si>
  <si>
    <t>董王庄乡邓庄村特色种植产业扶贫项目</t>
  </si>
  <si>
    <t>全村29户贫困户种植花生，艾叶，花椒，中药等特色经济作物，户均补贴3000元</t>
  </si>
  <si>
    <t>董王庄乡石桥村特色种植产业扶贫项目</t>
  </si>
  <si>
    <t>全村30户贫困户种植花生，艾叶，花椒，中药等特色经济作物，户均补贴3000元</t>
  </si>
  <si>
    <t>董王庄乡次古洞村特色种植产业扶贫项目</t>
  </si>
  <si>
    <t>全村189户贫困户种植花生，艾叶，花椒，中药等特色经济作物，户均补贴3000元</t>
  </si>
  <si>
    <t>董王庄乡刘河村特色种植产业扶贫项目</t>
  </si>
  <si>
    <t>董王庄乡武坟村特色种植产业扶贫项目</t>
  </si>
  <si>
    <t>全村74户贫困户种植花生，艾叶，花椒，中药等特色经济作物，户均补贴3000元</t>
  </si>
  <si>
    <t>董王庄乡灵官殿村特色种植产业扶贫项目</t>
  </si>
  <si>
    <t>全村42户贫困户种植花生，艾叶，花椒，中药等特色经济作物，户均补贴3000元</t>
  </si>
  <si>
    <t>莲庄镇林果种植项目</t>
  </si>
  <si>
    <t>新建320亩林果种植到户增收项目</t>
  </si>
  <si>
    <t>樊村镇中药材种植项目</t>
  </si>
  <si>
    <t>根据发展特色种植有关规定，采用直接帮扶模式，对项目户种植中药材按每亩900元进行补贴。预计年均每亩增收2000元。</t>
  </si>
  <si>
    <t>樊村镇花生种植项目</t>
  </si>
  <si>
    <t>根据发展特色种植有关规定，采用直接帮扶模式，对项目户种植中药材按每亩500元进行补贴。预计年均每亩增收800元。</t>
  </si>
  <si>
    <t>樊村镇食用菌种植项目</t>
  </si>
  <si>
    <t>根据发展特色种植有关规定，采用直接帮扶模式，对项目户种植中药材按每袋4元进行补贴。预计年均每户增收2000元。</t>
  </si>
  <si>
    <t>莲庄镇四岭村温棚蔬菜种植基地</t>
  </si>
  <si>
    <t>新建温棚40个及附属设施</t>
  </si>
  <si>
    <t>高村镇张元村蔬菜大棚</t>
  </si>
  <si>
    <t>建设蔬菜大棚50个</t>
  </si>
  <si>
    <t>高村镇里沟蔬菜大棚</t>
  </si>
  <si>
    <t>建设蔬菜大棚4500平方米</t>
  </si>
  <si>
    <t>高村镇温村塑料大棚</t>
  </si>
  <si>
    <t>建设大棚50个</t>
  </si>
  <si>
    <t>高村镇马朝沟塑料大棚</t>
  </si>
  <si>
    <t>建设大棚10个</t>
  </si>
  <si>
    <t>柳泉镇尹村村烟叶大棚建设项目</t>
  </si>
  <si>
    <t>建烟叶大棚20座，为尹村周边上于、贺沟、清泉等村提供优质烟苗。</t>
  </si>
  <si>
    <t>樊村镇马道食用菌种植大棚建设项目</t>
  </si>
  <si>
    <t>新建1200平方食用菌种植大棚</t>
  </si>
  <si>
    <t>樊村镇铁炉食用菌种植大棚建设项目</t>
  </si>
  <si>
    <t>新建2400平方食用菌种植大棚</t>
  </si>
  <si>
    <t>樊村镇宋村食用菌冷库建设</t>
  </si>
  <si>
    <t>新建400平方木食用菌冷库</t>
  </si>
  <si>
    <t>白杨镇陡沟村蔬菜大棚项目</t>
  </si>
  <si>
    <t>发展蔬菜大棚种植项目，建设蔬菜大棚20个,带动贫困户20户</t>
  </si>
  <si>
    <t>白杨镇东庄村油用牡丹种植项目</t>
  </si>
  <si>
    <t>由宜阳县众生源农民专业种植合作社流转土地1500亩，种植油用牡丹</t>
  </si>
  <si>
    <t>白杨镇南留村食用菌大棚项目</t>
  </si>
  <si>
    <t>发展食用菌种植，建设食用菌大棚10个，可带动10户贫困户</t>
  </si>
  <si>
    <t>白杨镇南留村蔬菜大棚项目</t>
  </si>
  <si>
    <t>建设蔬菜大棚项目，建设蔬菜大棚10个，项目可带动10户贫困户</t>
  </si>
  <si>
    <t>白杨镇东场村蔬菜大棚项目</t>
  </si>
  <si>
    <t>发展蔬菜大棚种植项目，建设蔬菜大棚10个,带动贫困户15户</t>
  </si>
  <si>
    <t>赵保镇东赵村蔬菜大棚建设</t>
  </si>
  <si>
    <t>新建40个蔬菜大棚及附属设施</t>
  </si>
  <si>
    <t>柳泉镇十字路村富硒有机红薯种植示范基地产业项目</t>
  </si>
  <si>
    <t>建设千亩红薯示范田，带动45户110人脱贫。</t>
  </si>
  <si>
    <t>莲庄镇旧关村艾草种植基地深加工项目</t>
  </si>
  <si>
    <t>种植艾草1300亩，新建厂房2座1600平方米及附属设施</t>
  </si>
  <si>
    <t>高村镇十大高效农业示范区产业基地配套</t>
  </si>
  <si>
    <t>建设农业产业基地配套设施10个</t>
  </si>
  <si>
    <t>樊村镇宋村食用菌基地购置加工设备建设项目</t>
  </si>
  <si>
    <t>购置加工设备1套</t>
  </si>
  <si>
    <t>樊村镇宋村食用菌基地晒场建设项目</t>
  </si>
  <si>
    <t>新建晒场4000平方米</t>
  </si>
  <si>
    <t>董王庄慈古洞村艾草加工入股分红项目</t>
  </si>
  <si>
    <t>村集体入股天之艾公司，年固定收益3万元，带动15户贫困户，每户年分红1500元。剩余资金用于贫困户生活救助。</t>
  </si>
  <si>
    <t>董王庄武坟村村艾草加工入股分红项目</t>
  </si>
  <si>
    <t>董王庄方村村艾草加工入股分红项目</t>
  </si>
  <si>
    <t>董王庄官庄村艾草加工入股分红项目</t>
  </si>
  <si>
    <t>宜阳县农业特色产业脱贫及农业产业发展奖补项目</t>
  </si>
  <si>
    <t>全县特色种植合作社、龙头企业、公司等产业发展奖补</t>
  </si>
  <si>
    <t>2、特色养殖</t>
  </si>
  <si>
    <t>张坞镇洛阳众荣养鸽有限公司项目</t>
  </si>
  <si>
    <t>每户申请财政资金6000元，购买种鸽50对，放在众荣养歌有限公司进行入股分红，年分红900元。</t>
  </si>
  <si>
    <t>高村镇6个非贫困村养牛项目</t>
  </si>
  <si>
    <t>6个非贫困村养牛52头</t>
  </si>
  <si>
    <t>高村镇王莽养牛场</t>
  </si>
  <si>
    <t>王莽养牛场建牛舍及附属设施占地15亩</t>
  </si>
  <si>
    <t>高村镇石村村现代化养牛场</t>
  </si>
  <si>
    <t>石村村养牛场养牛200头</t>
  </si>
  <si>
    <t>高村镇肉牛养殖项目</t>
  </si>
  <si>
    <t>养殖肉牛87头</t>
  </si>
  <si>
    <t>白杨镇东马村源峰牧业奶牛养殖项目</t>
  </si>
  <si>
    <t>养殖购置10头奶牛，每户贫困户按比例进行分配，交源峰公司进行托管代养</t>
  </si>
  <si>
    <t>白杨镇栗丰村犇发农业开发公司肉牛养殖项目</t>
  </si>
  <si>
    <t>建设牛棚4座，购买种牛20头，带动20户贫困户</t>
  </si>
  <si>
    <t>白杨镇奶山羊养殖扶贫项目</t>
  </si>
  <si>
    <t>带动500贫困户，每户补贴8000元，发展奶山羊养殖</t>
  </si>
  <si>
    <t>香鹿山镇养羊到户增收项目</t>
  </si>
  <si>
    <t>新建182只羊养殖到户增收项目</t>
  </si>
  <si>
    <t>香鹿山镇养牛到户增收项目</t>
  </si>
  <si>
    <t>新建29头牛养殖到户增收项目</t>
  </si>
  <si>
    <t>香鹿山镇潘寨村肉牛场入股分红项目</t>
  </si>
  <si>
    <t>新建55头肉牛养殖到户增收项目</t>
  </si>
  <si>
    <t>香鹿山镇潘寨养猪</t>
  </si>
  <si>
    <t>新建200头猪</t>
  </si>
  <si>
    <t>香鹿山镇刘沟养羊</t>
  </si>
  <si>
    <t>新建50只羊</t>
  </si>
  <si>
    <t>香鹿山镇刘沟养鸡</t>
  </si>
  <si>
    <t>新建2000只鸡</t>
  </si>
  <si>
    <t>莲庄镇鲍窑村养羊场建设项目</t>
  </si>
  <si>
    <t>新建羊舍2座，2400平方米</t>
  </si>
  <si>
    <t>上观乡梨树沟村肉牛养殖项目</t>
  </si>
  <si>
    <t>建设肉牛养殖场266平方米</t>
  </si>
  <si>
    <t>上观乡生态养猪场</t>
  </si>
  <si>
    <t>建设标准化生态养猪场2栋、饲料仓库等</t>
  </si>
  <si>
    <t>三乡镇2018年养殖产业项目</t>
  </si>
  <si>
    <t>带动贫困户发展养殖项目，养殖内容有猪、牛、羊、兔、鸡等，涉及贫困户60户。</t>
  </si>
  <si>
    <t>樊村镇任村肉牛养殖牛舍建设项目</t>
  </si>
  <si>
    <t>新建钢构牛舍1800平米</t>
  </si>
  <si>
    <t>高村镇高村村肉牛养殖产业基地</t>
  </si>
  <si>
    <t>新建200头肉牛现代化养殖场一座</t>
  </si>
  <si>
    <t>莲庄镇草场村肉鸽养殖基地项目</t>
  </si>
  <si>
    <t>新建肉鸽养殖基地鸽舍一个及附属设施</t>
  </si>
  <si>
    <t>莲庄镇鲍窑村水产养殖基地项目</t>
  </si>
  <si>
    <t>修建拦河坝120米及附属设施</t>
  </si>
  <si>
    <t>莲庄镇沙坡头村水产养殖基地项目</t>
  </si>
  <si>
    <t>新建鱼塘15个及附属设施</t>
  </si>
  <si>
    <t>莲庄镇红旗村水产养殖基地项目</t>
  </si>
  <si>
    <t>新建鱼塘13个及附属设施</t>
  </si>
  <si>
    <t>韩城镇仁厚村黄粉虫养殖基地项目</t>
  </si>
  <si>
    <t>三乡镇洛阳山香农林开发有限公司到户增收入股分红项目</t>
  </si>
  <si>
    <t>30户贫困户每户5000元入股分红</t>
  </si>
  <si>
    <t>三乡镇肉鸭屠宰厂到户增收入股分红项目</t>
  </si>
  <si>
    <t>50户贫困户每户5000元入股分红</t>
  </si>
  <si>
    <t>三乡镇滩涂农业综合开发到户增收入股分红项目</t>
  </si>
  <si>
    <t>三乡镇洛阳昶元星润农牧有限公司到户增收入股分红项目</t>
  </si>
  <si>
    <t>100户贫困户每户5000元入股分红</t>
  </si>
  <si>
    <t>香鹿山潘寨村肉牛场入股分红项目</t>
  </si>
  <si>
    <t>参与企业入股分红带贫</t>
  </si>
  <si>
    <t>董王庄乡综合养殖项目</t>
  </si>
  <si>
    <t>3.旅游扶贫</t>
  </si>
  <si>
    <t>三乡镇洛阳汉山文化产业园到户增收入股分红项目</t>
  </si>
  <si>
    <t>香鹿山镇家庭宾馆项目</t>
  </si>
  <si>
    <t>新建家庭宾馆4个村</t>
  </si>
  <si>
    <t>香鹿山甘棠草莓园项目</t>
  </si>
  <si>
    <t>新建草莓园一个60亩</t>
  </si>
  <si>
    <t>香鹿山东韩村圣井沟沟域经济项目</t>
  </si>
  <si>
    <t>种植观光农业500亩</t>
  </si>
  <si>
    <t>4.车间扶贫</t>
  </si>
  <si>
    <t>宜阳县县级扶贫产业园</t>
  </si>
  <si>
    <t>建设产业园厂房及设备附属设施等补贴</t>
  </si>
  <si>
    <t>张坞镇程屋村扶贫车间项目</t>
  </si>
  <si>
    <t>程屋村续建扶贫车间70平方米</t>
  </si>
  <si>
    <t>张坞镇上龙村扶贫车间项目</t>
  </si>
  <si>
    <t>新建扶贫车间300平方米</t>
  </si>
  <si>
    <t>白杨镇石垛村扶贫车间项目</t>
  </si>
  <si>
    <t>建设服装加工车间150平米，从事服饰及小商品来料加工。带动10户贫困户务工</t>
  </si>
  <si>
    <t>白杨镇陡沟村扶贫车间项目</t>
  </si>
  <si>
    <t>建设扶贫车间车间150平米，从事服饰及小商品来料加工。带动10户贫困户务工</t>
  </si>
  <si>
    <t>白杨镇西马村扶贫车间车间项目</t>
  </si>
  <si>
    <t>白杨镇南留村扶贫车间项目</t>
  </si>
  <si>
    <t>新建150平米扶贫车间从事服饰及小商品来料加工。带动10户贫困户务工</t>
  </si>
  <si>
    <t>白杨镇瑶凹村扶贫车间项目</t>
  </si>
  <si>
    <t>改建200平米扶贫车间从事服饰及小商品来料加工。带动20户贫困户务工或入股分红</t>
  </si>
  <si>
    <t>白杨镇扶贫产业园区服装加工机器</t>
  </si>
  <si>
    <t>购买电脑缝纫机两台，进行服装加工，产权归贫困户共同所有，租给服装加工产业园，贫困户享受租金分红</t>
  </si>
  <si>
    <t>白杨镇玻璃工艺加工项目</t>
  </si>
  <si>
    <t>建设500平米玻璃工艺品加工车间，带动20户贫困户务工</t>
  </si>
  <si>
    <t>赵保镇温庄村吨包加工车间项目</t>
  </si>
  <si>
    <t>购买机器设备80套及附属设施建设</t>
  </si>
  <si>
    <t>赵保镇铁佛寺村扶贫加工车间项目</t>
  </si>
  <si>
    <t>新建扶贫车间200平方米</t>
  </si>
  <si>
    <t>董王庄乡南岭村胡向宜服装加工扶贫车间项目</t>
  </si>
  <si>
    <t>带贫户10人以上扶贫车间奖励</t>
  </si>
  <si>
    <t>董王庄乡洞子沟村炊海宽服装加工扶贫车间项目</t>
  </si>
  <si>
    <t>锦屏镇扶贫车间项目4个村</t>
  </si>
  <si>
    <t>建设来料加工扶贫车间4个共1400平方，每平方补贴500元
南营、周村500平方，铁炉800平方，高桥1000平方</t>
  </si>
  <si>
    <t>三乡镇来料加工加工项目</t>
  </si>
  <si>
    <t>在南村、流渠、王岭、西王、南寨村各新建一个扶贫车间</t>
  </si>
  <si>
    <t>高村乡17个村扶贫车间项目</t>
  </si>
  <si>
    <t>高村镇17个村扶贫车间1600平方米</t>
  </si>
  <si>
    <t>高村镇王莽村扶贫车间</t>
  </si>
  <si>
    <t>建设扶贫车间200平方米</t>
  </si>
  <si>
    <t>高村镇四土地扶贫车间</t>
  </si>
  <si>
    <t>建设扶贫车间300平方米</t>
  </si>
  <si>
    <t>高村镇丰涧村扶贫车间</t>
  </si>
  <si>
    <t>建设扶贫车间600平方米</t>
  </si>
  <si>
    <t>高村镇麻延村扶贫车间</t>
  </si>
  <si>
    <t>建设扶贫车间1000平方米</t>
  </si>
  <si>
    <t>莲庄镇坡窑村扶贫钢构车间</t>
  </si>
  <si>
    <t>新建400平方米</t>
  </si>
  <si>
    <t>莲庄镇陈宅村扶贫车间</t>
  </si>
  <si>
    <t>新建450平方米</t>
  </si>
  <si>
    <t>莲庄镇礼渠村扶贫车间</t>
  </si>
  <si>
    <t>新建750平方米</t>
  </si>
  <si>
    <t>莲庄镇马回村扶贫车间</t>
  </si>
  <si>
    <t>新建600平方米</t>
  </si>
  <si>
    <t>莲庄镇红旗村扶贫车间</t>
  </si>
  <si>
    <t>新建250平方米</t>
  </si>
  <si>
    <t>莲庄镇曹窑村扶贫车间</t>
  </si>
  <si>
    <t>新建280平方米</t>
  </si>
  <si>
    <t>莲庄镇上涧村扶贫车间</t>
  </si>
  <si>
    <t>新建120平方米</t>
  </si>
  <si>
    <t>莲庄镇石村村扶贫车间</t>
  </si>
  <si>
    <t>新建1000平方米</t>
  </si>
  <si>
    <t>上观乡服装加工项目</t>
  </si>
  <si>
    <t>新建服装加工车间1000平方米</t>
  </si>
  <si>
    <t>韩城镇五岳沟扶贫车间</t>
  </si>
  <si>
    <t>新建扶贫车间230平方米</t>
  </si>
  <si>
    <t>香鹿山镇扶贫车间项目6个村</t>
  </si>
  <si>
    <t>新建车间4150平方米</t>
  </si>
  <si>
    <t>香鹿山镇留村扶贫车间</t>
  </si>
  <si>
    <t>新建车间500平方米</t>
  </si>
  <si>
    <t>42</t>
  </si>
  <si>
    <t>樊村镇任村村扶贫车间</t>
  </si>
  <si>
    <t>扩建扶贫车间1200平方米</t>
  </si>
  <si>
    <t>香鹿山镇青岛啤酒产业园项目黄窑村</t>
  </si>
  <si>
    <t>香鹿山镇黄窑村青岛啤酒产业园项目</t>
  </si>
  <si>
    <t>莲庄镇扶贫产业园</t>
  </si>
  <si>
    <t>建设标准化厂房2800平方米，办公用房400平方米及附属设施</t>
  </si>
  <si>
    <t>三乡镇扶贫产业园区建设</t>
  </si>
  <si>
    <t>1300钢构厂房，1000扶贫车间</t>
  </si>
  <si>
    <t>韩城镇官东村扶贫产业园</t>
  </si>
  <si>
    <t>建设标准厂房2000平米及附属设施</t>
  </si>
  <si>
    <t>韩城镇迷迭香扶贫产业园项目</t>
  </si>
  <si>
    <t>在韩城镇建设迷迭香扶贫产业收购基地项目1个</t>
  </si>
  <si>
    <t>韩城镇西关村扶贫产业园项目</t>
  </si>
  <si>
    <t>建设标准厂房3000平米及附属设施</t>
  </si>
  <si>
    <t>上观乡水蜜桃深加工项目</t>
  </si>
  <si>
    <t>建设水蜜桃加工车间2000平方米</t>
  </si>
  <si>
    <t>上观乡杏树洼村花生加工项目</t>
  </si>
  <si>
    <t>新建加工车间250平方米</t>
  </si>
  <si>
    <t>赵保镇二道沟村艾叶加工车间项目</t>
  </si>
  <si>
    <t>新建加工车间650平方米及配套设施</t>
  </si>
  <si>
    <t>赵保镇赵庄村藤椒花生加工厂</t>
  </si>
  <si>
    <t>花生、藤椒种植及加工</t>
  </si>
  <si>
    <t>赵保镇郭凹村红薯粉条加工厂</t>
  </si>
  <si>
    <t>新建红薯粉条加工厂400平方米</t>
  </si>
  <si>
    <t>赵保镇单村花生加工厂</t>
  </si>
  <si>
    <t>花生加工</t>
  </si>
  <si>
    <t>赵保镇东赵花生加工产业项目</t>
  </si>
  <si>
    <t>新建厂房3000平方米</t>
  </si>
  <si>
    <t>香鹿山镇南留村红薯种植加工项目</t>
  </si>
  <si>
    <t>新建1项</t>
  </si>
  <si>
    <t>香鹿山后庄村黄豆深加工项目</t>
  </si>
  <si>
    <t>100亩</t>
  </si>
  <si>
    <t>三乡镇下庄村肉鸭屠宰场追加资金</t>
  </si>
  <si>
    <t>增加100平方米冷库</t>
  </si>
  <si>
    <t>上观乡梨树沟村石磨面加工后续项目</t>
  </si>
  <si>
    <t>安装石磨面机器设备6台</t>
  </si>
  <si>
    <t>上观乡梨树沟村保鲜库后续工程项目</t>
  </si>
  <si>
    <t>保鲜库库顶造型安装及保鲜库线路安装</t>
  </si>
  <si>
    <t>樊村镇宋村食用菌制种车间</t>
  </si>
  <si>
    <t>新建制种车间1300平方米</t>
  </si>
  <si>
    <t>三乡镇雷迪恩特吨包加工厂入股分红项目</t>
  </si>
  <si>
    <t>三乡镇三泰笔业到户增收入股分红项目</t>
  </si>
  <si>
    <t>三乡镇扶贫产业园入股分红项目</t>
  </si>
  <si>
    <t>锦屏镇漫流村纯净水加工产业扶贫项目</t>
  </si>
  <si>
    <t>依托漫流纯净水加工项目，带动20户每户5000元入股、就业增收</t>
  </si>
  <si>
    <t>5.光伏扶贫</t>
  </si>
  <si>
    <t>柳泉镇高窑光伏电站建设项目</t>
  </si>
  <si>
    <t>建设100KW的光伏电站一座，带动20户贫困户脱贫，预计每户每季度750元。</t>
  </si>
  <si>
    <t>分布式村级光伏扶贫电站</t>
  </si>
  <si>
    <t>建设50个村级分布式光伏电站</t>
  </si>
  <si>
    <t>易地搬迁光伏扶贫电站</t>
  </si>
  <si>
    <t>建设3个2.135MW光伏电站</t>
  </si>
  <si>
    <t>6.构树扶贫</t>
  </si>
  <si>
    <t>高村镇王沟、演礼沟、温村、丰涧构树种植</t>
  </si>
  <si>
    <t>王沟、演里沟、温村、丰涧种植构树1000亩</t>
  </si>
  <si>
    <t>高村乡鹅宿构树产业基地</t>
  </si>
  <si>
    <t>种植构树1000亩</t>
  </si>
  <si>
    <t>高村镇构树种植</t>
  </si>
  <si>
    <t>高村镇种植构树1000亩</t>
  </si>
  <si>
    <t>高村镇张深构树</t>
  </si>
  <si>
    <t>种植构树70亩</t>
  </si>
  <si>
    <t>高村镇平原构树</t>
  </si>
  <si>
    <t>种植构树100亩</t>
  </si>
  <si>
    <t>7.金融扶贫</t>
  </si>
  <si>
    <t>产业化贷款贴息</t>
  </si>
  <si>
    <t>提供15个产业化贷款贴息</t>
  </si>
  <si>
    <t>8.其他</t>
  </si>
  <si>
    <t>三乡镇坡头村产业发展项目</t>
  </si>
  <si>
    <t>利用村产业发展资金，增加村集体经济，带动贫困户致富。</t>
  </si>
  <si>
    <t>三乡镇滩子村产业发展项目</t>
  </si>
  <si>
    <t>三乡镇后院村产业发展项目</t>
  </si>
  <si>
    <t>董王庄乡刘河村集体超市项目</t>
  </si>
  <si>
    <t>全县龙头企业带贫奖补项目</t>
  </si>
  <si>
    <t>龙头企业带贫奖补</t>
  </si>
  <si>
    <t>宜阳县产业集聚区企业厂房补贴项目</t>
  </si>
  <si>
    <t>产业集聚区带贫企业厂房、机器设备等补贴</t>
  </si>
  <si>
    <t>宜阳县产业扶贫基地（浙商产业园）</t>
  </si>
  <si>
    <t>租金及定金补贴</t>
  </si>
  <si>
    <t>四、其他</t>
  </si>
  <si>
    <r>
      <rPr>
        <sz val="9"/>
        <rFont val="宋体"/>
        <family val="3"/>
        <charset val="134"/>
      </rPr>
      <t>宜阳县</t>
    </r>
    <r>
      <rPr>
        <sz val="9"/>
        <rFont val="Times New Roman"/>
        <family val="1"/>
      </rPr>
      <t>2018</t>
    </r>
    <r>
      <rPr>
        <sz val="9"/>
        <rFont val="宋体"/>
        <family val="3"/>
        <charset val="134"/>
      </rPr>
      <t>年贫困户自主脱贫巩固项目</t>
    </r>
  </si>
  <si>
    <t>2018年脱贫贫困家庭劳动力自主脱贫奖</t>
  </si>
  <si>
    <t>脱贫攻坚宣传费</t>
  </si>
  <si>
    <t>制作宣传版面、标语等</t>
  </si>
  <si>
    <t>扶贫春联印制费</t>
  </si>
  <si>
    <t>印制春联</t>
  </si>
  <si>
    <t>赵保镇杨庄抗旱应急提水工程</t>
  </si>
  <si>
    <t>新建抗旱应急提水工程5000立方米</t>
  </si>
  <si>
    <t>秤钓湾-小南召</t>
  </si>
  <si>
    <t>铁三线(丰涧北)-东桥沟</t>
  </si>
  <si>
    <t>八官线（吉家庙入点）-八官线（滩子）</t>
  </si>
  <si>
    <t>高村乡丰涧村丰涧北台区改造工程</t>
  </si>
  <si>
    <t>高村乡丰涧村丰涧东台区改造工程改造</t>
  </si>
  <si>
    <t>张钨镇程子村北台区改造工程</t>
  </si>
  <si>
    <t>张钨镇程子村西新台区新建工程</t>
  </si>
  <si>
    <t>张钨镇程子村西台区低压线路改造工程</t>
  </si>
  <si>
    <t>张钨镇程子村东村东台区改造工程</t>
  </si>
  <si>
    <t>张钨镇张午村东台区改造工程</t>
  </si>
  <si>
    <t>张钨镇张午村南新台区改造工程</t>
  </si>
  <si>
    <t>张钨镇张午村西台区改造工程</t>
  </si>
  <si>
    <t>高村乡高村北台区低压线路改造工程</t>
  </si>
  <si>
    <t>高村乡高村东台区新建工程</t>
  </si>
  <si>
    <t>高村乡高村南2#新建工程</t>
  </si>
  <si>
    <t>高村乡高村南台区低压线路改造工程</t>
  </si>
  <si>
    <t>高村乡高村南新台区改造工程</t>
  </si>
  <si>
    <t>高村乡高村西2#台区新建工程</t>
  </si>
  <si>
    <t>高村乡高村中台区低压线路改造工程</t>
  </si>
  <si>
    <t>高村乡高村西台区低压线路改造工程</t>
  </si>
  <si>
    <t>新建改造台区，容量新增改造400KV，新建改造线路1.2千米</t>
  </si>
  <si>
    <t>扩建110千伏变电站1座，主变容量50兆伏安；新建110千伏线路2条，长34千米</t>
  </si>
  <si>
    <t>安虎线（涧河）-上观（涧上线）</t>
  </si>
  <si>
    <t>安虎线(张午)-七峪南（旅游路）</t>
  </si>
  <si>
    <t>八官线-陡沟</t>
  </si>
  <si>
    <t>安虎线(张午)-庞沟西坡</t>
  </si>
  <si>
    <t>八官线(三乡西村)-洛宁杨树洼</t>
  </si>
  <si>
    <t>安虎线-乔岩</t>
  </si>
  <si>
    <t>八官线（马湾）-下马沟</t>
  </si>
  <si>
    <t>滩子-安虎线（程午）</t>
  </si>
  <si>
    <t>盐镇乡林溪漂流</t>
  </si>
  <si>
    <t>盐镇乡大寨村风情小镇</t>
  </si>
  <si>
    <t>白杨镇栗封现代农业观光园区</t>
  </si>
  <si>
    <t>花果山乡关庄至穆册村旅游景观道路</t>
  </si>
  <si>
    <t>花果山乡农家宾馆</t>
  </si>
  <si>
    <t>花果山乡穆册村风情小镇</t>
  </si>
  <si>
    <t>花果山乡大尖特色林果种植旅游开发项目</t>
  </si>
  <si>
    <t>上观乡桃园小镇建设</t>
  </si>
  <si>
    <t>上观乡三合坪--好贤沟山水精品线路开发</t>
  </si>
  <si>
    <t>上观乡寨怀红叶观赏</t>
  </si>
  <si>
    <t>上观乡农家宾馆建设</t>
  </si>
  <si>
    <t>上观乡梨树沟水蜜桃采摘园</t>
  </si>
  <si>
    <t>上观乡山岔沟牡丹、水蜜桃观光采摘</t>
  </si>
  <si>
    <t>上观乡柱顶石水蜜桃、核桃现代农业采摘</t>
  </si>
  <si>
    <t>洛阳金薯王农业科技有限公司韩城镇红薯加工厂扩建</t>
  </si>
  <si>
    <t>三乡镇上沟村红薯加工</t>
  </si>
  <si>
    <t>三乡镇东王村红薯加工</t>
  </si>
  <si>
    <t>盐镇乡上庄村红薯粉条加工</t>
  </si>
  <si>
    <t>白杨镇栗丰村红薯加工厂</t>
  </si>
  <si>
    <t>白杨镇章屯村红薯种植储藏及加工项目</t>
  </si>
  <si>
    <t>宜阳县赵保镇宏展花生加工厂扩建</t>
  </si>
  <si>
    <t>宜阳县赵保镇荣晟花生加工厂扩建</t>
  </si>
  <si>
    <t>赵保镇赵庄花生深加工</t>
  </si>
  <si>
    <t>董王庄乡武坟村花生加工</t>
  </si>
  <si>
    <t>宜阳县上观乡青龙生态农民种植专业合作社花生加工</t>
  </si>
  <si>
    <t>宜阳县上观乡豫新农业种植合作社花生加工</t>
  </si>
  <si>
    <t>宜阳县上观乡观花花生种植专业合作社花生加工</t>
  </si>
  <si>
    <t>锦屏镇杨店村石榴保鲜库</t>
  </si>
  <si>
    <t>香鹿山镇南留村农产品保鲜库</t>
  </si>
  <si>
    <t>三乡镇南村村大蒜保鲜库</t>
  </si>
  <si>
    <t>上观乡梨树沟水蜜桃保鲜项目</t>
  </si>
  <si>
    <t>柳泉镇源泉蔬菜配送中心</t>
  </si>
  <si>
    <t>盐镇乡刘岭村粮油加工</t>
  </si>
  <si>
    <t>赵保镇赵庄藤椒加工</t>
  </si>
  <si>
    <t>花果山乡大尖村玉米糁加工</t>
  </si>
  <si>
    <t>花果山乡玉皇庙村山野菜加工</t>
  </si>
  <si>
    <t>锦屏镇马窑村花椒深加工</t>
  </si>
  <si>
    <t>上观乡三岔沟山野菜加工</t>
  </si>
  <si>
    <t>上观乡三岔沟野生药材加工</t>
  </si>
  <si>
    <t>白杨镇窑凹村艾叶加工项目</t>
  </si>
  <si>
    <t>白杨镇高头村石磨面加工项目</t>
  </si>
  <si>
    <t>柳泉镇高窑村藤编加工</t>
  </si>
  <si>
    <t>柳泉镇尹村村首文建材文化石厂</t>
  </si>
  <si>
    <t>柳泉镇汪营村服装加工</t>
  </si>
  <si>
    <t>韩城镇福昌村服装代加工</t>
  </si>
  <si>
    <t>三乡镇东阳村小型制香厂</t>
  </si>
  <si>
    <t>三乡镇后寨村木材加工</t>
  </si>
  <si>
    <t>三乡镇坡头村服装加工</t>
  </si>
  <si>
    <t>盐镇乡河上沟村水晶加工厂</t>
  </si>
  <si>
    <t>张坞镇程屋村服装加工</t>
  </si>
  <si>
    <t>张坞镇张坞村鞋业加工</t>
  </si>
  <si>
    <t>张坞镇七峪村鞋业加工</t>
  </si>
  <si>
    <t>白杨镇农产品综合交易中心</t>
  </si>
  <si>
    <t>白杨镇郭家胡同麻花一条街</t>
  </si>
  <si>
    <t>白杨镇物流产业园区</t>
  </si>
  <si>
    <t>白杨镇服装加工产业园区</t>
  </si>
  <si>
    <t>白杨镇栗丰村龙凤山泉饮品有限公司</t>
  </si>
  <si>
    <t>白杨镇五区村农机专业合作社</t>
  </si>
  <si>
    <t>白杨镇高头村服装加工产业园区</t>
  </si>
  <si>
    <t>董王庄乡前村村艾蒿加工</t>
  </si>
  <si>
    <t>董王庄乡官庄村服装加工</t>
  </si>
  <si>
    <t>董王庄乡赵坡村艾蒿加工</t>
  </si>
  <si>
    <t>花果山乡碾沟村优质矿泉水开发</t>
  </si>
  <si>
    <t>上观乡三岔沟村藤编加工</t>
  </si>
  <si>
    <t>1500平方加工厂一个</t>
  </si>
  <si>
    <t>宜阳县2020年脱贫攻坚项目库</t>
    <phoneticPr fontId="1" type="noConversion"/>
  </si>
  <si>
    <t>单位：万元</t>
  </si>
  <si>
    <t>项目内容</t>
  </si>
  <si>
    <t>补助标准</t>
  </si>
  <si>
    <t>建设地点</t>
  </si>
  <si>
    <t>投入资金规模</t>
  </si>
  <si>
    <t>责任单位</t>
  </si>
  <si>
    <t>绩效目标</t>
  </si>
  <si>
    <t>惠及建档立卡贫困人口数量</t>
  </si>
  <si>
    <t>时间进度</t>
  </si>
  <si>
    <t>备注</t>
  </si>
  <si>
    <t>（建设任务）</t>
  </si>
  <si>
    <t>乡（镇）</t>
  </si>
  <si>
    <t>村</t>
  </si>
  <si>
    <t>中央资金</t>
  </si>
  <si>
    <t>省级资金</t>
  </si>
  <si>
    <t>市级资金</t>
  </si>
  <si>
    <t>县级资金</t>
  </si>
  <si>
    <t>完成招投标时间</t>
  </si>
  <si>
    <t>开工时间</t>
  </si>
  <si>
    <t>完工时间</t>
  </si>
  <si>
    <t>完成验收时间</t>
  </si>
  <si>
    <t>资金投入总计</t>
  </si>
  <si>
    <t>一、农业农村基础设施建设类项目合计</t>
  </si>
  <si>
    <t>赵保镇温庄村生产路整修</t>
  </si>
  <si>
    <t>赵保镇</t>
  </si>
  <si>
    <t>温庄村</t>
  </si>
  <si>
    <t>赵保镇政府</t>
  </si>
  <si>
    <t>白杨镇陡沟户户通水泥路</t>
  </si>
  <si>
    <t>白杨镇</t>
  </si>
  <si>
    <t>陡沟村</t>
  </si>
  <si>
    <t>白杨镇政府</t>
  </si>
  <si>
    <t>白杨镇石垛户户通水泥路</t>
  </si>
  <si>
    <t>石垛村</t>
  </si>
  <si>
    <t>张坞镇七峪村道路硬化</t>
  </si>
  <si>
    <t>张坞镇</t>
  </si>
  <si>
    <t>七峪村</t>
  </si>
  <si>
    <t>张坞镇政府</t>
  </si>
  <si>
    <t>韩城镇秦王村户户通道路建设</t>
  </si>
  <si>
    <t>韩城镇</t>
  </si>
  <si>
    <t>秦王村</t>
  </si>
  <si>
    <t>韩城镇政府</t>
  </si>
  <si>
    <t>赵保镇温庄村排水渠</t>
  </si>
  <si>
    <t>白杨镇陡沟村排污渠</t>
  </si>
  <si>
    <t>白杨镇石垛排污渠</t>
  </si>
  <si>
    <t>张坞镇七峪村排污渠</t>
  </si>
  <si>
    <t>惠及422户1716人极大改善贫困村人居环境</t>
  </si>
  <si>
    <t>香鹿山镇东韩村排水渠项目</t>
  </si>
  <si>
    <t>香鹿山镇</t>
  </si>
  <si>
    <t>东韩村</t>
  </si>
  <si>
    <t>香鹿山镇政府</t>
  </si>
  <si>
    <t>不需招标</t>
  </si>
  <si>
    <t>赵保镇温庄村路灯安装项目</t>
  </si>
  <si>
    <t>2018.4</t>
  </si>
  <si>
    <t>高村镇里沟路灯</t>
  </si>
  <si>
    <t>高村乡</t>
  </si>
  <si>
    <t>里沟村</t>
  </si>
  <si>
    <t>高村乡政府</t>
  </si>
  <si>
    <t>高村镇温村路灯</t>
  </si>
  <si>
    <t>温村村</t>
  </si>
  <si>
    <t>董王庄乡方村村路灯安装项目</t>
  </si>
  <si>
    <t>董王庄乡</t>
  </si>
  <si>
    <t>方村村</t>
  </si>
  <si>
    <t>董王庄乡政府</t>
  </si>
  <si>
    <t>2018.3</t>
  </si>
  <si>
    <t>董王庄乡次古洞村路灯安装项目</t>
  </si>
  <si>
    <t>次古洞村</t>
  </si>
  <si>
    <t>董王庄乡武坟村路灯安装项目</t>
  </si>
  <si>
    <t>武坟村</t>
  </si>
  <si>
    <t>董王庄乡武坟村村庄绿化</t>
  </si>
  <si>
    <t>董王庄乡前村村路灯安装项目</t>
  </si>
  <si>
    <t>前村村</t>
  </si>
  <si>
    <t>白杨镇陡沟太阳能路灯</t>
  </si>
  <si>
    <t>白杨镇石垛太阳能路灯</t>
  </si>
  <si>
    <t>柳泉曹坪村农村环境绿化项目</t>
  </si>
  <si>
    <t>柳泉镇</t>
  </si>
  <si>
    <t>曹坪村</t>
  </si>
  <si>
    <t>柳泉镇政府</t>
  </si>
  <si>
    <t>上观乡杏树洼村路灯安装项目</t>
  </si>
  <si>
    <t>上观乡</t>
  </si>
  <si>
    <t>杏树洼村</t>
  </si>
  <si>
    <t>上观乡政府</t>
  </si>
  <si>
    <t>莲庄镇旧关村太阳能路灯项目</t>
  </si>
  <si>
    <t>莲庄镇</t>
  </si>
  <si>
    <t>旧关村</t>
  </si>
  <si>
    <t>莲庄镇政府</t>
  </si>
  <si>
    <t>樊村镇铁炉路灯安装项目</t>
  </si>
  <si>
    <t>樊村镇</t>
  </si>
  <si>
    <t>铁炉村</t>
  </si>
  <si>
    <t>樊村镇政府</t>
  </si>
  <si>
    <t>樊村镇李寨路灯安装项目</t>
  </si>
  <si>
    <t>李寨村</t>
  </si>
  <si>
    <t>赵保镇温庄村公厕项目</t>
  </si>
  <si>
    <t>赵保镇温庄村立面粉刷项目</t>
  </si>
  <si>
    <t>白杨镇高头村厕所建设项目</t>
  </si>
  <si>
    <t>高头村</t>
  </si>
  <si>
    <t>白杨镇陡沟垃圾填埋厂</t>
  </si>
  <si>
    <t>白杨镇陡沟墙体粉刷、美化</t>
  </si>
  <si>
    <t>白杨镇石垛垃圾填埋厂</t>
  </si>
  <si>
    <t>董王庄乡方村村公厕建设项目</t>
  </si>
  <si>
    <t>2018.6</t>
  </si>
  <si>
    <t>董王庄乡方村村环线立面改造项目</t>
  </si>
  <si>
    <t>2018.5</t>
  </si>
  <si>
    <t>董王庄乡次古洞村公厕建设项目</t>
  </si>
  <si>
    <t>董王庄乡次古洞环线立面改造项目</t>
  </si>
  <si>
    <t>董王庄乡武坟村公厕建设项目</t>
  </si>
  <si>
    <t>董王庄乡武坟村环线立面改造项目</t>
  </si>
  <si>
    <t>柳泉镇曹坪村墙体美化项目</t>
  </si>
  <si>
    <t>上观乡杏树洼村公厕建设项目</t>
  </si>
  <si>
    <t>上观乡杏树洼村墙体粉刷项目</t>
  </si>
  <si>
    <t>上观乡杏树洼村石头护坡垒砌项目</t>
  </si>
  <si>
    <t>张坞镇七峪村墙体粉刷</t>
  </si>
  <si>
    <t>张坞镇七峪村仿古墙建设</t>
  </si>
  <si>
    <t>香鹿山镇龙王村墙体粉刷续建项目</t>
  </si>
  <si>
    <t>龙王村</t>
  </si>
  <si>
    <t>香鹿山镇龙王村中心渠加宽续建项目</t>
  </si>
  <si>
    <t>樊村镇苏村街道整治项目</t>
  </si>
  <si>
    <t>苏村村</t>
  </si>
  <si>
    <t>白杨镇石垛村文化简易舞台整修项目</t>
  </si>
  <si>
    <t>花果山乡花山村村组道路护坡、护肩</t>
  </si>
  <si>
    <t>花果山乡</t>
  </si>
  <si>
    <t>花山村</t>
  </si>
  <si>
    <t>花果山乡政府</t>
  </si>
  <si>
    <t>改善花山村人居环境，达到贫困村脱贫标准</t>
  </si>
  <si>
    <t>董王庄乡次古洞村道路建设项目</t>
  </si>
  <si>
    <t>董王庄乡方村村道路建设项目</t>
  </si>
  <si>
    <t>张坞镇程屋村道路硬化</t>
  </si>
  <si>
    <t>程午村</t>
  </si>
  <si>
    <t>高村镇北王村排水渠</t>
  </si>
  <si>
    <t>北王村</t>
  </si>
  <si>
    <t>高村乡里沟排水渠</t>
  </si>
  <si>
    <t>盐镇乡刘岭排水沟项目</t>
  </si>
  <si>
    <t>盐镇乡</t>
  </si>
  <si>
    <t>刘岭村</t>
  </si>
  <si>
    <t>盐镇乡政府</t>
  </si>
  <si>
    <t>盐镇乡河上沟排水沟项目</t>
  </si>
  <si>
    <t>河上沟村</t>
  </si>
  <si>
    <t>盐镇乡中峪排水沟项目</t>
  </si>
  <si>
    <t>中峪村</t>
  </si>
  <si>
    <t>盐镇乡周过排水沟项目</t>
  </si>
  <si>
    <t>周过村</t>
  </si>
  <si>
    <t>2018.4.10</t>
  </si>
  <si>
    <t>张坞镇程屋村排污渠建设项目</t>
  </si>
  <si>
    <t>三乡镇后院村排污渠建设项目</t>
  </si>
  <si>
    <t>三乡镇</t>
  </si>
  <si>
    <t>后院村</t>
  </si>
  <si>
    <t>三乡镇政府</t>
  </si>
  <si>
    <t>改善后院村人居环境，达到贫困村脱贫标准</t>
  </si>
  <si>
    <t>高村镇北王村庄绿化</t>
  </si>
  <si>
    <t>高村镇张元路灯</t>
  </si>
  <si>
    <t>张元村</t>
  </si>
  <si>
    <t>高村镇温村村庄绿化</t>
  </si>
  <si>
    <t>赵保镇西赵村路灯安装项目</t>
  </si>
  <si>
    <t>西赵村</t>
  </si>
  <si>
    <t>2018.4.</t>
  </si>
  <si>
    <t>董王庄乡官庄村路灯安装项目</t>
  </si>
  <si>
    <t>官庄村</t>
  </si>
  <si>
    <t>盐镇乡刘岭绿化项目</t>
  </si>
  <si>
    <t>盐镇乡张沟绿化项目</t>
  </si>
  <si>
    <t>张沟村</t>
  </si>
  <si>
    <t>盐镇乡河上沟绿化项目</t>
  </si>
  <si>
    <t>459</t>
  </si>
  <si>
    <t>盐镇乡中峪绿化项目</t>
  </si>
  <si>
    <t>305</t>
  </si>
  <si>
    <t>盐镇乡周过绿化项目</t>
  </si>
  <si>
    <t>635</t>
  </si>
  <si>
    <t>盐镇乡刘岭村路灯项目</t>
  </si>
  <si>
    <t>盐镇乡河上沟路灯项目</t>
  </si>
  <si>
    <t>盐镇乡周过路灯项目</t>
  </si>
  <si>
    <t>张坞镇程屋村路灯安装项目</t>
  </si>
  <si>
    <t>莲庄镇四岭村太阳能路灯项目</t>
  </si>
  <si>
    <t>四岭村</t>
  </si>
  <si>
    <t>三乡镇后院村路灯亮化项目</t>
  </si>
  <si>
    <t>三乡镇后院村道路绿化项目</t>
  </si>
  <si>
    <t>赵保镇西赵村立面粉刷项目</t>
  </si>
  <si>
    <t>高村镇北王垃圾池</t>
  </si>
  <si>
    <t>高村镇北王墙体美化</t>
  </si>
  <si>
    <t>高村镇北王护坡</t>
  </si>
  <si>
    <t>高村镇张元垃圾池</t>
  </si>
  <si>
    <t>高村镇张元墙体美化</t>
  </si>
  <si>
    <t>高村镇里沟墙体美化</t>
  </si>
  <si>
    <t>高村镇里沟垃圾池</t>
  </si>
  <si>
    <t>高村镇温村垃圾池</t>
  </si>
  <si>
    <t>高村镇温村墙体美化</t>
  </si>
  <si>
    <t>白杨镇陡沟村道路路沿</t>
  </si>
  <si>
    <t>白杨镇石垛村墙体粉刷、美化</t>
  </si>
  <si>
    <t>白杨镇石垛村道路路沿</t>
  </si>
  <si>
    <t>董王庄乡官庄村公厕建设项目</t>
  </si>
  <si>
    <t>董王庄乡官庄村环线立面改造项目</t>
  </si>
  <si>
    <t>盐镇乡刘岭水冲公厕项目</t>
  </si>
  <si>
    <t>盐镇乡张沟水冲公厕项目</t>
  </si>
  <si>
    <t>盐镇乡河上沟水冲公厕项目</t>
  </si>
  <si>
    <t>河上沟</t>
  </si>
  <si>
    <t>盐镇乡中峪水冲公厕项目</t>
  </si>
  <si>
    <t>盐镇乡周过水冲公厕项目</t>
  </si>
  <si>
    <t>盐镇乡刘岭外墙涂料项目</t>
  </si>
  <si>
    <t>盐镇乡张沟外墙涂料项目</t>
  </si>
  <si>
    <t>盐镇乡河上沟外墙涂料项目</t>
  </si>
  <si>
    <t>盐镇乡中峪外墙涂料项目</t>
  </si>
  <si>
    <t>盐镇乡周过外墙涂料项目</t>
  </si>
  <si>
    <t>张坞镇程屋村整村墙外粉刷</t>
  </si>
  <si>
    <t>张坞镇程屋村新建文化墙项目</t>
  </si>
  <si>
    <t>张坞镇程屋村机井及配套</t>
  </si>
  <si>
    <t>张坞镇七峪村墙体新建</t>
  </si>
  <si>
    <t>三乡镇后院村村内立面改造</t>
  </si>
  <si>
    <t>赵保镇马河村街道改造景观配套工程项目</t>
  </si>
  <si>
    <t>马河村</t>
  </si>
  <si>
    <t>赵保镇马河村街道外立面改造工程项目</t>
  </si>
  <si>
    <t>赵保镇马河村街道改造砌体工程项目</t>
  </si>
  <si>
    <t>赵保镇马河村护坡工程</t>
  </si>
  <si>
    <t>水利局</t>
  </si>
  <si>
    <t>盐镇乡周过村饮水安全巩固提升工程</t>
  </si>
  <si>
    <t>盐镇乡中峪村饮水安全巩固提升工程</t>
  </si>
  <si>
    <t>盐镇乡张沟村饮水安全巩固提升工程</t>
  </si>
  <si>
    <t>盐镇乡刘岭村饮水安全巩固提升工程</t>
  </si>
  <si>
    <t>盐镇乡河上沟村饮水安全巩固提升工程</t>
  </si>
  <si>
    <t>柳泉镇草坪村饮水安全巩固提升工程</t>
  </si>
  <si>
    <t>草坪村</t>
  </si>
  <si>
    <t>高村乡张元村饮水安全巩固提升工程</t>
  </si>
  <si>
    <t>高村乡温村饮水安全巩固提升工程</t>
  </si>
  <si>
    <t>温村</t>
  </si>
  <si>
    <t>高村乡里沟村饮水安全巩固提升工程</t>
  </si>
  <si>
    <t>高村镇北王村饮水安全巩固提升工程</t>
  </si>
  <si>
    <t>三乡镇后院村饮水安全巩固提升工程</t>
  </si>
  <si>
    <t>张坞镇程屋村饮水安全巩固提升工程</t>
  </si>
  <si>
    <t>程屋村</t>
  </si>
  <si>
    <t>花果山乡花山村饮水安全巩固提升工程</t>
  </si>
  <si>
    <t>上观乡杏树洼村饮水安全巩固提升工程</t>
  </si>
  <si>
    <t>莲庄镇四岭村饮水安全巩固提升工程</t>
  </si>
  <si>
    <t>莲庄镇旧关村饮水安全巩固提升工程</t>
  </si>
  <si>
    <t>赵保镇西赵村饮水安全巩固提升工程</t>
  </si>
  <si>
    <t>赵保镇温庄村饮水安全巩固提升工程</t>
  </si>
  <si>
    <t>赵保镇马河村饮水安全巩固提升工程</t>
  </si>
  <si>
    <t>董王庄乡武坟村饮水安全巩固提升工程</t>
  </si>
  <si>
    <t>董王庄乡官庄村饮水安全巩固提升工程</t>
  </si>
  <si>
    <t>董王庄乡方村饮水安全巩固提升工程</t>
  </si>
  <si>
    <t>方村</t>
  </si>
  <si>
    <t>董王庄乡次古洞村饮水安全巩固提升工程</t>
  </si>
  <si>
    <t>白杨镇石垛村饮水安全巩固提升工程</t>
  </si>
  <si>
    <t>樊村镇铁炉村饮水安全巩固提升工程</t>
  </si>
  <si>
    <t>樊村镇苏村饮水安全巩固提升工程</t>
  </si>
  <si>
    <t>苏村</t>
  </si>
  <si>
    <t>樊村镇李寨村饮水安全巩固提升工程</t>
  </si>
  <si>
    <t>锦屏镇焦家凹村饮水安全巩固提升工程</t>
  </si>
  <si>
    <t>锦屏镇</t>
  </si>
  <si>
    <t>焦家凹村</t>
  </si>
  <si>
    <t>香鹿山镇叶庄村饮水安全巩固提升工程</t>
  </si>
  <si>
    <t>叶庄村</t>
  </si>
  <si>
    <t>香鹿山镇潘寨村饮水安全巩固提升工程</t>
  </si>
  <si>
    <t>潘寨村</t>
  </si>
  <si>
    <t>柳泉镇黑沟村饮水安全巩固提升工程</t>
  </si>
  <si>
    <t>黑沟村</t>
  </si>
  <si>
    <t>柳泉镇上于村饮水安全巩固提升工程</t>
  </si>
  <si>
    <t>上于村</t>
  </si>
  <si>
    <t>韩城镇袁庄村饮水安全巩固提升工程</t>
  </si>
  <si>
    <t>袁庄村</t>
  </si>
  <si>
    <t>韩城镇小马沟村饮水安全巩固提升工程</t>
  </si>
  <si>
    <t>小马沟村</t>
  </si>
  <si>
    <t>高村乡鲁村饮水安全巩固提升工程</t>
  </si>
  <si>
    <t>鲁村</t>
  </si>
  <si>
    <t>张坞镇石门村饮水安全巩固提升工程</t>
  </si>
  <si>
    <t>石门村</t>
  </si>
  <si>
    <t>张坞镇茶沟村饮水安全巩固提升工程</t>
  </si>
  <si>
    <t>茶沟村</t>
  </si>
  <si>
    <t>张坞镇苏羊村饮水安全巩固提升工程</t>
  </si>
  <si>
    <t>苏羊村</t>
  </si>
  <si>
    <t>张坞镇庞沟村饮水安全巩固提升工程</t>
  </si>
  <si>
    <t>庞沟村</t>
  </si>
  <si>
    <t>莲庄镇养马村饮水安全巩固提升工程</t>
  </si>
  <si>
    <t>养马村</t>
  </si>
  <si>
    <t>莲庄镇陈宅村饮水安全巩固提升工程</t>
  </si>
  <si>
    <t>陈宅村</t>
  </si>
  <si>
    <t>上观乡三合坪村饮水安全巩固提升工程</t>
  </si>
  <si>
    <t>三合坪村</t>
  </si>
  <si>
    <t>盐镇乡绿化村饮水安全巩固提升工程</t>
  </si>
  <si>
    <t>绿化村</t>
  </si>
  <si>
    <t>盐镇乡祁庄村饮水安全巩固提升工程</t>
  </si>
  <si>
    <t>祁庄村</t>
  </si>
  <si>
    <t>盐镇乡石陵村饮水安全巩固提升工程</t>
  </si>
  <si>
    <t>石陵村</t>
  </si>
  <si>
    <t>高村镇杜渠村饮水安全巩固提升工程</t>
  </si>
  <si>
    <t>杜渠村</t>
  </si>
  <si>
    <t>高村镇张延村饮水安全巩固提升工程</t>
  </si>
  <si>
    <t>张延村</t>
  </si>
  <si>
    <t>高村镇安沟村饮水安全巩固提升工程</t>
  </si>
  <si>
    <t>安沟村</t>
  </si>
  <si>
    <t>高村镇铁炉村饮水安全巩固提升工程</t>
  </si>
  <si>
    <t>三乡镇东王村饮水安全巩固提升工程</t>
  </si>
  <si>
    <t>东王村</t>
  </si>
  <si>
    <t>三乡镇后寨村饮水安全巩固提升工程</t>
  </si>
  <si>
    <t>后寨村</t>
  </si>
  <si>
    <t>三乡镇东柏坡村饮水安全巩固提升工程</t>
  </si>
  <si>
    <t>东柏坡村</t>
  </si>
  <si>
    <t>三乡镇东阳村饮水安全巩固提升工程</t>
  </si>
  <si>
    <t>东阳村</t>
  </si>
  <si>
    <t>三乡镇西王村饮水安全巩固提升工程</t>
  </si>
  <si>
    <t>利用原有井、无塔供水器，更换提水设备，更换全村官网，入户对接。</t>
  </si>
  <si>
    <t>西王村</t>
  </si>
  <si>
    <t>莲庄镇上涧村饮水安全巩固提升工程</t>
  </si>
  <si>
    <t>上涧村</t>
  </si>
  <si>
    <t>张坞镇田庄村饮水安全巩固提升工程</t>
  </si>
  <si>
    <t>田庄村</t>
  </si>
  <si>
    <t>董王庄乡左沟村饮水安全巩固提升工程</t>
  </si>
  <si>
    <t>左沟村</t>
  </si>
  <si>
    <t>董王庄乡大石岭村饮水安全巩固提升工程</t>
  </si>
  <si>
    <t>大石岭村</t>
  </si>
  <si>
    <t>白杨镇石板沟村饮水安全巩固提升工程</t>
  </si>
  <si>
    <t>石板沟村</t>
  </si>
  <si>
    <t>樊村镇任村饮水安全巩固提升工程</t>
  </si>
  <si>
    <t>任村</t>
  </si>
  <si>
    <t>花果山乡穆册村饮水安全巩固提升工程</t>
  </si>
  <si>
    <t>穆册村</t>
  </si>
  <si>
    <t>上观乡上观村饮水安全巩固提升工程</t>
  </si>
  <si>
    <t>上观村</t>
  </si>
  <si>
    <t>锦屏镇南营村饮水安全巩固提升工程</t>
  </si>
  <si>
    <t>维修管网</t>
  </si>
  <si>
    <t>南营</t>
  </si>
  <si>
    <t>锦屏镇山底村饮水安全巩固提升工程</t>
  </si>
  <si>
    <t>山底</t>
  </si>
  <si>
    <t>锦屏镇马窑村饮水安全巩固提升工程</t>
  </si>
  <si>
    <t>马窑</t>
  </si>
  <si>
    <t>赵保镇郭凹村饮水安全巩固提升工程</t>
  </si>
  <si>
    <t>郭凹</t>
  </si>
  <si>
    <t>赵保镇三王庄村饮水安全巩固提升工程</t>
  </si>
  <si>
    <t>三王庄</t>
  </si>
  <si>
    <t>赵保镇十字岭村饮水安全巩固提升工程</t>
  </si>
  <si>
    <t>十字岭</t>
  </si>
  <si>
    <t>赵保镇单村村饮水安全巩固提升工程</t>
  </si>
  <si>
    <t>单村</t>
  </si>
  <si>
    <t>赵保镇田沟村饮水安全巩固提升工程</t>
  </si>
  <si>
    <t>田沟</t>
  </si>
  <si>
    <t>赵保镇坡底村饮水安全巩固提升工程</t>
  </si>
  <si>
    <t>坡底</t>
  </si>
  <si>
    <t>莲庄镇坡窑村饮水安全巩固提升工程</t>
  </si>
  <si>
    <t>坡窑</t>
  </si>
  <si>
    <t>莲庄镇礼渠村饮水安全巩固提升工程</t>
  </si>
  <si>
    <t>礼渠村</t>
  </si>
  <si>
    <t>三乡镇西村村饮水安全巩固提升工程</t>
  </si>
  <si>
    <t>西村</t>
  </si>
  <si>
    <t>三乡镇可乐湾村饮水安全巩固提升工程</t>
  </si>
  <si>
    <t>可乐湾村</t>
  </si>
  <si>
    <t>三乡镇南寨村饮水安全巩固提升工程</t>
  </si>
  <si>
    <t>需打井一眼</t>
  </si>
  <si>
    <t>南寨村</t>
  </si>
  <si>
    <t>三乡镇河西村饮水安全巩固提升工程</t>
  </si>
  <si>
    <t>河西村</t>
  </si>
  <si>
    <t>三乡镇南村饮水安全巩固提升工程</t>
  </si>
  <si>
    <t>建水塔</t>
  </si>
  <si>
    <t>南村</t>
  </si>
  <si>
    <t>三乡镇古村饮水安全巩固提升工程</t>
  </si>
  <si>
    <t>古村</t>
  </si>
  <si>
    <t>三乡镇王岭村饮水安全巩固提升工程</t>
  </si>
  <si>
    <t>王岭村</t>
  </si>
  <si>
    <t>三乡镇马湾村饮水安全巩固提升工程</t>
  </si>
  <si>
    <t>马湾村</t>
  </si>
  <si>
    <t>三乡镇吉家庙村饮水安全巩固提升工程</t>
  </si>
  <si>
    <t>吉家庙村</t>
  </si>
  <si>
    <t>韩城镇苏河村饮水安全巩固提升工程</t>
  </si>
  <si>
    <t>苏河</t>
  </si>
  <si>
    <t>韩城镇冯庄村饮水安全巩固提升工程</t>
  </si>
  <si>
    <t>冯庄</t>
  </si>
  <si>
    <t>韩城镇三道岭村饮水安全巩固提升工程</t>
  </si>
  <si>
    <t>三道岭</t>
  </si>
  <si>
    <t>韩城镇陡沟村饮水安全巩固提升工程</t>
  </si>
  <si>
    <t>韩城镇王窑村饮水安全巩固提升工程</t>
  </si>
  <si>
    <t>王窑村</t>
  </si>
  <si>
    <t>樊村镇樊村村饮水安全巩固提升工程</t>
  </si>
  <si>
    <t>樊村</t>
  </si>
  <si>
    <t>樊村镇后杓村饮水安全巩固提升工程</t>
  </si>
  <si>
    <t>后杓</t>
  </si>
  <si>
    <t>樊村镇姜营村饮水安全巩固提升工程</t>
  </si>
  <si>
    <t>姜营村</t>
  </si>
  <si>
    <t>樊村镇老庄村饮水安全巩固提升工程</t>
  </si>
  <si>
    <t>老庄</t>
  </si>
  <si>
    <t>白杨镇白杨三区饮水安全巩固提升工程</t>
  </si>
  <si>
    <t>白杨三区</t>
  </si>
  <si>
    <t>白杨镇白杨四区饮水安全巩固提升工程</t>
  </si>
  <si>
    <t>白杨四区</t>
  </si>
  <si>
    <t>白杨镇宏沟村饮水安全巩固提升工程</t>
  </si>
  <si>
    <t>宏沟村</t>
  </si>
  <si>
    <t>白杨镇香潭沟村饮水安全巩固提升工程</t>
  </si>
  <si>
    <t>香潭沟</t>
  </si>
  <si>
    <t>白杨镇龙窝村饮水安全巩固提升工程</t>
  </si>
  <si>
    <t>龙窝</t>
  </si>
  <si>
    <t>白杨镇西南留村饮水安全巩固提升工程</t>
  </si>
  <si>
    <t>自筹资金，铺设部分管道，其它设施全无</t>
  </si>
  <si>
    <t>西南留</t>
  </si>
  <si>
    <t>白杨镇栗丰村饮水安全巩固提升工程</t>
  </si>
  <si>
    <t>栗丰</t>
  </si>
  <si>
    <t>白杨镇东场村村饮水安全巩固提升工程</t>
  </si>
  <si>
    <t>东场村</t>
  </si>
  <si>
    <t>白杨镇漫流村村饮水安全巩固提升工程</t>
  </si>
  <si>
    <t>漫流村</t>
  </si>
  <si>
    <t>柳泉镇河北村村饮水安全巩固提升工程</t>
  </si>
  <si>
    <t>河北</t>
  </si>
  <si>
    <t>柳泉镇水兑村饮水安全巩固提升工程</t>
  </si>
  <si>
    <t>水兑</t>
  </si>
  <si>
    <t>柳泉镇丁湾村饮水安全巩固提升工程</t>
  </si>
  <si>
    <t>丁湾</t>
  </si>
  <si>
    <t>柳泉镇沙漠村饮水安全巩固提升工程</t>
  </si>
  <si>
    <t>沙漠村</t>
  </si>
  <si>
    <t>柳泉镇于村村饮水安全巩固提升工程</t>
  </si>
  <si>
    <t>于村</t>
  </si>
  <si>
    <t>柳泉镇毛沟村饮水安全巩固提升工程</t>
  </si>
  <si>
    <t>毛沟</t>
  </si>
  <si>
    <t>柳泉镇龙潭村饮水安全巩固提升工程</t>
  </si>
  <si>
    <t>龙潭</t>
  </si>
  <si>
    <t>柳泉镇纸房村饮水安全巩固提升工程</t>
  </si>
  <si>
    <t>纸房</t>
  </si>
  <si>
    <t>柳泉镇清泉村饮水安全巩固提升工程</t>
  </si>
  <si>
    <t>清泉</t>
  </si>
  <si>
    <t>柳泉镇赵沟村饮水安全巩固提升工程</t>
  </si>
  <si>
    <t>赵沟</t>
  </si>
  <si>
    <t>盐镇乡张村村饮水安全巩固提升工程</t>
  </si>
  <si>
    <t>张村</t>
  </si>
  <si>
    <t>盐镇乡北册村饮水安全巩固提升工程</t>
  </si>
  <si>
    <t>北册</t>
  </si>
  <si>
    <t>盐镇乡谢村村饮水安全巩固提升工程</t>
  </si>
  <si>
    <t>谢村</t>
  </si>
  <si>
    <t>盐镇乡克村村饮水安全巩固提升工程</t>
  </si>
  <si>
    <t>克村</t>
  </si>
  <si>
    <t>盐镇乡塔泥村饮水安全巩固提升工程</t>
  </si>
  <si>
    <t>塔泥</t>
  </si>
  <si>
    <t>盐镇乡会卦村饮水安全巩固提升工程</t>
  </si>
  <si>
    <t>会卦</t>
  </si>
  <si>
    <t>盐镇乡罗村村饮水安全巩固提升工程</t>
  </si>
  <si>
    <t>罗村</t>
  </si>
  <si>
    <t>盐镇乡上庄村饮水安全巩固提升工程</t>
  </si>
  <si>
    <t>上庄</t>
  </si>
  <si>
    <t>盐镇乡王坑村饮水安全巩固提升工程</t>
  </si>
  <si>
    <t>王坑</t>
  </si>
  <si>
    <t>盐镇乡席沟村饮水安全巩固提升工程</t>
  </si>
  <si>
    <t>席沟</t>
  </si>
  <si>
    <t>盐镇乡西沟村饮水安全巩固提升工程</t>
  </si>
  <si>
    <t>西沟</t>
  </si>
  <si>
    <t>盐镇乡贾院村饮水安全巩固提升工程</t>
  </si>
  <si>
    <t>贾院</t>
  </si>
  <si>
    <t>盐镇乡耿沟村饮水安全巩固提升工程</t>
  </si>
  <si>
    <t>耿沟</t>
  </si>
  <si>
    <t>盐镇乡盐高村饮水安全巩固提升工程</t>
  </si>
  <si>
    <t>盐高</t>
  </si>
  <si>
    <t>盐镇乡范元村饮水安全巩固提升工程</t>
  </si>
  <si>
    <t>范元</t>
  </si>
  <si>
    <t>盐镇乡竹元村饮水安全巩固提升工程</t>
  </si>
  <si>
    <t>竹元</t>
  </si>
  <si>
    <t>盐镇乡安沟村饮水安全巩固提升工程</t>
  </si>
  <si>
    <t>安沟</t>
  </si>
  <si>
    <t>盐镇乡周沟村饮水安全巩固提升工程</t>
  </si>
  <si>
    <t>周沟</t>
  </si>
  <si>
    <t>高村乡东营村饮水安全巩固提升工程</t>
  </si>
  <si>
    <t>东营</t>
  </si>
  <si>
    <t>高村乡阡陌岭村饮水安全巩固提升工程</t>
  </si>
  <si>
    <t>阡陌岭</t>
  </si>
  <si>
    <t>高村乡小河占村饮水安全巩固提升工程</t>
  </si>
  <si>
    <t>小河占</t>
  </si>
  <si>
    <t>高村乡王沟村饮水安全巩固提升工程</t>
  </si>
  <si>
    <t>王沟</t>
  </si>
  <si>
    <t>高村乡马朝沟村饮水安全巩固提升工程</t>
  </si>
  <si>
    <t>马朝沟</t>
  </si>
  <si>
    <t>张坞镇竹溪村饮水安全巩固提升工程</t>
  </si>
  <si>
    <t>竹溪村</t>
  </si>
  <si>
    <t>张坞镇元过村饮水安全巩固提升工程</t>
  </si>
  <si>
    <t>元过</t>
  </si>
  <si>
    <t>张坞镇通阳村饮水安全巩固提升工程</t>
  </si>
  <si>
    <t>通阳</t>
  </si>
  <si>
    <t>张坞镇王岳村饮水安全巩固提升工程</t>
  </si>
  <si>
    <t>王岳村</t>
  </si>
  <si>
    <t>张坞镇新庄村饮水安全巩固提升工程</t>
  </si>
  <si>
    <t>新庄村</t>
  </si>
  <si>
    <t>张坞镇元村村饮水安全巩固提升工程</t>
  </si>
  <si>
    <t>元村</t>
  </si>
  <si>
    <t>张坞镇上龙村饮水安全巩固提升工程</t>
  </si>
  <si>
    <t>上龙村</t>
  </si>
  <si>
    <t>张坞镇平南村饮水安全巩固提升工程</t>
  </si>
  <si>
    <t>平南村</t>
  </si>
  <si>
    <t>香鹿山镇大柳树村饮水安全巩固提升工程</t>
  </si>
  <si>
    <t>大柳树</t>
  </si>
  <si>
    <t>香鹿山镇柏树沟村饮水安全巩固提升工程</t>
  </si>
  <si>
    <t>柏树沟</t>
  </si>
  <si>
    <t>香鹿山镇上韩村饮水安全巩固提升工程</t>
  </si>
  <si>
    <t>上韩</t>
  </si>
  <si>
    <t>香鹿山镇赵老屯村饮水安全巩固提升工程</t>
  </si>
  <si>
    <t>赵老屯</t>
  </si>
  <si>
    <t>香鹿山镇楚凹村饮水安全巩固提升工程</t>
  </si>
  <si>
    <t>楚凹</t>
  </si>
  <si>
    <t>香鹿山镇刘沟村饮水安全巩固提升工程</t>
  </si>
  <si>
    <t>刘沟</t>
  </si>
  <si>
    <t>香鹿山镇下河头村饮水安全巩固提升工程</t>
  </si>
  <si>
    <t>下河头</t>
  </si>
  <si>
    <t>香鹿山镇潘沟村饮水安全巩固提升工程</t>
  </si>
  <si>
    <t>潘沟村</t>
  </si>
  <si>
    <t>香鹿山镇南留村饮水安全巩固提升工程</t>
  </si>
  <si>
    <t>南留村</t>
  </si>
  <si>
    <t>董王庄乡南岭村饮水安全巩固提升工程</t>
  </si>
  <si>
    <t>南岭</t>
  </si>
  <si>
    <t>董王庄乡庄科村饮水安全巩固提升工程</t>
  </si>
  <si>
    <t>庄科</t>
  </si>
  <si>
    <t>董王庄乡灵官殿村饮水安全巩固提升工程</t>
  </si>
  <si>
    <t>灵官殿</t>
  </si>
  <si>
    <t>董王庄乡乔庄村饮水安全巩固提升工程</t>
  </si>
  <si>
    <t>乔庄村</t>
  </si>
  <si>
    <t>董王庄乡刘河村饮水安全巩固提升工程</t>
  </si>
  <si>
    <t>刘河村</t>
  </si>
  <si>
    <t>花果山乡关庄村饮水安全巩固提升工程</t>
  </si>
  <si>
    <t>关庄</t>
  </si>
  <si>
    <t>大门、围墙、厨房等</t>
  </si>
  <si>
    <t>各乡镇</t>
  </si>
  <si>
    <t>各行政村</t>
  </si>
  <si>
    <t>各乡镇政府</t>
  </si>
  <si>
    <t>陡沟、南留村、蝎子山</t>
  </si>
  <si>
    <t>交通局</t>
  </si>
  <si>
    <t>通过项目建设完成我县南部环线工程，更好的服务南部山区群众出行。</t>
  </si>
  <si>
    <t>2017.10.20</t>
  </si>
  <si>
    <t>2018.7</t>
  </si>
  <si>
    <t>白杨镇
董王庄乡</t>
  </si>
  <si>
    <t>龙窝村、南岭村</t>
  </si>
  <si>
    <t>2017.11.8</t>
  </si>
  <si>
    <t>水耿线</t>
  </si>
  <si>
    <t>柳泉镇
盐镇乡</t>
  </si>
  <si>
    <t>水兑村、中峪村、汪营村、耿沟村、沙沟村</t>
  </si>
  <si>
    <t>通过项目建设，改善柳泉镇、盐镇乡群众出行问题。</t>
  </si>
  <si>
    <t>2017.10.24</t>
  </si>
  <si>
    <t>2017.11</t>
  </si>
  <si>
    <t>周村桥</t>
  </si>
  <si>
    <t>周村</t>
  </si>
  <si>
    <t>通过项目建设更好的服务锦屏镇周村群众出行。</t>
  </si>
  <si>
    <t>2017.11.15</t>
  </si>
  <si>
    <t>丰涧桥</t>
  </si>
  <si>
    <t>丰涧村</t>
  </si>
  <si>
    <t>通过项目建设更好的服务高村乡丰涧村群众出行，提升县道铁三线安全出行环境。</t>
  </si>
  <si>
    <t>2018.2.9</t>
  </si>
  <si>
    <t>张延桥</t>
  </si>
  <si>
    <t>通过项目建设更好的服务高村乡张延村群众出行，提升县道铁三线安全出行环境。</t>
  </si>
  <si>
    <t>后院桥</t>
  </si>
  <si>
    <t>通过项目建设更好的服务三乡镇后院村群众出行，提升县道铁三线安全出行环境。</t>
  </si>
  <si>
    <t>中峪桥</t>
  </si>
  <si>
    <t>通过项目建设，改善中峪村群众出行环境。</t>
  </si>
  <si>
    <t>2018.1.9</t>
  </si>
  <si>
    <t>梁村桥</t>
  </si>
  <si>
    <t>汪营村</t>
  </si>
  <si>
    <t>通过项目建设，改善汪营村村群众出行环境。</t>
  </si>
  <si>
    <t>上孟村桥</t>
  </si>
  <si>
    <t>沙沟桥</t>
  </si>
  <si>
    <t>沙沟村</t>
  </si>
  <si>
    <t>通过项目建设，改善沙沟村群众出行环境。</t>
  </si>
  <si>
    <t>长172.562公里,涉及香鹿山镇、锦屏镇、赵保镇、莲庄镇、上观乡、白杨镇、董王庄乡、樊村镇、三乡镇、韩城镇、高村乡、张坞镇、盐镇乡、花果山乡14个乡（镇）的县乡公路的波形防撞护栏、震荡标线、警示标牌、警示标志等安保工程。</t>
  </si>
  <si>
    <t>香鹿山镇、锦屏镇、赵保镇、莲庄镇、上观乡、白杨镇、董王庄乡、樊村镇、三乡镇、韩城镇、高村镇、张坞镇、盐镇乡、花果山乡</t>
  </si>
  <si>
    <t>通过项目建设，提升道路安全出行环境，保障群众出行安全。</t>
  </si>
  <si>
    <t>樊村桥</t>
  </si>
  <si>
    <t>樊村乡</t>
  </si>
  <si>
    <t>樊村村</t>
  </si>
  <si>
    <t>通过项目建设，改善樊村群众出行环境。</t>
  </si>
  <si>
    <t>2017.6.1</t>
  </si>
  <si>
    <t>南留、叶庄、马沟、潘寨、砖古窑、楚凹、柏树沟</t>
  </si>
  <si>
    <t>通过项目建设，改善群众出行环境。</t>
  </si>
  <si>
    <t>2018.8</t>
  </si>
  <si>
    <t>2020.8</t>
  </si>
  <si>
    <t>下连、苏河、桃村、南驿、东关、仁厚、官西</t>
  </si>
  <si>
    <t>乔岩、南营、山底、高桥、杨店、黄龙庙</t>
  </si>
  <si>
    <t>锦屏镇政府</t>
  </si>
  <si>
    <t>于村、黑沟、英武、东高、鱼泉</t>
  </si>
  <si>
    <t>养马、红旗、马回、坡窑、孙留</t>
  </si>
  <si>
    <t>花果山</t>
  </si>
  <si>
    <t>关庄村</t>
  </si>
  <si>
    <t>南寨、仁村、东王、古村</t>
  </si>
  <si>
    <t>后杓、樊村、里河、老庄、姜营、马道</t>
  </si>
  <si>
    <t>灵官殿、南岭、董王庄</t>
  </si>
  <si>
    <t>石板沟、南留、东庄、三区、蝎子山、东场、章屯</t>
  </si>
  <si>
    <t>盐镇、罗村、上庄、周沟、石陵、克村、赵峪、北册、绿化、王坑、范元、南洼、西沟、张沟、耿沟</t>
  </si>
  <si>
    <t>石村、赵坡、汪汴、杜渠、马朝沟、铁炉、鲁村、四土地</t>
  </si>
  <si>
    <t>樊村镇苏村道路硬化</t>
  </si>
  <si>
    <t>柳泉镇曹坪村、丁湾村依托满园春农业科技有限公司到户增收入股分红项目</t>
  </si>
  <si>
    <t>曹坪村、丁湾村</t>
  </si>
  <si>
    <t>2018.2</t>
  </si>
  <si>
    <t>柳泉镇河北村望春花圃花卉种植到户增收入股分红项目</t>
  </si>
  <si>
    <t>河北村</t>
  </si>
  <si>
    <t>柳泉镇元村村到户增收入股分红项目</t>
  </si>
  <si>
    <t>元村村</t>
  </si>
  <si>
    <t>柳泉镇众氏农业养猪到户增收入股分红项目</t>
  </si>
  <si>
    <t>尹村村</t>
  </si>
  <si>
    <t>柳泉镇宜阳县明飞养殖专业合作社带动沙漠、赵沟、纸房、毛沟到户增收入股分红项目</t>
  </si>
  <si>
    <t>沙漠村、赵沟、纸房、毛沟</t>
  </si>
  <si>
    <t>柳泉镇洛宜养牛场到户增收入股分红项目（五树村）</t>
  </si>
  <si>
    <t>五树村</t>
  </si>
  <si>
    <t>柳泉镇英武、上于黑猪养殖到户增收入股分红项目</t>
  </si>
  <si>
    <t>英武、上于、贺沟</t>
  </si>
  <si>
    <t>柳泉镇洛阳三星有机农业科技有限公司黄秋葵种植到户增收入股分红项目</t>
  </si>
  <si>
    <t>于村、沙子沟</t>
  </si>
  <si>
    <t>龙潭、于村、沙子沟、黑沟</t>
  </si>
  <si>
    <t>花果山乡肉牛养殖到户增收项目</t>
  </si>
  <si>
    <t>花果山乡连翘种植项目</t>
  </si>
  <si>
    <t>穆册村、关庄村、玉皇庙村、刘秀沟村</t>
  </si>
  <si>
    <t>花果山乡穆册村改建农家宾馆</t>
  </si>
  <si>
    <t>穆册村、关庄村</t>
  </si>
  <si>
    <t>三乡镇油菜种植项目</t>
  </si>
  <si>
    <t>西村、上庄、河西、后院、后寨、仁村、西柏坡、古村、流渠、桑梓沟</t>
  </si>
  <si>
    <t>三乡镇公路沿线川区大蒜等生态农业建设项目</t>
  </si>
  <si>
    <t>可乐湾、上庄、下庄、南寨、东柏坡、流渠、吉家庙、东阳、南村</t>
  </si>
  <si>
    <t>张坞镇养殖项目</t>
  </si>
  <si>
    <t>通阳、上龙、竹溪、凹里、留召等</t>
  </si>
  <si>
    <t>白杨镇石垛村蔬菜大棚项目</t>
  </si>
  <si>
    <t>花果山乡花山村橡子深加工项目</t>
  </si>
  <si>
    <t>白杨镇东庄村扶贫产业园续建项目</t>
  </si>
  <si>
    <t>建设消防、电力、电力、排水渠、院墙、道路、厕所、等配套设施。</t>
  </si>
  <si>
    <t>东庄村</t>
  </si>
  <si>
    <t>白杨镇扶贫产业园区</t>
  </si>
  <si>
    <t>三区村</t>
  </si>
  <si>
    <t>花果山乡扶贫产业园</t>
  </si>
  <si>
    <t>柳泉镇扶贫车间建设项目</t>
  </si>
  <si>
    <t>三乡镇东阳村扶贫车间项目</t>
  </si>
  <si>
    <t>赵保镇东赵村服装加工车间项目</t>
  </si>
  <si>
    <t>东赵村</t>
  </si>
  <si>
    <t>盐镇乡村级扶贫产业园项目</t>
  </si>
  <si>
    <t>盐镇村</t>
  </si>
  <si>
    <t>180</t>
  </si>
  <si>
    <t>78</t>
  </si>
  <si>
    <t>樊村镇扶贫车间项目</t>
  </si>
  <si>
    <t>前杓、铁炉、李寨、苏村、任村、姜营、马道</t>
  </si>
  <si>
    <t>樊村镇沙坡村扶贫车间</t>
  </si>
  <si>
    <t>沙坡村</t>
  </si>
  <si>
    <t>锦屏镇山底村香菇种植基地产业项目</t>
  </si>
  <si>
    <t>山底村</t>
  </si>
  <si>
    <t>柳泉镇十字路村光伏发电项目</t>
  </si>
  <si>
    <t>十字路村</t>
  </si>
  <si>
    <t>锦屏镇苗木种植到户增收项目</t>
  </si>
  <si>
    <t>上观乡杏树洼村水蜜桃种植项目</t>
  </si>
  <si>
    <t>上观乡西王沟村水蜜桃种植项目</t>
  </si>
  <si>
    <t>西王沟村</t>
  </si>
  <si>
    <t>上观乡三岔沟村水蜜桃种植项目</t>
  </si>
  <si>
    <t>三岔沟村</t>
  </si>
  <si>
    <t>上观乡水蜜桃种植项目</t>
  </si>
  <si>
    <t>上观乡三岔沟村金丝瓜种植项目</t>
  </si>
  <si>
    <t>上观乡好贤沟肉牛养殖项目</t>
  </si>
  <si>
    <t>好贤沟</t>
  </si>
  <si>
    <t>高村乡北王养牛项目</t>
  </si>
  <si>
    <t>北王</t>
  </si>
  <si>
    <t>高村乡温村养牛项目</t>
  </si>
  <si>
    <t>高村乡养牛到户增收</t>
  </si>
  <si>
    <t>董王庄乡艾蒿种植项目</t>
  </si>
  <si>
    <t>董王庄乡肉牛养殖到户增收项目</t>
  </si>
  <si>
    <t>董王庄乡油菜种植项目</t>
  </si>
  <si>
    <t>2017.10</t>
  </si>
  <si>
    <t>董王庄乡中药材种植项目</t>
  </si>
  <si>
    <t>董王庄乡花椒种植项目</t>
  </si>
  <si>
    <t>韩城镇畜牧养殖到户增收项目</t>
  </si>
  <si>
    <t>韩城镇手工小加工到户增收项目</t>
  </si>
  <si>
    <t>官东村、福昌村</t>
  </si>
  <si>
    <t>韩城镇艾草种植到户增收项目</t>
  </si>
  <si>
    <t>下连村</t>
  </si>
  <si>
    <t>韩城镇洛阳润玛牧业有限公司到户增收项目</t>
  </si>
  <si>
    <t>南驿村</t>
  </si>
  <si>
    <t>张坞镇孔雀养殖项目</t>
  </si>
  <si>
    <t>张坞镇白河土蜂养殖场土蜂养殖项目</t>
  </si>
  <si>
    <t>张坞镇新农人农牧有限公司黑猪养殖项目</t>
  </si>
  <si>
    <t>赵保镇西赵村艾叶种植项目</t>
  </si>
  <si>
    <t>赵保镇西赵养牛到户增收项目</t>
  </si>
  <si>
    <t>赵保镇温庄村中草药种植项目</t>
  </si>
  <si>
    <t>赵保镇马河村养牛到户增收项目</t>
  </si>
  <si>
    <t>赵保镇马河村艾叶种植项目</t>
  </si>
  <si>
    <t>赵保镇艾叶种植到户增收项目</t>
  </si>
  <si>
    <t>赵保镇花椒种植到户增收项目</t>
  </si>
  <si>
    <t>赵保镇中草药种植项目</t>
  </si>
  <si>
    <t>锦屏镇马窑花椒深加工到户增收项目</t>
  </si>
  <si>
    <t>锦屏镇马窑村</t>
  </si>
  <si>
    <t>2017.12</t>
  </si>
  <si>
    <t>锦屏镇山底村香菇种植到户增收项目</t>
  </si>
  <si>
    <t>锦屏镇南营村药材种植到户增收项目</t>
  </si>
  <si>
    <t>南营村</t>
  </si>
  <si>
    <t>香鹿山镇上韩艾草种植到户增收项目</t>
  </si>
  <si>
    <t>香鹿山镇叶庄村养猪到户增收项目</t>
  </si>
  <si>
    <t>盐镇乡综合种植到户增收</t>
  </si>
  <si>
    <t>4360</t>
  </si>
  <si>
    <t>盐镇乡养殖到户增收</t>
  </si>
  <si>
    <t>莲庄镇温棚蔬菜种植到户增收项目</t>
  </si>
  <si>
    <t>莲庄镇综合养殖到户增收项目</t>
  </si>
  <si>
    <t>白杨镇高油酸花生种植项目</t>
  </si>
  <si>
    <t>2018.9</t>
  </si>
  <si>
    <t>董王庄乡前村村大棚建设项目</t>
  </si>
  <si>
    <t>赵保镇西赵村皮球加工产业园</t>
  </si>
  <si>
    <t>西赵</t>
  </si>
  <si>
    <t>2018.3.24</t>
  </si>
  <si>
    <t>张坞镇扶贫产业园</t>
  </si>
  <si>
    <t>柳泉镇来料加工中心产业园建设</t>
  </si>
  <si>
    <t>高村乡石村产业园</t>
  </si>
  <si>
    <t>樊村镇灵活就业扶贫产业园</t>
  </si>
  <si>
    <t>三乡镇滩涂农业综合开发项目</t>
  </si>
  <si>
    <t>参与企业入股分红带贫、提供务工岗位</t>
  </si>
  <si>
    <t>2017.5</t>
  </si>
  <si>
    <t>董王庄乡服装项目扶贫产业园</t>
  </si>
  <si>
    <t>2018.1</t>
  </si>
  <si>
    <t>柳泉镇龙潭村黄秋葵种植产业基地建设项目</t>
  </si>
  <si>
    <t>龙潭村</t>
  </si>
  <si>
    <t>好饰莱饰品加工项目厂房改造资金</t>
  </si>
  <si>
    <t>好饰莱饰品加工车间改造补助</t>
  </si>
  <si>
    <t>产业集聚区</t>
  </si>
  <si>
    <t>宜阳信宜服饰有限公司扶贫产业资金</t>
  </si>
  <si>
    <t>宜阳信宜服饰有限公司扶贫产业补贴项目</t>
  </si>
  <si>
    <t>上观乡肉牛养殖项目</t>
  </si>
  <si>
    <t>三合坪、梨树沟、上观、杏树洼</t>
  </si>
  <si>
    <t>张坞镇程子村集体经济引导资金鸽棚建设项目</t>
  </si>
  <si>
    <t>程子村</t>
  </si>
  <si>
    <t>张坞镇程屋村集体经济引导资金鸽棚建设项目</t>
  </si>
  <si>
    <t>张坞镇下龙村集体经济引导资金鸽棚建设项目</t>
  </si>
  <si>
    <t>下龙村</t>
  </si>
  <si>
    <t>张坞镇七峪村集体经济引导资金鸽棚建设项目</t>
  </si>
  <si>
    <t>张坞镇顺发养鸡场项目</t>
  </si>
  <si>
    <t>锦屏镇肉羊养殖产业扶贫项目</t>
  </si>
  <si>
    <t>锦屏镇肉牛养殖产业扶贫项目</t>
  </si>
  <si>
    <t>锦屏镇肉猪养殖产业扶贫项目</t>
  </si>
  <si>
    <t>莲庄镇种植产业项目</t>
  </si>
  <si>
    <t>根据种植类别按照上级标准补贴</t>
  </si>
  <si>
    <t>莲庄镇苗木花卉种植项目</t>
  </si>
  <si>
    <t>上观乡特色花生种植项目</t>
  </si>
  <si>
    <t>柱顶石、三岔沟、西王沟</t>
  </si>
  <si>
    <t>韩城镇福昌村五叶大艾种植产业扶贫项目</t>
  </si>
  <si>
    <t>福昌村</t>
  </si>
  <si>
    <t>韩城镇迷迭香种植产业扶贫项目</t>
  </si>
  <si>
    <t>韩城镇花椒种植产业扶贫项目</t>
  </si>
  <si>
    <t>2018.10</t>
  </si>
  <si>
    <t>韩城镇花生种植产业扶贫项目</t>
  </si>
  <si>
    <t>2018.11</t>
  </si>
  <si>
    <t>韩城镇西瓜种植产业扶贫项目</t>
  </si>
  <si>
    <t>韩城镇大蒜种植产业扶贫项目</t>
  </si>
  <si>
    <t>韩城镇中药种植产业扶贫项目</t>
  </si>
  <si>
    <t>韩城镇艾草种植产业扶贫项目</t>
  </si>
  <si>
    <t>韩城镇黑杂粮种植产业扶贫项目</t>
  </si>
  <si>
    <t>韩城镇果树种植产业扶贫项目</t>
  </si>
  <si>
    <t>东关村、仁厚村</t>
  </si>
  <si>
    <t>韩城镇蔬菜大棚种植产业扶贫项目</t>
  </si>
  <si>
    <t>朱家沟村、关西村</t>
  </si>
  <si>
    <t>韩城镇油菜种植产业扶贫项目</t>
  </si>
  <si>
    <t>韩城镇朝天椒种植产业扶贫项目</t>
  </si>
  <si>
    <t>樊村镇油菜种植项目</t>
  </si>
  <si>
    <t>高村镇辣椒种植</t>
  </si>
  <si>
    <t>高村镇</t>
  </si>
  <si>
    <t>高村镇花生种植项目</t>
  </si>
  <si>
    <t>高村镇西瓜种植</t>
  </si>
  <si>
    <t>锦屏镇艾草种植产业扶贫项目</t>
  </si>
  <si>
    <t>锦屏镇花生种植产业扶贫项目</t>
  </si>
  <si>
    <t>锦屏镇中山衫种植产业扶贫项目</t>
  </si>
  <si>
    <t>锦屏镇梨种植产业扶贫项目</t>
  </si>
  <si>
    <t>赵保镇二道沟村花生种植项目</t>
  </si>
  <si>
    <t>二道沟村</t>
  </si>
  <si>
    <t>赵保镇温庄村花生种植项目</t>
  </si>
  <si>
    <t>赵保镇赵庄村花生种植项目</t>
  </si>
  <si>
    <t>赵庄村</t>
  </si>
  <si>
    <t>赵保镇西赵村花生种植项目</t>
  </si>
  <si>
    <t>赵保镇马河村花生种植项目</t>
  </si>
  <si>
    <t>赵保镇东赵一区花生种植项目</t>
  </si>
  <si>
    <t>东赵一区</t>
  </si>
  <si>
    <t>赵保镇东赵二区花生种植项目</t>
  </si>
  <si>
    <t>东赵二区</t>
  </si>
  <si>
    <t>赵保镇东赵三区花生种植项目</t>
  </si>
  <si>
    <t>东赵三区</t>
  </si>
  <si>
    <t>赵保镇东赵四区花生种植项目</t>
  </si>
  <si>
    <t>东赵四区</t>
  </si>
  <si>
    <t>赵保镇东赵五区花生种植项目</t>
  </si>
  <si>
    <t>东赵五区</t>
  </si>
  <si>
    <t>赵保镇郭凹村花生种植项目</t>
  </si>
  <si>
    <t>郭凹村</t>
  </si>
  <si>
    <t>赵保镇南窑村花生种植项目</t>
  </si>
  <si>
    <t>南窑村</t>
  </si>
  <si>
    <t>赵保镇三王庄村花生种植项目</t>
  </si>
  <si>
    <t>三王庄村</t>
  </si>
  <si>
    <t>赵保镇十字岭村花生种植项目</t>
  </si>
  <si>
    <t>十字岭村</t>
  </si>
  <si>
    <t>赵保镇史庄村花生种植项目</t>
  </si>
  <si>
    <t>史庄村</t>
  </si>
  <si>
    <t>赵保镇田沟村花生种植项目</t>
  </si>
  <si>
    <t>田沟村</t>
  </si>
  <si>
    <t>赵保镇铁佛寺村花生种植项目</t>
  </si>
  <si>
    <t>铁佛寺村</t>
  </si>
  <si>
    <t>杨庄村</t>
  </si>
  <si>
    <t>赵保镇油路口村花生种植项目</t>
  </si>
  <si>
    <t>油路口村</t>
  </si>
  <si>
    <t>赵保镇坡底村花生种植项目</t>
  </si>
  <si>
    <t>坡底村</t>
  </si>
  <si>
    <t>花果山乡碾沟村艾草种植项目</t>
  </si>
  <si>
    <t>碾沟村</t>
  </si>
  <si>
    <t>张坞镇宜阳新天地种植农民专业合作社项目</t>
  </si>
  <si>
    <t>茶沟、庞沟等</t>
  </si>
  <si>
    <t>韩城镇下连村软籽石榴种植产业扶贫项目</t>
  </si>
  <si>
    <t>香鹿山镇下韩艾草种植到户增收项目</t>
  </si>
  <si>
    <t>下韩村</t>
  </si>
  <si>
    <t>集中式光伏扶贫电站</t>
  </si>
  <si>
    <t>发改委</t>
  </si>
  <si>
    <t>2018.12</t>
  </si>
  <si>
    <t>小额信贷风险补偿金</t>
  </si>
  <si>
    <t>提供小额信贷风险补偿金。</t>
  </si>
  <si>
    <t>农商行</t>
  </si>
  <si>
    <t>解决贫困户贷款难问题</t>
  </si>
  <si>
    <t>全县龙头企业带贫扶持项目</t>
  </si>
  <si>
    <t>金融办</t>
  </si>
  <si>
    <t>三乡镇、韩城镇、柳泉镇、盐镇乡、花果山乡、赵保镇、高村镇、莲庄镇、香鹿山镇</t>
  </si>
  <si>
    <t>白杨镇桑叶种植产业扶贫项目</t>
  </si>
  <si>
    <t>张坞镇种植项目</t>
  </si>
  <si>
    <t>柳泉镇高窑村中药材种植产业补贴项目</t>
  </si>
  <si>
    <t>高窑村</t>
  </si>
  <si>
    <t>柳泉镇十字路艾叶种植产业补贴项目</t>
  </si>
  <si>
    <t>白杨镇肉牛养殖项目</t>
  </si>
  <si>
    <t>栗封村</t>
  </si>
  <si>
    <t>叶庄、马沟、王凹</t>
  </si>
  <si>
    <t>小额贷款贴息项目</t>
  </si>
  <si>
    <t>按基准利率贴息</t>
  </si>
  <si>
    <t>扶贫办</t>
  </si>
  <si>
    <t>莲庄镇孙留村扶贫产业园</t>
  </si>
  <si>
    <t>孙留村</t>
  </si>
  <si>
    <t>莲庄镇涧河村蔬菜种植大棚建设工程</t>
  </si>
  <si>
    <t>涧河村</t>
  </si>
  <si>
    <t>东阳、古村、后院、吉家庙、流渠、马湾、坡头、仁村、桑梓沟、上沟、上庄、滩子、王岭、西柏坡、西村、西王、下马沟、下庄</t>
  </si>
  <si>
    <t>官东</t>
  </si>
  <si>
    <t>桃村</t>
  </si>
  <si>
    <t>任村扶贫车间</t>
  </si>
  <si>
    <t>赵保镇东赵小商品加工产业园</t>
  </si>
  <si>
    <t>韩城镇西关村扶贫产业园建设项目</t>
  </si>
  <si>
    <t>西关</t>
  </si>
  <si>
    <t>香鹿山镇贫困重度残疾人集中托养中心续建项目</t>
  </si>
  <si>
    <t>续建重度残疾人集中托养中心建设项目</t>
  </si>
  <si>
    <t>2017.6</t>
  </si>
  <si>
    <t>托养人员补贴、护理人员补贴等</t>
  </si>
  <si>
    <t>韩城镇贫困重度残疾人集中托养中心入住托养人员经费</t>
  </si>
  <si>
    <t>西关村</t>
  </si>
  <si>
    <t>民政局</t>
  </si>
  <si>
    <t>贫困重度残疾人集中托养中心运营费</t>
  </si>
  <si>
    <t>托养人员生活医疗、护理人员工作经费等</t>
  </si>
  <si>
    <t>解决我县重度残疾贫困人口医疗、生活问题。</t>
  </si>
  <si>
    <t>樊村镇贫困重度残疾人集中托养中心建设项目</t>
  </si>
  <si>
    <t>建设重度残疾人集中托养中心建设项目</t>
  </si>
  <si>
    <t>白杨镇镇贫困重度残疾人集中托养中心建设项目</t>
  </si>
  <si>
    <t>五区村</t>
  </si>
  <si>
    <t>董王庄乡贫困重度残疾人集中托养中心建设项目</t>
  </si>
  <si>
    <t>董王庄村</t>
  </si>
  <si>
    <t>赵保镇贫困重度残疾人集中托养中心建设项目</t>
  </si>
  <si>
    <t>上观乡贫困重度残疾人集中托养中心建设项目</t>
  </si>
  <si>
    <t>莲庄镇贫困重度残疾人集中托养中心建设项目</t>
  </si>
  <si>
    <t>莲庄村</t>
  </si>
  <si>
    <t>锦屏镇贫困重度残疾人集中托养中心建设项目</t>
  </si>
  <si>
    <t>八里堂村</t>
  </si>
  <si>
    <t>柳泉镇贫困重度残疾人集中托养中心建设项目</t>
  </si>
  <si>
    <t>河东村</t>
  </si>
  <si>
    <t>三乡镇贫困重度残疾人集中托养中心建设项目</t>
  </si>
  <si>
    <t>东村</t>
  </si>
  <si>
    <t>花果山乡贫困重度残疾人集中托养中心建设项目</t>
  </si>
  <si>
    <t>花果山村</t>
  </si>
  <si>
    <t>张坞镇贫困重度残疾人集中托养中心建设项目</t>
  </si>
  <si>
    <t>凹里村</t>
  </si>
  <si>
    <t>盐镇乡贫困重度残疾人集中托养中心建设项目</t>
  </si>
  <si>
    <t>大寨村</t>
  </si>
  <si>
    <t>临时救助</t>
  </si>
  <si>
    <t>因火灾、交通事故等意外事件，家庭成员突发重大疾病等原因，导致基本生活暂时出现严重困难的家庭或个人。</t>
  </si>
  <si>
    <t>贫困村及非贫困村的建档立卡贫困户</t>
  </si>
  <si>
    <t>学生资助</t>
  </si>
  <si>
    <t>学前教育保教费、生活补助费县财政兜底资助</t>
  </si>
  <si>
    <t>教体局</t>
  </si>
  <si>
    <t>义务教育营养餐和寄宿生生活补助费县财政兜底资助</t>
  </si>
  <si>
    <t>高中教育免学费、住宿费，生活补助费县财政兜底资助</t>
  </si>
  <si>
    <t>中等职业教育免学费县财政兜底资助</t>
  </si>
  <si>
    <t>贫困劳动力培训</t>
  </si>
  <si>
    <t>现代服务业、现代农业、计算机办公自动化、家电销售与服务等劳动技能培训</t>
  </si>
  <si>
    <t>通过助学补贴、技能培训使贫困家庭人员（学生）能上得起学，掌握生存技能。</t>
  </si>
  <si>
    <t>贫困劳动力畜牧养殖技术培训生活补贴</t>
  </si>
  <si>
    <t>白杨镇、樊村镇、韩城镇、锦屏镇、莲庄镇、柳泉镇、三乡镇、香鹿山镇、盐镇乡、张坞镇</t>
  </si>
  <si>
    <t>高头村、马道村、里河村、王寨村、樊村村、安古村、苏村、任村村、铁炉村、后杓村、老庄村、宋村村、李寨村、姜营村、五岳沟村、聂沟岭村、于洼村、石门村、沙坡头村、龙坛村、沙漠村、赵沟村、纸房村、毛沟村、上沟村、南村、吉家庙村、砖古窑村、张沟村、元过村、七峪村、上龙村、竹溪村、庞沟村、下龙村</t>
  </si>
  <si>
    <t>畜牧局</t>
  </si>
  <si>
    <t>增强贫困群众的种植技能，提高自我发展、自我创业能力，加快增收步伐。</t>
  </si>
  <si>
    <t>2017.1</t>
  </si>
  <si>
    <t>上观乡、张坞镇</t>
  </si>
  <si>
    <t>上观乡柱顶石村马庄自然村、张坞镇茶沟村官地自然村</t>
  </si>
  <si>
    <t>国有宜阳林场</t>
  </si>
  <si>
    <t>改善护林员工作生活环境</t>
  </si>
  <si>
    <t>贫困人员参与生态护林项目</t>
  </si>
  <si>
    <t>林业局</t>
  </si>
  <si>
    <t>贫困人员参与生态护林项目，提供长期就业岗位，使其早日脱贫。</t>
  </si>
  <si>
    <t>农民健身工程设施配置</t>
  </si>
  <si>
    <t>体育健身器材</t>
  </si>
  <si>
    <t>体育局</t>
  </si>
  <si>
    <t>爱心保健箱</t>
  </si>
  <si>
    <t>卫计委</t>
  </si>
  <si>
    <t>贫困人口门诊统筹项目</t>
  </si>
  <si>
    <t>住院兜底补助</t>
  </si>
  <si>
    <t>村卫生室建设</t>
  </si>
  <si>
    <t>花果山碾沟村卫生室</t>
  </si>
  <si>
    <t>解决困难群众就医难</t>
  </si>
  <si>
    <t>文明办</t>
  </si>
  <si>
    <t>职业培训生活补贴</t>
  </si>
  <si>
    <t>人社局</t>
  </si>
  <si>
    <t>贫困劳动力技能培训项目</t>
  </si>
  <si>
    <t>对全县贫困劳动力开展家政服务、商业餐饮、技术加工、设备操作等就业技能培训</t>
  </si>
  <si>
    <t>贫困人口实用技术培训生活补贴项目</t>
  </si>
  <si>
    <t>全县贫困劳动力发放实用技术等培训生活补贴</t>
  </si>
  <si>
    <t>各有关单位、各乡镇政府</t>
  </si>
  <si>
    <t>贫困人口实用技术培训经费项目</t>
  </si>
  <si>
    <t>全县贫困劳动力开展实用技术等培训经费补贴</t>
  </si>
  <si>
    <t>通过项目实施，使贫困劳动力培训工作顺利进行。</t>
  </si>
  <si>
    <t>张坞镇综合文化服务中心建设</t>
  </si>
  <si>
    <t>文化广场、简易舞台、文化器材、广播器材购置、新建、改扩建、改造提升综合文化服务中心</t>
  </si>
  <si>
    <t>该项目完成后，可以给全村群众提供活动场所，丰富群众的文化生活。</t>
  </si>
  <si>
    <t>盐镇乡综合文化服务中心建设</t>
  </si>
  <si>
    <t>上观乡综合文化服务中心建设</t>
  </si>
  <si>
    <t>三乡镇可乐湾村综合文化服务中心建设</t>
  </si>
  <si>
    <t>董王庄乡综合文化服务中心建设</t>
  </si>
  <si>
    <t>白杨镇综合文化服务中心建设</t>
  </si>
  <si>
    <t>花果山乡综合文化服务中心建设</t>
  </si>
  <si>
    <t>柳泉镇综合文化服务中心建设</t>
  </si>
  <si>
    <t>锦屏镇铁炉村综合文化服务中心建设</t>
  </si>
  <si>
    <t>莲庄镇综合文化服务中心建设</t>
  </si>
  <si>
    <t>樊村镇综合文化服务中心建设</t>
  </si>
  <si>
    <t>高村镇综合文化服务中心建设</t>
  </si>
  <si>
    <t>赵保镇油路口村综合文化服务中心建设</t>
  </si>
  <si>
    <t>香鹿山镇综合文化服务中心建设</t>
  </si>
  <si>
    <t>韩城镇综合文化服务中心建设</t>
  </si>
  <si>
    <t>四、其他项目</t>
  </si>
  <si>
    <t>制作脱贫攻坚宣传版面、标语等</t>
  </si>
  <si>
    <t>创建办</t>
  </si>
  <si>
    <t>助力脱贫攻坚，进一步凝聚了人心。</t>
  </si>
  <si>
    <t>益农信息社建设配套项目</t>
  </si>
  <si>
    <t>农业局</t>
  </si>
  <si>
    <t>省统一招标</t>
  </si>
  <si>
    <t>贫困家庭劳动力自主脱贫巩固资金</t>
  </si>
  <si>
    <t>实施贫困家庭劳动力自主脱贫巩固项目，激发贫困户内生动力，树立自主脱贫信心。</t>
  </si>
  <si>
    <t>全乡</t>
  </si>
  <si>
    <t>柳泉镇各村</t>
  </si>
  <si>
    <t>上观、柱顶石、好贤沟、梨树沟、三合坪</t>
  </si>
  <si>
    <t>实施贫困家庭劳动力自主脱贫巩固项目，激发贫困户内生动力。</t>
  </si>
  <si>
    <t>分为生产类、务工类、脱贫类</t>
  </si>
  <si>
    <t>扶贫统筹整合资金项目竣工决算审核委托费用</t>
  </si>
  <si>
    <t>审计局</t>
  </si>
  <si>
    <t>按要求完成扶贫项目审计任务、支付委托费用。</t>
  </si>
  <si>
    <t>县派驻村第一书记专项工作经费</t>
  </si>
  <si>
    <t>改善县派驻村第一书记工作、生活条件，提高工作效率。</t>
  </si>
  <si>
    <t>组织部</t>
  </si>
  <si>
    <t>环境综合整治项目</t>
  </si>
  <si>
    <t>农村环境综合治理：立面粉刷、残墙修复、街道绿化、排水渠建设、花池建设、路灯、路面硬化、垃圾清运设施购置等</t>
  </si>
  <si>
    <t>改善农村人居环境，惠及全县农村群众。</t>
  </si>
  <si>
    <t>扶贫搬迁利息</t>
  </si>
  <si>
    <t>宜阳县</t>
  </si>
  <si>
    <t>财政局</t>
  </si>
  <si>
    <t>完成贫困户扶贫搬迁任务</t>
  </si>
  <si>
    <t>1. 道路建设</t>
    <phoneticPr fontId="1" type="noConversion"/>
  </si>
  <si>
    <t>4200户</t>
  </si>
  <si>
    <r>
      <rPr>
        <sz val="7"/>
        <rFont val="黑体"/>
        <family val="3"/>
        <charset val="134"/>
      </rPr>
      <t>序号</t>
    </r>
  </si>
  <si>
    <r>
      <rPr>
        <sz val="9"/>
        <rFont val="宋体"/>
        <family val="3"/>
        <charset val="134"/>
      </rPr>
      <t>单位：万元、个</t>
    </r>
  </si>
  <si>
    <r>
      <rPr>
        <sz val="9"/>
        <rFont val="宋体"/>
        <family val="3"/>
        <charset val="134"/>
      </rPr>
      <t>项目分类</t>
    </r>
  </si>
  <si>
    <r>
      <rPr>
        <sz val="9"/>
        <rFont val="宋体"/>
        <family val="3"/>
        <charset val="134"/>
      </rPr>
      <t>项目数合计</t>
    </r>
  </si>
  <si>
    <r>
      <rPr>
        <sz val="9"/>
        <rFont val="宋体"/>
        <family val="3"/>
        <charset val="134"/>
      </rPr>
      <t>项目名称</t>
    </r>
  </si>
  <si>
    <r>
      <rPr>
        <sz val="9"/>
        <rFont val="宋体"/>
        <family val="3"/>
        <charset val="134"/>
      </rPr>
      <t>主要建设内容</t>
    </r>
  </si>
  <si>
    <r>
      <rPr>
        <sz val="9"/>
        <rFont val="宋体"/>
        <family val="3"/>
        <charset val="134"/>
      </rPr>
      <t>总投资</t>
    </r>
  </si>
  <si>
    <r>
      <rPr>
        <sz val="9"/>
        <rFont val="宋体"/>
        <family val="3"/>
        <charset val="134"/>
      </rPr>
      <t>项目效益情况</t>
    </r>
  </si>
  <si>
    <r>
      <rPr>
        <sz val="9"/>
        <rFont val="宋体"/>
        <family val="3"/>
        <charset val="134"/>
      </rPr>
      <t>总计</t>
    </r>
  </si>
  <si>
    <r>
      <rPr>
        <sz val="9"/>
        <rFont val="宋体"/>
        <family val="3"/>
        <charset val="134"/>
      </rPr>
      <t>财政投资</t>
    </r>
  </si>
  <si>
    <r>
      <rPr>
        <sz val="9"/>
        <rFont val="宋体"/>
        <family val="3"/>
        <charset val="134"/>
      </rPr>
      <t>自筹</t>
    </r>
  </si>
  <si>
    <r>
      <rPr>
        <sz val="9"/>
        <rFont val="宋体"/>
        <family val="3"/>
        <charset val="134"/>
      </rPr>
      <t>覆盖户数</t>
    </r>
  </si>
  <si>
    <r>
      <rPr>
        <sz val="9"/>
        <rFont val="宋体"/>
        <family val="3"/>
        <charset val="134"/>
      </rPr>
      <t>覆盖人数</t>
    </r>
  </si>
  <si>
    <r>
      <rPr>
        <sz val="9"/>
        <rFont val="宋体"/>
        <family val="3"/>
        <charset val="134"/>
      </rPr>
      <t>合计</t>
    </r>
  </si>
  <si>
    <r>
      <rPr>
        <sz val="9"/>
        <rFont val="宋体"/>
        <family val="3"/>
        <charset val="134"/>
      </rPr>
      <t>中、省财政</t>
    </r>
  </si>
  <si>
    <r>
      <rPr>
        <sz val="9"/>
        <rFont val="宋体"/>
        <family val="3"/>
        <charset val="134"/>
      </rPr>
      <t>市财政</t>
    </r>
  </si>
  <si>
    <r>
      <rPr>
        <sz val="9"/>
        <rFont val="宋体"/>
        <family val="3"/>
        <charset val="134"/>
      </rPr>
      <t>县财政</t>
    </r>
  </si>
  <si>
    <r>
      <rPr>
        <sz val="9"/>
        <rFont val="宋体"/>
        <family val="3"/>
        <charset val="134"/>
      </rPr>
      <t>乡财政</t>
    </r>
  </si>
  <si>
    <r>
      <rPr>
        <sz val="9"/>
        <color theme="1"/>
        <rFont val="宋体"/>
        <family val="3"/>
        <charset val="134"/>
      </rPr>
      <t>一、基础设施类</t>
    </r>
  </si>
  <si>
    <r>
      <t>1</t>
    </r>
    <r>
      <rPr>
        <sz val="9"/>
        <color theme="1"/>
        <rFont val="宋体"/>
        <family val="3"/>
        <charset val="134"/>
      </rPr>
      <t>、道路建设</t>
    </r>
  </si>
  <si>
    <r>
      <rPr>
        <sz val="9"/>
        <rFont val="宋体"/>
        <family val="3"/>
        <charset val="134"/>
      </rPr>
      <t>赵保镇温庄村生产路整修</t>
    </r>
  </si>
  <si>
    <r>
      <rPr>
        <sz val="9"/>
        <rFont val="宋体"/>
        <family val="3"/>
        <charset val="134"/>
      </rPr>
      <t>生产路整修</t>
    </r>
    <r>
      <rPr>
        <sz val="9"/>
        <rFont val="Times New Roman"/>
        <family val="1"/>
      </rPr>
      <t>10</t>
    </r>
    <r>
      <rPr>
        <sz val="9"/>
        <rFont val="宋体"/>
        <family val="3"/>
        <charset val="134"/>
      </rPr>
      <t>公里（</t>
    </r>
    <r>
      <rPr>
        <sz val="9"/>
        <rFont val="Times New Roman"/>
        <family val="1"/>
      </rPr>
      <t>3.5</t>
    </r>
    <r>
      <rPr>
        <sz val="9"/>
        <rFont val="宋体"/>
        <family val="3"/>
        <charset val="134"/>
      </rPr>
      <t>米宽，铺设</t>
    </r>
    <r>
      <rPr>
        <sz val="9"/>
        <rFont val="Times New Roman"/>
        <family val="1"/>
      </rPr>
      <t>0.2</t>
    </r>
    <r>
      <rPr>
        <sz val="9"/>
        <rFont val="宋体"/>
        <family val="3"/>
        <charset val="134"/>
      </rPr>
      <t>米厚鹅卵石）</t>
    </r>
  </si>
  <si>
    <r>
      <rPr>
        <sz val="9"/>
        <rFont val="宋体"/>
        <family val="3"/>
        <charset val="134"/>
      </rPr>
      <t>白杨镇陡沟户户通水泥路</t>
    </r>
  </si>
  <si>
    <r>
      <rPr>
        <sz val="9"/>
        <rFont val="宋体"/>
        <family val="3"/>
        <charset val="134"/>
      </rPr>
      <t>硬化道路</t>
    </r>
    <r>
      <rPr>
        <sz val="9"/>
        <rFont val="Times New Roman"/>
        <family val="1"/>
      </rPr>
      <t>910</t>
    </r>
    <r>
      <rPr>
        <sz val="9"/>
        <rFont val="宋体"/>
        <family val="3"/>
        <charset val="134"/>
      </rPr>
      <t>平方米（</t>
    </r>
    <r>
      <rPr>
        <sz val="9"/>
        <rFont val="Times New Roman"/>
        <family val="1"/>
      </rPr>
      <t>18</t>
    </r>
    <r>
      <rPr>
        <sz val="9"/>
        <rFont val="宋体"/>
        <family val="3"/>
        <charset val="134"/>
      </rPr>
      <t>厘米厚）</t>
    </r>
  </si>
  <si>
    <r>
      <rPr>
        <sz val="9"/>
        <rFont val="宋体"/>
        <family val="3"/>
        <charset val="134"/>
      </rPr>
      <t>白杨镇石垛户户通水泥路</t>
    </r>
  </si>
  <si>
    <r>
      <rPr>
        <sz val="9"/>
        <rFont val="宋体"/>
        <family val="3"/>
        <charset val="134"/>
      </rPr>
      <t>硬化道路</t>
    </r>
    <r>
      <rPr>
        <sz val="9"/>
        <rFont val="Times New Roman"/>
        <family val="1"/>
      </rPr>
      <t>2500</t>
    </r>
    <r>
      <rPr>
        <sz val="9"/>
        <rFont val="宋体"/>
        <family val="3"/>
        <charset val="134"/>
      </rPr>
      <t>平方米（</t>
    </r>
    <r>
      <rPr>
        <sz val="9"/>
        <rFont val="Times New Roman"/>
        <family val="1"/>
      </rPr>
      <t>18</t>
    </r>
    <r>
      <rPr>
        <sz val="9"/>
        <rFont val="宋体"/>
        <family val="3"/>
        <charset val="134"/>
      </rPr>
      <t>厘米厚）</t>
    </r>
  </si>
  <si>
    <r>
      <rPr>
        <sz val="9"/>
        <rFont val="宋体"/>
        <family val="3"/>
        <charset val="134"/>
      </rPr>
      <t>张坞镇七峪村道路硬化</t>
    </r>
  </si>
  <si>
    <r>
      <rPr>
        <sz val="9"/>
        <rFont val="宋体"/>
        <family val="3"/>
        <charset val="134"/>
      </rPr>
      <t>厚</t>
    </r>
    <r>
      <rPr>
        <sz val="9"/>
        <rFont val="Times New Roman"/>
        <family val="1"/>
      </rPr>
      <t>18</t>
    </r>
    <r>
      <rPr>
        <sz val="9"/>
        <rFont val="宋体"/>
        <family val="3"/>
        <charset val="134"/>
      </rPr>
      <t>公分，</t>
    </r>
    <r>
      <rPr>
        <sz val="9"/>
        <rFont val="Times New Roman"/>
        <family val="1"/>
      </rPr>
      <t>3.5</t>
    </r>
    <r>
      <rPr>
        <sz val="9"/>
        <rFont val="宋体"/>
        <family val="3"/>
        <charset val="134"/>
      </rPr>
      <t>米宽</t>
    </r>
    <r>
      <rPr>
        <sz val="9"/>
        <rFont val="Times New Roman"/>
        <family val="1"/>
      </rPr>
      <t>250</t>
    </r>
    <r>
      <rPr>
        <sz val="9"/>
        <rFont val="宋体"/>
        <family val="3"/>
        <charset val="134"/>
      </rPr>
      <t>米</t>
    </r>
    <r>
      <rPr>
        <sz val="9"/>
        <rFont val="Times New Roman"/>
        <family val="1"/>
      </rPr>
      <t>,4.5</t>
    </r>
    <r>
      <rPr>
        <sz val="9"/>
        <rFont val="宋体"/>
        <family val="3"/>
        <charset val="134"/>
      </rPr>
      <t>米宽</t>
    </r>
    <r>
      <rPr>
        <sz val="9"/>
        <rFont val="Times New Roman"/>
        <family val="1"/>
      </rPr>
      <t>260</t>
    </r>
    <r>
      <rPr>
        <sz val="9"/>
        <rFont val="宋体"/>
        <family val="3"/>
        <charset val="134"/>
      </rPr>
      <t>米</t>
    </r>
  </si>
  <si>
    <r>
      <rPr>
        <sz val="9"/>
        <rFont val="宋体"/>
        <family val="3"/>
        <charset val="134"/>
      </rPr>
      <t>韩城镇秦王村户户通道路建设</t>
    </r>
  </si>
  <si>
    <r>
      <rPr>
        <sz val="9"/>
        <rFont val="宋体"/>
        <family val="3"/>
        <charset val="134"/>
      </rPr>
      <t>新修建宽</t>
    </r>
    <r>
      <rPr>
        <sz val="9"/>
        <rFont val="Times New Roman"/>
        <family val="1"/>
      </rPr>
      <t>3.5</t>
    </r>
    <r>
      <rPr>
        <sz val="9"/>
        <rFont val="宋体"/>
        <family val="3"/>
        <charset val="134"/>
      </rPr>
      <t>米，厚</t>
    </r>
    <r>
      <rPr>
        <sz val="9"/>
        <rFont val="Times New Roman"/>
        <family val="1"/>
      </rPr>
      <t>0.18</t>
    </r>
    <r>
      <rPr>
        <sz val="9"/>
        <rFont val="宋体"/>
        <family val="3"/>
        <charset val="134"/>
      </rPr>
      <t>米水泥道路</t>
    </r>
    <r>
      <rPr>
        <sz val="9"/>
        <rFont val="Times New Roman"/>
        <family val="1"/>
      </rPr>
      <t>1600</t>
    </r>
    <r>
      <rPr>
        <sz val="9"/>
        <rFont val="宋体"/>
        <family val="3"/>
        <charset val="134"/>
      </rPr>
      <t>米</t>
    </r>
  </si>
  <si>
    <r>
      <rPr>
        <sz val="9"/>
        <rFont val="宋体"/>
        <family val="3"/>
        <charset val="134"/>
      </rPr>
      <t>花果山乡花山村村组道路护坡、护肩</t>
    </r>
  </si>
  <si>
    <r>
      <rPr>
        <sz val="9"/>
        <rFont val="宋体"/>
        <family val="3"/>
        <charset val="134"/>
      </rPr>
      <t>护坡</t>
    </r>
    <r>
      <rPr>
        <sz val="9"/>
        <rFont val="Times New Roman"/>
        <family val="1"/>
      </rPr>
      <t>390</t>
    </r>
    <r>
      <rPr>
        <sz val="9"/>
        <rFont val="宋体"/>
        <family val="3"/>
        <charset val="134"/>
      </rPr>
      <t>立方米，护肩</t>
    </r>
    <r>
      <rPr>
        <sz val="9"/>
        <rFont val="Times New Roman"/>
        <family val="1"/>
      </rPr>
      <t>390</t>
    </r>
    <r>
      <rPr>
        <sz val="9"/>
        <rFont val="宋体"/>
        <family val="3"/>
        <charset val="134"/>
      </rPr>
      <t>立方米</t>
    </r>
  </si>
  <si>
    <r>
      <rPr>
        <sz val="9"/>
        <rFont val="宋体"/>
        <family val="3"/>
        <charset val="134"/>
      </rPr>
      <t>花果山乡花山村平板桥、管涵、石工桥、漫水桥共</t>
    </r>
    <r>
      <rPr>
        <sz val="9"/>
        <rFont val="Times New Roman"/>
        <family val="1"/>
      </rPr>
      <t>8</t>
    </r>
    <r>
      <rPr>
        <sz val="9"/>
        <rFont val="宋体"/>
        <family val="3"/>
        <charset val="134"/>
      </rPr>
      <t>处</t>
    </r>
  </si>
  <si>
    <r>
      <rPr>
        <sz val="9"/>
        <rFont val="宋体"/>
        <family val="3"/>
        <charset val="134"/>
      </rPr>
      <t>①洋堂上河小石桥一座，</t>
    </r>
    <r>
      <rPr>
        <sz val="9"/>
        <rFont val="Times New Roman"/>
        <family val="1"/>
      </rPr>
      <t>2</t>
    </r>
    <r>
      <rPr>
        <sz val="9"/>
        <rFont val="宋体"/>
        <family val="3"/>
        <charset val="134"/>
      </rPr>
      <t>米高</t>
    </r>
    <r>
      <rPr>
        <sz val="9"/>
        <rFont val="Times New Roman"/>
        <family val="1"/>
      </rPr>
      <t>3.5</t>
    </r>
    <r>
      <rPr>
        <sz val="9"/>
        <rFont val="宋体"/>
        <family val="3"/>
        <charset val="134"/>
      </rPr>
      <t>米宽</t>
    </r>
    <r>
      <rPr>
        <sz val="9"/>
        <rFont val="Times New Roman"/>
        <family val="1"/>
      </rPr>
      <t>4</t>
    </r>
    <r>
      <rPr>
        <sz val="9"/>
        <rFont val="宋体"/>
        <family val="3"/>
        <charset val="134"/>
      </rPr>
      <t>米长②周家坟边漫水桥一座，</t>
    </r>
    <r>
      <rPr>
        <sz val="9"/>
        <rFont val="Times New Roman"/>
        <family val="1"/>
      </rPr>
      <t>2</t>
    </r>
    <r>
      <rPr>
        <sz val="9"/>
        <rFont val="宋体"/>
        <family val="3"/>
        <charset val="134"/>
      </rPr>
      <t>米高</t>
    </r>
    <r>
      <rPr>
        <sz val="9"/>
        <rFont val="Times New Roman"/>
        <family val="1"/>
      </rPr>
      <t>3.5</t>
    </r>
    <r>
      <rPr>
        <sz val="9"/>
        <rFont val="宋体"/>
        <family val="3"/>
        <charset val="134"/>
      </rPr>
      <t>米宽</t>
    </r>
    <r>
      <rPr>
        <sz val="9"/>
        <rFont val="Times New Roman"/>
        <family val="1"/>
      </rPr>
      <t>4</t>
    </r>
    <r>
      <rPr>
        <sz val="9"/>
        <rFont val="宋体"/>
        <family val="3"/>
        <charset val="134"/>
      </rPr>
      <t>米长；③孙家沟管涵</t>
    </r>
    <r>
      <rPr>
        <sz val="9"/>
        <rFont val="Times New Roman"/>
        <family val="1"/>
      </rPr>
      <t>1</t>
    </r>
    <r>
      <rPr>
        <sz val="9"/>
        <rFont val="宋体"/>
        <family val="3"/>
        <charset val="134"/>
      </rPr>
      <t>个，</t>
    </r>
    <r>
      <rPr>
        <sz val="9"/>
        <rFont val="Times New Roman"/>
        <family val="1"/>
      </rPr>
      <t>3</t>
    </r>
    <r>
      <rPr>
        <sz val="9"/>
        <rFont val="宋体"/>
        <family val="3"/>
        <charset val="134"/>
      </rPr>
      <t>米高</t>
    </r>
    <r>
      <rPr>
        <sz val="9"/>
        <rFont val="Times New Roman"/>
        <family val="1"/>
      </rPr>
      <t>4</t>
    </r>
    <r>
      <rPr>
        <sz val="9"/>
        <rFont val="宋体"/>
        <family val="3"/>
        <charset val="134"/>
      </rPr>
      <t>米宽</t>
    </r>
    <r>
      <rPr>
        <sz val="9"/>
        <rFont val="Times New Roman"/>
        <family val="1"/>
      </rPr>
      <t>2</t>
    </r>
    <r>
      <rPr>
        <sz val="9"/>
        <rFont val="宋体"/>
        <family val="3"/>
        <charset val="134"/>
      </rPr>
      <t>米长④下南湖桥一座，</t>
    </r>
    <r>
      <rPr>
        <sz val="9"/>
        <rFont val="Times New Roman"/>
        <family val="1"/>
      </rPr>
      <t>2</t>
    </r>
    <r>
      <rPr>
        <sz val="9"/>
        <rFont val="宋体"/>
        <family val="3"/>
        <charset val="134"/>
      </rPr>
      <t>米高</t>
    </r>
    <r>
      <rPr>
        <sz val="9"/>
        <rFont val="Times New Roman"/>
        <family val="1"/>
      </rPr>
      <t>3.5</t>
    </r>
    <r>
      <rPr>
        <sz val="9"/>
        <rFont val="宋体"/>
        <family val="3"/>
        <charset val="134"/>
      </rPr>
      <t>米宽</t>
    </r>
    <r>
      <rPr>
        <sz val="9"/>
        <rFont val="Times New Roman"/>
        <family val="1"/>
      </rPr>
      <t>4</t>
    </r>
    <r>
      <rPr>
        <sz val="9"/>
        <rFont val="宋体"/>
        <family val="3"/>
        <charset val="134"/>
      </rPr>
      <t>米长⑤小石窑小桥一座，</t>
    </r>
    <r>
      <rPr>
        <sz val="9"/>
        <rFont val="Times New Roman"/>
        <family val="1"/>
      </rPr>
      <t>2</t>
    </r>
    <r>
      <rPr>
        <sz val="9"/>
        <rFont val="宋体"/>
        <family val="3"/>
        <charset val="134"/>
      </rPr>
      <t>米高</t>
    </r>
    <r>
      <rPr>
        <sz val="9"/>
        <rFont val="Times New Roman"/>
        <family val="1"/>
      </rPr>
      <t>3.5</t>
    </r>
    <r>
      <rPr>
        <sz val="9"/>
        <rFont val="宋体"/>
        <family val="3"/>
        <charset val="134"/>
      </rPr>
      <t>米宽</t>
    </r>
    <r>
      <rPr>
        <sz val="9"/>
        <rFont val="Times New Roman"/>
        <family val="1"/>
      </rPr>
      <t>4</t>
    </r>
    <r>
      <rPr>
        <sz val="9"/>
        <rFont val="宋体"/>
        <family val="3"/>
        <charset val="134"/>
      </rPr>
      <t>米长⑥大和面桥一座，</t>
    </r>
    <r>
      <rPr>
        <sz val="9"/>
        <rFont val="Times New Roman"/>
        <family val="1"/>
      </rPr>
      <t>2</t>
    </r>
    <r>
      <rPr>
        <sz val="9"/>
        <rFont val="宋体"/>
        <family val="3"/>
        <charset val="134"/>
      </rPr>
      <t>米高</t>
    </r>
    <r>
      <rPr>
        <sz val="9"/>
        <rFont val="Times New Roman"/>
        <family val="1"/>
      </rPr>
      <t>3.5</t>
    </r>
    <r>
      <rPr>
        <sz val="9"/>
        <rFont val="宋体"/>
        <family val="3"/>
        <charset val="134"/>
      </rPr>
      <t>米宽</t>
    </r>
    <r>
      <rPr>
        <sz val="9"/>
        <rFont val="Times New Roman"/>
        <family val="1"/>
      </rPr>
      <t>4</t>
    </r>
    <r>
      <rPr>
        <sz val="9"/>
        <rFont val="宋体"/>
        <family val="3"/>
        <charset val="134"/>
      </rPr>
      <t>米长⑦南虎场漫水桥一座，</t>
    </r>
    <r>
      <rPr>
        <sz val="9"/>
        <rFont val="Times New Roman"/>
        <family val="1"/>
      </rPr>
      <t>1</t>
    </r>
    <r>
      <rPr>
        <sz val="9"/>
        <rFont val="宋体"/>
        <family val="3"/>
        <charset val="134"/>
      </rPr>
      <t>米高</t>
    </r>
    <r>
      <rPr>
        <sz val="9"/>
        <rFont val="Times New Roman"/>
        <family val="1"/>
      </rPr>
      <t>3.5</t>
    </r>
    <r>
      <rPr>
        <sz val="9"/>
        <rFont val="宋体"/>
        <family val="3"/>
        <charset val="134"/>
      </rPr>
      <t>米宽</t>
    </r>
    <r>
      <rPr>
        <sz val="9"/>
        <rFont val="Times New Roman"/>
        <family val="1"/>
      </rPr>
      <t>4</t>
    </r>
    <r>
      <rPr>
        <sz val="9"/>
        <rFont val="宋体"/>
        <family val="3"/>
        <charset val="134"/>
      </rPr>
      <t>米长⑧花山陈家地桥一座，</t>
    </r>
    <r>
      <rPr>
        <sz val="9"/>
        <rFont val="Times New Roman"/>
        <family val="1"/>
      </rPr>
      <t>2</t>
    </r>
    <r>
      <rPr>
        <sz val="9"/>
        <rFont val="宋体"/>
        <family val="3"/>
        <charset val="134"/>
      </rPr>
      <t>米高</t>
    </r>
    <r>
      <rPr>
        <sz val="9"/>
        <rFont val="Times New Roman"/>
        <family val="1"/>
      </rPr>
      <t>3.5</t>
    </r>
    <r>
      <rPr>
        <sz val="9"/>
        <rFont val="宋体"/>
        <family val="3"/>
        <charset val="134"/>
      </rPr>
      <t>米宽</t>
    </r>
    <r>
      <rPr>
        <sz val="9"/>
        <rFont val="Times New Roman"/>
        <family val="1"/>
      </rPr>
      <t>4</t>
    </r>
    <r>
      <rPr>
        <sz val="9"/>
        <rFont val="宋体"/>
        <family val="3"/>
        <charset val="134"/>
      </rPr>
      <t>米长</t>
    </r>
  </si>
  <si>
    <r>
      <rPr>
        <sz val="9"/>
        <rFont val="宋体"/>
        <family val="3"/>
        <charset val="134"/>
      </rPr>
      <t>董王庄乡次古洞村道路建设项目</t>
    </r>
  </si>
  <si>
    <r>
      <rPr>
        <sz val="9"/>
        <rFont val="宋体"/>
        <family val="3"/>
        <charset val="134"/>
      </rPr>
      <t>修建水泥道路</t>
    </r>
    <r>
      <rPr>
        <sz val="9"/>
        <rFont val="Times New Roman"/>
        <family val="1"/>
      </rPr>
      <t>3.5</t>
    </r>
    <r>
      <rPr>
        <sz val="9"/>
        <rFont val="宋体"/>
        <family val="3"/>
        <charset val="134"/>
      </rPr>
      <t>公里，修建宽度为</t>
    </r>
    <r>
      <rPr>
        <sz val="9"/>
        <rFont val="Times New Roman"/>
        <family val="1"/>
      </rPr>
      <t>3.5</t>
    </r>
    <r>
      <rPr>
        <sz val="9"/>
        <rFont val="宋体"/>
        <family val="3"/>
        <charset val="134"/>
      </rPr>
      <t>米，厚度为</t>
    </r>
    <r>
      <rPr>
        <sz val="9"/>
        <rFont val="Times New Roman"/>
        <family val="1"/>
      </rPr>
      <t>18</t>
    </r>
    <r>
      <rPr>
        <sz val="9"/>
        <rFont val="宋体"/>
        <family val="3"/>
        <charset val="134"/>
      </rPr>
      <t>公分</t>
    </r>
  </si>
  <si>
    <r>
      <rPr>
        <sz val="9"/>
        <rFont val="宋体"/>
        <family val="3"/>
        <charset val="134"/>
      </rPr>
      <t>董王庄乡方村村道路建设项目</t>
    </r>
  </si>
  <si>
    <r>
      <rPr>
        <sz val="9"/>
        <rFont val="宋体"/>
        <family val="3"/>
        <charset val="134"/>
      </rPr>
      <t>张坞镇程屋村道路硬化</t>
    </r>
  </si>
  <si>
    <r>
      <t>1245</t>
    </r>
    <r>
      <rPr>
        <sz val="9"/>
        <rFont val="宋体"/>
        <family val="3"/>
        <charset val="134"/>
      </rPr>
      <t>米长，</t>
    </r>
    <r>
      <rPr>
        <sz val="9"/>
        <rFont val="Times New Roman"/>
        <family val="1"/>
      </rPr>
      <t>3.5</t>
    </r>
    <r>
      <rPr>
        <sz val="9"/>
        <rFont val="宋体"/>
        <family val="3"/>
        <charset val="134"/>
      </rPr>
      <t>米宽、</t>
    </r>
    <r>
      <rPr>
        <sz val="9"/>
        <rFont val="Times New Roman"/>
        <family val="1"/>
      </rPr>
      <t>18</t>
    </r>
    <r>
      <rPr>
        <sz val="9"/>
        <rFont val="宋体"/>
        <family val="3"/>
        <charset val="134"/>
      </rPr>
      <t>公分厚</t>
    </r>
    <r>
      <rPr>
        <sz val="9"/>
        <rFont val="Times New Roman"/>
        <family val="1"/>
      </rPr>
      <t>;30</t>
    </r>
    <r>
      <rPr>
        <sz val="9"/>
        <rFont val="宋体"/>
        <family val="3"/>
        <charset val="134"/>
      </rPr>
      <t>公分厚三七灰土</t>
    </r>
  </si>
  <si>
    <r>
      <rPr>
        <sz val="9"/>
        <color theme="1"/>
        <rFont val="宋体"/>
        <family val="3"/>
        <charset val="134"/>
      </rPr>
      <t>白杨</t>
    </r>
    <r>
      <rPr>
        <sz val="9"/>
        <color theme="1"/>
        <rFont val="Times New Roman"/>
        <family val="1"/>
      </rPr>
      <t>—</t>
    </r>
    <r>
      <rPr>
        <sz val="9"/>
        <color theme="1"/>
        <rFont val="宋体"/>
        <family val="3"/>
        <charset val="134"/>
      </rPr>
      <t>龙窝（南环</t>
    </r>
    <r>
      <rPr>
        <sz val="9"/>
        <color theme="1"/>
        <rFont val="Times New Roman"/>
        <family val="1"/>
      </rPr>
      <t>)</t>
    </r>
  </si>
  <si>
    <r>
      <rPr>
        <sz val="9"/>
        <color theme="1"/>
        <rFont val="宋体"/>
        <family val="3"/>
        <charset val="134"/>
      </rPr>
      <t>白杨至龙窝</t>
    </r>
    <r>
      <rPr>
        <sz val="9"/>
        <color theme="1"/>
        <rFont val="Times New Roman"/>
        <family val="1"/>
      </rPr>
      <t>5.3</t>
    </r>
    <r>
      <rPr>
        <sz val="9"/>
        <color theme="1"/>
        <rFont val="宋体"/>
        <family val="3"/>
        <charset val="134"/>
      </rPr>
      <t>公里建设项目，受益村：陡沟、南留村、蝎子山，涉及</t>
    </r>
    <r>
      <rPr>
        <sz val="9"/>
        <color theme="1"/>
        <rFont val="Times New Roman"/>
        <family val="1"/>
      </rPr>
      <t>8996</t>
    </r>
    <r>
      <rPr>
        <sz val="9"/>
        <color theme="1"/>
        <rFont val="宋体"/>
        <family val="3"/>
        <charset val="134"/>
      </rPr>
      <t>人，其中贫困人口</t>
    </r>
    <r>
      <rPr>
        <sz val="9"/>
        <color theme="1"/>
        <rFont val="Times New Roman"/>
        <family val="1"/>
      </rPr>
      <t>895</t>
    </r>
    <r>
      <rPr>
        <sz val="9"/>
        <color theme="1"/>
        <rFont val="宋体"/>
        <family val="3"/>
        <charset val="134"/>
      </rPr>
      <t>人。</t>
    </r>
  </si>
  <si>
    <r>
      <rPr>
        <sz val="9"/>
        <color theme="1"/>
        <rFont val="宋体"/>
        <family val="3"/>
        <charset val="134"/>
      </rPr>
      <t>龙窝</t>
    </r>
    <r>
      <rPr>
        <sz val="9"/>
        <color theme="1"/>
        <rFont val="Times New Roman"/>
        <family val="1"/>
      </rPr>
      <t>—</t>
    </r>
    <r>
      <rPr>
        <sz val="9"/>
        <color theme="1"/>
        <rFont val="宋体"/>
        <family val="3"/>
        <charset val="134"/>
      </rPr>
      <t>南车线（南环</t>
    </r>
    <r>
      <rPr>
        <sz val="9"/>
        <color theme="1"/>
        <rFont val="Times New Roman"/>
        <family val="1"/>
      </rPr>
      <t>)</t>
    </r>
  </si>
  <si>
    <r>
      <rPr>
        <sz val="9"/>
        <color theme="1"/>
        <rFont val="宋体"/>
        <family val="3"/>
        <charset val="134"/>
      </rPr>
      <t>龙窝至南车线</t>
    </r>
    <r>
      <rPr>
        <sz val="9"/>
        <color theme="1"/>
        <rFont val="Times New Roman"/>
        <family val="1"/>
      </rPr>
      <t>11</t>
    </r>
    <r>
      <rPr>
        <sz val="9"/>
        <color theme="1"/>
        <rFont val="宋体"/>
        <family val="3"/>
        <charset val="134"/>
      </rPr>
      <t>公里建设项目，受益村：龙窝、石垛、南岭，涉及</t>
    </r>
    <r>
      <rPr>
        <sz val="9"/>
        <color theme="1"/>
        <rFont val="Times New Roman"/>
        <family val="1"/>
      </rPr>
      <t>7622</t>
    </r>
    <r>
      <rPr>
        <sz val="9"/>
        <color theme="1"/>
        <rFont val="宋体"/>
        <family val="3"/>
        <charset val="134"/>
      </rPr>
      <t>人，其中贫困人口</t>
    </r>
    <r>
      <rPr>
        <sz val="9"/>
        <color theme="1"/>
        <rFont val="Times New Roman"/>
        <family val="1"/>
      </rPr>
      <t>909</t>
    </r>
    <r>
      <rPr>
        <sz val="9"/>
        <color theme="1"/>
        <rFont val="宋体"/>
        <family val="3"/>
        <charset val="134"/>
      </rPr>
      <t>人。</t>
    </r>
  </si>
  <si>
    <r>
      <rPr>
        <sz val="9"/>
        <color theme="1"/>
        <rFont val="宋体"/>
        <family val="3"/>
        <charset val="134"/>
      </rPr>
      <t>水耿线</t>
    </r>
  </si>
  <si>
    <r>
      <rPr>
        <sz val="9"/>
        <color theme="1"/>
        <rFont val="宋体"/>
        <family val="3"/>
        <charset val="134"/>
      </rPr>
      <t>水耿线大修项目</t>
    </r>
    <r>
      <rPr>
        <sz val="9"/>
        <color theme="1"/>
        <rFont val="Times New Roman"/>
        <family val="1"/>
      </rPr>
      <t>11.27</t>
    </r>
    <r>
      <rPr>
        <sz val="9"/>
        <color theme="1"/>
        <rFont val="宋体"/>
        <family val="3"/>
        <charset val="134"/>
      </rPr>
      <t>公里，受益村：水兑、汪营、沙沟、耿沟、中峪，涉及</t>
    </r>
    <r>
      <rPr>
        <sz val="9"/>
        <color theme="1"/>
        <rFont val="Times New Roman"/>
        <family val="1"/>
      </rPr>
      <t>13063</t>
    </r>
    <r>
      <rPr>
        <sz val="9"/>
        <color theme="1"/>
        <rFont val="宋体"/>
        <family val="3"/>
        <charset val="134"/>
      </rPr>
      <t>人，其中贫困人口</t>
    </r>
    <r>
      <rPr>
        <sz val="9"/>
        <color theme="1"/>
        <rFont val="Times New Roman"/>
        <family val="1"/>
      </rPr>
      <t>1922</t>
    </r>
    <r>
      <rPr>
        <sz val="9"/>
        <color theme="1"/>
        <rFont val="宋体"/>
        <family val="3"/>
        <charset val="134"/>
      </rPr>
      <t>人。</t>
    </r>
  </si>
  <si>
    <r>
      <rPr>
        <sz val="9"/>
        <color theme="1"/>
        <rFont val="宋体"/>
        <family val="3"/>
        <charset val="134"/>
      </rPr>
      <t>周村桥</t>
    </r>
  </si>
  <si>
    <r>
      <rPr>
        <sz val="9"/>
        <color theme="1"/>
        <rFont val="宋体"/>
        <family val="3"/>
        <charset val="134"/>
      </rPr>
      <t>长</t>
    </r>
    <r>
      <rPr>
        <sz val="9"/>
        <color theme="1"/>
        <rFont val="Times New Roman"/>
        <family val="1"/>
      </rPr>
      <t>20</t>
    </r>
    <r>
      <rPr>
        <sz val="9"/>
        <color theme="1"/>
        <rFont val="宋体"/>
        <family val="3"/>
        <charset val="134"/>
      </rPr>
      <t>延米，受益村：周村，涉及</t>
    </r>
    <r>
      <rPr>
        <sz val="9"/>
        <color theme="1"/>
        <rFont val="Times New Roman"/>
        <family val="1"/>
      </rPr>
      <t>1528</t>
    </r>
    <r>
      <rPr>
        <sz val="9"/>
        <color theme="1"/>
        <rFont val="宋体"/>
        <family val="3"/>
        <charset val="134"/>
      </rPr>
      <t>人，其中贫困人口</t>
    </r>
    <r>
      <rPr>
        <sz val="9"/>
        <color theme="1"/>
        <rFont val="Times New Roman"/>
        <family val="1"/>
      </rPr>
      <t>61</t>
    </r>
    <r>
      <rPr>
        <sz val="9"/>
        <color theme="1"/>
        <rFont val="宋体"/>
        <family val="3"/>
        <charset val="134"/>
      </rPr>
      <t>人。</t>
    </r>
  </si>
  <si>
    <r>
      <rPr>
        <sz val="9"/>
        <color theme="1"/>
        <rFont val="宋体"/>
        <family val="3"/>
        <charset val="134"/>
      </rPr>
      <t>丰涧桥</t>
    </r>
  </si>
  <si>
    <r>
      <rPr>
        <sz val="9"/>
        <color theme="1"/>
        <rFont val="宋体"/>
        <family val="3"/>
        <charset val="134"/>
      </rPr>
      <t>长</t>
    </r>
    <r>
      <rPr>
        <sz val="9"/>
        <color theme="1"/>
        <rFont val="Times New Roman"/>
        <family val="1"/>
      </rPr>
      <t>26.02</t>
    </r>
    <r>
      <rPr>
        <sz val="9"/>
        <color theme="1"/>
        <rFont val="宋体"/>
        <family val="3"/>
        <charset val="134"/>
      </rPr>
      <t>延米，受益村：丰涧，涉及</t>
    </r>
    <r>
      <rPr>
        <sz val="9"/>
        <color theme="1"/>
        <rFont val="Times New Roman"/>
        <family val="1"/>
      </rPr>
      <t>1449</t>
    </r>
    <r>
      <rPr>
        <sz val="9"/>
        <color theme="1"/>
        <rFont val="宋体"/>
        <family val="3"/>
        <charset val="134"/>
      </rPr>
      <t>人，其中贫困人口</t>
    </r>
    <r>
      <rPr>
        <sz val="9"/>
        <color theme="1"/>
        <rFont val="Times New Roman"/>
        <family val="1"/>
      </rPr>
      <t>398</t>
    </r>
    <r>
      <rPr>
        <sz val="9"/>
        <color theme="1"/>
        <rFont val="宋体"/>
        <family val="3"/>
        <charset val="134"/>
      </rPr>
      <t>人。</t>
    </r>
  </si>
  <si>
    <r>
      <rPr>
        <sz val="9"/>
        <color theme="1"/>
        <rFont val="宋体"/>
        <family val="3"/>
        <charset val="134"/>
      </rPr>
      <t>张延桥</t>
    </r>
  </si>
  <si>
    <r>
      <rPr>
        <sz val="9"/>
        <color theme="1"/>
        <rFont val="宋体"/>
        <family val="3"/>
        <charset val="134"/>
      </rPr>
      <t>长</t>
    </r>
    <r>
      <rPr>
        <sz val="9"/>
        <color theme="1"/>
        <rFont val="Times New Roman"/>
        <family val="1"/>
      </rPr>
      <t>26.02</t>
    </r>
    <r>
      <rPr>
        <sz val="9"/>
        <color theme="1"/>
        <rFont val="宋体"/>
        <family val="3"/>
        <charset val="134"/>
      </rPr>
      <t>延米，受益村：张延，涉及</t>
    </r>
    <r>
      <rPr>
        <sz val="9"/>
        <color theme="1"/>
        <rFont val="Times New Roman"/>
        <family val="1"/>
      </rPr>
      <t>1367</t>
    </r>
    <r>
      <rPr>
        <sz val="9"/>
        <color theme="1"/>
        <rFont val="宋体"/>
        <family val="3"/>
        <charset val="134"/>
      </rPr>
      <t>人，其中贫困人口</t>
    </r>
    <r>
      <rPr>
        <sz val="9"/>
        <color theme="1"/>
        <rFont val="Times New Roman"/>
        <family val="1"/>
      </rPr>
      <t>236</t>
    </r>
    <r>
      <rPr>
        <sz val="9"/>
        <color theme="1"/>
        <rFont val="宋体"/>
        <family val="3"/>
        <charset val="134"/>
      </rPr>
      <t>人。</t>
    </r>
  </si>
  <si>
    <r>
      <rPr>
        <sz val="9"/>
        <color theme="1"/>
        <rFont val="宋体"/>
        <family val="3"/>
        <charset val="134"/>
      </rPr>
      <t>后院桥</t>
    </r>
  </si>
  <si>
    <r>
      <rPr>
        <sz val="9"/>
        <color theme="1"/>
        <rFont val="宋体"/>
        <family val="3"/>
        <charset val="134"/>
      </rPr>
      <t>长</t>
    </r>
    <r>
      <rPr>
        <sz val="9"/>
        <color theme="1"/>
        <rFont val="Times New Roman"/>
        <family val="1"/>
      </rPr>
      <t>32.04</t>
    </r>
    <r>
      <rPr>
        <sz val="9"/>
        <color theme="1"/>
        <rFont val="宋体"/>
        <family val="3"/>
        <charset val="134"/>
      </rPr>
      <t>延米，受益村：后院，涉及</t>
    </r>
    <r>
      <rPr>
        <sz val="9"/>
        <color theme="1"/>
        <rFont val="Times New Roman"/>
        <family val="1"/>
      </rPr>
      <t>916</t>
    </r>
    <r>
      <rPr>
        <sz val="9"/>
        <color theme="1"/>
        <rFont val="宋体"/>
        <family val="3"/>
        <charset val="134"/>
      </rPr>
      <t>人，其中贫困人口</t>
    </r>
    <r>
      <rPr>
        <sz val="9"/>
        <color theme="1"/>
        <rFont val="Times New Roman"/>
        <family val="1"/>
      </rPr>
      <t>220</t>
    </r>
    <r>
      <rPr>
        <sz val="9"/>
        <color theme="1"/>
        <rFont val="宋体"/>
        <family val="3"/>
        <charset val="134"/>
      </rPr>
      <t>人。</t>
    </r>
  </si>
  <si>
    <r>
      <rPr>
        <sz val="9"/>
        <color theme="1"/>
        <rFont val="宋体"/>
        <family val="3"/>
        <charset val="134"/>
      </rPr>
      <t>中峪桥</t>
    </r>
  </si>
  <si>
    <r>
      <rPr>
        <sz val="9"/>
        <color theme="1"/>
        <rFont val="宋体"/>
        <family val="3"/>
        <charset val="134"/>
      </rPr>
      <t>长</t>
    </r>
    <r>
      <rPr>
        <sz val="9"/>
        <color theme="1"/>
        <rFont val="Times New Roman"/>
        <family val="1"/>
      </rPr>
      <t>49.04</t>
    </r>
    <r>
      <rPr>
        <sz val="9"/>
        <color theme="1"/>
        <rFont val="宋体"/>
        <family val="3"/>
        <charset val="134"/>
      </rPr>
      <t>延米，受益村：中峪，涉及</t>
    </r>
    <r>
      <rPr>
        <sz val="9"/>
        <color theme="1"/>
        <rFont val="Times New Roman"/>
        <family val="1"/>
      </rPr>
      <t>1078</t>
    </r>
    <r>
      <rPr>
        <sz val="9"/>
        <color theme="1"/>
        <rFont val="宋体"/>
        <family val="3"/>
        <charset val="134"/>
      </rPr>
      <t>人，其中贫困人口</t>
    </r>
    <r>
      <rPr>
        <sz val="9"/>
        <color theme="1"/>
        <rFont val="Times New Roman"/>
        <family val="1"/>
      </rPr>
      <t>305</t>
    </r>
    <r>
      <rPr>
        <sz val="9"/>
        <color theme="1"/>
        <rFont val="宋体"/>
        <family val="3"/>
        <charset val="134"/>
      </rPr>
      <t>人。</t>
    </r>
  </si>
  <si>
    <r>
      <rPr>
        <sz val="9"/>
        <color theme="1"/>
        <rFont val="宋体"/>
        <family val="3"/>
        <charset val="134"/>
      </rPr>
      <t>梁村桥</t>
    </r>
  </si>
  <si>
    <r>
      <rPr>
        <sz val="9"/>
        <color theme="1"/>
        <rFont val="宋体"/>
        <family val="3"/>
        <charset val="134"/>
      </rPr>
      <t>长</t>
    </r>
    <r>
      <rPr>
        <sz val="9"/>
        <color theme="1"/>
        <rFont val="Times New Roman"/>
        <family val="1"/>
      </rPr>
      <t>84</t>
    </r>
    <r>
      <rPr>
        <sz val="9"/>
        <color theme="1"/>
        <rFont val="宋体"/>
        <family val="3"/>
        <charset val="134"/>
      </rPr>
      <t>延米，受益村：梁村，</t>
    </r>
  </si>
  <si>
    <r>
      <rPr>
        <sz val="9"/>
        <color theme="1"/>
        <rFont val="宋体"/>
        <family val="3"/>
        <charset val="134"/>
      </rPr>
      <t>上孟村桥</t>
    </r>
  </si>
  <si>
    <r>
      <rPr>
        <sz val="9"/>
        <color theme="1"/>
        <rFont val="宋体"/>
        <family val="3"/>
        <charset val="134"/>
      </rPr>
      <t>长</t>
    </r>
    <r>
      <rPr>
        <sz val="9"/>
        <color theme="1"/>
        <rFont val="Times New Roman"/>
        <family val="1"/>
      </rPr>
      <t>97</t>
    </r>
    <r>
      <rPr>
        <sz val="9"/>
        <color theme="1"/>
        <rFont val="宋体"/>
        <family val="3"/>
        <charset val="134"/>
      </rPr>
      <t>延米，受益村：上孟村，</t>
    </r>
  </si>
  <si>
    <r>
      <rPr>
        <sz val="9"/>
        <color theme="1"/>
        <rFont val="宋体"/>
        <family val="3"/>
        <charset val="134"/>
      </rPr>
      <t>沙沟桥</t>
    </r>
  </si>
  <si>
    <r>
      <rPr>
        <sz val="9"/>
        <color theme="1"/>
        <rFont val="宋体"/>
        <family val="3"/>
        <charset val="134"/>
      </rPr>
      <t>长</t>
    </r>
    <r>
      <rPr>
        <sz val="9"/>
        <color theme="1"/>
        <rFont val="Times New Roman"/>
        <family val="1"/>
      </rPr>
      <t>32</t>
    </r>
    <r>
      <rPr>
        <sz val="9"/>
        <color theme="1"/>
        <rFont val="宋体"/>
        <family val="3"/>
        <charset val="134"/>
      </rPr>
      <t>米，受益村：沙沟村</t>
    </r>
  </si>
  <si>
    <r>
      <t>2017</t>
    </r>
    <r>
      <rPr>
        <sz val="9"/>
        <color theme="1"/>
        <rFont val="宋体"/>
        <family val="3"/>
        <charset val="134"/>
      </rPr>
      <t>年县乡公路安保工程</t>
    </r>
  </si>
  <si>
    <r>
      <rPr>
        <sz val="9"/>
        <color theme="1"/>
        <rFont val="宋体"/>
        <family val="3"/>
        <charset val="134"/>
      </rPr>
      <t>长</t>
    </r>
    <r>
      <rPr>
        <sz val="9"/>
        <color theme="1"/>
        <rFont val="Times New Roman"/>
        <family val="1"/>
      </rPr>
      <t>172.562</t>
    </r>
    <r>
      <rPr>
        <sz val="9"/>
        <color theme="1"/>
        <rFont val="宋体"/>
        <family val="3"/>
        <charset val="134"/>
      </rPr>
      <t>公里</t>
    </r>
    <r>
      <rPr>
        <sz val="9"/>
        <color theme="1"/>
        <rFont val="Times New Roman"/>
        <family val="1"/>
      </rPr>
      <t>,</t>
    </r>
    <r>
      <rPr>
        <sz val="9"/>
        <color theme="1"/>
        <rFont val="宋体"/>
        <family val="3"/>
        <charset val="134"/>
      </rPr>
      <t>涉及香鹿山镇、锦屏镇、赵保镇、莲庄镇、上观乡、白杨镇、董王庄乡、樊村镇、三乡镇、韩城镇、高村乡、张坞镇、盐镇乡、花果山乡</t>
    </r>
    <r>
      <rPr>
        <sz val="9"/>
        <color theme="1"/>
        <rFont val="Times New Roman"/>
        <family val="1"/>
      </rPr>
      <t>14</t>
    </r>
    <r>
      <rPr>
        <sz val="9"/>
        <color theme="1"/>
        <rFont val="宋体"/>
        <family val="3"/>
        <charset val="134"/>
      </rPr>
      <t>个乡（镇）的县乡公路的波形防撞护栏、震荡标线、警示标牌、警示标志等安保工程。</t>
    </r>
  </si>
  <si>
    <r>
      <rPr>
        <sz val="9"/>
        <color theme="1"/>
        <rFont val="宋体"/>
        <family val="3"/>
        <charset val="134"/>
      </rPr>
      <t>樊村桥</t>
    </r>
  </si>
  <si>
    <r>
      <rPr>
        <sz val="9"/>
        <color theme="1"/>
        <rFont val="宋体"/>
        <family val="3"/>
        <charset val="134"/>
      </rPr>
      <t>长</t>
    </r>
    <r>
      <rPr>
        <sz val="9"/>
        <color theme="1"/>
        <rFont val="Times New Roman"/>
        <family val="1"/>
      </rPr>
      <t>32.02</t>
    </r>
    <r>
      <rPr>
        <sz val="9"/>
        <color theme="1"/>
        <rFont val="宋体"/>
        <family val="3"/>
        <charset val="134"/>
      </rPr>
      <t>延米，受益村：樊村，</t>
    </r>
  </si>
  <si>
    <r>
      <t>40</t>
    </r>
    <r>
      <rPr>
        <sz val="9"/>
        <color theme="1"/>
        <rFont val="宋体"/>
        <family val="3"/>
        <charset val="134"/>
      </rPr>
      <t>户</t>
    </r>
  </si>
  <si>
    <r>
      <rPr>
        <sz val="9"/>
        <color theme="1"/>
        <rFont val="宋体"/>
        <family val="3"/>
        <charset val="134"/>
      </rPr>
      <t>香鹿山镇</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</si>
  <si>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18.885</t>
    </r>
    <r>
      <rPr>
        <sz val="9"/>
        <color theme="1"/>
        <rFont val="宋体"/>
        <family val="3"/>
        <charset val="134"/>
      </rPr>
      <t>公里</t>
    </r>
    <r>
      <rPr>
        <sz val="9"/>
        <color theme="1"/>
        <rFont val="Times New Roman"/>
        <family val="1"/>
      </rPr>
      <t>,</t>
    </r>
    <r>
      <rPr>
        <sz val="9"/>
        <color theme="1"/>
        <rFont val="宋体"/>
        <family val="3"/>
        <charset val="134"/>
      </rPr>
      <t>受益村：南留、叶庄、马沟、潘寨、砖古窑、楚凹、柏树沟。</t>
    </r>
  </si>
  <si>
    <r>
      <rPr>
        <sz val="9"/>
        <color theme="1"/>
        <rFont val="宋体"/>
        <family val="3"/>
        <charset val="134"/>
      </rPr>
      <t>韩城镇</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</si>
  <si>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6.04</t>
    </r>
    <r>
      <rPr>
        <sz val="9"/>
        <color theme="1"/>
        <rFont val="宋体"/>
        <family val="3"/>
        <charset val="134"/>
      </rPr>
      <t>公里，受益村：下连、苏河、桃村、南驿、东关、仁厚、官西。</t>
    </r>
  </si>
  <si>
    <r>
      <rPr>
        <sz val="9"/>
        <color theme="1"/>
        <rFont val="宋体"/>
        <family val="3"/>
        <charset val="134"/>
      </rPr>
      <t>锦屏镇</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</si>
  <si>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4.44</t>
    </r>
    <r>
      <rPr>
        <sz val="9"/>
        <color theme="1"/>
        <rFont val="宋体"/>
        <family val="3"/>
        <charset val="134"/>
      </rPr>
      <t>公里，受益村：乔岩、南营、山底、高桥、杨店、黄龙庙。</t>
    </r>
  </si>
  <si>
    <r>
      <rPr>
        <sz val="9"/>
        <color theme="1"/>
        <rFont val="宋体"/>
        <family val="3"/>
        <charset val="134"/>
      </rPr>
      <t>柳泉镇</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</si>
  <si>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5.4</t>
    </r>
    <r>
      <rPr>
        <sz val="9"/>
        <color theme="1"/>
        <rFont val="宋体"/>
        <family val="3"/>
        <charset val="134"/>
      </rPr>
      <t>公里，受益村：于村、黑沟、英武、东高、鱼泉。</t>
    </r>
  </si>
  <si>
    <r>
      <rPr>
        <sz val="9"/>
        <color theme="1"/>
        <rFont val="宋体"/>
        <family val="3"/>
        <charset val="134"/>
      </rPr>
      <t>莲庄镇</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</si>
  <si>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8.7</t>
    </r>
    <r>
      <rPr>
        <sz val="9"/>
        <color theme="1"/>
        <rFont val="宋体"/>
        <family val="3"/>
        <charset val="134"/>
      </rPr>
      <t>公里，受益村：养马、红旗、马回、坡窑、孙留。</t>
    </r>
  </si>
  <si>
    <r>
      <rPr>
        <sz val="9"/>
        <color theme="1"/>
        <rFont val="宋体"/>
        <family val="3"/>
        <charset val="134"/>
      </rPr>
      <t>花果山</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</si>
  <si>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0.33</t>
    </r>
    <r>
      <rPr>
        <sz val="9"/>
        <color theme="1"/>
        <rFont val="宋体"/>
        <family val="3"/>
        <charset val="134"/>
      </rPr>
      <t>公里，受益村：关庄村。</t>
    </r>
  </si>
  <si>
    <r>
      <rPr>
        <sz val="9"/>
        <color theme="1"/>
        <rFont val="宋体"/>
        <family val="3"/>
        <charset val="134"/>
      </rPr>
      <t>三乡镇</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</si>
  <si>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4.457</t>
    </r>
    <r>
      <rPr>
        <sz val="9"/>
        <color theme="1"/>
        <rFont val="宋体"/>
        <family val="3"/>
        <charset val="134"/>
      </rPr>
      <t>公里，受益村：南寨、仁村、东王、古村。</t>
    </r>
  </si>
  <si>
    <r>
      <t>142</t>
    </r>
    <r>
      <rPr>
        <sz val="9"/>
        <color theme="1"/>
        <rFont val="宋体"/>
        <family val="3"/>
        <charset val="134"/>
      </rPr>
      <t>户</t>
    </r>
  </si>
  <si>
    <r>
      <rPr>
        <sz val="9"/>
        <color theme="1"/>
        <rFont val="宋体"/>
        <family val="3"/>
        <charset val="134"/>
      </rPr>
      <t>樊村镇</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</si>
  <si>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7.24</t>
    </r>
    <r>
      <rPr>
        <sz val="9"/>
        <color theme="1"/>
        <rFont val="宋体"/>
        <family val="3"/>
        <charset val="134"/>
      </rPr>
      <t>公里，受益村：后杓、樊村、里河、老庄、姜营、马道。</t>
    </r>
  </si>
  <si>
    <r>
      <t>335</t>
    </r>
    <r>
      <rPr>
        <sz val="9"/>
        <color theme="1"/>
        <rFont val="宋体"/>
        <family val="3"/>
        <charset val="134"/>
      </rPr>
      <t>户</t>
    </r>
  </si>
  <si>
    <r>
      <rPr>
        <sz val="9"/>
        <color theme="1"/>
        <rFont val="宋体"/>
        <family val="3"/>
        <charset val="134"/>
      </rPr>
      <t>董王庄</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</si>
  <si>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3.7</t>
    </r>
    <r>
      <rPr>
        <sz val="9"/>
        <color theme="1"/>
        <rFont val="宋体"/>
        <family val="3"/>
        <charset val="134"/>
      </rPr>
      <t>公里，受益村：灵官殿、南岭、董王庄。</t>
    </r>
  </si>
  <si>
    <r>
      <rPr>
        <sz val="9"/>
        <color theme="1"/>
        <rFont val="宋体"/>
        <family val="3"/>
        <charset val="134"/>
      </rPr>
      <t>张坞镇</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</si>
  <si>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2.8</t>
    </r>
    <r>
      <rPr>
        <sz val="9"/>
        <color theme="1"/>
        <rFont val="宋体"/>
        <family val="3"/>
        <charset val="134"/>
      </rPr>
      <t>公里，受益村：庞沟村。</t>
    </r>
  </si>
  <si>
    <r>
      <rPr>
        <sz val="9"/>
        <color theme="1"/>
        <rFont val="宋体"/>
        <family val="3"/>
        <charset val="134"/>
      </rPr>
      <t>白杨镇</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</si>
  <si>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11.71</t>
    </r>
    <r>
      <rPr>
        <sz val="9"/>
        <color theme="1"/>
        <rFont val="宋体"/>
        <family val="3"/>
        <charset val="134"/>
      </rPr>
      <t>公里，受益村：石板沟、南留、东庄、三区、蝎子山、东场、章屯。</t>
    </r>
  </si>
  <si>
    <r>
      <rPr>
        <sz val="9"/>
        <color theme="1"/>
        <rFont val="宋体"/>
        <family val="3"/>
        <charset val="134"/>
      </rPr>
      <t>盐镇乡</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</si>
  <si>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23.8</t>
    </r>
    <r>
      <rPr>
        <sz val="9"/>
        <color theme="1"/>
        <rFont val="宋体"/>
        <family val="3"/>
        <charset val="134"/>
      </rPr>
      <t>公里，受益村：盐镇、罗村、上庄、周沟、石陵、克村、赵峪、北册、绿化、王坑、范元、南洼、西沟、张沟、耿沟。</t>
    </r>
  </si>
  <si>
    <r>
      <rPr>
        <sz val="9"/>
        <color theme="1"/>
        <rFont val="宋体"/>
        <family val="3"/>
        <charset val="134"/>
      </rPr>
      <t>高村乡</t>
    </r>
    <r>
      <rPr>
        <sz val="9"/>
        <color theme="1"/>
        <rFont val="Times New Roman"/>
        <family val="1"/>
      </rPr>
      <t>2018</t>
    </r>
    <r>
      <rPr>
        <sz val="9"/>
        <color theme="1"/>
        <rFont val="宋体"/>
        <family val="3"/>
        <charset val="134"/>
      </rPr>
      <t>年第一批扶贫道路建设项目</t>
    </r>
  </si>
  <si>
    <r>
      <rPr>
        <sz val="9"/>
        <color theme="1"/>
        <rFont val="宋体"/>
        <family val="3"/>
        <charset val="134"/>
      </rPr>
      <t>建设里程</t>
    </r>
    <r>
      <rPr>
        <sz val="9"/>
        <color theme="1"/>
        <rFont val="Times New Roman"/>
        <family val="1"/>
      </rPr>
      <t>12.32</t>
    </r>
    <r>
      <rPr>
        <sz val="9"/>
        <color theme="1"/>
        <rFont val="宋体"/>
        <family val="3"/>
        <charset val="134"/>
      </rPr>
      <t>公里，受益村：石村、赵坡、汪汴、杜渠、马朝沟、铁炉、鲁村、四土地。</t>
    </r>
  </si>
  <si>
    <r>
      <rPr>
        <sz val="9"/>
        <color theme="1"/>
        <rFont val="宋体"/>
        <family val="3"/>
        <charset val="134"/>
      </rPr>
      <t>樊村镇苏村道路硬化</t>
    </r>
  </si>
  <si>
    <r>
      <rPr>
        <sz val="9"/>
        <color theme="1"/>
        <rFont val="宋体"/>
        <family val="3"/>
        <charset val="134"/>
      </rPr>
      <t>硬化道路</t>
    </r>
    <r>
      <rPr>
        <sz val="9"/>
        <color theme="1"/>
        <rFont val="Times New Roman"/>
        <family val="1"/>
      </rPr>
      <t>9000</t>
    </r>
    <r>
      <rPr>
        <sz val="9"/>
        <color theme="1"/>
        <rFont val="宋体"/>
        <family val="3"/>
        <charset val="134"/>
      </rPr>
      <t>平方米</t>
    </r>
  </si>
  <si>
    <r>
      <rPr>
        <sz val="9"/>
        <color theme="1"/>
        <rFont val="宋体"/>
        <family val="3"/>
        <charset val="134"/>
      </rPr>
      <t>锦屏山生态园四期</t>
    </r>
  </si>
  <si>
    <r>
      <t>4.149</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</si>
  <si>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四涧线（</t>
    </r>
    <r>
      <rPr>
        <sz val="9"/>
        <color theme="1"/>
        <rFont val="Times New Roman"/>
        <family val="1"/>
      </rPr>
      <t>Y022)</t>
    </r>
  </si>
  <si>
    <r>
      <t>5</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</si>
  <si>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张沟</t>
    </r>
    <r>
      <rPr>
        <sz val="9"/>
        <color theme="1"/>
        <rFont val="Times New Roman"/>
        <family val="1"/>
      </rPr>
      <t>—</t>
    </r>
    <r>
      <rPr>
        <sz val="9"/>
        <color theme="1"/>
        <rFont val="宋体"/>
        <family val="3"/>
        <charset val="134"/>
      </rPr>
      <t>桑葚酒厂</t>
    </r>
  </si>
  <si>
    <r>
      <t>0.6</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</si>
  <si>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大石岭村道</t>
    </r>
  </si>
  <si>
    <r>
      <t>1.7</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</si>
  <si>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南车线</t>
    </r>
    <r>
      <rPr>
        <sz val="9"/>
        <color theme="1"/>
        <rFont val="Times New Roman"/>
        <family val="1"/>
      </rPr>
      <t>—</t>
    </r>
    <r>
      <rPr>
        <sz val="9"/>
        <color theme="1"/>
        <rFont val="宋体"/>
        <family val="3"/>
        <charset val="134"/>
      </rPr>
      <t>南村沟</t>
    </r>
  </si>
  <si>
    <r>
      <rPr>
        <sz val="9"/>
        <color theme="1"/>
        <rFont val="宋体"/>
        <family val="3"/>
        <charset val="134"/>
      </rPr>
      <t>洛陕线</t>
    </r>
    <r>
      <rPr>
        <sz val="9"/>
        <color theme="1"/>
        <rFont val="Times New Roman"/>
        <family val="1"/>
      </rPr>
      <t>—</t>
    </r>
    <r>
      <rPr>
        <sz val="9"/>
        <color theme="1"/>
        <rFont val="宋体"/>
        <family val="3"/>
        <charset val="134"/>
      </rPr>
      <t>贾院</t>
    </r>
  </si>
  <si>
    <r>
      <t>1.2</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</si>
  <si>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下南线（</t>
    </r>
    <r>
      <rPr>
        <sz val="9"/>
        <color theme="1"/>
        <rFont val="Times New Roman"/>
        <family val="1"/>
      </rPr>
      <t>Y030)</t>
    </r>
  </si>
  <si>
    <r>
      <t>5.8</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</si>
  <si>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锦屏山三期</t>
    </r>
  </si>
  <si>
    <r>
      <t>9</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</si>
  <si>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北册村道</t>
    </r>
  </si>
  <si>
    <r>
      <t>2.5</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</si>
  <si>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香鹿山北环线</t>
    </r>
  </si>
  <si>
    <r>
      <t>18</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</si>
  <si>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南车线</t>
    </r>
    <r>
      <rPr>
        <sz val="9"/>
        <color theme="1"/>
        <rFont val="Times New Roman"/>
        <family val="1"/>
      </rPr>
      <t>—</t>
    </r>
    <r>
      <rPr>
        <sz val="9"/>
        <color theme="1"/>
        <rFont val="宋体"/>
        <family val="3"/>
        <charset val="134"/>
      </rPr>
      <t>刘河</t>
    </r>
  </si>
  <si>
    <r>
      <t>1.5</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</si>
  <si>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藕池</t>
    </r>
    <r>
      <rPr>
        <sz val="9"/>
        <color theme="1"/>
        <rFont val="Times New Roman"/>
        <family val="1"/>
      </rPr>
      <t>—</t>
    </r>
    <r>
      <rPr>
        <sz val="9"/>
        <color theme="1"/>
        <rFont val="宋体"/>
        <family val="3"/>
        <charset val="134"/>
      </rPr>
      <t>汪汴</t>
    </r>
  </si>
  <si>
    <r>
      <t>2.2</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</si>
  <si>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石板沟</t>
    </r>
    <r>
      <rPr>
        <sz val="9"/>
        <color theme="1"/>
        <rFont val="Times New Roman"/>
        <family val="1"/>
      </rPr>
      <t>—</t>
    </r>
    <r>
      <rPr>
        <sz val="9"/>
        <color theme="1"/>
        <rFont val="宋体"/>
        <family val="3"/>
        <charset val="134"/>
      </rPr>
      <t>龙潭沟</t>
    </r>
  </si>
  <si>
    <r>
      <t>3</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</si>
  <si>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青龙口</t>
    </r>
    <r>
      <rPr>
        <sz val="9"/>
        <color theme="1"/>
        <rFont val="Times New Roman"/>
        <family val="1"/>
      </rPr>
      <t>—</t>
    </r>
    <r>
      <rPr>
        <sz val="9"/>
        <color theme="1"/>
        <rFont val="宋体"/>
        <family val="3"/>
        <charset val="134"/>
      </rPr>
      <t>烟火口</t>
    </r>
  </si>
  <si>
    <r>
      <t>1.6</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</si>
  <si>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樊村小学</t>
    </r>
    <r>
      <rPr>
        <sz val="9"/>
        <color theme="1"/>
        <rFont val="Times New Roman"/>
        <family val="1"/>
      </rPr>
      <t>—</t>
    </r>
    <r>
      <rPr>
        <sz val="9"/>
        <color theme="1"/>
        <rFont val="宋体"/>
        <family val="3"/>
        <charset val="134"/>
      </rPr>
      <t>烟火口</t>
    </r>
  </si>
  <si>
    <r>
      <rPr>
        <sz val="9"/>
        <color theme="1"/>
        <rFont val="宋体"/>
        <family val="3"/>
        <charset val="134"/>
      </rPr>
      <t>上王村</t>
    </r>
    <r>
      <rPr>
        <sz val="9"/>
        <color theme="1"/>
        <rFont val="Times New Roman"/>
        <family val="1"/>
      </rPr>
      <t>—</t>
    </r>
    <r>
      <rPr>
        <sz val="9"/>
        <color theme="1"/>
        <rFont val="宋体"/>
        <family val="3"/>
        <charset val="134"/>
      </rPr>
      <t>青龙口</t>
    </r>
  </si>
  <si>
    <r>
      <t>1.3</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</si>
  <si>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郑卢路</t>
    </r>
    <r>
      <rPr>
        <sz val="9"/>
        <color theme="1"/>
        <rFont val="Times New Roman"/>
        <family val="1"/>
      </rPr>
      <t>-</t>
    </r>
    <r>
      <rPr>
        <sz val="9"/>
        <color theme="1"/>
        <rFont val="宋体"/>
        <family val="3"/>
        <charset val="134"/>
      </rPr>
      <t>仁厚</t>
    </r>
  </si>
  <si>
    <r>
      <t>2</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</si>
  <si>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南车线</t>
    </r>
    <r>
      <rPr>
        <sz val="9"/>
        <color theme="1"/>
        <rFont val="Times New Roman"/>
        <family val="1"/>
      </rPr>
      <t>—</t>
    </r>
    <r>
      <rPr>
        <sz val="9"/>
        <color theme="1"/>
        <rFont val="宋体"/>
        <family val="3"/>
        <charset val="134"/>
      </rPr>
      <t>周峪</t>
    </r>
  </si>
  <si>
    <r>
      <rPr>
        <sz val="9"/>
        <color theme="1"/>
        <rFont val="宋体"/>
        <family val="3"/>
        <charset val="134"/>
      </rPr>
      <t>东营</t>
    </r>
    <r>
      <rPr>
        <sz val="9"/>
        <color theme="1"/>
        <rFont val="Times New Roman"/>
        <family val="1"/>
      </rPr>
      <t>—</t>
    </r>
    <r>
      <rPr>
        <sz val="9"/>
        <color theme="1"/>
        <rFont val="宋体"/>
        <family val="3"/>
        <charset val="134"/>
      </rPr>
      <t>鹅宿</t>
    </r>
  </si>
  <si>
    <r>
      <t>4</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</si>
  <si>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河东</t>
    </r>
    <r>
      <rPr>
        <sz val="9"/>
        <color theme="1"/>
        <rFont val="Times New Roman"/>
        <family val="1"/>
      </rPr>
      <t>—</t>
    </r>
    <r>
      <rPr>
        <sz val="9"/>
        <color theme="1"/>
        <rFont val="宋体"/>
        <family val="3"/>
        <charset val="134"/>
      </rPr>
      <t>张坟沟</t>
    </r>
  </si>
  <si>
    <r>
      <t>1.8</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</si>
  <si>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香潭沟</t>
    </r>
    <r>
      <rPr>
        <sz val="9"/>
        <color theme="1"/>
        <rFont val="Times New Roman"/>
        <family val="1"/>
      </rPr>
      <t>—</t>
    </r>
    <r>
      <rPr>
        <sz val="9"/>
        <color theme="1"/>
        <rFont val="宋体"/>
        <family val="3"/>
        <charset val="134"/>
      </rPr>
      <t>漫流</t>
    </r>
  </si>
  <si>
    <r>
      <t>2.4</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</si>
  <si>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南车线</t>
    </r>
    <r>
      <rPr>
        <sz val="9"/>
        <color theme="1"/>
        <rFont val="Times New Roman"/>
        <family val="1"/>
      </rPr>
      <t>—</t>
    </r>
    <r>
      <rPr>
        <sz val="9"/>
        <color theme="1"/>
        <rFont val="宋体"/>
        <family val="3"/>
        <charset val="134"/>
      </rPr>
      <t>南窑</t>
    </r>
  </si>
  <si>
    <r>
      <t>2.6</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</si>
  <si>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河下村</t>
    </r>
  </si>
  <si>
    <r>
      <rPr>
        <sz val="9"/>
        <color theme="1"/>
        <rFont val="宋体"/>
        <family val="3"/>
        <charset val="134"/>
      </rPr>
      <t>任村</t>
    </r>
    <r>
      <rPr>
        <sz val="9"/>
        <color theme="1"/>
        <rFont val="Times New Roman"/>
        <family val="1"/>
      </rPr>
      <t>—</t>
    </r>
    <r>
      <rPr>
        <sz val="9"/>
        <color theme="1"/>
        <rFont val="宋体"/>
        <family val="3"/>
        <charset val="134"/>
      </rPr>
      <t>白大沟</t>
    </r>
  </si>
  <si>
    <r>
      <rPr>
        <sz val="9"/>
        <color theme="1"/>
        <rFont val="宋体"/>
        <family val="3"/>
        <charset val="134"/>
      </rPr>
      <t>任村</t>
    </r>
    <r>
      <rPr>
        <sz val="9"/>
        <color theme="1"/>
        <rFont val="Times New Roman"/>
        <family val="1"/>
      </rPr>
      <t>—</t>
    </r>
    <r>
      <rPr>
        <sz val="9"/>
        <color theme="1"/>
        <rFont val="宋体"/>
        <family val="3"/>
        <charset val="134"/>
      </rPr>
      <t>烟火口</t>
    </r>
  </si>
  <si>
    <r>
      <rPr>
        <sz val="9"/>
        <color theme="1"/>
        <rFont val="宋体"/>
        <family val="3"/>
        <charset val="134"/>
      </rPr>
      <t>秤钓湾</t>
    </r>
    <r>
      <rPr>
        <sz val="9"/>
        <color theme="1"/>
        <rFont val="Times New Roman"/>
        <family val="1"/>
      </rPr>
      <t>-</t>
    </r>
    <r>
      <rPr>
        <sz val="9"/>
        <color theme="1"/>
        <rFont val="宋体"/>
        <family val="3"/>
        <charset val="134"/>
      </rPr>
      <t>小南召</t>
    </r>
  </si>
  <si>
    <r>
      <t>1.543</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</si>
  <si>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铁三线</t>
    </r>
    <r>
      <rPr>
        <sz val="9"/>
        <color theme="1"/>
        <rFont val="Times New Roman"/>
        <family val="1"/>
      </rPr>
      <t>(</t>
    </r>
    <r>
      <rPr>
        <sz val="9"/>
        <color theme="1"/>
        <rFont val="宋体"/>
        <family val="3"/>
        <charset val="134"/>
      </rPr>
      <t>丰涧北</t>
    </r>
    <r>
      <rPr>
        <sz val="9"/>
        <color theme="1"/>
        <rFont val="Times New Roman"/>
        <family val="1"/>
      </rPr>
      <t>)-</t>
    </r>
    <r>
      <rPr>
        <sz val="9"/>
        <color theme="1"/>
        <rFont val="宋体"/>
        <family val="3"/>
        <charset val="134"/>
      </rPr>
      <t>东桥沟</t>
    </r>
  </si>
  <si>
    <r>
      <t>0.718</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</si>
  <si>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八官线（吉家庙入点）</t>
    </r>
    <r>
      <rPr>
        <sz val="9"/>
        <color theme="1"/>
        <rFont val="Times New Roman"/>
        <family val="1"/>
      </rPr>
      <t>-</t>
    </r>
    <r>
      <rPr>
        <sz val="9"/>
        <color theme="1"/>
        <rFont val="宋体"/>
        <family val="3"/>
        <charset val="134"/>
      </rPr>
      <t>八官线（滩子）</t>
    </r>
  </si>
  <si>
    <r>
      <t>1.716</t>
    </r>
    <r>
      <rPr>
        <sz val="9"/>
        <color theme="1"/>
        <rFont val="宋体"/>
        <family val="3"/>
        <charset val="134"/>
      </rPr>
      <t>公里，</t>
    </r>
    <r>
      <rPr>
        <sz val="9"/>
        <color theme="1"/>
        <rFont val="Times New Roman"/>
        <family val="1"/>
      </rPr>
      <t>4.5</t>
    </r>
    <r>
      <rPr>
        <sz val="9"/>
        <color theme="1"/>
        <rFont val="宋体"/>
        <family val="3"/>
        <charset val="134"/>
      </rPr>
      <t>米宽，四级公路</t>
    </r>
  </si>
  <si>
    <r>
      <rPr>
        <sz val="9"/>
        <color theme="1"/>
        <rFont val="宋体"/>
        <family val="3"/>
        <charset val="134"/>
      </rPr>
      <t>安虎线（涧河）</t>
    </r>
    <r>
      <rPr>
        <sz val="9"/>
        <color theme="1"/>
        <rFont val="Times New Roman"/>
        <family val="1"/>
      </rPr>
      <t>-</t>
    </r>
    <r>
      <rPr>
        <sz val="9"/>
        <color theme="1"/>
        <rFont val="宋体"/>
        <family val="3"/>
        <charset val="134"/>
      </rPr>
      <t>上观（涧上线）</t>
    </r>
  </si>
  <si>
    <r>
      <t>3</t>
    </r>
    <r>
      <rPr>
        <sz val="9"/>
        <color theme="1"/>
        <rFont val="宋体"/>
        <family val="3"/>
        <charset val="134"/>
      </rPr>
      <t>公里，</t>
    </r>
    <r>
      <rPr>
        <sz val="9"/>
        <color theme="1"/>
        <rFont val="Times New Roman"/>
        <family val="1"/>
      </rPr>
      <t>4.5</t>
    </r>
    <r>
      <rPr>
        <sz val="9"/>
        <color theme="1"/>
        <rFont val="宋体"/>
        <family val="3"/>
        <charset val="134"/>
      </rPr>
      <t>米宽，四级公路</t>
    </r>
    <phoneticPr fontId="1" type="noConversion"/>
  </si>
  <si>
    <r>
      <rPr>
        <sz val="9"/>
        <color theme="1"/>
        <rFont val="宋体"/>
        <family val="3"/>
        <charset val="134"/>
      </rPr>
      <t>安虎线</t>
    </r>
    <r>
      <rPr>
        <sz val="9"/>
        <color theme="1"/>
        <rFont val="Times New Roman"/>
        <family val="1"/>
      </rPr>
      <t>(</t>
    </r>
    <r>
      <rPr>
        <sz val="9"/>
        <color theme="1"/>
        <rFont val="宋体"/>
        <family val="3"/>
        <charset val="134"/>
      </rPr>
      <t>张午</t>
    </r>
    <r>
      <rPr>
        <sz val="9"/>
        <color theme="1"/>
        <rFont val="Times New Roman"/>
        <family val="1"/>
      </rPr>
      <t>)-</t>
    </r>
    <r>
      <rPr>
        <sz val="9"/>
        <color theme="1"/>
        <rFont val="宋体"/>
        <family val="3"/>
        <charset val="134"/>
      </rPr>
      <t>七峪南（旅游路）</t>
    </r>
  </si>
  <si>
    <r>
      <t>5.284</t>
    </r>
    <r>
      <rPr>
        <sz val="9"/>
        <color theme="1"/>
        <rFont val="宋体"/>
        <family val="3"/>
        <charset val="134"/>
      </rPr>
      <t>公里，</t>
    </r>
    <r>
      <rPr>
        <sz val="9"/>
        <color theme="1"/>
        <rFont val="Times New Roman"/>
        <family val="1"/>
      </rPr>
      <t>4.5</t>
    </r>
    <r>
      <rPr>
        <sz val="9"/>
        <color theme="1"/>
        <rFont val="宋体"/>
        <family val="3"/>
        <charset val="134"/>
      </rPr>
      <t>米宽，四级公路</t>
    </r>
    <phoneticPr fontId="1" type="noConversion"/>
  </si>
  <si>
    <r>
      <rPr>
        <sz val="9"/>
        <color theme="1"/>
        <rFont val="宋体"/>
        <family val="3"/>
        <charset val="134"/>
      </rPr>
      <t>八官线</t>
    </r>
    <r>
      <rPr>
        <sz val="9"/>
        <color theme="1"/>
        <rFont val="Times New Roman"/>
        <family val="1"/>
      </rPr>
      <t>-</t>
    </r>
    <r>
      <rPr>
        <sz val="9"/>
        <color theme="1"/>
        <rFont val="宋体"/>
        <family val="3"/>
        <charset val="134"/>
      </rPr>
      <t>陡沟</t>
    </r>
  </si>
  <si>
    <r>
      <t>1.534</t>
    </r>
    <r>
      <rPr>
        <sz val="9"/>
        <color theme="1"/>
        <rFont val="宋体"/>
        <family val="3"/>
        <charset val="134"/>
      </rPr>
      <t>公里，</t>
    </r>
    <r>
      <rPr>
        <sz val="9"/>
        <color theme="1"/>
        <rFont val="Times New Roman"/>
        <family val="1"/>
      </rPr>
      <t>4.5</t>
    </r>
    <r>
      <rPr>
        <sz val="9"/>
        <color theme="1"/>
        <rFont val="宋体"/>
        <family val="3"/>
        <charset val="134"/>
      </rPr>
      <t>米宽，四级公路</t>
    </r>
    <phoneticPr fontId="1" type="noConversion"/>
  </si>
  <si>
    <r>
      <rPr>
        <sz val="9"/>
        <color theme="1"/>
        <rFont val="宋体"/>
        <family val="3"/>
        <charset val="134"/>
      </rPr>
      <t>安虎线</t>
    </r>
    <r>
      <rPr>
        <sz val="9"/>
        <color theme="1"/>
        <rFont val="Times New Roman"/>
        <family val="1"/>
      </rPr>
      <t>(</t>
    </r>
    <r>
      <rPr>
        <sz val="9"/>
        <color theme="1"/>
        <rFont val="宋体"/>
        <family val="3"/>
        <charset val="134"/>
      </rPr>
      <t>张午</t>
    </r>
    <r>
      <rPr>
        <sz val="9"/>
        <color theme="1"/>
        <rFont val="Times New Roman"/>
        <family val="1"/>
      </rPr>
      <t>)-</t>
    </r>
    <r>
      <rPr>
        <sz val="9"/>
        <color theme="1"/>
        <rFont val="宋体"/>
        <family val="3"/>
        <charset val="134"/>
      </rPr>
      <t>庞沟西坡</t>
    </r>
  </si>
  <si>
    <r>
      <t>5.113</t>
    </r>
    <r>
      <rPr>
        <sz val="9"/>
        <color theme="1"/>
        <rFont val="宋体"/>
        <family val="3"/>
        <charset val="134"/>
      </rPr>
      <t>公里，</t>
    </r>
    <r>
      <rPr>
        <sz val="9"/>
        <color theme="1"/>
        <rFont val="Times New Roman"/>
        <family val="1"/>
      </rPr>
      <t>4.5</t>
    </r>
    <r>
      <rPr>
        <sz val="9"/>
        <color theme="1"/>
        <rFont val="宋体"/>
        <family val="3"/>
        <charset val="134"/>
      </rPr>
      <t>米宽，四级公路</t>
    </r>
    <phoneticPr fontId="1" type="noConversion"/>
  </si>
  <si>
    <r>
      <rPr>
        <sz val="9"/>
        <color theme="1"/>
        <rFont val="宋体"/>
        <family val="3"/>
        <charset val="134"/>
      </rPr>
      <t>八官线</t>
    </r>
    <r>
      <rPr>
        <sz val="9"/>
        <color theme="1"/>
        <rFont val="Times New Roman"/>
        <family val="1"/>
      </rPr>
      <t>(</t>
    </r>
    <r>
      <rPr>
        <sz val="9"/>
        <color theme="1"/>
        <rFont val="宋体"/>
        <family val="3"/>
        <charset val="134"/>
      </rPr>
      <t>三乡西村</t>
    </r>
    <r>
      <rPr>
        <sz val="9"/>
        <color theme="1"/>
        <rFont val="Times New Roman"/>
        <family val="1"/>
      </rPr>
      <t>)-</t>
    </r>
    <r>
      <rPr>
        <sz val="9"/>
        <color theme="1"/>
        <rFont val="宋体"/>
        <family val="3"/>
        <charset val="134"/>
      </rPr>
      <t>洛宁杨树洼</t>
    </r>
  </si>
  <si>
    <r>
      <t>3.79</t>
    </r>
    <r>
      <rPr>
        <sz val="9"/>
        <color theme="1"/>
        <rFont val="宋体"/>
        <family val="3"/>
        <charset val="134"/>
      </rPr>
      <t>公里，</t>
    </r>
    <r>
      <rPr>
        <sz val="9"/>
        <color theme="1"/>
        <rFont val="Times New Roman"/>
        <family val="1"/>
      </rPr>
      <t>4.5</t>
    </r>
    <r>
      <rPr>
        <sz val="9"/>
        <color theme="1"/>
        <rFont val="宋体"/>
        <family val="3"/>
        <charset val="134"/>
      </rPr>
      <t>米宽，四级公路</t>
    </r>
    <phoneticPr fontId="1" type="noConversion"/>
  </si>
  <si>
    <r>
      <rPr>
        <sz val="9"/>
        <color theme="1"/>
        <rFont val="宋体"/>
        <family val="3"/>
        <charset val="134"/>
      </rPr>
      <t>安虎线</t>
    </r>
    <r>
      <rPr>
        <sz val="9"/>
        <color theme="1"/>
        <rFont val="Times New Roman"/>
        <family val="1"/>
      </rPr>
      <t>-</t>
    </r>
    <r>
      <rPr>
        <sz val="9"/>
        <color theme="1"/>
        <rFont val="宋体"/>
        <family val="3"/>
        <charset val="134"/>
      </rPr>
      <t>乔岩</t>
    </r>
  </si>
  <si>
    <r>
      <t>4.435</t>
    </r>
    <r>
      <rPr>
        <sz val="9"/>
        <color theme="1"/>
        <rFont val="宋体"/>
        <family val="3"/>
        <charset val="134"/>
      </rPr>
      <t>公里，</t>
    </r>
    <r>
      <rPr>
        <sz val="9"/>
        <color theme="1"/>
        <rFont val="Times New Roman"/>
        <family val="1"/>
      </rPr>
      <t>4.5</t>
    </r>
    <r>
      <rPr>
        <sz val="9"/>
        <color theme="1"/>
        <rFont val="宋体"/>
        <family val="3"/>
        <charset val="134"/>
      </rPr>
      <t>米宽，四级公路</t>
    </r>
    <phoneticPr fontId="1" type="noConversion"/>
  </si>
  <si>
    <r>
      <rPr>
        <sz val="9"/>
        <color theme="1"/>
        <rFont val="宋体"/>
        <family val="3"/>
        <charset val="134"/>
      </rPr>
      <t>八官线（马湾）</t>
    </r>
    <r>
      <rPr>
        <sz val="9"/>
        <color theme="1"/>
        <rFont val="Times New Roman"/>
        <family val="1"/>
      </rPr>
      <t>-</t>
    </r>
    <r>
      <rPr>
        <sz val="9"/>
        <color theme="1"/>
        <rFont val="宋体"/>
        <family val="3"/>
        <charset val="134"/>
      </rPr>
      <t>下马沟</t>
    </r>
  </si>
  <si>
    <r>
      <t>3.882</t>
    </r>
    <r>
      <rPr>
        <sz val="9"/>
        <color theme="1"/>
        <rFont val="宋体"/>
        <family val="3"/>
        <charset val="134"/>
      </rPr>
      <t>公里，</t>
    </r>
    <r>
      <rPr>
        <sz val="9"/>
        <color theme="1"/>
        <rFont val="Times New Roman"/>
        <family val="1"/>
      </rPr>
      <t>4.5</t>
    </r>
    <r>
      <rPr>
        <sz val="9"/>
        <color theme="1"/>
        <rFont val="宋体"/>
        <family val="3"/>
        <charset val="134"/>
      </rPr>
      <t>米宽，四级公路</t>
    </r>
    <phoneticPr fontId="1" type="noConversion"/>
  </si>
  <si>
    <r>
      <rPr>
        <sz val="9"/>
        <color theme="1"/>
        <rFont val="宋体"/>
        <family val="3"/>
        <charset val="134"/>
      </rPr>
      <t>滩子</t>
    </r>
    <r>
      <rPr>
        <sz val="9"/>
        <color theme="1"/>
        <rFont val="Times New Roman"/>
        <family val="1"/>
      </rPr>
      <t>-</t>
    </r>
    <r>
      <rPr>
        <sz val="9"/>
        <color theme="1"/>
        <rFont val="宋体"/>
        <family val="3"/>
        <charset val="134"/>
      </rPr>
      <t>安虎线（程午）</t>
    </r>
  </si>
  <si>
    <r>
      <t>2.174</t>
    </r>
    <r>
      <rPr>
        <sz val="9"/>
        <color theme="1"/>
        <rFont val="宋体"/>
        <family val="3"/>
        <charset val="134"/>
      </rPr>
      <t>公里，</t>
    </r>
    <r>
      <rPr>
        <sz val="9"/>
        <color theme="1"/>
        <rFont val="Times New Roman"/>
        <family val="1"/>
      </rPr>
      <t>4.5</t>
    </r>
    <r>
      <rPr>
        <sz val="9"/>
        <color theme="1"/>
        <rFont val="宋体"/>
        <family val="3"/>
        <charset val="134"/>
      </rPr>
      <t>米宽，四级公路</t>
    </r>
    <phoneticPr fontId="1" type="noConversion"/>
  </si>
  <si>
    <r>
      <t>2</t>
    </r>
    <r>
      <rPr>
        <sz val="9"/>
        <color theme="1"/>
        <rFont val="宋体"/>
        <family val="3"/>
        <charset val="134"/>
      </rPr>
      <t>、雨污管网</t>
    </r>
  </si>
  <si>
    <r>
      <rPr>
        <sz val="9"/>
        <rFont val="宋体"/>
        <family val="3"/>
        <charset val="134"/>
      </rPr>
      <t>赵保镇温庄村排水渠</t>
    </r>
  </si>
  <si>
    <r>
      <rPr>
        <sz val="9"/>
        <rFont val="宋体"/>
        <family val="3"/>
        <charset val="134"/>
      </rPr>
      <t>新建排水渠</t>
    </r>
    <r>
      <rPr>
        <sz val="9"/>
        <rFont val="Times New Roman"/>
        <family val="1"/>
      </rPr>
      <t>1200</t>
    </r>
    <r>
      <rPr>
        <sz val="9"/>
        <rFont val="宋体"/>
        <family val="3"/>
        <charset val="134"/>
      </rPr>
      <t>米</t>
    </r>
    <r>
      <rPr>
        <sz val="9"/>
        <rFont val="Times New Roman"/>
        <family val="1"/>
      </rPr>
      <t>40*60*12</t>
    </r>
    <r>
      <rPr>
        <sz val="9"/>
        <rFont val="宋体"/>
        <family val="3"/>
        <charset val="134"/>
      </rPr>
      <t>加盖板</t>
    </r>
  </si>
  <si>
    <r>
      <rPr>
        <sz val="9"/>
        <rFont val="宋体"/>
        <family val="3"/>
        <charset val="134"/>
      </rPr>
      <t>白杨镇陡沟村排污渠</t>
    </r>
  </si>
  <si>
    <r>
      <t>1000</t>
    </r>
    <r>
      <rPr>
        <sz val="9"/>
        <rFont val="宋体"/>
        <family val="3"/>
        <charset val="134"/>
      </rPr>
      <t>米排污渠（宽</t>
    </r>
    <r>
      <rPr>
        <sz val="9"/>
        <rFont val="Times New Roman"/>
        <family val="1"/>
      </rPr>
      <t>0.6</t>
    </r>
    <r>
      <rPr>
        <sz val="9"/>
        <rFont val="宋体"/>
        <family val="3"/>
        <charset val="134"/>
      </rPr>
      <t>米，高</t>
    </r>
    <r>
      <rPr>
        <sz val="9"/>
        <rFont val="Times New Roman"/>
        <family val="1"/>
      </rPr>
      <t>0.55</t>
    </r>
    <r>
      <rPr>
        <sz val="9"/>
        <rFont val="宋体"/>
        <family val="3"/>
        <charset val="134"/>
      </rPr>
      <t>米，混凝土雨水篦子）</t>
    </r>
  </si>
  <si>
    <r>
      <rPr>
        <sz val="9"/>
        <rFont val="宋体"/>
        <family val="3"/>
        <charset val="134"/>
      </rPr>
      <t>白杨镇石垛排污渠</t>
    </r>
  </si>
  <si>
    <r>
      <rPr>
        <sz val="9"/>
        <rFont val="宋体"/>
        <family val="3"/>
        <charset val="134"/>
      </rPr>
      <t>张坞镇七峪村排污渠</t>
    </r>
  </si>
  <si>
    <r>
      <rPr>
        <sz val="9"/>
        <rFont val="宋体"/>
        <family val="3"/>
        <charset val="134"/>
      </rPr>
      <t>新建排污渠</t>
    </r>
    <r>
      <rPr>
        <sz val="9"/>
        <rFont val="Times New Roman"/>
        <family val="1"/>
      </rPr>
      <t>200</t>
    </r>
    <r>
      <rPr>
        <sz val="9"/>
        <rFont val="宋体"/>
        <family val="3"/>
        <charset val="134"/>
      </rPr>
      <t>米，规格</t>
    </r>
    <r>
      <rPr>
        <sz val="9"/>
        <rFont val="Times New Roman"/>
        <family val="1"/>
      </rPr>
      <t>60*55</t>
    </r>
    <r>
      <rPr>
        <sz val="9"/>
        <rFont val="宋体"/>
        <family val="3"/>
        <charset val="134"/>
      </rPr>
      <t>公分，盖板</t>
    </r>
  </si>
  <si>
    <r>
      <rPr>
        <sz val="9"/>
        <rFont val="宋体"/>
        <family val="3"/>
        <charset val="134"/>
      </rPr>
      <t>香鹿山镇东韩村排水渠项目</t>
    </r>
  </si>
  <si>
    <r>
      <rPr>
        <sz val="9"/>
        <rFont val="宋体"/>
        <family val="3"/>
        <charset val="134"/>
      </rPr>
      <t>排水渠</t>
    </r>
    <r>
      <rPr>
        <sz val="9"/>
        <rFont val="Times New Roman"/>
        <family val="1"/>
      </rPr>
      <t>1500</t>
    </r>
    <r>
      <rPr>
        <sz val="9"/>
        <rFont val="宋体"/>
        <family val="3"/>
        <charset val="134"/>
      </rPr>
      <t>米，安装</t>
    </r>
    <r>
      <rPr>
        <sz val="9"/>
        <rFont val="Times New Roman"/>
        <family val="1"/>
      </rPr>
      <t>500mm</t>
    </r>
    <r>
      <rPr>
        <sz val="9"/>
        <rFont val="宋体"/>
        <family val="3"/>
        <charset val="134"/>
      </rPr>
      <t>波纹塑料管</t>
    </r>
    <r>
      <rPr>
        <sz val="9"/>
        <rFont val="Times New Roman"/>
        <family val="1"/>
      </rPr>
      <t>1500</t>
    </r>
    <r>
      <rPr>
        <sz val="9"/>
        <rFont val="宋体"/>
        <family val="3"/>
        <charset val="134"/>
      </rPr>
      <t>米</t>
    </r>
  </si>
  <si>
    <r>
      <rPr>
        <sz val="9"/>
        <rFont val="宋体"/>
        <family val="3"/>
        <charset val="134"/>
      </rPr>
      <t>高村镇北王村排水渠</t>
    </r>
  </si>
  <si>
    <r>
      <t>1000</t>
    </r>
    <r>
      <rPr>
        <sz val="9"/>
        <rFont val="宋体"/>
        <family val="3"/>
        <charset val="134"/>
      </rPr>
      <t>米，宽</t>
    </r>
    <r>
      <rPr>
        <sz val="9"/>
        <rFont val="Times New Roman"/>
        <family val="1"/>
      </rPr>
      <t>50</t>
    </r>
    <r>
      <rPr>
        <sz val="9"/>
        <rFont val="宋体"/>
        <family val="3"/>
        <charset val="134"/>
      </rPr>
      <t>厘米，深</t>
    </r>
    <r>
      <rPr>
        <sz val="9"/>
        <rFont val="Times New Roman"/>
        <family val="1"/>
      </rPr>
      <t>70</t>
    </r>
    <r>
      <rPr>
        <sz val="9"/>
        <rFont val="宋体"/>
        <family val="3"/>
        <charset val="134"/>
      </rPr>
      <t>厘米，盖板</t>
    </r>
    <r>
      <rPr>
        <sz val="9"/>
        <rFont val="Times New Roman"/>
        <family val="1"/>
      </rPr>
      <t>80</t>
    </r>
    <r>
      <rPr>
        <sz val="9"/>
        <rFont val="宋体"/>
        <family val="3"/>
        <charset val="134"/>
      </rPr>
      <t>厘米长，</t>
    </r>
    <r>
      <rPr>
        <sz val="9"/>
        <rFont val="Times New Roman"/>
        <family val="1"/>
      </rPr>
      <t>60</t>
    </r>
    <r>
      <rPr>
        <sz val="9"/>
        <rFont val="宋体"/>
        <family val="3"/>
        <charset val="134"/>
      </rPr>
      <t>厘米宽，厚</t>
    </r>
    <r>
      <rPr>
        <sz val="9"/>
        <rFont val="Times New Roman"/>
        <family val="1"/>
      </rPr>
      <t>10</t>
    </r>
    <r>
      <rPr>
        <sz val="9"/>
        <rFont val="宋体"/>
        <family val="3"/>
        <charset val="134"/>
      </rPr>
      <t>厘米</t>
    </r>
  </si>
  <si>
    <r>
      <rPr>
        <sz val="9"/>
        <rFont val="宋体"/>
        <family val="3"/>
        <charset val="134"/>
      </rPr>
      <t>高村乡里沟排水渠</t>
    </r>
  </si>
  <si>
    <r>
      <t>500</t>
    </r>
    <r>
      <rPr>
        <sz val="9"/>
        <rFont val="宋体"/>
        <family val="3"/>
        <charset val="134"/>
      </rPr>
      <t>米，宽</t>
    </r>
    <r>
      <rPr>
        <sz val="9"/>
        <rFont val="Times New Roman"/>
        <family val="1"/>
      </rPr>
      <t>50</t>
    </r>
    <r>
      <rPr>
        <sz val="9"/>
        <rFont val="宋体"/>
        <family val="3"/>
        <charset val="134"/>
      </rPr>
      <t>厘米，深</t>
    </r>
    <r>
      <rPr>
        <sz val="9"/>
        <rFont val="Times New Roman"/>
        <family val="1"/>
      </rPr>
      <t>70</t>
    </r>
    <r>
      <rPr>
        <sz val="9"/>
        <rFont val="宋体"/>
        <family val="3"/>
        <charset val="134"/>
      </rPr>
      <t>厘米，盖板</t>
    </r>
    <r>
      <rPr>
        <sz val="9"/>
        <rFont val="Times New Roman"/>
        <family val="1"/>
      </rPr>
      <t>80</t>
    </r>
    <r>
      <rPr>
        <sz val="9"/>
        <rFont val="宋体"/>
        <family val="3"/>
        <charset val="134"/>
      </rPr>
      <t>厘米长，</t>
    </r>
    <r>
      <rPr>
        <sz val="9"/>
        <rFont val="Times New Roman"/>
        <family val="1"/>
      </rPr>
      <t>60</t>
    </r>
    <r>
      <rPr>
        <sz val="9"/>
        <rFont val="宋体"/>
        <family val="3"/>
        <charset val="134"/>
      </rPr>
      <t>厘米宽，厚</t>
    </r>
    <r>
      <rPr>
        <sz val="9"/>
        <rFont val="Times New Roman"/>
        <family val="1"/>
      </rPr>
      <t>10</t>
    </r>
    <r>
      <rPr>
        <sz val="9"/>
        <rFont val="宋体"/>
        <family val="3"/>
        <charset val="134"/>
      </rPr>
      <t>厘米</t>
    </r>
  </si>
  <si>
    <r>
      <rPr>
        <sz val="9"/>
        <rFont val="宋体"/>
        <family val="3"/>
        <charset val="134"/>
      </rPr>
      <t>盐镇乡刘岭排水沟项目</t>
    </r>
  </si>
  <si>
    <r>
      <rPr>
        <sz val="9"/>
        <rFont val="宋体"/>
        <family val="3"/>
        <charset val="134"/>
      </rPr>
      <t>砖砌：宽</t>
    </r>
    <r>
      <rPr>
        <sz val="9"/>
        <rFont val="Times New Roman"/>
        <family val="1"/>
      </rPr>
      <t>0.5</t>
    </r>
    <r>
      <rPr>
        <sz val="9"/>
        <rFont val="宋体"/>
        <family val="3"/>
        <charset val="134"/>
      </rPr>
      <t>米、深</t>
    </r>
    <r>
      <rPr>
        <sz val="9"/>
        <rFont val="Times New Roman"/>
        <family val="1"/>
      </rPr>
      <t>0.6</t>
    </r>
    <r>
      <rPr>
        <sz val="9"/>
        <rFont val="宋体"/>
        <family val="3"/>
        <charset val="134"/>
      </rPr>
      <t>米，加盖板。全长</t>
    </r>
    <r>
      <rPr>
        <sz val="9"/>
        <rFont val="Times New Roman"/>
        <family val="1"/>
      </rPr>
      <t>3360</t>
    </r>
    <r>
      <rPr>
        <sz val="9"/>
        <rFont val="宋体"/>
        <family val="3"/>
        <charset val="134"/>
      </rPr>
      <t>米。</t>
    </r>
  </si>
  <si>
    <r>
      <rPr>
        <sz val="9"/>
        <rFont val="宋体"/>
        <family val="3"/>
        <charset val="134"/>
      </rPr>
      <t>盐镇乡河上沟排水沟项目</t>
    </r>
  </si>
  <si>
    <r>
      <rPr>
        <sz val="9"/>
        <rFont val="宋体"/>
        <family val="3"/>
        <charset val="134"/>
      </rPr>
      <t>砖砌：宽</t>
    </r>
    <r>
      <rPr>
        <sz val="9"/>
        <rFont val="Times New Roman"/>
        <family val="1"/>
      </rPr>
      <t>0.5</t>
    </r>
    <r>
      <rPr>
        <sz val="9"/>
        <rFont val="宋体"/>
        <family val="3"/>
        <charset val="134"/>
      </rPr>
      <t>米、深</t>
    </r>
    <r>
      <rPr>
        <sz val="9"/>
        <rFont val="Times New Roman"/>
        <family val="1"/>
      </rPr>
      <t>0.6</t>
    </r>
    <r>
      <rPr>
        <sz val="9"/>
        <rFont val="宋体"/>
        <family val="3"/>
        <charset val="134"/>
      </rPr>
      <t>米，加盖板。全长</t>
    </r>
    <r>
      <rPr>
        <sz val="9"/>
        <rFont val="Times New Roman"/>
        <family val="1"/>
      </rPr>
      <t>1500</t>
    </r>
    <r>
      <rPr>
        <sz val="9"/>
        <rFont val="宋体"/>
        <family val="3"/>
        <charset val="134"/>
      </rPr>
      <t>米。</t>
    </r>
  </si>
  <si>
    <r>
      <rPr>
        <sz val="9"/>
        <rFont val="宋体"/>
        <family val="3"/>
        <charset val="134"/>
      </rPr>
      <t>盐镇乡中峪排水沟项目</t>
    </r>
  </si>
  <si>
    <r>
      <rPr>
        <sz val="9"/>
        <rFont val="宋体"/>
        <family val="3"/>
        <charset val="134"/>
      </rPr>
      <t>盐镇乡周过排水沟项目</t>
    </r>
  </si>
  <si>
    <r>
      <rPr>
        <sz val="9"/>
        <rFont val="宋体"/>
        <family val="3"/>
        <charset val="134"/>
      </rPr>
      <t>砖砌：宽</t>
    </r>
    <r>
      <rPr>
        <sz val="9"/>
        <rFont val="Times New Roman"/>
        <family val="1"/>
      </rPr>
      <t>0.5</t>
    </r>
    <r>
      <rPr>
        <sz val="9"/>
        <rFont val="宋体"/>
        <family val="3"/>
        <charset val="134"/>
      </rPr>
      <t>米、深</t>
    </r>
    <r>
      <rPr>
        <sz val="9"/>
        <rFont val="Times New Roman"/>
        <family val="1"/>
      </rPr>
      <t>0.6</t>
    </r>
    <r>
      <rPr>
        <sz val="9"/>
        <rFont val="宋体"/>
        <family val="3"/>
        <charset val="134"/>
      </rPr>
      <t>米，加盖板，全长</t>
    </r>
    <r>
      <rPr>
        <sz val="9"/>
        <rFont val="Times New Roman"/>
        <family val="1"/>
      </rPr>
      <t>3500</t>
    </r>
    <r>
      <rPr>
        <sz val="9"/>
        <rFont val="宋体"/>
        <family val="3"/>
        <charset val="134"/>
      </rPr>
      <t>米。</t>
    </r>
  </si>
  <si>
    <r>
      <rPr>
        <sz val="9"/>
        <rFont val="宋体"/>
        <family val="3"/>
        <charset val="134"/>
      </rPr>
      <t>张坞镇程屋村排污渠建设项目</t>
    </r>
  </si>
  <si>
    <r>
      <rPr>
        <sz val="9"/>
        <rFont val="宋体"/>
        <family val="3"/>
        <charset val="134"/>
      </rPr>
      <t>新建排污渠</t>
    </r>
    <r>
      <rPr>
        <sz val="9"/>
        <rFont val="Times New Roman"/>
        <family val="1"/>
      </rPr>
      <t>1340</t>
    </r>
    <r>
      <rPr>
        <sz val="9"/>
        <rFont val="宋体"/>
        <family val="3"/>
        <charset val="134"/>
      </rPr>
      <t>米，规格</t>
    </r>
    <r>
      <rPr>
        <sz val="9"/>
        <rFont val="Times New Roman"/>
        <family val="1"/>
      </rPr>
      <t>60*55</t>
    </r>
    <r>
      <rPr>
        <sz val="9"/>
        <rFont val="宋体"/>
        <family val="3"/>
        <charset val="134"/>
      </rPr>
      <t>公分，盖板</t>
    </r>
  </si>
  <si>
    <r>
      <rPr>
        <sz val="9"/>
        <rFont val="宋体"/>
        <family val="3"/>
        <charset val="134"/>
      </rPr>
      <t>三乡镇后院村排污渠建设项目</t>
    </r>
  </si>
  <si>
    <r>
      <rPr>
        <sz val="9"/>
        <rFont val="宋体"/>
        <family val="3"/>
        <charset val="134"/>
      </rPr>
      <t>新建排污渠</t>
    </r>
    <r>
      <rPr>
        <sz val="9"/>
        <rFont val="Times New Roman"/>
        <family val="1"/>
      </rPr>
      <t>2000</t>
    </r>
    <r>
      <rPr>
        <sz val="9"/>
        <rFont val="宋体"/>
        <family val="3"/>
        <charset val="134"/>
      </rPr>
      <t>米（</t>
    </r>
    <r>
      <rPr>
        <sz val="9"/>
        <rFont val="Times New Roman"/>
        <family val="1"/>
      </rPr>
      <t>40*40</t>
    </r>
    <r>
      <rPr>
        <sz val="9"/>
        <rFont val="宋体"/>
        <family val="3"/>
        <charset val="134"/>
      </rPr>
      <t>；</t>
    </r>
    <r>
      <rPr>
        <sz val="9"/>
        <rFont val="Times New Roman"/>
        <family val="1"/>
      </rPr>
      <t>50*50</t>
    </r>
    <r>
      <rPr>
        <sz val="9"/>
        <rFont val="宋体"/>
        <family val="3"/>
        <charset val="134"/>
      </rPr>
      <t>根据地势而定），盖板</t>
    </r>
    <r>
      <rPr>
        <sz val="9"/>
        <rFont val="Times New Roman"/>
        <family val="1"/>
      </rPr>
      <t>3334</t>
    </r>
    <r>
      <rPr>
        <sz val="9"/>
        <rFont val="宋体"/>
        <family val="3"/>
        <charset val="134"/>
      </rPr>
      <t>块（</t>
    </r>
    <r>
      <rPr>
        <sz val="9"/>
        <rFont val="Times New Roman"/>
        <family val="1"/>
      </rPr>
      <t>60*60*18</t>
    </r>
    <r>
      <rPr>
        <sz val="9"/>
        <rFont val="宋体"/>
        <family val="3"/>
        <charset val="134"/>
      </rPr>
      <t>厚）</t>
    </r>
  </si>
  <si>
    <r>
      <rPr>
        <sz val="9"/>
        <color theme="1"/>
        <rFont val="宋体"/>
        <family val="3"/>
        <charset val="134"/>
      </rPr>
      <t>花果山乡寺院村组内排污渠</t>
    </r>
  </si>
  <si>
    <r>
      <rPr>
        <sz val="9"/>
        <color theme="1"/>
        <rFont val="宋体"/>
        <family val="3"/>
        <charset val="134"/>
      </rPr>
      <t>长</t>
    </r>
    <r>
      <rPr>
        <sz val="9"/>
        <color theme="1"/>
        <rFont val="Times New Roman"/>
        <family val="1"/>
      </rPr>
      <t>800</t>
    </r>
    <r>
      <rPr>
        <sz val="9"/>
        <color theme="1"/>
        <rFont val="宋体"/>
        <family val="3"/>
        <charset val="134"/>
      </rPr>
      <t>米宽</t>
    </r>
    <r>
      <rPr>
        <sz val="9"/>
        <color theme="1"/>
        <rFont val="Times New Roman"/>
        <family val="1"/>
      </rPr>
      <t>2</t>
    </r>
    <r>
      <rPr>
        <sz val="9"/>
        <color theme="1"/>
        <rFont val="宋体"/>
        <family val="3"/>
        <charset val="134"/>
      </rPr>
      <t>米厚</t>
    </r>
    <r>
      <rPr>
        <sz val="9"/>
        <color theme="1"/>
        <rFont val="Times New Roman"/>
        <family val="1"/>
      </rPr>
      <t>0.4</t>
    </r>
    <r>
      <rPr>
        <sz val="9"/>
        <color theme="1"/>
        <rFont val="宋体"/>
        <family val="3"/>
        <charset val="134"/>
      </rPr>
      <t>米高</t>
    </r>
    <r>
      <rPr>
        <sz val="9"/>
        <color theme="1"/>
        <rFont val="Times New Roman"/>
        <family val="1"/>
      </rPr>
      <t>1.5</t>
    </r>
    <r>
      <rPr>
        <sz val="9"/>
        <color theme="1"/>
        <rFont val="宋体"/>
        <family val="3"/>
        <charset val="134"/>
      </rPr>
      <t>米</t>
    </r>
  </si>
  <si>
    <r>
      <rPr>
        <sz val="9"/>
        <color theme="1"/>
        <rFont val="宋体"/>
        <family val="3"/>
        <charset val="134"/>
      </rPr>
      <t>张坞镇七峪排洪渠</t>
    </r>
  </si>
  <si>
    <r>
      <rPr>
        <sz val="9"/>
        <rFont val="宋体"/>
        <family val="3"/>
        <charset val="134"/>
      </rPr>
      <t>长</t>
    </r>
    <r>
      <rPr>
        <sz val="9"/>
        <rFont val="Times New Roman"/>
        <family val="1"/>
      </rPr>
      <t>230</t>
    </r>
    <r>
      <rPr>
        <sz val="9"/>
        <rFont val="宋体"/>
        <family val="3"/>
        <charset val="134"/>
      </rPr>
      <t>米，宽</t>
    </r>
    <r>
      <rPr>
        <sz val="9"/>
        <rFont val="Times New Roman"/>
        <family val="1"/>
      </rPr>
      <t>3</t>
    </r>
    <r>
      <rPr>
        <sz val="9"/>
        <rFont val="宋体"/>
        <family val="3"/>
        <charset val="134"/>
      </rPr>
      <t>米，高</t>
    </r>
    <r>
      <rPr>
        <sz val="9"/>
        <rFont val="Times New Roman"/>
        <family val="1"/>
      </rPr>
      <t>1</t>
    </r>
    <r>
      <rPr>
        <sz val="9"/>
        <rFont val="宋体"/>
        <family val="3"/>
        <charset val="134"/>
      </rPr>
      <t>米</t>
    </r>
  </si>
  <si>
    <r>
      <rPr>
        <sz val="9"/>
        <color theme="1"/>
        <rFont val="宋体"/>
        <family val="3"/>
        <charset val="134"/>
      </rPr>
      <t>张坞镇岳社灌溉渠修复</t>
    </r>
  </si>
  <si>
    <r>
      <rPr>
        <sz val="9"/>
        <rFont val="宋体"/>
        <family val="3"/>
        <charset val="134"/>
      </rPr>
      <t>长</t>
    </r>
    <r>
      <rPr>
        <sz val="9"/>
        <rFont val="Times New Roman"/>
        <family val="1"/>
      </rPr>
      <t>2400</t>
    </r>
    <r>
      <rPr>
        <sz val="9"/>
        <rFont val="宋体"/>
        <family val="3"/>
        <charset val="134"/>
      </rPr>
      <t>米，宽</t>
    </r>
    <r>
      <rPr>
        <sz val="9"/>
        <rFont val="Times New Roman"/>
        <family val="1"/>
      </rPr>
      <t>50</t>
    </r>
    <r>
      <rPr>
        <sz val="9"/>
        <rFont val="宋体"/>
        <family val="3"/>
        <charset val="134"/>
      </rPr>
      <t>厘米，深</t>
    </r>
    <r>
      <rPr>
        <sz val="9"/>
        <rFont val="Times New Roman"/>
        <family val="1"/>
      </rPr>
      <t>0.6</t>
    </r>
    <r>
      <rPr>
        <sz val="9"/>
        <rFont val="宋体"/>
        <family val="3"/>
        <charset val="134"/>
      </rPr>
      <t>米</t>
    </r>
  </si>
  <si>
    <r>
      <rPr>
        <sz val="9"/>
        <color theme="1"/>
        <rFont val="宋体"/>
        <family val="3"/>
        <charset val="134"/>
      </rPr>
      <t>张坞镇七峪主干渠硬化</t>
    </r>
  </si>
  <si>
    <r>
      <rPr>
        <sz val="9"/>
        <color indexed="8"/>
        <rFont val="宋体"/>
        <family val="3"/>
        <charset val="134"/>
      </rPr>
      <t>长</t>
    </r>
    <r>
      <rPr>
        <sz val="9"/>
        <color indexed="8"/>
        <rFont val="Times New Roman"/>
        <family val="1"/>
      </rPr>
      <t>4000</t>
    </r>
    <r>
      <rPr>
        <sz val="9"/>
        <color indexed="8"/>
        <rFont val="宋体"/>
        <family val="3"/>
        <charset val="134"/>
      </rPr>
      <t>米，</t>
    </r>
    <r>
      <rPr>
        <sz val="9"/>
        <color indexed="8"/>
        <rFont val="Times New Roman"/>
        <family val="1"/>
      </rPr>
      <t xml:space="preserve"> </t>
    </r>
    <r>
      <rPr>
        <sz val="9"/>
        <color indexed="8"/>
        <rFont val="宋体"/>
        <family val="3"/>
        <charset val="134"/>
      </rPr>
      <t>宽</t>
    </r>
    <r>
      <rPr>
        <sz val="9"/>
        <color indexed="8"/>
        <rFont val="Times New Roman"/>
        <family val="1"/>
      </rPr>
      <t>0.6</t>
    </r>
    <r>
      <rPr>
        <sz val="9"/>
        <color indexed="8"/>
        <rFont val="宋体"/>
        <family val="3"/>
        <charset val="134"/>
      </rPr>
      <t>米，厚</t>
    </r>
    <r>
      <rPr>
        <sz val="9"/>
        <color indexed="8"/>
        <rFont val="Times New Roman"/>
        <family val="1"/>
      </rPr>
      <t>0.5</t>
    </r>
    <r>
      <rPr>
        <sz val="9"/>
        <color indexed="8"/>
        <rFont val="宋体"/>
        <family val="3"/>
        <charset val="134"/>
      </rPr>
      <t>米</t>
    </r>
  </si>
  <si>
    <r>
      <rPr>
        <sz val="9"/>
        <color theme="1"/>
        <rFont val="宋体"/>
        <family val="3"/>
        <charset val="134"/>
      </rPr>
      <t>张坞镇程子村东沟南北排灌渠清理</t>
    </r>
  </si>
  <si>
    <r>
      <rPr>
        <sz val="9"/>
        <color indexed="8"/>
        <rFont val="宋体"/>
        <family val="3"/>
        <charset val="134"/>
      </rPr>
      <t>清理排污渠</t>
    </r>
    <r>
      <rPr>
        <sz val="9"/>
        <color indexed="8"/>
        <rFont val="Times New Roman"/>
        <family val="1"/>
      </rPr>
      <t>500</t>
    </r>
    <r>
      <rPr>
        <sz val="9"/>
        <color indexed="8"/>
        <rFont val="宋体"/>
        <family val="3"/>
        <charset val="134"/>
      </rPr>
      <t>米</t>
    </r>
  </si>
  <si>
    <r>
      <rPr>
        <sz val="9"/>
        <color theme="1"/>
        <rFont val="宋体"/>
        <family val="3"/>
        <charset val="134"/>
      </rPr>
      <t>三乡镇下庄村自来水管道</t>
    </r>
  </si>
  <si>
    <r>
      <t>1500</t>
    </r>
    <r>
      <rPr>
        <sz val="9"/>
        <color theme="1"/>
        <rFont val="宋体"/>
        <family val="3"/>
        <charset val="134"/>
      </rPr>
      <t>米</t>
    </r>
  </si>
  <si>
    <r>
      <rPr>
        <sz val="9"/>
        <color theme="1"/>
        <rFont val="宋体"/>
        <family val="3"/>
        <charset val="134"/>
      </rPr>
      <t>三乡镇滩子村饮水机井及配套</t>
    </r>
  </si>
  <si>
    <r>
      <t>1</t>
    </r>
    <r>
      <rPr>
        <sz val="9"/>
        <color theme="1"/>
        <rFont val="宋体"/>
        <family val="3"/>
        <charset val="134"/>
      </rPr>
      <t>眼</t>
    </r>
  </si>
  <si>
    <r>
      <rPr>
        <sz val="9"/>
        <color theme="1"/>
        <rFont val="宋体"/>
        <family val="3"/>
        <charset val="134"/>
      </rPr>
      <t>三乡镇上沟村吃水水塔</t>
    </r>
  </si>
  <si>
    <r>
      <t>2</t>
    </r>
    <r>
      <rPr>
        <sz val="9"/>
        <color theme="1"/>
        <rFont val="宋体"/>
        <family val="3"/>
        <charset val="134"/>
      </rPr>
      <t>座</t>
    </r>
  </si>
  <si>
    <r>
      <rPr>
        <sz val="9"/>
        <color theme="1"/>
        <rFont val="宋体"/>
        <family val="3"/>
        <charset val="134"/>
      </rPr>
      <t>三乡镇后院村自来水管网维护</t>
    </r>
  </si>
  <si>
    <r>
      <t>10000</t>
    </r>
    <r>
      <rPr>
        <sz val="9"/>
        <color theme="1"/>
        <rFont val="宋体"/>
        <family val="3"/>
        <charset val="134"/>
      </rPr>
      <t>米</t>
    </r>
  </si>
  <si>
    <r>
      <rPr>
        <sz val="9"/>
        <color theme="1"/>
        <rFont val="宋体"/>
        <family val="3"/>
        <charset val="134"/>
      </rPr>
      <t>董王庄乡次古洞村排污渠建设项目</t>
    </r>
  </si>
  <si>
    <r>
      <rPr>
        <sz val="9"/>
        <color theme="1"/>
        <rFont val="宋体"/>
        <family val="3"/>
        <charset val="134"/>
      </rPr>
      <t>新建排污渠</t>
    </r>
    <r>
      <rPr>
        <sz val="9"/>
        <color theme="1"/>
        <rFont val="Times New Roman"/>
        <family val="1"/>
      </rPr>
      <t>3000</t>
    </r>
    <r>
      <rPr>
        <sz val="9"/>
        <color theme="1"/>
        <rFont val="宋体"/>
        <family val="3"/>
        <charset val="134"/>
      </rPr>
      <t>米（</t>
    </r>
    <r>
      <rPr>
        <sz val="9"/>
        <color theme="1"/>
        <rFont val="Times New Roman"/>
        <family val="1"/>
      </rPr>
      <t>50*50</t>
    </r>
    <r>
      <rPr>
        <sz val="9"/>
        <color theme="1"/>
        <rFont val="宋体"/>
        <family val="3"/>
        <charset val="134"/>
      </rPr>
      <t>）</t>
    </r>
  </si>
  <si>
    <r>
      <rPr>
        <sz val="9"/>
        <color theme="1"/>
        <rFont val="宋体"/>
        <family val="3"/>
        <charset val="134"/>
      </rPr>
      <t>董王庄乡赵坡村排污渠建设项目</t>
    </r>
  </si>
  <si>
    <r>
      <rPr>
        <sz val="9"/>
        <color theme="1"/>
        <rFont val="宋体"/>
        <family val="3"/>
        <charset val="134"/>
      </rPr>
      <t>老排污渠加盖板</t>
    </r>
    <r>
      <rPr>
        <sz val="9"/>
        <color theme="1"/>
        <rFont val="Times New Roman"/>
        <family val="1"/>
      </rPr>
      <t>420</t>
    </r>
    <r>
      <rPr>
        <sz val="9"/>
        <color theme="1"/>
        <rFont val="宋体"/>
        <family val="3"/>
        <charset val="134"/>
      </rPr>
      <t>米（</t>
    </r>
    <r>
      <rPr>
        <sz val="9"/>
        <color theme="1"/>
        <rFont val="Times New Roman"/>
        <family val="1"/>
      </rPr>
      <t>50*50</t>
    </r>
    <r>
      <rPr>
        <sz val="9"/>
        <color theme="1"/>
        <rFont val="宋体"/>
        <family val="3"/>
        <charset val="134"/>
      </rPr>
      <t>）</t>
    </r>
  </si>
  <si>
    <r>
      <rPr>
        <sz val="9"/>
        <color theme="1"/>
        <rFont val="宋体"/>
        <family val="3"/>
        <charset val="134"/>
      </rPr>
      <t>董王庄乡方村村排污渠建设项目</t>
    </r>
  </si>
  <si>
    <r>
      <rPr>
        <sz val="9"/>
        <color theme="1"/>
        <rFont val="宋体"/>
        <family val="3"/>
        <charset val="134"/>
      </rPr>
      <t>新建排污渠</t>
    </r>
    <r>
      <rPr>
        <sz val="9"/>
        <color theme="1"/>
        <rFont val="Times New Roman"/>
        <family val="1"/>
      </rPr>
      <t>800</t>
    </r>
    <r>
      <rPr>
        <sz val="9"/>
        <color theme="1"/>
        <rFont val="宋体"/>
        <family val="3"/>
        <charset val="134"/>
      </rPr>
      <t>米（</t>
    </r>
    <r>
      <rPr>
        <sz val="9"/>
        <color theme="1"/>
        <rFont val="Times New Roman"/>
        <family val="1"/>
      </rPr>
      <t>50*50</t>
    </r>
    <r>
      <rPr>
        <sz val="9"/>
        <color theme="1"/>
        <rFont val="宋体"/>
        <family val="3"/>
        <charset val="134"/>
      </rPr>
      <t>）</t>
    </r>
  </si>
  <si>
    <r>
      <rPr>
        <sz val="9"/>
        <color theme="1"/>
        <rFont val="宋体"/>
        <family val="3"/>
        <charset val="134"/>
      </rPr>
      <t>董王庄乡官庄村排污渠建设项目</t>
    </r>
  </si>
  <si>
    <r>
      <rPr>
        <sz val="9"/>
        <color theme="1"/>
        <rFont val="宋体"/>
        <family val="3"/>
        <charset val="134"/>
      </rPr>
      <t>新建排污渠</t>
    </r>
    <r>
      <rPr>
        <sz val="9"/>
        <color theme="1"/>
        <rFont val="Times New Roman"/>
        <family val="1"/>
      </rPr>
      <t>1150</t>
    </r>
    <r>
      <rPr>
        <sz val="9"/>
        <color theme="1"/>
        <rFont val="宋体"/>
        <family val="3"/>
        <charset val="134"/>
      </rPr>
      <t>米（</t>
    </r>
    <r>
      <rPr>
        <sz val="9"/>
        <color theme="1"/>
        <rFont val="Times New Roman"/>
        <family val="1"/>
      </rPr>
      <t>50*50</t>
    </r>
    <r>
      <rPr>
        <sz val="9"/>
        <color theme="1"/>
        <rFont val="宋体"/>
        <family val="3"/>
        <charset val="134"/>
      </rPr>
      <t>）</t>
    </r>
  </si>
  <si>
    <r>
      <rPr>
        <sz val="9"/>
        <color theme="1"/>
        <rFont val="宋体"/>
        <family val="3"/>
        <charset val="134"/>
      </rPr>
      <t>董王庄乡武坟村排污渠建设项目</t>
    </r>
  </si>
  <si>
    <r>
      <rPr>
        <sz val="9"/>
        <color theme="1"/>
        <rFont val="宋体"/>
        <family val="3"/>
        <charset val="134"/>
      </rPr>
      <t>新建排污渠</t>
    </r>
    <r>
      <rPr>
        <sz val="9"/>
        <color theme="1"/>
        <rFont val="Times New Roman"/>
        <family val="1"/>
      </rPr>
      <t>250</t>
    </r>
    <r>
      <rPr>
        <sz val="9"/>
        <color theme="1"/>
        <rFont val="宋体"/>
        <family val="3"/>
        <charset val="134"/>
      </rPr>
      <t>米（</t>
    </r>
    <r>
      <rPr>
        <sz val="9"/>
        <color theme="1"/>
        <rFont val="Times New Roman"/>
        <family val="1"/>
      </rPr>
      <t>50*50</t>
    </r>
    <r>
      <rPr>
        <sz val="9"/>
        <color theme="1"/>
        <rFont val="宋体"/>
        <family val="3"/>
        <charset val="134"/>
      </rPr>
      <t>）</t>
    </r>
  </si>
  <si>
    <r>
      <rPr>
        <sz val="9"/>
        <color theme="1"/>
        <rFont val="宋体"/>
        <family val="3"/>
        <charset val="134"/>
      </rPr>
      <t>韩城镇秦王村排污渠建设</t>
    </r>
  </si>
  <si>
    <r>
      <rPr>
        <sz val="9"/>
        <color theme="1"/>
        <rFont val="宋体"/>
        <family val="3"/>
        <charset val="134"/>
      </rPr>
      <t>新修建排污渠</t>
    </r>
    <r>
      <rPr>
        <sz val="9"/>
        <color theme="1"/>
        <rFont val="Times New Roman"/>
        <family val="1"/>
      </rPr>
      <t>3000</t>
    </r>
    <r>
      <rPr>
        <sz val="9"/>
        <color theme="1"/>
        <rFont val="宋体"/>
        <family val="3"/>
        <charset val="134"/>
      </rPr>
      <t>米，水泥盖板，内部水泥粉刷</t>
    </r>
  </si>
  <si>
    <r>
      <rPr>
        <sz val="9"/>
        <color theme="1"/>
        <rFont val="宋体"/>
        <family val="3"/>
        <charset val="134"/>
      </rPr>
      <t>上观乡杏树洼村雨污管网改造</t>
    </r>
  </si>
  <si>
    <r>
      <rPr>
        <sz val="9"/>
        <color theme="1"/>
        <rFont val="宋体"/>
        <family val="3"/>
        <charset val="134"/>
      </rPr>
      <t>铺设管网</t>
    </r>
    <r>
      <rPr>
        <sz val="9"/>
        <color theme="1"/>
        <rFont val="Times New Roman"/>
        <family val="1"/>
      </rPr>
      <t>15000</t>
    </r>
    <r>
      <rPr>
        <sz val="9"/>
        <color theme="1"/>
        <rFont val="宋体"/>
        <family val="3"/>
        <charset val="134"/>
      </rPr>
      <t>米</t>
    </r>
  </si>
  <si>
    <r>
      <rPr>
        <sz val="9"/>
        <color theme="1"/>
        <rFont val="宋体"/>
        <family val="3"/>
        <charset val="134"/>
      </rPr>
      <t>上观乡三岔沟村排洪渠项目</t>
    </r>
  </si>
  <si>
    <r>
      <rPr>
        <sz val="9"/>
        <color theme="1"/>
        <rFont val="宋体"/>
        <family val="3"/>
        <charset val="134"/>
      </rPr>
      <t>建设排水渠涵洞</t>
    </r>
    <r>
      <rPr>
        <sz val="9"/>
        <color theme="1"/>
        <rFont val="Times New Roman"/>
        <family val="1"/>
      </rPr>
      <t>200</t>
    </r>
    <r>
      <rPr>
        <sz val="9"/>
        <color theme="1"/>
        <rFont val="宋体"/>
        <family val="3"/>
        <charset val="134"/>
      </rPr>
      <t>米</t>
    </r>
  </si>
  <si>
    <r>
      <rPr>
        <sz val="9"/>
        <color theme="1"/>
        <rFont val="宋体"/>
        <family val="3"/>
        <charset val="134"/>
      </rPr>
      <t>莲庄镇四岭村污水渠</t>
    </r>
  </si>
  <si>
    <r>
      <rPr>
        <sz val="9"/>
        <color theme="1"/>
        <rFont val="宋体"/>
        <family val="3"/>
        <charset val="134"/>
      </rPr>
      <t>新建污水渠</t>
    </r>
    <r>
      <rPr>
        <sz val="9"/>
        <color theme="1"/>
        <rFont val="Times New Roman"/>
        <family val="1"/>
      </rPr>
      <t>4000</t>
    </r>
    <r>
      <rPr>
        <sz val="9"/>
        <color theme="1"/>
        <rFont val="宋体"/>
        <family val="3"/>
        <charset val="134"/>
      </rPr>
      <t>米及清淤加盖板</t>
    </r>
  </si>
  <si>
    <r>
      <rPr>
        <sz val="9"/>
        <color theme="1"/>
        <rFont val="宋体"/>
        <family val="3"/>
        <charset val="134"/>
      </rPr>
      <t>莲庄镇旧关村排水渠项目</t>
    </r>
  </si>
  <si>
    <r>
      <rPr>
        <sz val="9"/>
        <color theme="1"/>
        <rFont val="宋体"/>
        <family val="3"/>
        <charset val="134"/>
      </rPr>
      <t>新建排水渠</t>
    </r>
    <r>
      <rPr>
        <sz val="9"/>
        <color theme="1"/>
        <rFont val="Times New Roman"/>
        <family val="1"/>
      </rPr>
      <t>90</t>
    </r>
    <r>
      <rPr>
        <sz val="9"/>
        <color theme="1"/>
        <rFont val="宋体"/>
        <family val="3"/>
        <charset val="134"/>
      </rPr>
      <t>米，宽</t>
    </r>
    <r>
      <rPr>
        <sz val="9"/>
        <color theme="1"/>
        <rFont val="Times New Roman"/>
        <family val="1"/>
      </rPr>
      <t>1.5</t>
    </r>
    <r>
      <rPr>
        <sz val="9"/>
        <color theme="1"/>
        <rFont val="宋体"/>
        <family val="3"/>
        <charset val="134"/>
      </rPr>
      <t>米，高</t>
    </r>
    <r>
      <rPr>
        <sz val="9"/>
        <color theme="1"/>
        <rFont val="Times New Roman"/>
        <family val="1"/>
      </rPr>
      <t>2</t>
    </r>
    <r>
      <rPr>
        <sz val="9"/>
        <color theme="1"/>
        <rFont val="宋体"/>
        <family val="3"/>
        <charset val="134"/>
      </rPr>
      <t>米</t>
    </r>
  </si>
  <si>
    <r>
      <rPr>
        <sz val="9"/>
        <color theme="1"/>
        <rFont val="宋体"/>
        <family val="3"/>
        <charset val="134"/>
      </rPr>
      <t>白杨镇石垛排污渠续建</t>
    </r>
  </si>
  <si>
    <r>
      <t>2300</t>
    </r>
    <r>
      <rPr>
        <sz val="9"/>
        <color theme="1"/>
        <rFont val="宋体"/>
        <family val="3"/>
        <charset val="134"/>
      </rPr>
      <t>米（宽</t>
    </r>
    <r>
      <rPr>
        <sz val="9"/>
        <color theme="1"/>
        <rFont val="Times New Roman"/>
        <family val="1"/>
      </rPr>
      <t>0.6</t>
    </r>
    <r>
      <rPr>
        <sz val="9"/>
        <color theme="1"/>
        <rFont val="宋体"/>
        <family val="3"/>
        <charset val="134"/>
      </rPr>
      <t>米，高</t>
    </r>
    <r>
      <rPr>
        <sz val="9"/>
        <color theme="1"/>
        <rFont val="Times New Roman"/>
        <family val="1"/>
      </rPr>
      <t>0.55</t>
    </r>
    <r>
      <rPr>
        <sz val="9"/>
        <color theme="1"/>
        <rFont val="宋体"/>
        <family val="3"/>
        <charset val="134"/>
      </rPr>
      <t>米，混凝土雨水篦子）</t>
    </r>
  </si>
  <si>
    <r>
      <rPr>
        <sz val="9"/>
        <color theme="1"/>
        <rFont val="宋体"/>
        <family val="3"/>
        <charset val="134"/>
      </rPr>
      <t>白杨镇陡沟排污渠续建</t>
    </r>
  </si>
  <si>
    <r>
      <t>2930</t>
    </r>
    <r>
      <rPr>
        <sz val="9"/>
        <color theme="1"/>
        <rFont val="宋体"/>
        <family val="3"/>
        <charset val="134"/>
      </rPr>
      <t>米排污渠（宽</t>
    </r>
    <r>
      <rPr>
        <sz val="9"/>
        <color theme="1"/>
        <rFont val="Times New Roman"/>
        <family val="1"/>
      </rPr>
      <t>0.6</t>
    </r>
    <r>
      <rPr>
        <sz val="9"/>
        <color theme="1"/>
        <rFont val="宋体"/>
        <family val="3"/>
        <charset val="134"/>
      </rPr>
      <t>米，高</t>
    </r>
    <r>
      <rPr>
        <sz val="9"/>
        <color theme="1"/>
        <rFont val="Times New Roman"/>
        <family val="1"/>
      </rPr>
      <t>0.55</t>
    </r>
    <r>
      <rPr>
        <sz val="9"/>
        <color theme="1"/>
        <rFont val="宋体"/>
        <family val="3"/>
        <charset val="134"/>
      </rPr>
      <t>米，混凝土雨水篦子）</t>
    </r>
  </si>
  <si>
    <r>
      <rPr>
        <sz val="9"/>
        <color theme="1"/>
        <rFont val="宋体"/>
        <family val="3"/>
        <charset val="134"/>
      </rPr>
      <t>白杨镇西马村水渠</t>
    </r>
  </si>
  <si>
    <r>
      <t>1000</t>
    </r>
    <r>
      <rPr>
        <sz val="9"/>
        <color theme="1"/>
        <rFont val="宋体"/>
        <family val="3"/>
        <charset val="134"/>
      </rPr>
      <t>米（宽</t>
    </r>
    <r>
      <rPr>
        <sz val="9"/>
        <color theme="1"/>
        <rFont val="Times New Roman"/>
        <family val="1"/>
      </rPr>
      <t>0.6</t>
    </r>
    <r>
      <rPr>
        <sz val="9"/>
        <color theme="1"/>
        <rFont val="宋体"/>
        <family val="3"/>
        <charset val="134"/>
      </rPr>
      <t>米，高</t>
    </r>
    <r>
      <rPr>
        <sz val="9"/>
        <color theme="1"/>
        <rFont val="Times New Roman"/>
        <family val="1"/>
      </rPr>
      <t>0.55</t>
    </r>
    <r>
      <rPr>
        <sz val="9"/>
        <color theme="1"/>
        <rFont val="宋体"/>
        <family val="3"/>
        <charset val="134"/>
      </rPr>
      <t>米，混凝土雨水篦子）</t>
    </r>
  </si>
  <si>
    <r>
      <t>3</t>
    </r>
    <r>
      <rPr>
        <sz val="9"/>
        <color theme="1"/>
        <rFont val="宋体"/>
        <family val="3"/>
        <charset val="134"/>
      </rPr>
      <t>、村庄绿化亮化</t>
    </r>
  </si>
  <si>
    <r>
      <rPr>
        <sz val="9"/>
        <rFont val="宋体"/>
        <family val="3"/>
        <charset val="134"/>
      </rPr>
      <t>赵保镇温庄村路灯安装项目</t>
    </r>
  </si>
  <si>
    <r>
      <rPr>
        <sz val="9"/>
        <rFont val="宋体"/>
        <family val="3"/>
        <charset val="134"/>
      </rPr>
      <t>安装太阳能带杆路灯</t>
    </r>
    <r>
      <rPr>
        <sz val="9"/>
        <rFont val="Times New Roman"/>
        <family val="1"/>
      </rPr>
      <t>172</t>
    </r>
    <r>
      <rPr>
        <sz val="9"/>
        <rFont val="宋体"/>
        <family val="3"/>
        <charset val="134"/>
      </rPr>
      <t>盏</t>
    </r>
  </si>
  <si>
    <r>
      <rPr>
        <sz val="9"/>
        <rFont val="宋体"/>
        <family val="3"/>
        <charset val="134"/>
      </rPr>
      <t>高村镇里沟路灯</t>
    </r>
  </si>
  <si>
    <r>
      <t>80</t>
    </r>
    <r>
      <rPr>
        <sz val="9"/>
        <rFont val="宋体"/>
        <family val="3"/>
        <charset val="134"/>
      </rPr>
      <t>盏</t>
    </r>
    <r>
      <rPr>
        <sz val="9"/>
        <rFont val="Times New Roman"/>
        <family val="1"/>
      </rPr>
      <t>15</t>
    </r>
    <r>
      <rPr>
        <sz val="9"/>
        <rFont val="宋体"/>
        <family val="3"/>
        <charset val="134"/>
      </rPr>
      <t>瓦</t>
    </r>
    <r>
      <rPr>
        <sz val="9"/>
        <rFont val="Times New Roman"/>
        <family val="1"/>
      </rPr>
      <t>led</t>
    </r>
    <r>
      <rPr>
        <sz val="9"/>
        <rFont val="宋体"/>
        <family val="3"/>
        <charset val="134"/>
      </rPr>
      <t>太阳能，不带杆</t>
    </r>
  </si>
  <si>
    <r>
      <rPr>
        <sz val="9"/>
        <rFont val="宋体"/>
        <family val="3"/>
        <charset val="134"/>
      </rPr>
      <t>高村镇温村路灯</t>
    </r>
  </si>
  <si>
    <r>
      <t>240</t>
    </r>
    <r>
      <rPr>
        <sz val="9"/>
        <rFont val="宋体"/>
        <family val="3"/>
        <charset val="134"/>
      </rPr>
      <t>盏，</t>
    </r>
    <r>
      <rPr>
        <sz val="9"/>
        <rFont val="Times New Roman"/>
        <family val="1"/>
      </rPr>
      <t>15</t>
    </r>
    <r>
      <rPr>
        <sz val="9"/>
        <rFont val="宋体"/>
        <family val="3"/>
        <charset val="134"/>
      </rPr>
      <t>瓦太阳能，不带杆</t>
    </r>
  </si>
  <si>
    <r>
      <rPr>
        <sz val="9"/>
        <rFont val="宋体"/>
        <family val="3"/>
        <charset val="134"/>
      </rPr>
      <t>董王庄乡方村村路灯安装项目</t>
    </r>
  </si>
  <si>
    <r>
      <rPr>
        <sz val="9"/>
        <rFont val="宋体"/>
        <family val="3"/>
        <charset val="134"/>
      </rPr>
      <t>太阳能立杆路灯安装</t>
    </r>
    <r>
      <rPr>
        <sz val="9"/>
        <rFont val="Times New Roman"/>
        <family val="1"/>
      </rPr>
      <t>124</t>
    </r>
    <r>
      <rPr>
        <sz val="9"/>
        <rFont val="宋体"/>
        <family val="3"/>
        <charset val="134"/>
      </rPr>
      <t>盏</t>
    </r>
  </si>
  <si>
    <r>
      <rPr>
        <sz val="9"/>
        <rFont val="宋体"/>
        <family val="3"/>
        <charset val="134"/>
      </rPr>
      <t>董王庄乡次古洞村路灯安装项目</t>
    </r>
  </si>
  <si>
    <r>
      <rPr>
        <sz val="9"/>
        <rFont val="宋体"/>
        <family val="3"/>
        <charset val="134"/>
      </rPr>
      <t>太阳能立杆路灯安装</t>
    </r>
    <r>
      <rPr>
        <sz val="9"/>
        <rFont val="Times New Roman"/>
        <family val="1"/>
      </rPr>
      <t>175</t>
    </r>
    <r>
      <rPr>
        <sz val="9"/>
        <rFont val="宋体"/>
        <family val="3"/>
        <charset val="134"/>
      </rPr>
      <t>盏</t>
    </r>
  </si>
  <si>
    <r>
      <rPr>
        <sz val="9"/>
        <rFont val="宋体"/>
        <family val="3"/>
        <charset val="134"/>
      </rPr>
      <t>董王庄乡武坟村路灯安装项目</t>
    </r>
  </si>
  <si>
    <r>
      <rPr>
        <sz val="9"/>
        <rFont val="宋体"/>
        <family val="3"/>
        <charset val="134"/>
      </rPr>
      <t>太阳能立杆路灯安装</t>
    </r>
    <r>
      <rPr>
        <sz val="9"/>
        <rFont val="Times New Roman"/>
        <family val="1"/>
      </rPr>
      <t>145</t>
    </r>
    <r>
      <rPr>
        <sz val="9"/>
        <rFont val="宋体"/>
        <family val="3"/>
        <charset val="134"/>
      </rPr>
      <t>盏</t>
    </r>
  </si>
  <si>
    <r>
      <rPr>
        <sz val="9"/>
        <rFont val="宋体"/>
        <family val="3"/>
        <charset val="134"/>
      </rPr>
      <t>董王庄乡武坟村村庄绿化</t>
    </r>
  </si>
  <si>
    <r>
      <rPr>
        <sz val="9"/>
        <rFont val="宋体"/>
        <family val="3"/>
        <charset val="134"/>
      </rPr>
      <t>村内道路绿化项目，松树</t>
    </r>
    <r>
      <rPr>
        <sz val="9"/>
        <rFont val="Times New Roman"/>
        <family val="1"/>
      </rPr>
      <t>300</t>
    </r>
    <r>
      <rPr>
        <sz val="9"/>
        <rFont val="宋体"/>
        <family val="3"/>
        <charset val="134"/>
      </rPr>
      <t>棵</t>
    </r>
  </si>
  <si>
    <r>
      <rPr>
        <sz val="9"/>
        <rFont val="宋体"/>
        <family val="3"/>
        <charset val="134"/>
      </rPr>
      <t>董王庄乡前村村路灯安装项目</t>
    </r>
  </si>
  <si>
    <r>
      <rPr>
        <sz val="9"/>
        <rFont val="宋体"/>
        <family val="3"/>
        <charset val="134"/>
      </rPr>
      <t>太阳能立杆路灯安装</t>
    </r>
    <r>
      <rPr>
        <sz val="9"/>
        <rFont val="Times New Roman"/>
        <family val="1"/>
      </rPr>
      <t>65</t>
    </r>
    <r>
      <rPr>
        <sz val="9"/>
        <rFont val="宋体"/>
        <family val="3"/>
        <charset val="134"/>
      </rPr>
      <t>盏</t>
    </r>
  </si>
  <si>
    <r>
      <rPr>
        <sz val="9"/>
        <rFont val="宋体"/>
        <family val="3"/>
        <charset val="134"/>
      </rPr>
      <t>白杨镇陡沟太阳能路灯</t>
    </r>
  </si>
  <si>
    <r>
      <rPr>
        <sz val="9"/>
        <rFont val="宋体"/>
        <family val="3"/>
        <charset val="134"/>
      </rPr>
      <t>灯杆</t>
    </r>
    <r>
      <rPr>
        <sz val="9"/>
        <rFont val="Times New Roman"/>
        <family val="1"/>
      </rPr>
      <t>8</t>
    </r>
    <r>
      <rPr>
        <sz val="9"/>
        <rFont val="宋体"/>
        <family val="3"/>
        <charset val="134"/>
      </rPr>
      <t>米高附带底座太阳能路灯</t>
    </r>
    <r>
      <rPr>
        <sz val="9"/>
        <rFont val="Times New Roman"/>
        <family val="1"/>
      </rPr>
      <t>45</t>
    </r>
    <r>
      <rPr>
        <sz val="9"/>
        <rFont val="宋体"/>
        <family val="3"/>
        <charset val="134"/>
      </rPr>
      <t>盏、不带杆太阳能路灯</t>
    </r>
    <r>
      <rPr>
        <sz val="9"/>
        <rFont val="Times New Roman"/>
        <family val="1"/>
      </rPr>
      <t>50</t>
    </r>
    <r>
      <rPr>
        <sz val="9"/>
        <rFont val="宋体"/>
        <family val="3"/>
        <charset val="134"/>
      </rPr>
      <t>盏（</t>
    </r>
    <r>
      <rPr>
        <sz val="9"/>
        <rFont val="Times New Roman"/>
        <family val="1"/>
      </rPr>
      <t>30</t>
    </r>
    <r>
      <rPr>
        <sz val="9"/>
        <rFont val="宋体"/>
        <family val="3"/>
        <charset val="134"/>
      </rPr>
      <t>瓦锂电池路灯）</t>
    </r>
  </si>
  <si>
    <r>
      <rPr>
        <sz val="9"/>
        <rFont val="宋体"/>
        <family val="3"/>
        <charset val="134"/>
      </rPr>
      <t>白杨镇石垛太阳能路灯</t>
    </r>
  </si>
  <si>
    <r>
      <rPr>
        <sz val="9"/>
        <rFont val="宋体"/>
        <family val="3"/>
        <charset val="134"/>
      </rPr>
      <t>不带杆太阳能路灯</t>
    </r>
    <r>
      <rPr>
        <sz val="9"/>
        <rFont val="Times New Roman"/>
        <family val="1"/>
      </rPr>
      <t>50</t>
    </r>
    <r>
      <rPr>
        <sz val="9"/>
        <rFont val="宋体"/>
        <family val="3"/>
        <charset val="134"/>
      </rPr>
      <t>盏（</t>
    </r>
    <r>
      <rPr>
        <sz val="9"/>
        <rFont val="Times New Roman"/>
        <family val="1"/>
      </rPr>
      <t>30</t>
    </r>
    <r>
      <rPr>
        <sz val="9"/>
        <rFont val="宋体"/>
        <family val="3"/>
        <charset val="134"/>
      </rPr>
      <t>瓦锂电池路灯）</t>
    </r>
  </si>
  <si>
    <r>
      <rPr>
        <sz val="9"/>
        <rFont val="宋体"/>
        <family val="3"/>
        <charset val="134"/>
      </rPr>
      <t>柳泉曹坪村农村环境绿化项目</t>
    </r>
  </si>
  <si>
    <r>
      <rPr>
        <sz val="9"/>
        <rFont val="宋体"/>
        <family val="3"/>
        <charset val="134"/>
      </rPr>
      <t>绿化树木</t>
    </r>
    <r>
      <rPr>
        <sz val="9"/>
        <rFont val="Times New Roman"/>
        <family val="1"/>
      </rPr>
      <t>500</t>
    </r>
    <r>
      <rPr>
        <sz val="9"/>
        <rFont val="宋体"/>
        <family val="3"/>
        <charset val="134"/>
      </rPr>
      <t>棵，建设花池</t>
    </r>
    <r>
      <rPr>
        <sz val="9"/>
        <rFont val="Times New Roman"/>
        <family val="1"/>
      </rPr>
      <t>50</t>
    </r>
    <r>
      <rPr>
        <sz val="9"/>
        <rFont val="宋体"/>
        <family val="3"/>
        <charset val="134"/>
      </rPr>
      <t>平方米，花池零星砌砖</t>
    </r>
    <r>
      <rPr>
        <sz val="9"/>
        <rFont val="Times New Roman"/>
        <family val="1"/>
      </rPr>
      <t>7.2</t>
    </r>
    <r>
      <rPr>
        <sz val="9"/>
        <rFont val="宋体"/>
        <family val="3"/>
        <charset val="134"/>
      </rPr>
      <t>立方米</t>
    </r>
  </si>
  <si>
    <r>
      <rPr>
        <sz val="9"/>
        <rFont val="宋体"/>
        <family val="3"/>
        <charset val="134"/>
      </rPr>
      <t>上观乡杏树洼村路灯安装项目</t>
    </r>
  </si>
  <si>
    <r>
      <rPr>
        <sz val="9"/>
        <rFont val="宋体"/>
        <family val="3"/>
        <charset val="134"/>
      </rPr>
      <t>上观乡杏树洼村路灯安装项目，建设规模高架力的</t>
    </r>
    <r>
      <rPr>
        <sz val="9"/>
        <rFont val="Times New Roman"/>
        <family val="1"/>
      </rPr>
      <t>60</t>
    </r>
    <r>
      <rPr>
        <sz val="9"/>
        <rFont val="宋体"/>
        <family val="3"/>
        <charset val="134"/>
      </rPr>
      <t>盏，不带杆</t>
    </r>
    <r>
      <rPr>
        <sz val="9"/>
        <rFont val="Times New Roman"/>
        <family val="1"/>
      </rPr>
      <t>140</t>
    </r>
    <r>
      <rPr>
        <sz val="9"/>
        <rFont val="宋体"/>
        <family val="3"/>
        <charset val="134"/>
      </rPr>
      <t>盏</t>
    </r>
  </si>
  <si>
    <r>
      <rPr>
        <sz val="9"/>
        <rFont val="宋体"/>
        <family val="3"/>
        <charset val="134"/>
      </rPr>
      <t>莲庄镇旧关村太阳能路灯项目</t>
    </r>
  </si>
  <si>
    <r>
      <rPr>
        <sz val="9"/>
        <rFont val="宋体"/>
        <family val="3"/>
        <charset val="134"/>
      </rPr>
      <t>太阳能路灯立杆式</t>
    </r>
    <r>
      <rPr>
        <sz val="9"/>
        <rFont val="Times New Roman"/>
        <family val="1"/>
      </rPr>
      <t>60</t>
    </r>
    <r>
      <rPr>
        <sz val="9"/>
        <rFont val="宋体"/>
        <family val="3"/>
        <charset val="134"/>
      </rPr>
      <t>盏，伸臂式</t>
    </r>
    <r>
      <rPr>
        <sz val="9"/>
        <rFont val="Times New Roman"/>
        <family val="1"/>
      </rPr>
      <t>38</t>
    </r>
    <r>
      <rPr>
        <sz val="9"/>
        <rFont val="宋体"/>
        <family val="3"/>
        <charset val="134"/>
      </rPr>
      <t>盏</t>
    </r>
  </si>
  <si>
    <r>
      <rPr>
        <sz val="9"/>
        <rFont val="宋体"/>
        <family val="3"/>
        <charset val="134"/>
      </rPr>
      <t>樊村镇铁炉路灯安装项目</t>
    </r>
  </si>
  <si>
    <r>
      <rPr>
        <sz val="9"/>
        <rFont val="宋体"/>
        <family val="3"/>
        <charset val="134"/>
      </rPr>
      <t>安装</t>
    </r>
    <r>
      <rPr>
        <sz val="9"/>
        <rFont val="Times New Roman"/>
        <family val="1"/>
      </rPr>
      <t>6</t>
    </r>
    <r>
      <rPr>
        <sz val="9"/>
        <rFont val="宋体"/>
        <family val="3"/>
        <charset val="134"/>
      </rPr>
      <t>米高、壁厚</t>
    </r>
    <r>
      <rPr>
        <sz val="9"/>
        <rFont val="Times New Roman"/>
        <family val="1"/>
      </rPr>
      <t>2.75</t>
    </r>
    <r>
      <rPr>
        <sz val="9"/>
        <rFont val="宋体"/>
        <family val="3"/>
        <charset val="134"/>
      </rPr>
      <t>毫米、</t>
    </r>
    <r>
      <rPr>
        <sz val="9"/>
        <rFont val="Times New Roman"/>
        <family val="1"/>
      </rPr>
      <t>50</t>
    </r>
    <r>
      <rPr>
        <sz val="9"/>
        <rFont val="宋体"/>
        <family val="3"/>
        <charset val="134"/>
      </rPr>
      <t>瓦</t>
    </r>
    <r>
      <rPr>
        <sz val="9"/>
        <rFont val="Times New Roman"/>
        <family val="1"/>
      </rPr>
      <t>LED</t>
    </r>
    <r>
      <rPr>
        <sz val="9"/>
        <rFont val="宋体"/>
        <family val="3"/>
        <charset val="134"/>
      </rPr>
      <t>路灯</t>
    </r>
    <r>
      <rPr>
        <sz val="9"/>
        <rFont val="Times New Roman"/>
        <family val="1"/>
      </rPr>
      <t>200</t>
    </r>
    <r>
      <rPr>
        <sz val="9"/>
        <rFont val="宋体"/>
        <family val="3"/>
        <charset val="134"/>
      </rPr>
      <t>盏</t>
    </r>
  </si>
  <si>
    <r>
      <rPr>
        <sz val="9"/>
        <rFont val="宋体"/>
        <family val="3"/>
        <charset val="134"/>
      </rPr>
      <t>樊村镇李寨路灯安装项目</t>
    </r>
  </si>
  <si>
    <r>
      <rPr>
        <sz val="9"/>
        <rFont val="宋体"/>
        <family val="3"/>
        <charset val="134"/>
      </rPr>
      <t>安装</t>
    </r>
    <r>
      <rPr>
        <sz val="9"/>
        <rFont val="Times New Roman"/>
        <family val="1"/>
      </rPr>
      <t>6</t>
    </r>
    <r>
      <rPr>
        <sz val="9"/>
        <rFont val="宋体"/>
        <family val="3"/>
        <charset val="134"/>
      </rPr>
      <t>米高、壁厚</t>
    </r>
    <r>
      <rPr>
        <sz val="9"/>
        <rFont val="Times New Roman"/>
        <family val="1"/>
      </rPr>
      <t>2.75</t>
    </r>
    <r>
      <rPr>
        <sz val="9"/>
        <rFont val="宋体"/>
        <family val="3"/>
        <charset val="134"/>
      </rPr>
      <t>毫米、</t>
    </r>
    <r>
      <rPr>
        <sz val="9"/>
        <rFont val="Times New Roman"/>
        <family val="1"/>
      </rPr>
      <t>50</t>
    </r>
    <r>
      <rPr>
        <sz val="9"/>
        <rFont val="宋体"/>
        <family val="3"/>
        <charset val="134"/>
      </rPr>
      <t>瓦</t>
    </r>
    <r>
      <rPr>
        <sz val="9"/>
        <rFont val="Times New Roman"/>
        <family val="1"/>
      </rPr>
      <t>LED</t>
    </r>
    <r>
      <rPr>
        <sz val="9"/>
        <rFont val="宋体"/>
        <family val="3"/>
        <charset val="134"/>
      </rPr>
      <t>路灯</t>
    </r>
    <r>
      <rPr>
        <sz val="9"/>
        <rFont val="Times New Roman"/>
        <family val="1"/>
      </rPr>
      <t>109</t>
    </r>
    <r>
      <rPr>
        <sz val="9"/>
        <rFont val="宋体"/>
        <family val="3"/>
        <charset val="134"/>
      </rPr>
      <t>盏</t>
    </r>
  </si>
  <si>
    <r>
      <rPr>
        <sz val="9"/>
        <rFont val="宋体"/>
        <family val="3"/>
        <charset val="134"/>
      </rPr>
      <t>高村镇北王村庄绿化</t>
    </r>
  </si>
  <si>
    <r>
      <rPr>
        <sz val="9"/>
        <rFont val="宋体"/>
        <family val="3"/>
        <charset val="134"/>
      </rPr>
      <t>樱花</t>
    </r>
    <r>
      <rPr>
        <sz val="9"/>
        <rFont val="Times New Roman"/>
        <family val="1"/>
      </rPr>
      <t>500</t>
    </r>
    <r>
      <rPr>
        <sz val="9"/>
        <rFont val="宋体"/>
        <family val="3"/>
        <charset val="134"/>
      </rPr>
      <t>棵，月季</t>
    </r>
    <r>
      <rPr>
        <sz val="9"/>
        <rFont val="Times New Roman"/>
        <family val="1"/>
      </rPr>
      <t>500</t>
    </r>
    <r>
      <rPr>
        <sz val="9"/>
        <rFont val="宋体"/>
        <family val="3"/>
        <charset val="134"/>
      </rPr>
      <t>棵</t>
    </r>
  </si>
  <si>
    <r>
      <rPr>
        <sz val="9"/>
        <rFont val="宋体"/>
        <family val="3"/>
        <charset val="134"/>
      </rPr>
      <t>高村镇张元路灯</t>
    </r>
  </si>
  <si>
    <r>
      <t>195</t>
    </r>
    <r>
      <rPr>
        <sz val="9"/>
        <rFont val="宋体"/>
        <family val="3"/>
        <charset val="134"/>
      </rPr>
      <t>盏</t>
    </r>
    <r>
      <rPr>
        <sz val="9"/>
        <rFont val="Times New Roman"/>
        <family val="1"/>
      </rPr>
      <t>15</t>
    </r>
    <r>
      <rPr>
        <sz val="9"/>
        <rFont val="宋体"/>
        <family val="3"/>
        <charset val="134"/>
      </rPr>
      <t>瓦太阳能路灯，不带杆</t>
    </r>
  </si>
  <si>
    <r>
      <rPr>
        <sz val="9"/>
        <rFont val="宋体"/>
        <family val="3"/>
        <charset val="134"/>
      </rPr>
      <t>高村镇温村村庄绿化</t>
    </r>
  </si>
  <si>
    <r>
      <rPr>
        <sz val="9"/>
        <rFont val="宋体"/>
        <family val="3"/>
        <charset val="134"/>
      </rPr>
      <t>大叶女贞</t>
    </r>
    <r>
      <rPr>
        <sz val="9"/>
        <rFont val="Times New Roman"/>
        <family val="1"/>
      </rPr>
      <t>195</t>
    </r>
    <r>
      <rPr>
        <sz val="9"/>
        <rFont val="宋体"/>
        <family val="3"/>
        <charset val="134"/>
      </rPr>
      <t>棵、青桐</t>
    </r>
    <r>
      <rPr>
        <sz val="9"/>
        <rFont val="Times New Roman"/>
        <family val="1"/>
      </rPr>
      <t>102</t>
    </r>
    <r>
      <rPr>
        <sz val="9"/>
        <rFont val="宋体"/>
        <family val="3"/>
        <charset val="134"/>
      </rPr>
      <t>棵、栾树</t>
    </r>
    <r>
      <rPr>
        <sz val="9"/>
        <rFont val="Times New Roman"/>
        <family val="1"/>
      </rPr>
      <t>157</t>
    </r>
    <r>
      <rPr>
        <sz val="9"/>
        <rFont val="宋体"/>
        <family val="3"/>
        <charset val="134"/>
      </rPr>
      <t>棵、雪松</t>
    </r>
    <r>
      <rPr>
        <sz val="9"/>
        <rFont val="Times New Roman"/>
        <family val="1"/>
      </rPr>
      <t>40</t>
    </r>
    <r>
      <rPr>
        <sz val="9"/>
        <rFont val="宋体"/>
        <family val="3"/>
        <charset val="134"/>
      </rPr>
      <t>棵、百日红</t>
    </r>
    <r>
      <rPr>
        <sz val="9"/>
        <rFont val="Times New Roman"/>
        <family val="1"/>
      </rPr>
      <t>13</t>
    </r>
    <r>
      <rPr>
        <sz val="9"/>
        <rFont val="宋体"/>
        <family val="3"/>
        <charset val="134"/>
      </rPr>
      <t>棵、红叶石楠球</t>
    </r>
    <r>
      <rPr>
        <sz val="9"/>
        <rFont val="Times New Roman"/>
        <family val="1"/>
      </rPr>
      <t>5</t>
    </r>
    <r>
      <rPr>
        <sz val="9"/>
        <rFont val="宋体"/>
        <family val="3"/>
        <charset val="134"/>
      </rPr>
      <t>棵、小叶女贞球</t>
    </r>
    <r>
      <rPr>
        <sz val="9"/>
        <rFont val="Times New Roman"/>
        <family val="1"/>
      </rPr>
      <t>12</t>
    </r>
    <r>
      <rPr>
        <sz val="9"/>
        <rFont val="宋体"/>
        <family val="3"/>
        <charset val="134"/>
      </rPr>
      <t>、造型树</t>
    </r>
    <r>
      <rPr>
        <sz val="9"/>
        <rFont val="Times New Roman"/>
        <family val="1"/>
      </rPr>
      <t>1</t>
    </r>
    <r>
      <rPr>
        <sz val="9"/>
        <rFont val="宋体"/>
        <family val="3"/>
        <charset val="134"/>
      </rPr>
      <t>棵、草坪</t>
    </r>
    <r>
      <rPr>
        <sz val="9"/>
        <rFont val="Times New Roman"/>
        <family val="1"/>
      </rPr>
      <t>440</t>
    </r>
    <r>
      <rPr>
        <sz val="9"/>
        <rFont val="宋体"/>
        <family val="3"/>
        <charset val="134"/>
      </rPr>
      <t>平方米、麦冬</t>
    </r>
    <r>
      <rPr>
        <sz val="9"/>
        <rFont val="Times New Roman"/>
        <family val="1"/>
      </rPr>
      <t>475</t>
    </r>
    <r>
      <rPr>
        <sz val="9"/>
        <rFont val="宋体"/>
        <family val="3"/>
        <charset val="134"/>
      </rPr>
      <t>平方米、红叶石楠篱、透水砖地面、</t>
    </r>
    <r>
      <rPr>
        <sz val="9"/>
        <rFont val="Times New Roman"/>
        <family val="1"/>
      </rPr>
      <t>33</t>
    </r>
    <r>
      <rPr>
        <sz val="9"/>
        <rFont val="宋体"/>
        <family val="3"/>
        <charset val="134"/>
      </rPr>
      <t>平方米、道牙</t>
    </r>
    <r>
      <rPr>
        <sz val="9"/>
        <rFont val="Times New Roman"/>
        <family val="1"/>
      </rPr>
      <t>675</t>
    </r>
    <r>
      <rPr>
        <sz val="9"/>
        <rFont val="宋体"/>
        <family val="3"/>
        <charset val="134"/>
      </rPr>
      <t>米、自然石</t>
    </r>
    <r>
      <rPr>
        <sz val="9"/>
        <rFont val="Times New Roman"/>
        <family val="1"/>
      </rPr>
      <t>1</t>
    </r>
    <r>
      <rPr>
        <sz val="9"/>
        <rFont val="宋体"/>
        <family val="3"/>
        <charset val="134"/>
      </rPr>
      <t>个</t>
    </r>
  </si>
  <si>
    <r>
      <rPr>
        <sz val="9"/>
        <rFont val="宋体"/>
        <family val="3"/>
        <charset val="134"/>
      </rPr>
      <t>赵保镇西赵村路灯安装项目</t>
    </r>
  </si>
  <si>
    <r>
      <rPr>
        <sz val="9"/>
        <rFont val="宋体"/>
        <family val="3"/>
        <charset val="134"/>
      </rPr>
      <t>安装太阳能带杆路灯</t>
    </r>
    <r>
      <rPr>
        <sz val="9"/>
        <rFont val="Times New Roman"/>
        <family val="1"/>
      </rPr>
      <t>180</t>
    </r>
    <r>
      <rPr>
        <sz val="9"/>
        <rFont val="宋体"/>
        <family val="3"/>
        <charset val="134"/>
      </rPr>
      <t>盏</t>
    </r>
  </si>
  <si>
    <r>
      <rPr>
        <sz val="9"/>
        <rFont val="宋体"/>
        <family val="3"/>
        <charset val="134"/>
      </rPr>
      <t>董王庄乡官庄村路灯安装项目</t>
    </r>
  </si>
  <si>
    <r>
      <rPr>
        <sz val="9"/>
        <rFont val="宋体"/>
        <family val="3"/>
        <charset val="134"/>
      </rPr>
      <t>太阳能立杆路灯安装</t>
    </r>
    <r>
      <rPr>
        <sz val="9"/>
        <rFont val="Times New Roman"/>
        <family val="1"/>
      </rPr>
      <t>225</t>
    </r>
    <r>
      <rPr>
        <sz val="9"/>
        <rFont val="宋体"/>
        <family val="3"/>
        <charset val="134"/>
      </rPr>
      <t>盏</t>
    </r>
  </si>
  <si>
    <r>
      <rPr>
        <sz val="9"/>
        <rFont val="宋体"/>
        <family val="3"/>
        <charset val="134"/>
      </rPr>
      <t>花果山乡花山村路灯</t>
    </r>
    <r>
      <rPr>
        <sz val="9"/>
        <rFont val="Times New Roman"/>
        <family val="1"/>
      </rPr>
      <t>45</t>
    </r>
    <r>
      <rPr>
        <sz val="9"/>
        <rFont val="宋体"/>
        <family val="3"/>
        <charset val="134"/>
      </rPr>
      <t>盏</t>
    </r>
  </si>
  <si>
    <r>
      <rPr>
        <sz val="9"/>
        <rFont val="宋体"/>
        <family val="3"/>
        <charset val="134"/>
      </rPr>
      <t>南天门至下湖带杆太阳能路灯</t>
    </r>
    <r>
      <rPr>
        <sz val="9"/>
        <rFont val="Times New Roman"/>
        <family val="1"/>
      </rPr>
      <t>15</t>
    </r>
    <r>
      <rPr>
        <sz val="9"/>
        <rFont val="宋体"/>
        <family val="3"/>
        <charset val="134"/>
      </rPr>
      <t>盏、南天门至下场带杆太阳能路灯</t>
    </r>
    <r>
      <rPr>
        <sz val="9"/>
        <rFont val="Times New Roman"/>
        <family val="1"/>
      </rPr>
      <t>5</t>
    </r>
    <r>
      <rPr>
        <sz val="9"/>
        <rFont val="宋体"/>
        <family val="3"/>
        <charset val="134"/>
      </rPr>
      <t>盏、南天门至大河面带杆太阳能路灯</t>
    </r>
    <r>
      <rPr>
        <sz val="9"/>
        <rFont val="Times New Roman"/>
        <family val="1"/>
      </rPr>
      <t>10</t>
    </r>
    <r>
      <rPr>
        <sz val="9"/>
        <rFont val="宋体"/>
        <family val="3"/>
        <charset val="134"/>
      </rPr>
      <t>盏、南天门至头道阴带杆太阳能路灯</t>
    </r>
    <r>
      <rPr>
        <sz val="9"/>
        <rFont val="Times New Roman"/>
        <family val="1"/>
      </rPr>
      <t>15</t>
    </r>
    <r>
      <rPr>
        <sz val="9"/>
        <rFont val="宋体"/>
        <family val="3"/>
        <charset val="134"/>
      </rPr>
      <t>盏</t>
    </r>
  </si>
  <si>
    <r>
      <rPr>
        <sz val="9"/>
        <rFont val="宋体"/>
        <family val="3"/>
        <charset val="134"/>
      </rPr>
      <t>盐镇乡刘岭绿化项目</t>
    </r>
  </si>
  <si>
    <r>
      <rPr>
        <sz val="9"/>
        <rFont val="宋体"/>
        <family val="3"/>
        <charset val="134"/>
      </rPr>
      <t>冬青</t>
    </r>
    <r>
      <rPr>
        <sz val="9"/>
        <rFont val="Times New Roman"/>
        <family val="1"/>
      </rPr>
      <t>1500</t>
    </r>
    <r>
      <rPr>
        <sz val="9"/>
        <rFont val="宋体"/>
        <family val="3"/>
        <charset val="134"/>
      </rPr>
      <t>棵、大叶女贞</t>
    </r>
    <r>
      <rPr>
        <sz val="9"/>
        <rFont val="Times New Roman"/>
        <family val="1"/>
      </rPr>
      <t>3-5</t>
    </r>
    <r>
      <rPr>
        <sz val="9"/>
        <rFont val="宋体"/>
        <family val="3"/>
        <charset val="134"/>
      </rPr>
      <t>公分</t>
    </r>
    <r>
      <rPr>
        <sz val="9"/>
        <rFont val="Times New Roman"/>
        <family val="1"/>
      </rPr>
      <t>200</t>
    </r>
    <r>
      <rPr>
        <sz val="9"/>
        <rFont val="宋体"/>
        <family val="3"/>
        <charset val="134"/>
      </rPr>
      <t>棵，、月季</t>
    </r>
    <r>
      <rPr>
        <sz val="9"/>
        <rFont val="Times New Roman"/>
        <family val="1"/>
      </rPr>
      <t>500</t>
    </r>
    <r>
      <rPr>
        <sz val="9"/>
        <rFont val="宋体"/>
        <family val="3"/>
        <charset val="134"/>
      </rPr>
      <t>棵、三叶草</t>
    </r>
    <r>
      <rPr>
        <sz val="9"/>
        <rFont val="Times New Roman"/>
        <family val="1"/>
      </rPr>
      <t>5000</t>
    </r>
    <r>
      <rPr>
        <sz val="9"/>
        <rFont val="宋体"/>
        <family val="3"/>
        <charset val="134"/>
      </rPr>
      <t>平方米。</t>
    </r>
  </si>
  <si>
    <r>
      <rPr>
        <sz val="9"/>
        <rFont val="宋体"/>
        <family val="3"/>
        <charset val="134"/>
      </rPr>
      <t>盐镇乡张沟绿化项目</t>
    </r>
  </si>
  <si>
    <r>
      <rPr>
        <sz val="9"/>
        <rFont val="宋体"/>
        <family val="3"/>
        <charset val="134"/>
      </rPr>
      <t>冬青</t>
    </r>
    <r>
      <rPr>
        <sz val="9"/>
        <rFont val="Times New Roman"/>
        <family val="1"/>
      </rPr>
      <t>1000</t>
    </r>
    <r>
      <rPr>
        <sz val="9"/>
        <rFont val="宋体"/>
        <family val="3"/>
        <charset val="134"/>
      </rPr>
      <t>棵、大叶女贞</t>
    </r>
    <r>
      <rPr>
        <sz val="9"/>
        <rFont val="Times New Roman"/>
        <family val="1"/>
      </rPr>
      <t>3-5</t>
    </r>
    <r>
      <rPr>
        <sz val="9"/>
        <rFont val="宋体"/>
        <family val="3"/>
        <charset val="134"/>
      </rPr>
      <t>公分</t>
    </r>
    <r>
      <rPr>
        <sz val="9"/>
        <rFont val="Times New Roman"/>
        <family val="1"/>
      </rPr>
      <t>100</t>
    </r>
    <r>
      <rPr>
        <sz val="9"/>
        <rFont val="宋体"/>
        <family val="3"/>
        <charset val="134"/>
      </rPr>
      <t>棵，月季</t>
    </r>
    <r>
      <rPr>
        <sz val="9"/>
        <rFont val="Times New Roman"/>
        <family val="1"/>
      </rPr>
      <t>1500</t>
    </r>
    <r>
      <rPr>
        <sz val="9"/>
        <rFont val="宋体"/>
        <family val="3"/>
        <charset val="134"/>
      </rPr>
      <t>棵、三叶草</t>
    </r>
    <r>
      <rPr>
        <sz val="9"/>
        <rFont val="Times New Roman"/>
        <family val="1"/>
      </rPr>
      <t>1000</t>
    </r>
    <r>
      <rPr>
        <sz val="9"/>
        <rFont val="宋体"/>
        <family val="3"/>
        <charset val="134"/>
      </rPr>
      <t>平方米。</t>
    </r>
  </si>
  <si>
    <r>
      <rPr>
        <sz val="9"/>
        <rFont val="宋体"/>
        <family val="3"/>
        <charset val="134"/>
      </rPr>
      <t>盐镇乡河上沟绿化项目</t>
    </r>
  </si>
  <si>
    <r>
      <rPr>
        <sz val="9"/>
        <rFont val="宋体"/>
        <family val="3"/>
        <charset val="134"/>
      </rPr>
      <t>冬青</t>
    </r>
    <r>
      <rPr>
        <sz val="9"/>
        <rFont val="Times New Roman"/>
        <family val="1"/>
      </rPr>
      <t>800</t>
    </r>
    <r>
      <rPr>
        <sz val="9"/>
        <rFont val="宋体"/>
        <family val="3"/>
        <charset val="134"/>
      </rPr>
      <t>棵、大叶女贞</t>
    </r>
    <r>
      <rPr>
        <sz val="9"/>
        <rFont val="Times New Roman"/>
        <family val="1"/>
      </rPr>
      <t>3-5</t>
    </r>
    <r>
      <rPr>
        <sz val="9"/>
        <rFont val="宋体"/>
        <family val="3"/>
        <charset val="134"/>
      </rPr>
      <t>公分</t>
    </r>
    <r>
      <rPr>
        <sz val="9"/>
        <rFont val="Times New Roman"/>
        <family val="1"/>
      </rPr>
      <t>150</t>
    </r>
    <r>
      <rPr>
        <sz val="9"/>
        <rFont val="宋体"/>
        <family val="3"/>
        <charset val="134"/>
      </rPr>
      <t>棵，、月季</t>
    </r>
    <r>
      <rPr>
        <sz val="9"/>
        <rFont val="Times New Roman"/>
        <family val="1"/>
      </rPr>
      <t>400</t>
    </r>
    <r>
      <rPr>
        <sz val="9"/>
        <rFont val="宋体"/>
        <family val="3"/>
        <charset val="134"/>
      </rPr>
      <t>棵、三叶草</t>
    </r>
    <r>
      <rPr>
        <sz val="9"/>
        <rFont val="Times New Roman"/>
        <family val="1"/>
      </rPr>
      <t>3000</t>
    </r>
    <r>
      <rPr>
        <sz val="9"/>
        <rFont val="宋体"/>
        <family val="3"/>
        <charset val="134"/>
      </rPr>
      <t>平方米。</t>
    </r>
  </si>
  <si>
    <r>
      <rPr>
        <sz val="9"/>
        <rFont val="宋体"/>
        <family val="3"/>
        <charset val="134"/>
      </rPr>
      <t>盐镇乡中峪绿化项目</t>
    </r>
  </si>
  <si>
    <r>
      <rPr>
        <sz val="9"/>
        <rFont val="宋体"/>
        <family val="3"/>
        <charset val="134"/>
      </rPr>
      <t>冬青</t>
    </r>
    <r>
      <rPr>
        <sz val="9"/>
        <rFont val="Times New Roman"/>
        <family val="1"/>
      </rPr>
      <t>950</t>
    </r>
    <r>
      <rPr>
        <sz val="9"/>
        <rFont val="宋体"/>
        <family val="3"/>
        <charset val="134"/>
      </rPr>
      <t>棵、大叶女贞</t>
    </r>
    <r>
      <rPr>
        <sz val="9"/>
        <rFont val="Times New Roman"/>
        <family val="1"/>
      </rPr>
      <t>3-5</t>
    </r>
    <r>
      <rPr>
        <sz val="9"/>
        <rFont val="宋体"/>
        <family val="3"/>
        <charset val="134"/>
      </rPr>
      <t>公分</t>
    </r>
    <r>
      <rPr>
        <sz val="9"/>
        <rFont val="Times New Roman"/>
        <family val="1"/>
      </rPr>
      <t>210</t>
    </r>
    <r>
      <rPr>
        <sz val="9"/>
        <rFont val="宋体"/>
        <family val="3"/>
        <charset val="134"/>
      </rPr>
      <t>棵，、月季</t>
    </r>
    <r>
      <rPr>
        <sz val="9"/>
        <rFont val="Times New Roman"/>
        <family val="1"/>
      </rPr>
      <t>450</t>
    </r>
    <r>
      <rPr>
        <sz val="9"/>
        <rFont val="宋体"/>
        <family val="3"/>
        <charset val="134"/>
      </rPr>
      <t>棵、三叶草</t>
    </r>
    <r>
      <rPr>
        <sz val="9"/>
        <rFont val="Times New Roman"/>
        <family val="1"/>
      </rPr>
      <t>3500</t>
    </r>
    <r>
      <rPr>
        <sz val="9"/>
        <rFont val="宋体"/>
        <family val="3"/>
        <charset val="134"/>
      </rPr>
      <t>平方米。</t>
    </r>
  </si>
  <si>
    <r>
      <rPr>
        <sz val="9"/>
        <rFont val="宋体"/>
        <family val="3"/>
        <charset val="134"/>
      </rPr>
      <t>盐镇乡周过绿化项目</t>
    </r>
  </si>
  <si>
    <r>
      <rPr>
        <sz val="9"/>
        <rFont val="宋体"/>
        <family val="3"/>
        <charset val="134"/>
      </rPr>
      <t>冬青</t>
    </r>
    <r>
      <rPr>
        <sz val="9"/>
        <rFont val="Times New Roman"/>
        <family val="1"/>
      </rPr>
      <t>1500</t>
    </r>
    <r>
      <rPr>
        <sz val="9"/>
        <rFont val="宋体"/>
        <family val="3"/>
        <charset val="134"/>
      </rPr>
      <t>棵、大叶女贞</t>
    </r>
    <r>
      <rPr>
        <sz val="9"/>
        <rFont val="Times New Roman"/>
        <family val="1"/>
      </rPr>
      <t>3-5</t>
    </r>
    <r>
      <rPr>
        <sz val="9"/>
        <rFont val="宋体"/>
        <family val="3"/>
        <charset val="134"/>
      </rPr>
      <t>公分</t>
    </r>
    <r>
      <rPr>
        <sz val="9"/>
        <rFont val="Times New Roman"/>
        <family val="1"/>
      </rPr>
      <t>260</t>
    </r>
    <r>
      <rPr>
        <sz val="9"/>
        <rFont val="宋体"/>
        <family val="3"/>
        <charset val="134"/>
      </rPr>
      <t>棵，、月季</t>
    </r>
    <r>
      <rPr>
        <sz val="9"/>
        <rFont val="Times New Roman"/>
        <family val="1"/>
      </rPr>
      <t>550</t>
    </r>
    <r>
      <rPr>
        <sz val="9"/>
        <rFont val="宋体"/>
        <family val="3"/>
        <charset val="134"/>
      </rPr>
      <t>棵、三叶草</t>
    </r>
    <r>
      <rPr>
        <sz val="9"/>
        <rFont val="Times New Roman"/>
        <family val="1"/>
      </rPr>
      <t>5400</t>
    </r>
    <r>
      <rPr>
        <sz val="9"/>
        <rFont val="宋体"/>
        <family val="3"/>
        <charset val="134"/>
      </rPr>
      <t>平方米。</t>
    </r>
  </si>
  <si>
    <r>
      <rPr>
        <sz val="9"/>
        <rFont val="宋体"/>
        <family val="3"/>
        <charset val="134"/>
      </rPr>
      <t>盐镇乡刘岭村路灯项目</t>
    </r>
  </si>
  <si>
    <r>
      <rPr>
        <sz val="9"/>
        <rFont val="宋体"/>
        <family val="3"/>
        <charset val="134"/>
      </rPr>
      <t>太阳能立杆路灯</t>
    </r>
    <r>
      <rPr>
        <sz val="9"/>
        <rFont val="Times New Roman"/>
        <family val="1"/>
      </rPr>
      <t>80</t>
    </r>
    <r>
      <rPr>
        <sz val="9"/>
        <rFont val="宋体"/>
        <family val="3"/>
        <charset val="134"/>
      </rPr>
      <t>盏</t>
    </r>
  </si>
  <si>
    <r>
      <rPr>
        <sz val="9"/>
        <rFont val="宋体"/>
        <family val="3"/>
        <charset val="134"/>
      </rPr>
      <t>盐镇乡河上沟路灯项目</t>
    </r>
  </si>
  <si>
    <r>
      <rPr>
        <sz val="9"/>
        <rFont val="宋体"/>
        <family val="3"/>
        <charset val="134"/>
      </rPr>
      <t>太阳能立杆路灯</t>
    </r>
    <r>
      <rPr>
        <sz val="9"/>
        <rFont val="Times New Roman"/>
        <family val="1"/>
      </rPr>
      <t>50</t>
    </r>
    <r>
      <rPr>
        <sz val="9"/>
        <rFont val="宋体"/>
        <family val="3"/>
        <charset val="134"/>
      </rPr>
      <t>盏</t>
    </r>
  </si>
  <si>
    <r>
      <rPr>
        <sz val="9"/>
        <rFont val="宋体"/>
        <family val="3"/>
        <charset val="134"/>
      </rPr>
      <t>盐镇乡周过路灯项目</t>
    </r>
  </si>
  <si>
    <r>
      <rPr>
        <sz val="9"/>
        <rFont val="宋体"/>
        <family val="3"/>
        <charset val="134"/>
      </rPr>
      <t>张坞镇程屋村路灯安装项目</t>
    </r>
  </si>
  <si>
    <r>
      <rPr>
        <sz val="9"/>
        <rFont val="宋体"/>
        <family val="3"/>
        <charset val="134"/>
      </rPr>
      <t>太阳能路灯</t>
    </r>
    <r>
      <rPr>
        <sz val="9"/>
        <rFont val="Times New Roman"/>
        <family val="1"/>
      </rPr>
      <t>50</t>
    </r>
    <r>
      <rPr>
        <sz val="9"/>
        <rFont val="宋体"/>
        <family val="3"/>
        <charset val="134"/>
      </rPr>
      <t>盏，包含灯具安装、路灯基础及接地，路灯柱≤</t>
    </r>
    <r>
      <rPr>
        <sz val="9"/>
        <rFont val="Times New Roman"/>
        <family val="1"/>
      </rPr>
      <t>5</t>
    </r>
    <r>
      <rPr>
        <sz val="9"/>
        <rFont val="宋体"/>
        <family val="3"/>
        <charset val="134"/>
      </rPr>
      <t>米</t>
    </r>
  </si>
  <si>
    <r>
      <rPr>
        <sz val="9"/>
        <rFont val="宋体"/>
        <family val="3"/>
        <charset val="134"/>
      </rPr>
      <t>莲庄镇四岭村太阳能路灯项目</t>
    </r>
  </si>
  <si>
    <r>
      <rPr>
        <sz val="9"/>
        <rFont val="宋体"/>
        <family val="3"/>
        <charset val="134"/>
      </rPr>
      <t>太阳能路灯立杆式</t>
    </r>
    <r>
      <rPr>
        <sz val="9"/>
        <rFont val="Times New Roman"/>
        <family val="1"/>
      </rPr>
      <t>80</t>
    </r>
    <r>
      <rPr>
        <sz val="9"/>
        <rFont val="宋体"/>
        <family val="3"/>
        <charset val="134"/>
      </rPr>
      <t>盏，伸臂式</t>
    </r>
    <r>
      <rPr>
        <sz val="9"/>
        <rFont val="Times New Roman"/>
        <family val="1"/>
      </rPr>
      <t>120</t>
    </r>
    <r>
      <rPr>
        <sz val="9"/>
        <rFont val="宋体"/>
        <family val="3"/>
        <charset val="134"/>
      </rPr>
      <t>盏</t>
    </r>
  </si>
  <si>
    <r>
      <rPr>
        <sz val="9"/>
        <rFont val="宋体"/>
        <family val="3"/>
        <charset val="134"/>
      </rPr>
      <t>三乡镇后院村路灯亮化项目</t>
    </r>
  </si>
  <si>
    <r>
      <rPr>
        <sz val="9"/>
        <rFont val="宋体"/>
        <family val="3"/>
        <charset val="134"/>
      </rPr>
      <t>安装吊臂单股</t>
    </r>
    <r>
      <rPr>
        <sz val="9"/>
        <rFont val="Times New Roman"/>
        <family val="1"/>
      </rPr>
      <t>LED</t>
    </r>
    <r>
      <rPr>
        <sz val="9"/>
        <rFont val="宋体"/>
        <family val="3"/>
        <charset val="134"/>
      </rPr>
      <t>路灯</t>
    </r>
    <r>
      <rPr>
        <sz val="9"/>
        <rFont val="Times New Roman"/>
        <family val="1"/>
      </rPr>
      <t>60</t>
    </r>
    <r>
      <rPr>
        <sz val="9"/>
        <rFont val="宋体"/>
        <family val="3"/>
        <charset val="134"/>
      </rPr>
      <t>盏</t>
    </r>
  </si>
  <si>
    <r>
      <rPr>
        <sz val="9"/>
        <rFont val="宋体"/>
        <family val="3"/>
        <charset val="134"/>
      </rPr>
      <t>三乡镇后院村道路绿化项目</t>
    </r>
  </si>
  <si>
    <r>
      <rPr>
        <sz val="9"/>
        <rFont val="宋体"/>
        <family val="3"/>
        <charset val="134"/>
      </rPr>
      <t>道路两侧种植百日红树</t>
    </r>
    <r>
      <rPr>
        <sz val="9"/>
        <rFont val="Times New Roman"/>
        <family val="1"/>
      </rPr>
      <t>1000</t>
    </r>
    <r>
      <rPr>
        <sz val="9"/>
        <rFont val="宋体"/>
        <family val="3"/>
        <charset val="134"/>
      </rPr>
      <t>棵</t>
    </r>
  </si>
  <si>
    <r>
      <rPr>
        <sz val="9"/>
        <color theme="1"/>
        <rFont val="宋体"/>
        <family val="3"/>
        <charset val="134"/>
      </rPr>
      <t>赵保镇温庄村村庄绿化</t>
    </r>
  </si>
  <si>
    <r>
      <rPr>
        <sz val="9"/>
        <color theme="1"/>
        <rFont val="宋体"/>
        <family val="3"/>
        <charset val="134"/>
      </rPr>
      <t>栽种绿化树木</t>
    </r>
    <r>
      <rPr>
        <sz val="9"/>
        <color theme="1"/>
        <rFont val="Times New Roman"/>
        <family val="1"/>
      </rPr>
      <t>1200</t>
    </r>
    <r>
      <rPr>
        <sz val="9"/>
        <color theme="1"/>
        <rFont val="宋体"/>
        <family val="3"/>
        <charset val="134"/>
      </rPr>
      <t>棵，每棵需资金</t>
    </r>
    <r>
      <rPr>
        <sz val="9"/>
        <color theme="1"/>
        <rFont val="Times New Roman"/>
        <family val="1"/>
      </rPr>
      <t>150</t>
    </r>
    <r>
      <rPr>
        <sz val="9"/>
        <color theme="1"/>
        <rFont val="宋体"/>
        <family val="3"/>
        <charset val="134"/>
      </rPr>
      <t>元，共需资金</t>
    </r>
    <r>
      <rPr>
        <sz val="9"/>
        <color theme="1"/>
        <rFont val="Times New Roman"/>
        <family val="1"/>
      </rPr>
      <t>18</t>
    </r>
    <r>
      <rPr>
        <sz val="9"/>
        <color theme="1"/>
        <rFont val="宋体"/>
        <family val="3"/>
        <charset val="134"/>
      </rPr>
      <t>万元</t>
    </r>
    <r>
      <rPr>
        <sz val="9"/>
        <color theme="1"/>
        <rFont val="Times New Roman"/>
        <family val="1"/>
      </rPr>
      <t xml:space="preserve"> </t>
    </r>
  </si>
  <si>
    <r>
      <rPr>
        <sz val="9"/>
        <color theme="1"/>
        <rFont val="宋体"/>
        <family val="3"/>
        <charset val="134"/>
      </rPr>
      <t>赵保镇赵庄村赵庄到张山道路绿化</t>
    </r>
  </si>
  <si>
    <r>
      <rPr>
        <sz val="9"/>
        <color theme="1"/>
        <rFont val="宋体"/>
        <family val="3"/>
        <charset val="134"/>
      </rPr>
      <t>绿化</t>
    </r>
    <r>
      <rPr>
        <sz val="9"/>
        <color theme="1"/>
        <rFont val="Times New Roman"/>
        <family val="1"/>
      </rPr>
      <t>1600</t>
    </r>
    <r>
      <rPr>
        <sz val="9"/>
        <color theme="1"/>
        <rFont val="宋体"/>
        <family val="3"/>
        <charset val="134"/>
      </rPr>
      <t>米，栽树</t>
    </r>
    <r>
      <rPr>
        <sz val="9"/>
        <color theme="1"/>
        <rFont val="Times New Roman"/>
        <family val="1"/>
      </rPr>
      <t>900</t>
    </r>
    <r>
      <rPr>
        <sz val="9"/>
        <color theme="1"/>
        <rFont val="宋体"/>
        <family val="3"/>
        <charset val="134"/>
      </rPr>
      <t>棵，每颗需资金</t>
    </r>
    <r>
      <rPr>
        <sz val="9"/>
        <color theme="1"/>
        <rFont val="Times New Roman"/>
        <family val="1"/>
      </rPr>
      <t>40</t>
    </r>
    <r>
      <rPr>
        <sz val="9"/>
        <color theme="1"/>
        <rFont val="宋体"/>
        <family val="3"/>
        <charset val="134"/>
      </rPr>
      <t>元，共需资金</t>
    </r>
    <r>
      <rPr>
        <sz val="9"/>
        <color theme="1"/>
        <rFont val="Times New Roman"/>
        <family val="1"/>
      </rPr>
      <t>3.6</t>
    </r>
    <r>
      <rPr>
        <sz val="9"/>
        <color theme="1"/>
        <rFont val="宋体"/>
        <family val="3"/>
        <charset val="134"/>
      </rPr>
      <t>万元</t>
    </r>
  </si>
  <si>
    <r>
      <rPr>
        <sz val="9"/>
        <color theme="1"/>
        <rFont val="宋体"/>
        <family val="3"/>
        <charset val="134"/>
      </rPr>
      <t>赵保镇马河村街道改造绿化工程项目</t>
    </r>
  </si>
  <si>
    <r>
      <rPr>
        <sz val="9"/>
        <color theme="1"/>
        <rFont val="宋体"/>
        <family val="3"/>
        <charset val="134"/>
      </rPr>
      <t>栽种大叶女贞</t>
    </r>
    <r>
      <rPr>
        <sz val="9"/>
        <color theme="1"/>
        <rFont val="Times New Roman"/>
        <family val="1"/>
      </rPr>
      <t>110</t>
    </r>
    <r>
      <rPr>
        <sz val="9"/>
        <color theme="1"/>
        <rFont val="宋体"/>
        <family val="3"/>
        <charset val="134"/>
      </rPr>
      <t>株、红叶李</t>
    </r>
    <r>
      <rPr>
        <sz val="9"/>
        <color theme="1"/>
        <rFont val="Times New Roman"/>
        <family val="1"/>
      </rPr>
      <t>75</t>
    </r>
    <r>
      <rPr>
        <sz val="9"/>
        <color theme="1"/>
        <rFont val="宋体"/>
        <family val="3"/>
        <charset val="134"/>
      </rPr>
      <t>株、柏树</t>
    </r>
    <r>
      <rPr>
        <sz val="9"/>
        <color theme="1"/>
        <rFont val="Times New Roman"/>
        <family val="1"/>
      </rPr>
      <t>340</t>
    </r>
    <r>
      <rPr>
        <sz val="9"/>
        <color theme="1"/>
        <rFont val="宋体"/>
        <family val="3"/>
        <charset val="134"/>
      </rPr>
      <t>株、黄杨球</t>
    </r>
    <r>
      <rPr>
        <sz val="9"/>
        <color theme="1"/>
        <rFont val="Times New Roman"/>
        <family val="1"/>
      </rPr>
      <t>320</t>
    </r>
    <r>
      <rPr>
        <sz val="9"/>
        <color theme="1"/>
        <rFont val="宋体"/>
        <family val="3"/>
        <charset val="134"/>
      </rPr>
      <t>株、红叶石楠球</t>
    </r>
    <r>
      <rPr>
        <sz val="9"/>
        <color theme="1"/>
        <rFont val="Times New Roman"/>
        <family val="1"/>
      </rPr>
      <t>300</t>
    </r>
    <r>
      <rPr>
        <sz val="9"/>
        <color theme="1"/>
        <rFont val="宋体"/>
        <family val="3"/>
        <charset val="134"/>
      </rPr>
      <t>株，共计</t>
    </r>
    <r>
      <rPr>
        <sz val="9"/>
        <color theme="1"/>
        <rFont val="Times New Roman"/>
        <family val="1"/>
      </rPr>
      <t>1145</t>
    </r>
    <r>
      <rPr>
        <sz val="9"/>
        <color theme="1"/>
        <rFont val="宋体"/>
        <family val="3"/>
        <charset val="134"/>
      </rPr>
      <t>株</t>
    </r>
  </si>
  <si>
    <r>
      <rPr>
        <sz val="9"/>
        <color theme="1"/>
        <rFont val="宋体"/>
        <family val="3"/>
        <charset val="134"/>
      </rPr>
      <t>赵保镇马河村中心花园绿化程项目</t>
    </r>
  </si>
  <si>
    <r>
      <rPr>
        <sz val="9"/>
        <color theme="1"/>
        <rFont val="宋体"/>
        <family val="3"/>
        <charset val="134"/>
      </rPr>
      <t>栽种绿化树木（国槐、黄山栾、大叶女贞、红叶李等）</t>
    </r>
    <r>
      <rPr>
        <sz val="9"/>
        <color theme="1"/>
        <rFont val="Times New Roman"/>
        <family val="1"/>
      </rPr>
      <t>750</t>
    </r>
    <r>
      <rPr>
        <sz val="9"/>
        <color theme="1"/>
        <rFont val="宋体"/>
        <family val="3"/>
        <charset val="134"/>
      </rPr>
      <t>棵，铺设红叶石楠、大叶黄杨等绿化带</t>
    </r>
    <r>
      <rPr>
        <sz val="9"/>
        <color theme="1"/>
        <rFont val="Times New Roman"/>
        <family val="1"/>
      </rPr>
      <t>948</t>
    </r>
    <r>
      <rPr>
        <sz val="9"/>
        <color theme="1"/>
        <rFont val="宋体"/>
        <family val="3"/>
        <charset val="134"/>
      </rPr>
      <t>平方米、铺设草皮</t>
    </r>
    <r>
      <rPr>
        <sz val="9"/>
        <color theme="1"/>
        <rFont val="Times New Roman"/>
        <family val="1"/>
      </rPr>
      <t>967</t>
    </r>
    <r>
      <rPr>
        <sz val="9"/>
        <color theme="1"/>
        <rFont val="宋体"/>
        <family val="3"/>
        <charset val="134"/>
      </rPr>
      <t>平方米</t>
    </r>
  </si>
  <si>
    <r>
      <rPr>
        <sz val="9"/>
        <color theme="1"/>
        <rFont val="宋体"/>
        <family val="3"/>
        <charset val="134"/>
      </rPr>
      <t>赵保镇马河村街道改造提升工程</t>
    </r>
  </si>
  <si>
    <r>
      <rPr>
        <sz val="9"/>
        <color theme="1"/>
        <rFont val="宋体"/>
        <family val="3"/>
        <charset val="134"/>
      </rPr>
      <t>新建文化广场</t>
    </r>
    <r>
      <rPr>
        <sz val="9"/>
        <color theme="1"/>
        <rFont val="Times New Roman"/>
        <family val="1"/>
      </rPr>
      <t>300</t>
    </r>
    <r>
      <rPr>
        <sz val="9"/>
        <color theme="1"/>
        <rFont val="宋体"/>
        <family val="3"/>
        <charset val="134"/>
      </rPr>
      <t>平方米，配套建设围墙、党旗、宣传牌、厕所等工程</t>
    </r>
  </si>
  <si>
    <r>
      <rPr>
        <sz val="9"/>
        <color theme="1"/>
        <rFont val="宋体"/>
        <family val="3"/>
        <charset val="134"/>
      </rPr>
      <t>赵保镇马河村土建工程</t>
    </r>
  </si>
  <si>
    <r>
      <rPr>
        <sz val="9"/>
        <color theme="1"/>
        <rFont val="宋体"/>
        <family val="3"/>
        <charset val="134"/>
      </rPr>
      <t>挖掘土方</t>
    </r>
    <r>
      <rPr>
        <sz val="9"/>
        <color theme="1"/>
        <rFont val="Times New Roman"/>
        <family val="1"/>
      </rPr>
      <t>2675</t>
    </r>
    <r>
      <rPr>
        <sz val="9"/>
        <color theme="1"/>
        <rFont val="宋体"/>
        <family val="3"/>
        <charset val="134"/>
      </rPr>
      <t>立方米，浇灌混凝土</t>
    </r>
    <r>
      <rPr>
        <sz val="9"/>
        <color theme="1"/>
        <rFont val="Times New Roman"/>
        <family val="1"/>
      </rPr>
      <t>2000</t>
    </r>
    <r>
      <rPr>
        <sz val="9"/>
        <color theme="1"/>
        <rFont val="宋体"/>
        <family val="3"/>
        <charset val="134"/>
      </rPr>
      <t>立方米</t>
    </r>
  </si>
  <si>
    <r>
      <rPr>
        <sz val="9"/>
        <color theme="1"/>
        <rFont val="宋体"/>
        <family val="3"/>
        <charset val="134"/>
      </rPr>
      <t>赵保镇马河村路灯安装项目</t>
    </r>
  </si>
  <si>
    <r>
      <rPr>
        <sz val="9"/>
        <color theme="1"/>
        <rFont val="宋体"/>
        <family val="3"/>
        <charset val="134"/>
      </rPr>
      <t>安装太阳能带杆路灯</t>
    </r>
    <r>
      <rPr>
        <sz val="9"/>
        <color theme="1"/>
        <rFont val="Times New Roman"/>
        <family val="1"/>
      </rPr>
      <t>240</t>
    </r>
    <r>
      <rPr>
        <sz val="9"/>
        <color theme="1"/>
        <rFont val="宋体"/>
        <family val="3"/>
        <charset val="134"/>
      </rPr>
      <t>盏，每个路灯</t>
    </r>
    <r>
      <rPr>
        <sz val="9"/>
        <color theme="1"/>
        <rFont val="Times New Roman"/>
        <family val="1"/>
      </rPr>
      <t>2000</t>
    </r>
    <r>
      <rPr>
        <sz val="9"/>
        <color theme="1"/>
        <rFont val="宋体"/>
        <family val="3"/>
        <charset val="134"/>
      </rPr>
      <t>元，需资金</t>
    </r>
    <r>
      <rPr>
        <sz val="9"/>
        <color theme="1"/>
        <rFont val="Times New Roman"/>
        <family val="1"/>
      </rPr>
      <t>48</t>
    </r>
    <r>
      <rPr>
        <sz val="9"/>
        <color theme="1"/>
        <rFont val="宋体"/>
        <family val="3"/>
        <charset val="134"/>
      </rPr>
      <t>万元</t>
    </r>
    <r>
      <rPr>
        <sz val="9"/>
        <color theme="1"/>
        <rFont val="Times New Roman"/>
        <family val="1"/>
      </rPr>
      <t xml:space="preserve"> </t>
    </r>
  </si>
  <si>
    <r>
      <rPr>
        <sz val="9"/>
        <color theme="1"/>
        <rFont val="宋体"/>
        <family val="3"/>
        <charset val="134"/>
      </rPr>
      <t>张坞镇岳社村道路两侧绿化</t>
    </r>
  </si>
  <si>
    <r>
      <rPr>
        <sz val="9"/>
        <rFont val="宋体"/>
        <family val="3"/>
        <charset val="134"/>
      </rPr>
      <t>两侧种植大叶女贞</t>
    </r>
    <r>
      <rPr>
        <sz val="9"/>
        <rFont val="Times New Roman"/>
        <family val="1"/>
      </rPr>
      <t>2600</t>
    </r>
    <r>
      <rPr>
        <sz val="9"/>
        <rFont val="宋体"/>
        <family val="3"/>
        <charset val="134"/>
      </rPr>
      <t>棵</t>
    </r>
  </si>
  <si>
    <r>
      <rPr>
        <sz val="9"/>
        <color theme="1"/>
        <rFont val="宋体"/>
        <family val="3"/>
        <charset val="134"/>
      </rPr>
      <t>张坞镇下龙村路灯安装</t>
    </r>
  </si>
  <si>
    <r>
      <rPr>
        <sz val="9"/>
        <color indexed="8"/>
        <rFont val="宋体"/>
        <family val="3"/>
        <charset val="134"/>
      </rPr>
      <t>安装路灯</t>
    </r>
    <r>
      <rPr>
        <sz val="9"/>
        <color indexed="8"/>
        <rFont val="Times New Roman"/>
        <family val="1"/>
      </rPr>
      <t>60</t>
    </r>
    <r>
      <rPr>
        <sz val="9"/>
        <color indexed="8"/>
        <rFont val="宋体"/>
        <family val="3"/>
        <charset val="134"/>
      </rPr>
      <t>盏</t>
    </r>
  </si>
  <si>
    <r>
      <rPr>
        <sz val="9"/>
        <color theme="1"/>
        <rFont val="宋体"/>
        <family val="3"/>
        <charset val="134"/>
      </rPr>
      <t>张坞镇岳社安装路灯</t>
    </r>
  </si>
  <si>
    <r>
      <rPr>
        <sz val="9"/>
        <rFont val="宋体"/>
        <family val="3"/>
        <charset val="134"/>
      </rPr>
      <t>太阳能</t>
    </r>
    <r>
      <rPr>
        <sz val="9"/>
        <rFont val="Times New Roman"/>
        <family val="1"/>
      </rPr>
      <t>240</t>
    </r>
    <r>
      <rPr>
        <sz val="9"/>
        <rFont val="宋体"/>
        <family val="3"/>
        <charset val="134"/>
      </rPr>
      <t>盏</t>
    </r>
  </si>
  <si>
    <r>
      <rPr>
        <sz val="9"/>
        <color theme="1"/>
        <rFont val="宋体"/>
        <family val="3"/>
        <charset val="134"/>
      </rPr>
      <t>张坞镇平北村道路路灯</t>
    </r>
  </si>
  <si>
    <r>
      <rPr>
        <sz val="9"/>
        <color indexed="8"/>
        <rFont val="宋体"/>
        <family val="3"/>
        <charset val="134"/>
      </rPr>
      <t>太阳能</t>
    </r>
    <r>
      <rPr>
        <sz val="9"/>
        <color indexed="8"/>
        <rFont val="Times New Roman"/>
        <family val="1"/>
      </rPr>
      <t>250</t>
    </r>
    <r>
      <rPr>
        <sz val="9"/>
        <color indexed="8"/>
        <rFont val="宋体"/>
        <family val="3"/>
        <charset val="134"/>
      </rPr>
      <t>盏</t>
    </r>
  </si>
  <si>
    <r>
      <rPr>
        <sz val="9"/>
        <color theme="1"/>
        <rFont val="宋体"/>
        <family val="3"/>
        <charset val="134"/>
      </rPr>
      <t>三乡镇下庄村路灯安装项目</t>
    </r>
  </si>
  <si>
    <r>
      <t>22</t>
    </r>
    <r>
      <rPr>
        <sz val="9"/>
        <color theme="1"/>
        <rFont val="宋体"/>
        <family val="3"/>
        <charset val="134"/>
      </rPr>
      <t>盏</t>
    </r>
  </si>
  <si>
    <r>
      <rPr>
        <sz val="9"/>
        <color theme="1"/>
        <rFont val="宋体"/>
        <family val="3"/>
        <charset val="134"/>
      </rPr>
      <t>锦屏镇苗村路灯安装项目</t>
    </r>
  </si>
  <si>
    <r>
      <rPr>
        <sz val="9"/>
        <color theme="1"/>
        <rFont val="宋体"/>
        <family val="3"/>
        <charset val="134"/>
      </rPr>
      <t>太阳能带杆路灯</t>
    </r>
    <r>
      <rPr>
        <sz val="9"/>
        <color theme="1"/>
        <rFont val="Times New Roman"/>
        <family val="1"/>
      </rPr>
      <t>20</t>
    </r>
    <r>
      <rPr>
        <sz val="9"/>
        <color theme="1"/>
        <rFont val="宋体"/>
        <family val="3"/>
        <charset val="134"/>
      </rPr>
      <t>，伸臂式</t>
    </r>
    <r>
      <rPr>
        <sz val="9"/>
        <color theme="1"/>
        <rFont val="Times New Roman"/>
        <family val="1"/>
      </rPr>
      <t>60</t>
    </r>
  </si>
  <si>
    <r>
      <rPr>
        <sz val="9"/>
        <color theme="1"/>
        <rFont val="宋体"/>
        <family val="3"/>
        <charset val="134"/>
      </rPr>
      <t>锦屏镇苗村排污渠建设项目</t>
    </r>
  </si>
  <si>
    <r>
      <rPr>
        <sz val="9"/>
        <color theme="1"/>
        <rFont val="宋体"/>
        <family val="3"/>
        <charset val="134"/>
      </rPr>
      <t>董王庄乡赵坡村路灯安装项目</t>
    </r>
  </si>
  <si>
    <r>
      <rPr>
        <sz val="9"/>
        <color theme="1"/>
        <rFont val="宋体"/>
        <family val="3"/>
        <charset val="134"/>
      </rPr>
      <t>安装太阳能路灯</t>
    </r>
    <r>
      <rPr>
        <sz val="9"/>
        <color theme="1"/>
        <rFont val="Times New Roman"/>
        <family val="1"/>
      </rPr>
      <t>175</t>
    </r>
    <r>
      <rPr>
        <sz val="9"/>
        <color theme="1"/>
        <rFont val="宋体"/>
        <family val="3"/>
        <charset val="134"/>
      </rPr>
      <t>盏；</t>
    </r>
  </si>
  <si>
    <r>
      <rPr>
        <sz val="9"/>
        <color theme="1"/>
        <rFont val="宋体"/>
        <family val="3"/>
        <charset val="134"/>
      </rPr>
      <t>董王庄乡姚村村路灯安装项目</t>
    </r>
  </si>
  <si>
    <r>
      <rPr>
        <sz val="9"/>
        <color theme="1"/>
        <rFont val="宋体"/>
        <family val="3"/>
        <charset val="134"/>
      </rPr>
      <t>太阳能立杆路灯</t>
    </r>
    <r>
      <rPr>
        <sz val="9"/>
        <color theme="1"/>
        <rFont val="Times New Roman"/>
        <family val="1"/>
      </rPr>
      <t>227</t>
    </r>
    <r>
      <rPr>
        <sz val="9"/>
        <color theme="1"/>
        <rFont val="宋体"/>
        <family val="3"/>
        <charset val="134"/>
      </rPr>
      <t>盏；</t>
    </r>
  </si>
  <si>
    <r>
      <rPr>
        <sz val="9"/>
        <color theme="1"/>
        <rFont val="宋体"/>
        <family val="3"/>
        <charset val="134"/>
      </rPr>
      <t>董王庄乡洞子沟村路灯安装项目</t>
    </r>
  </si>
  <si>
    <r>
      <rPr>
        <sz val="9"/>
        <color theme="1"/>
        <rFont val="宋体"/>
        <family val="3"/>
        <charset val="134"/>
      </rPr>
      <t>安装太阳能路灯</t>
    </r>
    <r>
      <rPr>
        <sz val="9"/>
        <color theme="1"/>
        <rFont val="Times New Roman"/>
        <family val="1"/>
      </rPr>
      <t>393</t>
    </r>
    <r>
      <rPr>
        <sz val="9"/>
        <color theme="1"/>
        <rFont val="宋体"/>
        <family val="3"/>
        <charset val="134"/>
      </rPr>
      <t>盏；</t>
    </r>
  </si>
  <si>
    <r>
      <rPr>
        <sz val="9"/>
        <color theme="1"/>
        <rFont val="宋体"/>
        <family val="3"/>
        <charset val="134"/>
      </rPr>
      <t>董王庄乡官庄村至南闫路道路绿化项目</t>
    </r>
  </si>
  <si>
    <r>
      <rPr>
        <sz val="9"/>
        <color theme="1"/>
        <rFont val="宋体"/>
        <family val="3"/>
        <charset val="134"/>
      </rPr>
      <t>栽植松树、栾树等</t>
    </r>
    <r>
      <rPr>
        <sz val="9"/>
        <color theme="1"/>
        <rFont val="Times New Roman"/>
        <family val="1"/>
      </rPr>
      <t>3000</t>
    </r>
    <r>
      <rPr>
        <sz val="9"/>
        <color theme="1"/>
        <rFont val="宋体"/>
        <family val="3"/>
        <charset val="134"/>
      </rPr>
      <t>棵</t>
    </r>
  </si>
  <si>
    <r>
      <rPr>
        <sz val="9"/>
        <color theme="1"/>
        <rFont val="宋体"/>
        <family val="3"/>
        <charset val="134"/>
      </rPr>
      <t>董王庄乡前村村庄绿化项目</t>
    </r>
  </si>
  <si>
    <r>
      <rPr>
        <sz val="9"/>
        <color theme="1"/>
        <rFont val="宋体"/>
        <family val="3"/>
        <charset val="134"/>
      </rPr>
      <t>新栽木槿树</t>
    </r>
    <r>
      <rPr>
        <sz val="9"/>
        <color theme="1"/>
        <rFont val="Times New Roman"/>
        <family val="1"/>
      </rPr>
      <t>1500</t>
    </r>
    <r>
      <rPr>
        <sz val="9"/>
        <color theme="1"/>
        <rFont val="宋体"/>
        <family val="3"/>
        <charset val="134"/>
      </rPr>
      <t>棵</t>
    </r>
  </si>
  <si>
    <r>
      <rPr>
        <sz val="9"/>
        <color theme="1"/>
        <rFont val="宋体"/>
        <family val="3"/>
        <charset val="134"/>
      </rPr>
      <t>董王庄乡赵坡村庄绿化项目</t>
    </r>
  </si>
  <si>
    <r>
      <rPr>
        <sz val="9"/>
        <color theme="1"/>
        <rFont val="宋体"/>
        <family val="3"/>
        <charset val="134"/>
      </rPr>
      <t>新栽女贞、松柏树</t>
    </r>
  </si>
  <si>
    <r>
      <rPr>
        <sz val="9"/>
        <color theme="1"/>
        <rFont val="宋体"/>
        <family val="3"/>
        <charset val="134"/>
      </rPr>
      <t>董王庄乡官庄村村庄绿化项目</t>
    </r>
  </si>
  <si>
    <r>
      <rPr>
        <sz val="9"/>
        <color theme="1"/>
        <rFont val="宋体"/>
        <family val="3"/>
        <charset val="134"/>
      </rPr>
      <t>新栽松树、栾树等树</t>
    </r>
    <r>
      <rPr>
        <sz val="9"/>
        <color theme="1"/>
        <rFont val="Times New Roman"/>
        <family val="1"/>
      </rPr>
      <t>1300</t>
    </r>
    <r>
      <rPr>
        <sz val="9"/>
        <color theme="1"/>
        <rFont val="宋体"/>
        <family val="3"/>
        <charset val="134"/>
      </rPr>
      <t>棵</t>
    </r>
  </si>
  <si>
    <r>
      <rPr>
        <sz val="9"/>
        <color theme="1"/>
        <rFont val="宋体"/>
        <family val="3"/>
        <charset val="134"/>
      </rPr>
      <t>韩城镇秦王村村庄绿化项目</t>
    </r>
  </si>
  <si>
    <r>
      <rPr>
        <sz val="9"/>
        <color theme="1"/>
        <rFont val="宋体"/>
        <family val="3"/>
        <charset val="134"/>
      </rPr>
      <t>种植大叶女贞</t>
    </r>
    <r>
      <rPr>
        <sz val="9"/>
        <color theme="1"/>
        <rFont val="Times New Roman"/>
        <family val="1"/>
      </rPr>
      <t>450</t>
    </r>
    <r>
      <rPr>
        <sz val="9"/>
        <color theme="1"/>
        <rFont val="宋体"/>
        <family val="3"/>
        <charset val="134"/>
      </rPr>
      <t>棵，红叶石楠</t>
    </r>
    <r>
      <rPr>
        <sz val="9"/>
        <color theme="1"/>
        <rFont val="Times New Roman"/>
        <family val="1"/>
      </rPr>
      <t>550</t>
    </r>
    <r>
      <rPr>
        <sz val="9"/>
        <color theme="1"/>
        <rFont val="宋体"/>
        <family val="3"/>
        <charset val="134"/>
      </rPr>
      <t>棵</t>
    </r>
  </si>
  <si>
    <r>
      <rPr>
        <sz val="9"/>
        <color theme="1"/>
        <rFont val="宋体"/>
        <family val="3"/>
        <charset val="134"/>
      </rPr>
      <t>上观乡三岔沟村路灯安装项目</t>
    </r>
  </si>
  <si>
    <r>
      <rPr>
        <sz val="9"/>
        <color theme="1"/>
        <rFont val="宋体"/>
        <family val="3"/>
        <charset val="134"/>
      </rPr>
      <t>安装高杆太阳能路灯</t>
    </r>
    <r>
      <rPr>
        <sz val="9"/>
        <color theme="1"/>
        <rFont val="Times New Roman"/>
        <family val="1"/>
      </rPr>
      <t>45</t>
    </r>
    <r>
      <rPr>
        <sz val="9"/>
        <color theme="1"/>
        <rFont val="宋体"/>
        <family val="3"/>
        <charset val="134"/>
      </rPr>
      <t>盏</t>
    </r>
  </si>
  <si>
    <r>
      <rPr>
        <sz val="9"/>
        <color theme="1"/>
        <rFont val="宋体"/>
        <family val="3"/>
        <charset val="134"/>
      </rPr>
      <t>上观乡西王沟村路灯安装项目</t>
    </r>
  </si>
  <si>
    <r>
      <rPr>
        <sz val="9"/>
        <color theme="1"/>
        <rFont val="宋体"/>
        <family val="3"/>
        <charset val="134"/>
      </rPr>
      <t>安装高杆太阳能路灯</t>
    </r>
    <r>
      <rPr>
        <sz val="9"/>
        <color theme="1"/>
        <rFont val="Times New Roman"/>
        <family val="1"/>
      </rPr>
      <t>40</t>
    </r>
    <r>
      <rPr>
        <sz val="9"/>
        <color theme="1"/>
        <rFont val="宋体"/>
        <family val="3"/>
        <charset val="134"/>
      </rPr>
      <t>盏</t>
    </r>
  </si>
  <si>
    <r>
      <rPr>
        <sz val="9"/>
        <color theme="1"/>
        <rFont val="宋体"/>
        <family val="3"/>
        <charset val="134"/>
      </rPr>
      <t>上观乡柱顶石村路灯安装项目</t>
    </r>
  </si>
  <si>
    <r>
      <rPr>
        <sz val="9"/>
        <color theme="1"/>
        <rFont val="宋体"/>
        <family val="3"/>
        <charset val="134"/>
      </rPr>
      <t>安装高杆太阳能路灯</t>
    </r>
    <r>
      <rPr>
        <sz val="9"/>
        <color theme="1"/>
        <rFont val="Times New Roman"/>
        <family val="1"/>
      </rPr>
      <t>100</t>
    </r>
    <r>
      <rPr>
        <sz val="9"/>
        <color theme="1"/>
        <rFont val="宋体"/>
        <family val="3"/>
        <charset val="134"/>
      </rPr>
      <t>盏</t>
    </r>
  </si>
  <si>
    <r>
      <rPr>
        <sz val="9"/>
        <color theme="1"/>
        <rFont val="宋体"/>
        <family val="3"/>
        <charset val="134"/>
      </rPr>
      <t>上观乡好贤沟村太阳能路灯安装</t>
    </r>
  </si>
  <si>
    <r>
      <rPr>
        <sz val="9"/>
        <color theme="1"/>
        <rFont val="宋体"/>
        <family val="3"/>
        <charset val="134"/>
      </rPr>
      <t>莲庄镇鲍窑村庄绿化项目</t>
    </r>
  </si>
  <si>
    <r>
      <rPr>
        <sz val="9"/>
        <color theme="1"/>
        <rFont val="宋体"/>
        <family val="3"/>
        <charset val="134"/>
      </rPr>
      <t>绿化面积</t>
    </r>
    <r>
      <rPr>
        <sz val="9"/>
        <color theme="1"/>
        <rFont val="Times New Roman"/>
        <family val="1"/>
      </rPr>
      <t>5000</t>
    </r>
    <r>
      <rPr>
        <sz val="9"/>
        <color theme="1"/>
        <rFont val="宋体"/>
        <family val="3"/>
        <charset val="134"/>
      </rPr>
      <t>平方米，栽植白皮松、月季及乔木等</t>
    </r>
  </si>
  <si>
    <r>
      <rPr>
        <sz val="9"/>
        <color theme="1"/>
        <rFont val="宋体"/>
        <family val="3"/>
        <charset val="134"/>
      </rPr>
      <t>莲庄镇四岭村绿化美化项目</t>
    </r>
  </si>
  <si>
    <r>
      <rPr>
        <sz val="9"/>
        <color theme="1"/>
        <rFont val="宋体"/>
        <family val="3"/>
        <charset val="134"/>
      </rPr>
      <t>绿化</t>
    </r>
    <r>
      <rPr>
        <sz val="9"/>
        <color theme="1"/>
        <rFont val="Times New Roman"/>
        <family val="1"/>
      </rPr>
      <t>3000</t>
    </r>
    <r>
      <rPr>
        <sz val="9"/>
        <color theme="1"/>
        <rFont val="宋体"/>
        <family val="3"/>
        <charset val="134"/>
      </rPr>
      <t>平方米</t>
    </r>
  </si>
  <si>
    <r>
      <rPr>
        <sz val="9"/>
        <color theme="1"/>
        <rFont val="宋体"/>
        <family val="3"/>
        <charset val="134"/>
      </rPr>
      <t>莲庄镇草场村沿路绿化项目</t>
    </r>
  </si>
  <si>
    <r>
      <rPr>
        <sz val="9"/>
        <color theme="1"/>
        <rFont val="宋体"/>
        <family val="3"/>
        <charset val="134"/>
      </rPr>
      <t>栽植大叶女贞</t>
    </r>
    <r>
      <rPr>
        <sz val="9"/>
        <color theme="1"/>
        <rFont val="Times New Roman"/>
        <family val="1"/>
      </rPr>
      <t>150</t>
    </r>
    <r>
      <rPr>
        <sz val="9"/>
        <color theme="1"/>
        <rFont val="宋体"/>
        <family val="3"/>
        <charset val="134"/>
      </rPr>
      <t>株，红叶石楠</t>
    </r>
    <r>
      <rPr>
        <sz val="9"/>
        <color theme="1"/>
        <rFont val="Times New Roman"/>
        <family val="1"/>
      </rPr>
      <t>1000</t>
    </r>
    <r>
      <rPr>
        <sz val="9"/>
        <color theme="1"/>
        <rFont val="宋体"/>
        <family val="3"/>
        <charset val="134"/>
      </rPr>
      <t>棵，紫薇</t>
    </r>
    <r>
      <rPr>
        <sz val="9"/>
        <color theme="1"/>
        <rFont val="Times New Roman"/>
        <family val="1"/>
      </rPr>
      <t>800</t>
    </r>
    <r>
      <rPr>
        <sz val="9"/>
        <color theme="1"/>
        <rFont val="宋体"/>
        <family val="3"/>
        <charset val="134"/>
      </rPr>
      <t>棵</t>
    </r>
  </si>
  <si>
    <r>
      <rPr>
        <sz val="9"/>
        <color theme="1"/>
        <rFont val="宋体"/>
        <family val="3"/>
        <charset val="134"/>
      </rPr>
      <t>莲庄镇旧关村村庄绿化项目</t>
    </r>
  </si>
  <si>
    <r>
      <rPr>
        <sz val="9"/>
        <color theme="1"/>
        <rFont val="宋体"/>
        <family val="3"/>
        <charset val="134"/>
      </rPr>
      <t>栽植绿化用竹子</t>
    </r>
    <r>
      <rPr>
        <sz val="9"/>
        <color theme="1"/>
        <rFont val="Times New Roman"/>
        <family val="1"/>
      </rPr>
      <t>18325</t>
    </r>
    <r>
      <rPr>
        <sz val="9"/>
        <color theme="1"/>
        <rFont val="宋体"/>
        <family val="3"/>
        <charset val="134"/>
      </rPr>
      <t>株</t>
    </r>
  </si>
  <si>
    <r>
      <rPr>
        <sz val="9"/>
        <color theme="1"/>
        <rFont val="宋体"/>
        <family val="3"/>
        <charset val="134"/>
      </rPr>
      <t>白杨镇石垛太阳能路灯补充</t>
    </r>
  </si>
  <si>
    <r>
      <rPr>
        <sz val="9"/>
        <color theme="1"/>
        <rFont val="宋体"/>
        <family val="3"/>
        <charset val="134"/>
      </rPr>
      <t>不带杆</t>
    </r>
    <r>
      <rPr>
        <sz val="9"/>
        <color theme="1"/>
        <rFont val="Times New Roman"/>
        <family val="1"/>
      </rPr>
      <t>242</t>
    </r>
    <r>
      <rPr>
        <sz val="9"/>
        <color theme="1"/>
        <rFont val="宋体"/>
        <family val="3"/>
        <charset val="134"/>
      </rPr>
      <t>盏，带杆</t>
    </r>
    <r>
      <rPr>
        <sz val="9"/>
        <color theme="1"/>
        <rFont val="Times New Roman"/>
        <family val="1"/>
      </rPr>
      <t>40</t>
    </r>
    <r>
      <rPr>
        <sz val="9"/>
        <color theme="1"/>
        <rFont val="宋体"/>
        <family val="3"/>
        <charset val="134"/>
      </rPr>
      <t>盏</t>
    </r>
  </si>
  <si>
    <r>
      <rPr>
        <sz val="9"/>
        <color theme="1"/>
        <rFont val="宋体"/>
        <family val="3"/>
        <charset val="134"/>
      </rPr>
      <t>白杨镇西马村村口太阳能路灯建设项目</t>
    </r>
  </si>
  <si>
    <r>
      <rPr>
        <sz val="9"/>
        <color theme="1"/>
        <rFont val="宋体"/>
        <family val="3"/>
        <charset val="134"/>
      </rPr>
      <t>带杆太阳能路灯</t>
    </r>
    <r>
      <rPr>
        <sz val="9"/>
        <color theme="1"/>
        <rFont val="Times New Roman"/>
        <family val="1"/>
      </rPr>
      <t>40</t>
    </r>
    <r>
      <rPr>
        <sz val="9"/>
        <color theme="1"/>
        <rFont val="宋体"/>
        <family val="3"/>
        <charset val="134"/>
      </rPr>
      <t>盏</t>
    </r>
  </si>
  <si>
    <r>
      <rPr>
        <sz val="9"/>
        <color theme="1"/>
        <rFont val="宋体"/>
        <family val="3"/>
        <charset val="134"/>
      </rPr>
      <t>白杨镇西马村路灯线路维护</t>
    </r>
  </si>
  <si>
    <r>
      <t>25000</t>
    </r>
    <r>
      <rPr>
        <sz val="9"/>
        <color indexed="8"/>
        <rFont val="宋体"/>
        <family val="3"/>
        <charset val="134"/>
      </rPr>
      <t>米</t>
    </r>
  </si>
  <si>
    <r>
      <rPr>
        <sz val="9"/>
        <color theme="1"/>
        <rFont val="宋体"/>
        <family val="3"/>
        <charset val="134"/>
      </rPr>
      <t>白杨镇章屯太阳能路灯</t>
    </r>
  </si>
  <si>
    <r>
      <rPr>
        <sz val="9"/>
        <color theme="1"/>
        <rFont val="宋体"/>
        <family val="3"/>
        <charset val="134"/>
      </rPr>
      <t>立杆太阳能路灯</t>
    </r>
    <r>
      <rPr>
        <sz val="9"/>
        <color theme="1"/>
        <rFont val="Times New Roman"/>
        <family val="1"/>
      </rPr>
      <t>20</t>
    </r>
    <r>
      <rPr>
        <sz val="9"/>
        <color theme="1"/>
        <rFont val="宋体"/>
        <family val="3"/>
        <charset val="134"/>
      </rPr>
      <t>盏，不带杆</t>
    </r>
    <r>
      <rPr>
        <sz val="9"/>
        <color theme="1"/>
        <rFont val="Times New Roman"/>
        <family val="1"/>
      </rPr>
      <t>40</t>
    </r>
    <r>
      <rPr>
        <sz val="9"/>
        <color theme="1"/>
        <rFont val="宋体"/>
        <family val="3"/>
        <charset val="134"/>
      </rPr>
      <t>盏</t>
    </r>
  </si>
  <si>
    <r>
      <rPr>
        <sz val="9"/>
        <color theme="1"/>
        <rFont val="宋体"/>
        <family val="3"/>
        <charset val="134"/>
      </rPr>
      <t>白杨镇高头村进村道路太阳能路灯建设项目</t>
    </r>
  </si>
  <si>
    <r>
      <rPr>
        <sz val="9"/>
        <color theme="1"/>
        <rFont val="宋体"/>
        <family val="3"/>
        <charset val="134"/>
      </rPr>
      <t>立杆太阳能路灯</t>
    </r>
    <r>
      <rPr>
        <sz val="9"/>
        <color theme="1"/>
        <rFont val="Times New Roman"/>
        <family val="1"/>
      </rPr>
      <t>65</t>
    </r>
    <r>
      <rPr>
        <sz val="9"/>
        <color theme="1"/>
        <rFont val="宋体"/>
        <family val="3"/>
        <charset val="134"/>
      </rPr>
      <t>盏</t>
    </r>
  </si>
  <si>
    <r>
      <rPr>
        <sz val="9"/>
        <color theme="1"/>
        <rFont val="宋体"/>
        <family val="3"/>
        <charset val="134"/>
      </rPr>
      <t>香鹿山镇龙王村路灯项目</t>
    </r>
  </si>
  <si>
    <r>
      <rPr>
        <sz val="9"/>
        <color theme="1"/>
        <rFont val="宋体"/>
        <family val="3"/>
        <charset val="134"/>
      </rPr>
      <t>新建</t>
    </r>
    <r>
      <rPr>
        <sz val="9"/>
        <color theme="1"/>
        <rFont val="Times New Roman"/>
        <family val="1"/>
      </rPr>
      <t>50</t>
    </r>
    <r>
      <rPr>
        <sz val="9"/>
        <color theme="1"/>
        <rFont val="宋体"/>
        <family val="3"/>
        <charset val="134"/>
      </rPr>
      <t>盏</t>
    </r>
  </si>
  <si>
    <r>
      <rPr>
        <sz val="9"/>
        <color theme="1"/>
        <rFont val="宋体"/>
        <family val="3"/>
        <charset val="134"/>
      </rPr>
      <t>香鹿山镇樱桃沟村路灯项目</t>
    </r>
  </si>
  <si>
    <r>
      <rPr>
        <sz val="9"/>
        <color theme="1"/>
        <rFont val="宋体"/>
        <family val="3"/>
        <charset val="134"/>
      </rPr>
      <t>新建</t>
    </r>
    <r>
      <rPr>
        <sz val="9"/>
        <color theme="1"/>
        <rFont val="Times New Roman"/>
        <family val="1"/>
      </rPr>
      <t>100</t>
    </r>
    <r>
      <rPr>
        <sz val="9"/>
        <color theme="1"/>
        <rFont val="宋体"/>
        <family val="3"/>
        <charset val="134"/>
      </rPr>
      <t>盏</t>
    </r>
  </si>
  <si>
    <r>
      <t>4</t>
    </r>
    <r>
      <rPr>
        <sz val="9"/>
        <color theme="1"/>
        <rFont val="宋体"/>
        <family val="3"/>
        <charset val="134"/>
      </rPr>
      <t>、农网改造</t>
    </r>
  </si>
  <si>
    <r>
      <rPr>
        <sz val="9"/>
        <color theme="1"/>
        <rFont val="宋体"/>
        <family val="3"/>
        <charset val="134"/>
      </rPr>
      <t>高村乡丰涧村丰涧北台区改造工程</t>
    </r>
  </si>
  <si>
    <r>
      <rPr>
        <sz val="9"/>
        <color theme="1"/>
        <rFont val="宋体"/>
        <family val="3"/>
        <charset val="134"/>
      </rPr>
      <t>新建改造台区，容量新增改造</t>
    </r>
    <r>
      <rPr>
        <sz val="9"/>
        <color theme="1"/>
        <rFont val="Times New Roman"/>
        <family val="1"/>
      </rPr>
      <t>400KV</t>
    </r>
    <r>
      <rPr>
        <sz val="9"/>
        <color theme="1"/>
        <rFont val="宋体"/>
        <family val="3"/>
        <charset val="134"/>
      </rPr>
      <t>，新建改造线路</t>
    </r>
    <r>
      <rPr>
        <sz val="9"/>
        <color theme="1"/>
        <rFont val="Times New Roman"/>
        <family val="1"/>
      </rPr>
      <t>1.2</t>
    </r>
    <r>
      <rPr>
        <sz val="9"/>
        <color theme="1"/>
        <rFont val="宋体"/>
        <family val="3"/>
        <charset val="134"/>
      </rPr>
      <t>千米</t>
    </r>
  </si>
  <si>
    <r>
      <rPr>
        <sz val="9"/>
        <color theme="1"/>
        <rFont val="宋体"/>
        <family val="3"/>
        <charset val="134"/>
      </rPr>
      <t>高村乡丰涧村丰涧东台区改造工程改造</t>
    </r>
  </si>
  <si>
    <r>
      <rPr>
        <sz val="9"/>
        <color theme="1"/>
        <rFont val="宋体"/>
        <family val="3"/>
        <charset val="134"/>
      </rPr>
      <t>张钨镇程子村北台区改造工程</t>
    </r>
  </si>
  <si>
    <r>
      <rPr>
        <sz val="9"/>
        <color theme="1"/>
        <rFont val="宋体"/>
        <family val="3"/>
        <charset val="134"/>
      </rPr>
      <t>张钨镇程子村西新台区新建工程</t>
    </r>
  </si>
  <si>
    <r>
      <rPr>
        <sz val="9"/>
        <color theme="1"/>
        <rFont val="宋体"/>
        <family val="3"/>
        <charset val="134"/>
      </rPr>
      <t>张钨镇程子村西台区低压线路改造工程</t>
    </r>
  </si>
  <si>
    <r>
      <rPr>
        <sz val="9"/>
        <color theme="1"/>
        <rFont val="宋体"/>
        <family val="3"/>
        <charset val="134"/>
      </rPr>
      <t>张钨镇程子村东村东台区改造工程</t>
    </r>
  </si>
  <si>
    <r>
      <rPr>
        <sz val="9"/>
        <color theme="1"/>
        <rFont val="宋体"/>
        <family val="3"/>
        <charset val="134"/>
      </rPr>
      <t>张钨镇张午村东台区改造工程</t>
    </r>
  </si>
  <si>
    <r>
      <rPr>
        <sz val="9"/>
        <color theme="1"/>
        <rFont val="宋体"/>
        <family val="3"/>
        <charset val="134"/>
      </rPr>
      <t>张钨镇张午村南新台区改造工程</t>
    </r>
  </si>
  <si>
    <r>
      <rPr>
        <sz val="9"/>
        <color theme="1"/>
        <rFont val="宋体"/>
        <family val="3"/>
        <charset val="134"/>
      </rPr>
      <t>张钨镇张午村西台区改造工程</t>
    </r>
  </si>
  <si>
    <r>
      <rPr>
        <sz val="9"/>
        <color theme="1"/>
        <rFont val="宋体"/>
        <family val="3"/>
        <charset val="134"/>
      </rPr>
      <t>高村乡高村北台区低压线路改造工程</t>
    </r>
  </si>
  <si>
    <r>
      <rPr>
        <sz val="9"/>
        <color theme="1"/>
        <rFont val="宋体"/>
        <family val="3"/>
        <charset val="134"/>
      </rPr>
      <t>高村乡高村东台区新建工程</t>
    </r>
  </si>
  <si>
    <r>
      <rPr>
        <sz val="9"/>
        <color theme="1"/>
        <rFont val="宋体"/>
        <family val="3"/>
        <charset val="134"/>
      </rPr>
      <t>高村乡高村南</t>
    </r>
    <r>
      <rPr>
        <sz val="9"/>
        <color theme="1"/>
        <rFont val="Times New Roman"/>
        <family val="1"/>
      </rPr>
      <t>2#</t>
    </r>
    <r>
      <rPr>
        <sz val="9"/>
        <color theme="1"/>
        <rFont val="宋体"/>
        <family val="3"/>
        <charset val="134"/>
      </rPr>
      <t>新建工程</t>
    </r>
  </si>
  <si>
    <r>
      <rPr>
        <sz val="9"/>
        <color theme="1"/>
        <rFont val="宋体"/>
        <family val="3"/>
        <charset val="134"/>
      </rPr>
      <t>高村乡高村南台区低压线路改造工程</t>
    </r>
  </si>
  <si>
    <r>
      <rPr>
        <sz val="9"/>
        <color theme="1"/>
        <rFont val="宋体"/>
        <family val="3"/>
        <charset val="134"/>
      </rPr>
      <t>高村乡高村南新台区改造工程</t>
    </r>
  </si>
  <si>
    <r>
      <rPr>
        <sz val="9"/>
        <color theme="1"/>
        <rFont val="宋体"/>
        <family val="3"/>
        <charset val="134"/>
      </rPr>
      <t>高村乡高村西</t>
    </r>
    <r>
      <rPr>
        <sz val="9"/>
        <color theme="1"/>
        <rFont val="Times New Roman"/>
        <family val="1"/>
      </rPr>
      <t>2#</t>
    </r>
    <r>
      <rPr>
        <sz val="9"/>
        <color theme="1"/>
        <rFont val="宋体"/>
        <family val="3"/>
        <charset val="134"/>
      </rPr>
      <t>台区新建工程</t>
    </r>
  </si>
  <si>
    <r>
      <rPr>
        <sz val="9"/>
        <color theme="1"/>
        <rFont val="宋体"/>
        <family val="3"/>
        <charset val="134"/>
      </rPr>
      <t>高村乡高村中台区低压线路改造工程</t>
    </r>
  </si>
  <si>
    <r>
      <rPr>
        <sz val="9"/>
        <color theme="1"/>
        <rFont val="宋体"/>
        <family val="3"/>
        <charset val="134"/>
      </rPr>
      <t>高村乡高村西台区低压线路改造工程</t>
    </r>
  </si>
  <si>
    <r>
      <rPr>
        <sz val="9"/>
        <color theme="1"/>
        <rFont val="宋体"/>
        <family val="3"/>
        <charset val="134"/>
      </rPr>
      <t>白杨</t>
    </r>
    <r>
      <rPr>
        <sz val="9"/>
        <color theme="1"/>
        <rFont val="Times New Roman"/>
        <family val="1"/>
      </rPr>
      <t>110</t>
    </r>
    <r>
      <rPr>
        <sz val="9"/>
        <color theme="1"/>
        <rFont val="宋体"/>
        <family val="3"/>
        <charset val="134"/>
      </rPr>
      <t>千伏输变电工程</t>
    </r>
    <phoneticPr fontId="1" type="noConversion"/>
  </si>
  <si>
    <r>
      <rPr>
        <sz val="9"/>
        <color theme="1"/>
        <rFont val="宋体"/>
        <family val="3"/>
        <charset val="134"/>
      </rPr>
      <t>新建</t>
    </r>
    <r>
      <rPr>
        <sz val="9"/>
        <color theme="1"/>
        <rFont val="Times New Roman"/>
        <family val="1"/>
      </rPr>
      <t>110</t>
    </r>
    <r>
      <rPr>
        <sz val="9"/>
        <color theme="1"/>
        <rFont val="宋体"/>
        <family val="3"/>
        <charset val="134"/>
      </rPr>
      <t>千伏变电站</t>
    </r>
    <r>
      <rPr>
        <sz val="9"/>
        <color theme="1"/>
        <rFont val="Times New Roman"/>
        <family val="1"/>
      </rPr>
      <t>1</t>
    </r>
    <r>
      <rPr>
        <sz val="9"/>
        <color theme="1"/>
        <rFont val="宋体"/>
        <family val="3"/>
        <charset val="134"/>
      </rPr>
      <t>座，主变容量</t>
    </r>
    <r>
      <rPr>
        <sz val="9"/>
        <color theme="1"/>
        <rFont val="Times New Roman"/>
        <family val="1"/>
      </rPr>
      <t>50</t>
    </r>
    <r>
      <rPr>
        <sz val="9"/>
        <color theme="1"/>
        <rFont val="宋体"/>
        <family val="3"/>
        <charset val="134"/>
      </rPr>
      <t>兆伏安；新建</t>
    </r>
    <r>
      <rPr>
        <sz val="9"/>
        <color theme="1"/>
        <rFont val="Times New Roman"/>
        <family val="1"/>
      </rPr>
      <t>110</t>
    </r>
    <r>
      <rPr>
        <sz val="9"/>
        <color theme="1"/>
        <rFont val="宋体"/>
        <family val="3"/>
        <charset val="134"/>
      </rPr>
      <t>千伏线路</t>
    </r>
    <r>
      <rPr>
        <sz val="9"/>
        <color theme="1"/>
        <rFont val="Times New Roman"/>
        <family val="1"/>
      </rPr>
      <t>2</t>
    </r>
    <r>
      <rPr>
        <sz val="9"/>
        <color theme="1"/>
        <rFont val="宋体"/>
        <family val="3"/>
        <charset val="134"/>
      </rPr>
      <t>条，长</t>
    </r>
    <r>
      <rPr>
        <sz val="9"/>
        <color theme="1"/>
        <rFont val="Times New Roman"/>
        <family val="1"/>
      </rPr>
      <t>34</t>
    </r>
    <r>
      <rPr>
        <sz val="9"/>
        <color theme="1"/>
        <rFont val="宋体"/>
        <family val="3"/>
        <charset val="134"/>
      </rPr>
      <t>千米</t>
    </r>
  </si>
  <si>
    <r>
      <rPr>
        <sz val="9"/>
        <color theme="1"/>
        <rFont val="宋体"/>
        <family val="3"/>
        <charset val="134"/>
      </rPr>
      <t>紫云</t>
    </r>
    <r>
      <rPr>
        <sz val="9"/>
        <color theme="1"/>
        <rFont val="Times New Roman"/>
        <family val="1"/>
      </rPr>
      <t>110</t>
    </r>
    <r>
      <rPr>
        <sz val="9"/>
        <color theme="1"/>
        <rFont val="宋体"/>
        <family val="3"/>
        <charset val="134"/>
      </rPr>
      <t>千伏变电站</t>
    </r>
    <r>
      <rPr>
        <sz val="9"/>
        <color theme="1"/>
        <rFont val="Times New Roman"/>
        <family val="1"/>
      </rPr>
      <t>2</t>
    </r>
    <r>
      <rPr>
        <sz val="9"/>
        <color theme="1"/>
        <rFont val="宋体"/>
        <family val="3"/>
        <charset val="134"/>
      </rPr>
      <t>号主变扩建工程</t>
    </r>
    <phoneticPr fontId="1" type="noConversion"/>
  </si>
  <si>
    <r>
      <rPr>
        <sz val="9"/>
        <color theme="1"/>
        <rFont val="宋体"/>
        <family val="3"/>
        <charset val="134"/>
      </rPr>
      <t>扩建</t>
    </r>
    <r>
      <rPr>
        <sz val="9"/>
        <color theme="1"/>
        <rFont val="Times New Roman"/>
        <family val="1"/>
      </rPr>
      <t>110</t>
    </r>
    <r>
      <rPr>
        <sz val="9"/>
        <color theme="1"/>
        <rFont val="宋体"/>
        <family val="3"/>
        <charset val="134"/>
      </rPr>
      <t>千伏变电站</t>
    </r>
    <r>
      <rPr>
        <sz val="9"/>
        <color theme="1"/>
        <rFont val="Times New Roman"/>
        <family val="1"/>
      </rPr>
      <t>1</t>
    </r>
    <r>
      <rPr>
        <sz val="9"/>
        <color theme="1"/>
        <rFont val="宋体"/>
        <family val="3"/>
        <charset val="134"/>
      </rPr>
      <t>座，主变容量</t>
    </r>
    <r>
      <rPr>
        <sz val="9"/>
        <color theme="1"/>
        <rFont val="Times New Roman"/>
        <family val="1"/>
      </rPr>
      <t>50</t>
    </r>
    <r>
      <rPr>
        <sz val="9"/>
        <color theme="1"/>
        <rFont val="宋体"/>
        <family val="3"/>
        <charset val="134"/>
      </rPr>
      <t>兆伏安；新建</t>
    </r>
    <r>
      <rPr>
        <sz val="9"/>
        <color theme="1"/>
        <rFont val="Times New Roman"/>
        <family val="1"/>
      </rPr>
      <t>110</t>
    </r>
    <r>
      <rPr>
        <sz val="9"/>
        <color theme="1"/>
        <rFont val="宋体"/>
        <family val="3"/>
        <charset val="134"/>
      </rPr>
      <t>千伏线路</t>
    </r>
    <r>
      <rPr>
        <sz val="9"/>
        <color theme="1"/>
        <rFont val="Times New Roman"/>
        <family val="1"/>
      </rPr>
      <t>2</t>
    </r>
    <r>
      <rPr>
        <sz val="9"/>
        <color theme="1"/>
        <rFont val="宋体"/>
        <family val="3"/>
        <charset val="134"/>
      </rPr>
      <t>条，长</t>
    </r>
    <r>
      <rPr>
        <sz val="9"/>
        <color theme="1"/>
        <rFont val="Times New Roman"/>
        <family val="1"/>
      </rPr>
      <t>34</t>
    </r>
    <r>
      <rPr>
        <sz val="9"/>
        <color theme="1"/>
        <rFont val="宋体"/>
        <family val="3"/>
        <charset val="134"/>
      </rPr>
      <t>千米</t>
    </r>
  </si>
  <si>
    <r>
      <t>5</t>
    </r>
    <r>
      <rPr>
        <sz val="9"/>
        <color theme="1"/>
        <rFont val="宋体"/>
        <family val="3"/>
        <charset val="134"/>
      </rPr>
      <t>、安全饮水</t>
    </r>
  </si>
  <si>
    <r>
      <rPr>
        <sz val="9"/>
        <rFont val="宋体"/>
        <family val="3"/>
        <charset val="134"/>
      </rPr>
      <t>宜洛南渠等四条万亩灌渠</t>
    </r>
    <r>
      <rPr>
        <sz val="9"/>
        <rFont val="Times New Roman"/>
        <family val="1"/>
      </rPr>
      <t>“8.19”</t>
    </r>
    <r>
      <rPr>
        <sz val="9"/>
        <rFont val="宋体"/>
        <family val="3"/>
        <charset val="134"/>
      </rPr>
      <t>水毁工程修复项目追加资金</t>
    </r>
  </si>
  <si>
    <r>
      <rPr>
        <sz val="9"/>
        <rFont val="宋体"/>
        <family val="3"/>
        <charset val="134"/>
      </rPr>
      <t>宜洛南渠浆砌片石</t>
    </r>
    <r>
      <rPr>
        <sz val="9"/>
        <rFont val="Times New Roman"/>
        <family val="1"/>
      </rPr>
      <t>468</t>
    </r>
    <r>
      <rPr>
        <sz val="9"/>
        <rFont val="宋体"/>
        <family val="3"/>
        <charset val="134"/>
      </rPr>
      <t>立方米，寻村渠浆砌片石</t>
    </r>
    <r>
      <rPr>
        <sz val="9"/>
        <rFont val="Times New Roman"/>
        <family val="1"/>
      </rPr>
      <t>497.5</t>
    </r>
    <r>
      <rPr>
        <sz val="9"/>
        <rFont val="宋体"/>
        <family val="3"/>
        <charset val="134"/>
      </rPr>
      <t>立方米，寺河水库混凝土渠长</t>
    </r>
    <r>
      <rPr>
        <sz val="9"/>
        <rFont val="Times New Roman"/>
        <family val="1"/>
      </rPr>
      <t>220</t>
    </r>
    <r>
      <rPr>
        <sz val="9"/>
        <rFont val="宋体"/>
        <family val="3"/>
        <charset val="134"/>
      </rPr>
      <t>米，</t>
    </r>
    <r>
      <rPr>
        <sz val="9"/>
        <rFont val="Times New Roman"/>
        <family val="1"/>
      </rPr>
      <t>47.6</t>
    </r>
    <r>
      <rPr>
        <sz val="9"/>
        <rFont val="宋体"/>
        <family val="3"/>
        <charset val="134"/>
      </rPr>
      <t>立方米</t>
    </r>
  </si>
  <si>
    <r>
      <rPr>
        <sz val="9"/>
        <rFont val="宋体"/>
        <family val="3"/>
        <charset val="134"/>
      </rPr>
      <t>盐镇乡周过村饮水安全巩固提升工程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</si>
  <si>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80m3</t>
    </r>
    <r>
      <rPr>
        <sz val="9"/>
        <rFont val="宋体"/>
        <family val="3"/>
        <charset val="134"/>
      </rPr>
      <t>蓄水池</t>
    </r>
    <r>
      <rPr>
        <sz val="9"/>
        <rFont val="Times New Roman"/>
        <family val="1"/>
      </rPr>
      <t>1</t>
    </r>
    <r>
      <rPr>
        <sz val="9"/>
        <rFont val="宋体"/>
        <family val="3"/>
        <charset val="134"/>
      </rPr>
      <t>座，配套水泵及提水钢管，铺设管网，入户。</t>
    </r>
  </si>
  <si>
    <r>
      <rPr>
        <sz val="9"/>
        <rFont val="宋体"/>
        <family val="3"/>
        <charset val="134"/>
      </rPr>
      <t>盐镇乡中峪村饮水安全巩固提升工程</t>
    </r>
  </si>
  <si>
    <r>
      <rPr>
        <sz val="9"/>
        <rFont val="宋体"/>
        <family val="3"/>
        <charset val="134"/>
      </rPr>
      <t>利用村原有机井，新建井房</t>
    </r>
    <r>
      <rPr>
        <sz val="9"/>
        <rFont val="Times New Roman"/>
        <family val="1"/>
      </rPr>
      <t>2</t>
    </r>
    <r>
      <rPr>
        <sz val="9"/>
        <rFont val="宋体"/>
        <family val="3"/>
        <charset val="134"/>
      </rPr>
      <t>间，新建</t>
    </r>
    <r>
      <rPr>
        <sz val="9"/>
        <rFont val="Times New Roman"/>
        <family val="1"/>
      </rPr>
      <t>100m3</t>
    </r>
    <r>
      <rPr>
        <sz val="9"/>
        <rFont val="宋体"/>
        <family val="3"/>
        <charset val="134"/>
      </rPr>
      <t>蓄水池</t>
    </r>
    <r>
      <rPr>
        <sz val="9"/>
        <rFont val="Times New Roman"/>
        <family val="1"/>
      </rPr>
      <t>1</t>
    </r>
    <r>
      <rPr>
        <sz val="9"/>
        <rFont val="宋体"/>
        <family val="3"/>
        <charset val="134"/>
      </rPr>
      <t>座，南边井配套水泵及提水钢管，铺设管网，入户。</t>
    </r>
  </si>
  <si>
    <r>
      <rPr>
        <sz val="9"/>
        <rFont val="宋体"/>
        <family val="3"/>
        <charset val="134"/>
      </rPr>
      <t>盐镇乡张沟村饮水安全巩固提升工程</t>
    </r>
  </si>
  <si>
    <r>
      <t>1</t>
    </r>
    <r>
      <rPr>
        <sz val="9"/>
        <rFont val="宋体"/>
        <family val="3"/>
        <charset val="134"/>
      </rPr>
      <t>、沟东（</t>
    </r>
    <r>
      <rPr>
        <sz val="9"/>
        <rFont val="Times New Roman"/>
        <family val="1"/>
      </rPr>
      <t>5</t>
    </r>
    <r>
      <rPr>
        <sz val="9"/>
        <rFont val="宋体"/>
        <family val="3"/>
        <charset val="134"/>
      </rPr>
      <t>组）利用村原有机井，新建</t>
    </r>
    <r>
      <rPr>
        <sz val="9"/>
        <rFont val="Times New Roman"/>
        <family val="1"/>
      </rPr>
      <t>20m3</t>
    </r>
    <r>
      <rPr>
        <sz val="9"/>
        <rFont val="宋体"/>
        <family val="3"/>
        <charset val="134"/>
      </rPr>
      <t>蓄水池</t>
    </r>
    <r>
      <rPr>
        <sz val="9"/>
        <rFont val="Times New Roman"/>
        <family val="1"/>
      </rPr>
      <t xml:space="preserve">  1</t>
    </r>
    <r>
      <rPr>
        <sz val="9"/>
        <rFont val="宋体"/>
        <family val="3"/>
        <charset val="134"/>
      </rPr>
      <t>座，铺设管网，入户。</t>
    </r>
    <r>
      <rPr>
        <sz val="9"/>
        <rFont val="Times New Roman"/>
        <family val="1"/>
      </rPr>
      <t>2</t>
    </r>
    <r>
      <rPr>
        <sz val="9"/>
        <rFont val="宋体"/>
        <family val="3"/>
        <charset val="134"/>
      </rPr>
      <t>、北嘴</t>
    </r>
    <r>
      <rPr>
        <sz val="9"/>
        <rFont val="Times New Roman"/>
        <family val="1"/>
      </rPr>
      <t xml:space="preserve">  </t>
    </r>
    <r>
      <rPr>
        <sz val="9"/>
        <rFont val="宋体"/>
        <family val="3"/>
        <charset val="134"/>
      </rPr>
      <t>（</t>
    </r>
    <r>
      <rPr>
        <sz val="9"/>
        <rFont val="Times New Roman"/>
        <family val="1"/>
      </rPr>
      <t>4</t>
    </r>
    <r>
      <rPr>
        <sz val="9"/>
        <rFont val="宋体"/>
        <family val="3"/>
        <charset val="134"/>
      </rPr>
      <t>组）</t>
    </r>
    <r>
      <rPr>
        <sz val="9"/>
        <rFont val="Times New Roman"/>
        <family val="1"/>
      </rPr>
      <t xml:space="preserve">  </t>
    </r>
    <r>
      <rPr>
        <sz val="9"/>
        <rFont val="宋体"/>
        <family val="3"/>
        <charset val="134"/>
      </rPr>
      <t>利用村原有机井，更换</t>
    </r>
    <r>
      <rPr>
        <sz val="9"/>
        <rFont val="Times New Roman"/>
        <family val="1"/>
      </rPr>
      <t xml:space="preserve"> </t>
    </r>
    <r>
      <rPr>
        <sz val="9"/>
        <rFont val="宋体"/>
        <family val="3"/>
        <charset val="134"/>
      </rPr>
      <t>上水钢管，</t>
    </r>
    <r>
      <rPr>
        <sz val="9"/>
        <rFont val="Times New Roman"/>
        <family val="1"/>
      </rPr>
      <t xml:space="preserve"> </t>
    </r>
    <r>
      <rPr>
        <sz val="9"/>
        <rFont val="宋体"/>
        <family val="3"/>
        <charset val="134"/>
      </rPr>
      <t>新建</t>
    </r>
    <r>
      <rPr>
        <sz val="9"/>
        <rFont val="Times New Roman"/>
        <family val="1"/>
      </rPr>
      <t>20m3</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30</t>
    </r>
    <r>
      <rPr>
        <sz val="9"/>
        <rFont val="宋体"/>
        <family val="3"/>
        <charset val="134"/>
      </rPr>
      <t>户）。</t>
    </r>
    <r>
      <rPr>
        <sz val="9"/>
        <rFont val="Times New Roman"/>
        <family val="1"/>
      </rPr>
      <t>3</t>
    </r>
    <r>
      <rPr>
        <sz val="9"/>
        <rFont val="宋体"/>
        <family val="3"/>
        <charset val="134"/>
      </rPr>
      <t>、史沟（</t>
    </r>
    <r>
      <rPr>
        <sz val="9"/>
        <rFont val="Times New Roman"/>
        <family val="1"/>
      </rPr>
      <t>2</t>
    </r>
    <r>
      <rPr>
        <sz val="9"/>
        <rFont val="宋体"/>
        <family val="3"/>
        <charset val="134"/>
      </rPr>
      <t>、</t>
    </r>
    <r>
      <rPr>
        <sz val="9"/>
        <rFont val="Times New Roman"/>
        <family val="1"/>
      </rPr>
      <t>3</t>
    </r>
    <r>
      <rPr>
        <sz val="9"/>
        <rFont val="宋体"/>
        <family val="3"/>
        <charset val="134"/>
      </rPr>
      <t>组）新打机井</t>
    </r>
    <r>
      <rPr>
        <sz val="9"/>
        <rFont val="Times New Roman"/>
        <family val="1"/>
      </rPr>
      <t xml:space="preserve">   1</t>
    </r>
    <r>
      <rPr>
        <sz val="9"/>
        <rFont val="宋体"/>
        <family val="3"/>
        <charset val="134"/>
      </rPr>
      <t>眼，井房</t>
    </r>
    <r>
      <rPr>
        <sz val="9"/>
        <rFont val="Times New Roman"/>
        <family val="1"/>
      </rPr>
      <t>1</t>
    </r>
    <r>
      <rPr>
        <sz val="9"/>
        <rFont val="宋体"/>
        <family val="3"/>
        <charset val="134"/>
      </rPr>
      <t>间，新建</t>
    </r>
    <r>
      <rPr>
        <sz val="9"/>
        <rFont val="Times New Roman"/>
        <family val="1"/>
      </rPr>
      <t>50m3</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64</t>
    </r>
    <r>
      <rPr>
        <sz val="9"/>
        <rFont val="宋体"/>
        <family val="3"/>
        <charset val="134"/>
      </rPr>
      <t>户）</t>
    </r>
    <r>
      <rPr>
        <sz val="9"/>
        <rFont val="Times New Roman"/>
        <family val="1"/>
      </rPr>
      <t xml:space="preserve">  4</t>
    </r>
    <r>
      <rPr>
        <sz val="9"/>
        <rFont val="宋体"/>
        <family val="3"/>
        <charset val="134"/>
      </rPr>
      <t>、邢家沟（</t>
    </r>
    <r>
      <rPr>
        <sz val="9"/>
        <rFont val="Times New Roman"/>
        <family val="1"/>
      </rPr>
      <t>3</t>
    </r>
    <r>
      <rPr>
        <sz val="9"/>
        <rFont val="宋体"/>
        <family val="3"/>
        <charset val="134"/>
      </rPr>
      <t>组）新打机井</t>
    </r>
    <r>
      <rPr>
        <sz val="9"/>
        <rFont val="Times New Roman"/>
        <family val="1"/>
      </rPr>
      <t>1</t>
    </r>
    <r>
      <rPr>
        <sz val="9"/>
        <rFont val="宋体"/>
        <family val="3"/>
        <charset val="134"/>
      </rPr>
      <t>眼，井房</t>
    </r>
    <r>
      <rPr>
        <sz val="9"/>
        <rFont val="Times New Roman"/>
        <family val="1"/>
      </rPr>
      <t>1</t>
    </r>
    <r>
      <rPr>
        <sz val="9"/>
        <rFont val="宋体"/>
        <family val="3"/>
        <charset val="134"/>
      </rPr>
      <t>间，新建</t>
    </r>
    <r>
      <rPr>
        <sz val="9"/>
        <rFont val="Times New Roman"/>
        <family val="1"/>
      </rPr>
      <t>10m3</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16</t>
    </r>
    <r>
      <rPr>
        <sz val="9"/>
        <rFont val="宋体"/>
        <family val="3"/>
        <charset val="134"/>
      </rPr>
      <t>户）。</t>
    </r>
    <r>
      <rPr>
        <sz val="9"/>
        <rFont val="Times New Roman"/>
        <family val="1"/>
      </rPr>
      <t>5</t>
    </r>
    <r>
      <rPr>
        <sz val="9"/>
        <rFont val="宋体"/>
        <family val="3"/>
        <charset val="134"/>
      </rPr>
      <t>、上贾沟（</t>
    </r>
    <r>
      <rPr>
        <sz val="9"/>
        <rFont val="Times New Roman"/>
        <family val="1"/>
      </rPr>
      <t>11</t>
    </r>
    <r>
      <rPr>
        <sz val="9"/>
        <rFont val="宋体"/>
        <family val="3"/>
        <charset val="134"/>
      </rPr>
      <t>组）利用村原有大口井，更换上水钢管，新建</t>
    </r>
    <r>
      <rPr>
        <sz val="9"/>
        <rFont val="Times New Roman"/>
        <family val="1"/>
      </rPr>
      <t>10T</t>
    </r>
    <r>
      <rPr>
        <sz val="9"/>
        <rFont val="宋体"/>
        <family val="3"/>
        <charset val="134"/>
      </rPr>
      <t>高位水罐</t>
    </r>
    <r>
      <rPr>
        <sz val="9"/>
        <rFont val="Times New Roman"/>
        <family val="1"/>
      </rPr>
      <t>1</t>
    </r>
    <r>
      <rPr>
        <sz val="9"/>
        <rFont val="宋体"/>
        <family val="3"/>
        <charset val="134"/>
      </rPr>
      <t>个，铺设管网，入户（</t>
    </r>
    <r>
      <rPr>
        <sz val="9"/>
        <rFont val="Times New Roman"/>
        <family val="1"/>
      </rPr>
      <t>39</t>
    </r>
    <r>
      <rPr>
        <sz val="9"/>
        <rFont val="宋体"/>
        <family val="3"/>
        <charset val="134"/>
      </rPr>
      <t>户）。</t>
    </r>
    <r>
      <rPr>
        <sz val="9"/>
        <rFont val="Times New Roman"/>
        <family val="1"/>
      </rPr>
      <t>6</t>
    </r>
    <r>
      <rPr>
        <sz val="9"/>
        <rFont val="宋体"/>
        <family val="3"/>
        <charset val="134"/>
      </rPr>
      <t>、红旗岭、刘家沟、沟西（</t>
    </r>
    <r>
      <rPr>
        <sz val="9"/>
        <rFont val="Times New Roman"/>
        <family val="1"/>
      </rPr>
      <t>6</t>
    </r>
    <r>
      <rPr>
        <sz val="9"/>
        <rFont val="宋体"/>
        <family val="3"/>
        <charset val="134"/>
      </rPr>
      <t>、</t>
    </r>
    <r>
      <rPr>
        <sz val="9"/>
        <rFont val="Times New Roman"/>
        <family val="1"/>
      </rPr>
      <t>7</t>
    </r>
    <r>
      <rPr>
        <sz val="9"/>
        <rFont val="宋体"/>
        <family val="3"/>
        <charset val="134"/>
      </rPr>
      <t>、</t>
    </r>
    <r>
      <rPr>
        <sz val="9"/>
        <rFont val="Times New Roman"/>
        <family val="1"/>
      </rPr>
      <t>8</t>
    </r>
    <r>
      <rPr>
        <sz val="9"/>
        <rFont val="宋体"/>
        <family val="3"/>
        <charset val="134"/>
      </rPr>
      <t>组）新打机井</t>
    </r>
    <r>
      <rPr>
        <sz val="9"/>
        <rFont val="Times New Roman"/>
        <family val="1"/>
      </rPr>
      <t>1</t>
    </r>
    <r>
      <rPr>
        <sz val="9"/>
        <rFont val="宋体"/>
        <family val="3"/>
        <charset val="134"/>
      </rPr>
      <t>眼，井房</t>
    </r>
    <r>
      <rPr>
        <sz val="9"/>
        <rFont val="Times New Roman"/>
        <family val="1"/>
      </rPr>
      <t>1</t>
    </r>
    <r>
      <rPr>
        <sz val="9"/>
        <rFont val="宋体"/>
        <family val="3"/>
        <charset val="134"/>
      </rPr>
      <t>间，新建</t>
    </r>
    <r>
      <rPr>
        <sz val="9"/>
        <rFont val="Times New Roman"/>
        <family val="1"/>
      </rPr>
      <t>30m3</t>
    </r>
    <r>
      <rPr>
        <sz val="9"/>
        <rFont val="宋体"/>
        <family val="3"/>
        <charset val="134"/>
      </rPr>
      <t>蓄水池</t>
    </r>
    <r>
      <rPr>
        <sz val="9"/>
        <rFont val="Times New Roman"/>
        <family val="1"/>
      </rPr>
      <t xml:space="preserve">   1</t>
    </r>
    <r>
      <rPr>
        <sz val="9"/>
        <rFont val="宋体"/>
        <family val="3"/>
        <charset val="134"/>
      </rPr>
      <t>座，配套水泵及提水钢管，铺设管网，入户</t>
    </r>
    <r>
      <rPr>
        <sz val="9"/>
        <rFont val="Times New Roman"/>
        <family val="1"/>
      </rPr>
      <t xml:space="preserve"> 7</t>
    </r>
    <r>
      <rPr>
        <sz val="9"/>
        <rFont val="宋体"/>
        <family val="3"/>
        <charset val="134"/>
      </rPr>
      <t>、史沟（</t>
    </r>
    <r>
      <rPr>
        <sz val="9"/>
        <rFont val="Times New Roman"/>
        <family val="1"/>
      </rPr>
      <t>2</t>
    </r>
    <r>
      <rPr>
        <sz val="9"/>
        <rFont val="宋体"/>
        <family val="3"/>
        <charset val="134"/>
      </rPr>
      <t>、</t>
    </r>
    <r>
      <rPr>
        <sz val="9"/>
        <rFont val="Times New Roman"/>
        <family val="1"/>
      </rPr>
      <t>3</t>
    </r>
    <r>
      <rPr>
        <sz val="9"/>
        <rFont val="宋体"/>
        <family val="3"/>
        <charset val="134"/>
      </rPr>
      <t>组）新打机井</t>
    </r>
    <r>
      <rPr>
        <sz val="9"/>
        <rFont val="Times New Roman"/>
        <family val="1"/>
      </rPr>
      <t>1</t>
    </r>
    <r>
      <rPr>
        <sz val="9"/>
        <rFont val="宋体"/>
        <family val="3"/>
        <charset val="134"/>
      </rPr>
      <t>眼，井房</t>
    </r>
    <r>
      <rPr>
        <sz val="9"/>
        <rFont val="Times New Roman"/>
        <family val="1"/>
      </rPr>
      <t>1</t>
    </r>
    <r>
      <rPr>
        <sz val="9"/>
        <rFont val="宋体"/>
        <family val="3"/>
        <charset val="134"/>
      </rPr>
      <t>间，新建</t>
    </r>
    <r>
      <rPr>
        <sz val="9"/>
        <rFont val="Times New Roman"/>
        <family val="1"/>
      </rPr>
      <t>20m3</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32</t>
    </r>
    <r>
      <rPr>
        <sz val="9"/>
        <rFont val="宋体"/>
        <family val="3"/>
        <charset val="134"/>
      </rPr>
      <t>户）</t>
    </r>
    <r>
      <rPr>
        <sz val="9"/>
        <rFont val="Times New Roman"/>
        <family val="1"/>
      </rPr>
      <t>8</t>
    </r>
    <r>
      <rPr>
        <sz val="9"/>
        <rFont val="宋体"/>
        <family val="3"/>
        <charset val="134"/>
      </rPr>
      <t>、韦园沟、杏树岭（</t>
    </r>
    <r>
      <rPr>
        <sz val="9"/>
        <rFont val="Times New Roman"/>
        <family val="1"/>
      </rPr>
      <t>2</t>
    </r>
    <r>
      <rPr>
        <sz val="9"/>
        <rFont val="宋体"/>
        <family val="3"/>
        <charset val="134"/>
      </rPr>
      <t>、</t>
    </r>
    <r>
      <rPr>
        <sz val="9"/>
        <rFont val="Times New Roman"/>
        <family val="1"/>
      </rPr>
      <t>3</t>
    </r>
    <r>
      <rPr>
        <sz val="9"/>
        <rFont val="宋体"/>
        <family val="3"/>
        <charset val="134"/>
      </rPr>
      <t>组）新打机井</t>
    </r>
    <r>
      <rPr>
        <sz val="9"/>
        <rFont val="Times New Roman"/>
        <family val="1"/>
      </rPr>
      <t>1</t>
    </r>
    <r>
      <rPr>
        <sz val="9"/>
        <rFont val="宋体"/>
        <family val="3"/>
        <charset val="134"/>
      </rPr>
      <t>眼，井保</t>
    </r>
    <r>
      <rPr>
        <sz val="9"/>
        <rFont val="Times New Roman"/>
        <family val="1"/>
      </rPr>
      <t>1</t>
    </r>
    <r>
      <rPr>
        <sz val="9"/>
        <rFont val="宋体"/>
        <family val="3"/>
        <charset val="134"/>
      </rPr>
      <t>个，新建</t>
    </r>
    <r>
      <rPr>
        <sz val="9"/>
        <rFont val="Times New Roman"/>
        <family val="1"/>
      </rPr>
      <t>20T</t>
    </r>
    <r>
      <rPr>
        <sz val="9"/>
        <rFont val="宋体"/>
        <family val="3"/>
        <charset val="134"/>
      </rPr>
      <t>无塔供水器及</t>
    </r>
    <r>
      <rPr>
        <sz val="9"/>
        <rFont val="Times New Roman"/>
        <family val="1"/>
      </rPr>
      <t>10×10</t>
    </r>
    <r>
      <rPr>
        <sz val="9"/>
        <rFont val="宋体"/>
        <family val="3"/>
        <charset val="134"/>
      </rPr>
      <t>管理小院</t>
    </r>
    <r>
      <rPr>
        <sz val="9"/>
        <rFont val="Times New Roman"/>
        <family val="1"/>
      </rPr>
      <t>1</t>
    </r>
    <r>
      <rPr>
        <sz val="9"/>
        <rFont val="宋体"/>
        <family val="3"/>
        <charset val="134"/>
      </rPr>
      <t>座，配套水泵及提水钢管，铺设管网，入户（</t>
    </r>
    <r>
      <rPr>
        <sz val="9"/>
        <rFont val="Times New Roman"/>
        <family val="1"/>
      </rPr>
      <t>83</t>
    </r>
    <r>
      <rPr>
        <sz val="9"/>
        <rFont val="宋体"/>
        <family val="3"/>
        <charset val="134"/>
      </rPr>
      <t>户）。</t>
    </r>
  </si>
  <si>
    <r>
      <rPr>
        <sz val="9"/>
        <rFont val="宋体"/>
        <family val="3"/>
        <charset val="134"/>
      </rPr>
      <t>盐镇乡刘岭村饮水安全巩固提升工程</t>
    </r>
  </si>
  <si>
    <r>
      <rPr>
        <sz val="9"/>
        <rFont val="宋体"/>
        <family val="3"/>
        <charset val="134"/>
      </rPr>
      <t>新打机井</t>
    </r>
    <r>
      <rPr>
        <sz val="9"/>
        <rFont val="Times New Roman"/>
        <family val="1"/>
      </rPr>
      <t>1</t>
    </r>
    <r>
      <rPr>
        <sz val="9"/>
        <rFont val="宋体"/>
        <family val="3"/>
        <charset val="134"/>
      </rPr>
      <t>眼，井房</t>
    </r>
    <r>
      <rPr>
        <sz val="9"/>
        <rFont val="Times New Roman"/>
        <family val="1"/>
      </rPr>
      <t>1</t>
    </r>
    <r>
      <rPr>
        <sz val="9"/>
        <rFont val="宋体"/>
        <family val="3"/>
        <charset val="134"/>
      </rPr>
      <t>间，新建</t>
    </r>
    <r>
      <rPr>
        <sz val="9"/>
        <rFont val="Times New Roman"/>
        <family val="1"/>
      </rPr>
      <t>80m3</t>
    </r>
    <r>
      <rPr>
        <sz val="9"/>
        <rFont val="宋体"/>
        <family val="3"/>
        <charset val="134"/>
      </rPr>
      <t>蓄水池</t>
    </r>
    <r>
      <rPr>
        <sz val="9"/>
        <rFont val="Times New Roman"/>
        <family val="1"/>
      </rPr>
      <t>1</t>
    </r>
    <r>
      <rPr>
        <sz val="9"/>
        <rFont val="宋体"/>
        <family val="3"/>
        <charset val="134"/>
      </rPr>
      <t>座，配套水泵及提水钢管，铺设管网，入户。</t>
    </r>
  </si>
  <si>
    <r>
      <rPr>
        <sz val="9"/>
        <rFont val="宋体"/>
        <family val="3"/>
        <charset val="134"/>
      </rPr>
      <t>盐镇乡河上沟村饮水安全巩固提升工程</t>
    </r>
  </si>
  <si>
    <r>
      <t>1</t>
    </r>
    <r>
      <rPr>
        <sz val="9"/>
        <rFont val="宋体"/>
        <family val="3"/>
        <charset val="134"/>
      </rPr>
      <t>、河上沟（</t>
    </r>
    <r>
      <rPr>
        <sz val="9"/>
        <rFont val="Times New Roman"/>
        <family val="1"/>
      </rPr>
      <t>1</t>
    </r>
    <r>
      <rPr>
        <sz val="9"/>
        <rFont val="宋体"/>
        <family val="3"/>
        <charset val="134"/>
      </rPr>
      <t>、</t>
    </r>
    <r>
      <rPr>
        <sz val="9"/>
        <rFont val="Times New Roman"/>
        <family val="1"/>
      </rPr>
      <t>2</t>
    </r>
    <r>
      <rPr>
        <sz val="9"/>
        <rFont val="宋体"/>
        <family val="3"/>
        <charset val="134"/>
      </rPr>
      <t>组）新打机井</t>
    </r>
    <r>
      <rPr>
        <sz val="9"/>
        <rFont val="Times New Roman"/>
        <family val="1"/>
      </rPr>
      <t>1</t>
    </r>
    <r>
      <rPr>
        <sz val="9"/>
        <rFont val="宋体"/>
        <family val="3"/>
        <charset val="134"/>
      </rPr>
      <t>眼，井保</t>
    </r>
    <r>
      <rPr>
        <sz val="9"/>
        <rFont val="Times New Roman"/>
        <family val="1"/>
      </rPr>
      <t>1</t>
    </r>
    <r>
      <rPr>
        <sz val="9"/>
        <rFont val="宋体"/>
        <family val="3"/>
        <charset val="134"/>
      </rPr>
      <t>个，新建</t>
    </r>
    <r>
      <rPr>
        <sz val="9"/>
        <rFont val="Times New Roman"/>
        <family val="1"/>
      </rPr>
      <t>20T</t>
    </r>
    <r>
      <rPr>
        <sz val="9"/>
        <rFont val="宋体"/>
        <family val="3"/>
        <charset val="134"/>
      </rPr>
      <t>无塔供水器及</t>
    </r>
    <r>
      <rPr>
        <sz val="9"/>
        <rFont val="Times New Roman"/>
        <family val="1"/>
      </rPr>
      <t>10×10</t>
    </r>
    <r>
      <rPr>
        <sz val="9"/>
        <rFont val="宋体"/>
        <family val="3"/>
        <charset val="134"/>
      </rPr>
      <t>管理小院</t>
    </r>
    <r>
      <rPr>
        <sz val="9"/>
        <rFont val="Times New Roman"/>
        <family val="1"/>
      </rPr>
      <t>1</t>
    </r>
    <r>
      <rPr>
        <sz val="9"/>
        <rFont val="宋体"/>
        <family val="3"/>
        <charset val="134"/>
      </rPr>
      <t>座，配套水泵及提水钢管，铺设管网，入户。</t>
    </r>
    <r>
      <rPr>
        <sz val="9"/>
        <rFont val="Times New Roman"/>
        <family val="1"/>
      </rPr>
      <t xml:space="preserve"> 2</t>
    </r>
    <r>
      <rPr>
        <sz val="9"/>
        <rFont val="宋体"/>
        <family val="3"/>
        <charset val="134"/>
      </rPr>
      <t>、高庄</t>
    </r>
    <r>
      <rPr>
        <sz val="9"/>
        <rFont val="Times New Roman"/>
        <family val="1"/>
      </rPr>
      <t xml:space="preserve">  </t>
    </r>
    <r>
      <rPr>
        <sz val="9"/>
        <rFont val="宋体"/>
        <family val="3"/>
        <charset val="134"/>
      </rPr>
      <t>（</t>
    </r>
    <r>
      <rPr>
        <sz val="9"/>
        <rFont val="Times New Roman"/>
        <family val="1"/>
      </rPr>
      <t>4</t>
    </r>
    <r>
      <rPr>
        <sz val="9"/>
        <rFont val="宋体"/>
        <family val="3"/>
        <charset val="134"/>
      </rPr>
      <t>组）</t>
    </r>
    <r>
      <rPr>
        <sz val="9"/>
        <rFont val="Times New Roman"/>
        <family val="1"/>
      </rPr>
      <t xml:space="preserve">  </t>
    </r>
    <r>
      <rPr>
        <sz val="9"/>
        <rFont val="宋体"/>
        <family val="3"/>
        <charset val="134"/>
      </rPr>
      <t>利用村原有大口井，配套水泵及提水钢管，新建</t>
    </r>
    <r>
      <rPr>
        <sz val="9"/>
        <rFont val="Times New Roman"/>
        <family val="1"/>
      </rPr>
      <t>10T</t>
    </r>
    <r>
      <rPr>
        <sz val="9"/>
        <rFont val="宋体"/>
        <family val="3"/>
        <charset val="134"/>
      </rPr>
      <t>无塔供水器及</t>
    </r>
    <r>
      <rPr>
        <sz val="9"/>
        <rFont val="Times New Roman"/>
        <family val="1"/>
      </rPr>
      <t>10×10</t>
    </r>
    <r>
      <rPr>
        <sz val="9"/>
        <rFont val="宋体"/>
        <family val="3"/>
        <charset val="134"/>
      </rPr>
      <t>管理小院</t>
    </r>
    <r>
      <rPr>
        <sz val="9"/>
        <rFont val="Times New Roman"/>
        <family val="1"/>
      </rPr>
      <t>1</t>
    </r>
    <r>
      <rPr>
        <sz val="9"/>
        <rFont val="宋体"/>
        <family val="3"/>
        <charset val="134"/>
      </rPr>
      <t>座，铺设管网，入户</t>
    </r>
    <r>
      <rPr>
        <sz val="9"/>
        <rFont val="Times New Roman"/>
        <family val="1"/>
      </rPr>
      <t xml:space="preserve"> </t>
    </r>
    <r>
      <rPr>
        <sz val="9"/>
        <rFont val="宋体"/>
        <family val="3"/>
        <charset val="134"/>
      </rPr>
      <t>。</t>
    </r>
    <r>
      <rPr>
        <sz val="9"/>
        <rFont val="Times New Roman"/>
        <family val="1"/>
      </rPr>
      <t>3</t>
    </r>
    <r>
      <rPr>
        <sz val="9"/>
        <rFont val="宋体"/>
        <family val="3"/>
        <charset val="134"/>
      </rPr>
      <t>、南崔凹（</t>
    </r>
    <r>
      <rPr>
        <sz val="9"/>
        <rFont val="Times New Roman"/>
        <family val="1"/>
      </rPr>
      <t>6</t>
    </r>
    <r>
      <rPr>
        <sz val="9"/>
        <rFont val="宋体"/>
        <family val="3"/>
        <charset val="134"/>
      </rPr>
      <t>组）新打机井</t>
    </r>
    <r>
      <rPr>
        <sz val="9"/>
        <rFont val="Times New Roman"/>
        <family val="1"/>
      </rPr>
      <t>1</t>
    </r>
    <r>
      <rPr>
        <sz val="9"/>
        <rFont val="宋体"/>
        <family val="3"/>
        <charset val="134"/>
      </rPr>
      <t>眼，井房</t>
    </r>
    <r>
      <rPr>
        <sz val="9"/>
        <rFont val="Times New Roman"/>
        <family val="1"/>
      </rPr>
      <t>1</t>
    </r>
    <r>
      <rPr>
        <sz val="9"/>
        <rFont val="宋体"/>
        <family val="3"/>
        <charset val="134"/>
      </rPr>
      <t>间，新建</t>
    </r>
    <r>
      <rPr>
        <sz val="9"/>
        <rFont val="Times New Roman"/>
        <family val="1"/>
      </rPr>
      <t>20m3</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4</t>
    </r>
    <r>
      <rPr>
        <sz val="9"/>
        <rFont val="宋体"/>
        <family val="3"/>
        <charset val="134"/>
      </rPr>
      <t>、北崔凹（</t>
    </r>
    <r>
      <rPr>
        <sz val="9"/>
        <rFont val="Times New Roman"/>
        <family val="1"/>
      </rPr>
      <t>7</t>
    </r>
    <r>
      <rPr>
        <sz val="9"/>
        <rFont val="宋体"/>
        <family val="3"/>
        <charset val="134"/>
      </rPr>
      <t>组）利用村原机井、水塔，铺设管网，入户。</t>
    </r>
    <r>
      <rPr>
        <sz val="9"/>
        <rFont val="Times New Roman"/>
        <family val="1"/>
      </rPr>
      <t>5</t>
    </r>
    <r>
      <rPr>
        <sz val="9"/>
        <rFont val="宋体"/>
        <family val="3"/>
        <charset val="134"/>
      </rPr>
      <t>、五组更换水泵</t>
    </r>
    <r>
      <rPr>
        <sz val="9"/>
        <rFont val="Times New Roman"/>
        <family val="1"/>
      </rPr>
      <t>1</t>
    </r>
    <r>
      <rPr>
        <sz val="9"/>
        <rFont val="宋体"/>
        <family val="3"/>
        <charset val="134"/>
      </rPr>
      <t>台。</t>
    </r>
    <r>
      <rPr>
        <sz val="9"/>
        <rFont val="Times New Roman"/>
        <family val="1"/>
      </rPr>
      <t xml:space="preserve"> 6</t>
    </r>
    <r>
      <rPr>
        <sz val="9"/>
        <rFont val="宋体"/>
        <family val="3"/>
        <charset val="134"/>
      </rPr>
      <t>、利用原机井，水塔，铺设管网，入户</t>
    </r>
    <r>
      <rPr>
        <sz val="9"/>
        <rFont val="Times New Roman"/>
        <family val="1"/>
      </rPr>
      <t xml:space="preserve"> </t>
    </r>
    <r>
      <rPr>
        <sz val="9"/>
        <rFont val="宋体"/>
        <family val="3"/>
        <charset val="134"/>
      </rPr>
      <t>。</t>
    </r>
    <r>
      <rPr>
        <sz val="9"/>
        <rFont val="Times New Roman"/>
        <family val="1"/>
      </rPr>
      <t xml:space="preserve"> </t>
    </r>
  </si>
  <si>
    <r>
      <rPr>
        <sz val="9"/>
        <rFont val="宋体"/>
        <family val="3"/>
        <charset val="134"/>
      </rPr>
      <t>柳泉镇草坪村饮水安全巩固提升工程</t>
    </r>
  </si>
  <si>
    <r>
      <t>1</t>
    </r>
    <r>
      <rPr>
        <sz val="9"/>
        <rFont val="宋体"/>
        <family val="3"/>
        <charset val="134"/>
      </rPr>
      <t>、（</t>
    </r>
    <r>
      <rPr>
        <sz val="9"/>
        <rFont val="Times New Roman"/>
        <family val="1"/>
      </rPr>
      <t>5</t>
    </r>
    <r>
      <rPr>
        <sz val="9"/>
        <rFont val="宋体"/>
        <family val="3"/>
        <charset val="134"/>
      </rPr>
      <t>、</t>
    </r>
    <r>
      <rPr>
        <sz val="9"/>
        <rFont val="Times New Roman"/>
        <family val="1"/>
      </rPr>
      <t>7</t>
    </r>
    <r>
      <rPr>
        <sz val="9"/>
        <rFont val="宋体"/>
        <family val="3"/>
        <charset val="134"/>
      </rPr>
      <t>组）新打机井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20m³</t>
    </r>
    <r>
      <rPr>
        <sz val="9"/>
        <rFont val="宋体"/>
        <family val="3"/>
        <charset val="134"/>
      </rPr>
      <t>蓄水池</t>
    </r>
    <r>
      <rPr>
        <sz val="9"/>
        <rFont val="Times New Roman"/>
        <family val="1"/>
      </rPr>
      <t>1</t>
    </r>
    <r>
      <rPr>
        <sz val="9"/>
        <rFont val="宋体"/>
        <family val="3"/>
        <charset val="134"/>
      </rPr>
      <t>座，配套水泵及提水钢管，下水管与原主管对接。</t>
    </r>
    <r>
      <rPr>
        <sz val="9"/>
        <rFont val="Times New Roman"/>
        <family val="1"/>
      </rPr>
      <t xml:space="preserve">                          2</t>
    </r>
    <r>
      <rPr>
        <sz val="9"/>
        <rFont val="宋体"/>
        <family val="3"/>
        <charset val="134"/>
      </rPr>
      <t>、（</t>
    </r>
    <r>
      <rPr>
        <sz val="9"/>
        <rFont val="Times New Roman"/>
        <family val="1"/>
      </rPr>
      <t>6</t>
    </r>
    <r>
      <rPr>
        <sz val="9"/>
        <rFont val="宋体"/>
        <family val="3"/>
        <charset val="134"/>
      </rPr>
      <t>组沟西）新打机井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座，配套水泵及提水钢管，铺设管网，入户对接。</t>
    </r>
    <r>
      <rPr>
        <sz val="9"/>
        <rFont val="Times New Roman"/>
        <family val="1"/>
      </rPr>
      <t xml:space="preserve">                       3</t>
    </r>
    <r>
      <rPr>
        <sz val="9"/>
        <rFont val="宋体"/>
        <family val="3"/>
        <charset val="134"/>
      </rPr>
      <t>、（</t>
    </r>
    <r>
      <rPr>
        <sz val="9"/>
        <rFont val="Times New Roman"/>
        <family val="1"/>
      </rPr>
      <t>1</t>
    </r>
    <r>
      <rPr>
        <sz val="9"/>
        <rFont val="宋体"/>
        <family val="3"/>
        <charset val="134"/>
      </rPr>
      <t>组）新打机井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座，配套水泵及提水钢管，下水管与原主管对接。</t>
    </r>
  </si>
  <si>
    <r>
      <rPr>
        <sz val="9"/>
        <rFont val="宋体"/>
        <family val="3"/>
        <charset val="134"/>
      </rPr>
      <t>高村乡张元村饮水安全巩固提升工程</t>
    </r>
  </si>
  <si>
    <r>
      <rPr>
        <sz val="9"/>
        <rFont val="宋体"/>
        <family val="3"/>
        <charset val="134"/>
      </rPr>
      <t>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座，配套水泵及提水钢管，新建</t>
    </r>
    <r>
      <rPr>
        <sz val="9"/>
        <rFont val="Times New Roman"/>
        <family val="1"/>
      </rPr>
      <t>30T</t>
    </r>
    <r>
      <rPr>
        <sz val="9"/>
        <rFont val="宋体"/>
        <family val="3"/>
        <charset val="134"/>
      </rPr>
      <t>无塔供水器及管理小院一座（</t>
    </r>
    <r>
      <rPr>
        <sz val="9"/>
        <rFont val="Times New Roman"/>
        <family val="1"/>
      </rPr>
      <t>10*10</t>
    </r>
    <r>
      <rPr>
        <sz val="9"/>
        <rFont val="宋体"/>
        <family val="3"/>
        <charset val="134"/>
      </rPr>
      <t>），铺设管网，入户</t>
    </r>
    <r>
      <rPr>
        <sz val="9"/>
        <rFont val="Times New Roman"/>
        <family val="1"/>
      </rPr>
      <t xml:space="preserve"> </t>
    </r>
    <r>
      <rPr>
        <sz val="9"/>
        <rFont val="宋体"/>
        <family val="3"/>
        <charset val="134"/>
      </rPr>
      <t>。</t>
    </r>
  </si>
  <si>
    <r>
      <rPr>
        <sz val="9"/>
        <rFont val="宋体"/>
        <family val="3"/>
        <charset val="134"/>
      </rPr>
      <t>高村乡温村饮水安全巩固提升工程</t>
    </r>
  </si>
  <si>
    <r>
      <rPr>
        <sz val="9"/>
        <rFont val="宋体"/>
        <family val="3"/>
        <charset val="134"/>
      </rPr>
      <t>更换引水管道</t>
    </r>
    <r>
      <rPr>
        <sz val="9"/>
        <rFont val="Times New Roman"/>
        <family val="1"/>
      </rPr>
      <t>220</t>
    </r>
    <r>
      <rPr>
        <sz val="9"/>
        <rFont val="宋体"/>
        <family val="3"/>
        <charset val="134"/>
      </rPr>
      <t>米，更换上水管</t>
    </r>
    <r>
      <rPr>
        <sz val="9"/>
        <rFont val="Times New Roman"/>
        <family val="1"/>
      </rPr>
      <t>400</t>
    </r>
    <r>
      <rPr>
        <sz val="9"/>
        <rFont val="宋体"/>
        <family val="3"/>
        <charset val="134"/>
      </rPr>
      <t>米，更换水泵启动柜</t>
    </r>
    <r>
      <rPr>
        <sz val="9"/>
        <rFont val="Times New Roman"/>
        <family val="1"/>
      </rPr>
      <t>2</t>
    </r>
    <r>
      <rPr>
        <sz val="9"/>
        <rFont val="宋体"/>
        <family val="3"/>
        <charset val="134"/>
      </rPr>
      <t>台，更换下井钢管，更换地埋线。</t>
    </r>
  </si>
  <si>
    <r>
      <rPr>
        <sz val="9"/>
        <rFont val="宋体"/>
        <family val="3"/>
        <charset val="134"/>
      </rPr>
      <t>高村乡里沟村饮水安全巩固提升工程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</si>
  <si>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50m³</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 xml:space="preserve"> </t>
    </r>
    <r>
      <rPr>
        <sz val="9"/>
        <rFont val="宋体"/>
        <family val="3"/>
        <charset val="134"/>
      </rPr>
      <t>。</t>
    </r>
  </si>
  <si>
    <r>
      <rPr>
        <sz val="9"/>
        <rFont val="宋体"/>
        <family val="3"/>
        <charset val="134"/>
      </rPr>
      <t>高村镇北王村饮水安全巩固提升工程</t>
    </r>
  </si>
  <si>
    <r>
      <t>1</t>
    </r>
    <r>
      <rPr>
        <sz val="9"/>
        <rFont val="宋体"/>
        <family val="3"/>
        <charset val="134"/>
      </rPr>
      <t>、沟南（</t>
    </r>
    <r>
      <rPr>
        <sz val="9"/>
        <rFont val="Times New Roman"/>
        <family val="1"/>
      </rPr>
      <t>4</t>
    </r>
    <r>
      <rPr>
        <sz val="9"/>
        <rFont val="宋体"/>
        <family val="3"/>
        <charset val="134"/>
      </rPr>
      <t>、</t>
    </r>
    <r>
      <rPr>
        <sz val="9"/>
        <rFont val="Times New Roman"/>
        <family val="1"/>
      </rPr>
      <t>5</t>
    </r>
    <r>
      <rPr>
        <sz val="9"/>
        <rFont val="宋体"/>
        <family val="3"/>
        <charset val="134"/>
      </rPr>
      <t>组）新打机井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座，配套水泵及提水钢管，新建</t>
    </r>
    <r>
      <rPr>
        <sz val="9"/>
        <rFont val="Times New Roman"/>
        <family val="1"/>
      </rPr>
      <t>100T</t>
    </r>
    <r>
      <rPr>
        <sz val="9"/>
        <rFont val="宋体"/>
        <family val="3"/>
        <charset val="134"/>
      </rPr>
      <t>无塔供水器及管理小院一座（</t>
    </r>
    <r>
      <rPr>
        <sz val="9"/>
        <rFont val="Times New Roman"/>
        <family val="1"/>
      </rPr>
      <t>10*10</t>
    </r>
    <r>
      <rPr>
        <sz val="9"/>
        <rFont val="宋体"/>
        <family val="3"/>
        <charset val="134"/>
      </rPr>
      <t>），铺设管网，入户</t>
    </r>
    <r>
      <rPr>
        <sz val="9"/>
        <rFont val="Times New Roman"/>
        <family val="1"/>
      </rPr>
      <t xml:space="preserve"> </t>
    </r>
    <r>
      <rPr>
        <sz val="9"/>
        <rFont val="宋体"/>
        <family val="3"/>
        <charset val="134"/>
      </rPr>
      <t>。</t>
    </r>
    <r>
      <rPr>
        <sz val="9"/>
        <rFont val="Times New Roman"/>
        <family val="1"/>
      </rPr>
      <t xml:space="preserve"> 2</t>
    </r>
    <r>
      <rPr>
        <sz val="9"/>
        <rFont val="宋体"/>
        <family val="3"/>
        <charset val="134"/>
      </rPr>
      <t>、沟北（</t>
    </r>
    <r>
      <rPr>
        <sz val="9"/>
        <rFont val="Times New Roman"/>
        <family val="1"/>
      </rPr>
      <t>1</t>
    </r>
    <r>
      <rPr>
        <sz val="9"/>
        <rFont val="宋体"/>
        <family val="3"/>
        <charset val="134"/>
      </rPr>
      <t>、</t>
    </r>
    <r>
      <rPr>
        <sz val="9"/>
        <rFont val="Times New Roman"/>
        <family val="1"/>
      </rPr>
      <t>2</t>
    </r>
    <r>
      <rPr>
        <sz val="9"/>
        <rFont val="宋体"/>
        <family val="3"/>
        <charset val="134"/>
      </rPr>
      <t>、</t>
    </r>
    <r>
      <rPr>
        <sz val="9"/>
        <rFont val="Times New Roman"/>
        <family val="1"/>
      </rPr>
      <t>3</t>
    </r>
    <r>
      <rPr>
        <sz val="9"/>
        <rFont val="宋体"/>
        <family val="3"/>
        <charset val="134"/>
      </rPr>
      <t>组）新打机井</t>
    </r>
    <r>
      <rPr>
        <sz val="9"/>
        <rFont val="Times New Roman"/>
        <family val="1"/>
      </rPr>
      <t>1</t>
    </r>
    <r>
      <rPr>
        <sz val="9"/>
        <rFont val="宋体"/>
        <family val="3"/>
        <charset val="134"/>
      </rPr>
      <t>眼，配套水泵及提水钢管，新建</t>
    </r>
    <r>
      <rPr>
        <sz val="9"/>
        <rFont val="Times New Roman"/>
        <family val="1"/>
      </rPr>
      <t>30T</t>
    </r>
    <r>
      <rPr>
        <sz val="9"/>
        <rFont val="宋体"/>
        <family val="3"/>
        <charset val="134"/>
      </rPr>
      <t>无塔供水器及管理小院一座（</t>
    </r>
    <r>
      <rPr>
        <sz val="9"/>
        <rFont val="Times New Roman"/>
        <family val="1"/>
      </rPr>
      <t>10*10</t>
    </r>
    <r>
      <rPr>
        <sz val="9"/>
        <rFont val="宋体"/>
        <family val="3"/>
        <charset val="134"/>
      </rPr>
      <t>），铺设管网，入户</t>
    </r>
    <r>
      <rPr>
        <sz val="9"/>
        <rFont val="Times New Roman"/>
        <family val="1"/>
      </rPr>
      <t xml:space="preserve"> </t>
    </r>
    <r>
      <rPr>
        <sz val="9"/>
        <rFont val="宋体"/>
        <family val="3"/>
        <charset val="134"/>
      </rPr>
      <t>。</t>
    </r>
  </si>
  <si>
    <r>
      <rPr>
        <sz val="9"/>
        <rFont val="宋体"/>
        <family val="3"/>
        <charset val="134"/>
      </rPr>
      <t>三乡镇后院村饮水安全巩固提升工程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</si>
  <si>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50m³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 xml:space="preserve"> </t>
    </r>
    <r>
      <rPr>
        <sz val="9"/>
        <rFont val="宋体"/>
        <family val="3"/>
        <charset val="134"/>
      </rPr>
      <t>。</t>
    </r>
  </si>
  <si>
    <r>
      <rPr>
        <sz val="9"/>
        <rFont val="宋体"/>
        <family val="3"/>
        <charset val="134"/>
      </rPr>
      <t>张坞镇程屋村饮水安全巩固提升工程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</si>
  <si>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150m³</t>
    </r>
    <r>
      <rPr>
        <sz val="9"/>
        <rFont val="宋体"/>
        <family val="3"/>
        <charset val="134"/>
      </rPr>
      <t>蓄水池</t>
    </r>
    <r>
      <rPr>
        <sz val="9"/>
        <rFont val="Times New Roman"/>
        <family val="1"/>
      </rPr>
      <t>1</t>
    </r>
    <r>
      <rPr>
        <sz val="9"/>
        <rFont val="宋体"/>
        <family val="3"/>
        <charset val="134"/>
      </rPr>
      <t>座，配套水泵及提水钢管，铺设管网，入户对接（阀门、水表）。村内原有井配套水泵及提水钢管，备用。</t>
    </r>
  </si>
  <si>
    <r>
      <rPr>
        <sz val="9"/>
        <rFont val="宋体"/>
        <family val="3"/>
        <charset val="134"/>
      </rPr>
      <t>花果山乡花山村饮水安全巩固提升工程</t>
    </r>
  </si>
  <si>
    <r>
      <rPr>
        <sz val="9"/>
        <rFont val="宋体"/>
        <family val="3"/>
        <charset val="134"/>
      </rPr>
      <t>总计引水池</t>
    </r>
    <r>
      <rPr>
        <sz val="9"/>
        <rFont val="Times New Roman"/>
        <family val="1"/>
      </rPr>
      <t>40</t>
    </r>
    <r>
      <rPr>
        <sz val="9"/>
        <rFont val="宋体"/>
        <family val="3"/>
        <charset val="134"/>
      </rPr>
      <t>余座，管材</t>
    </r>
    <r>
      <rPr>
        <sz val="9"/>
        <rFont val="Times New Roman"/>
        <family val="1"/>
      </rPr>
      <t>33940</t>
    </r>
    <r>
      <rPr>
        <sz val="9"/>
        <rFont val="宋体"/>
        <family val="3"/>
        <charset val="134"/>
      </rPr>
      <t>余米。</t>
    </r>
  </si>
  <si>
    <r>
      <rPr>
        <sz val="9"/>
        <rFont val="宋体"/>
        <family val="3"/>
        <charset val="134"/>
      </rPr>
      <t>上观乡杏树洼村饮水安全巩固提升工程</t>
    </r>
  </si>
  <si>
    <r>
      <rPr>
        <sz val="9"/>
        <rFont val="宋体"/>
        <family val="3"/>
        <charset val="134"/>
      </rPr>
      <t>总计</t>
    </r>
    <r>
      <rPr>
        <sz val="9"/>
        <rFont val="Times New Roman"/>
        <family val="1"/>
      </rPr>
      <t>16</t>
    </r>
    <r>
      <rPr>
        <sz val="9"/>
        <rFont val="宋体"/>
        <family val="3"/>
        <charset val="134"/>
      </rPr>
      <t>片，大口井</t>
    </r>
    <r>
      <rPr>
        <sz val="9"/>
        <rFont val="Times New Roman"/>
        <family val="1"/>
      </rPr>
      <t>7</t>
    </r>
    <r>
      <rPr>
        <sz val="9"/>
        <rFont val="宋体"/>
        <family val="3"/>
        <charset val="134"/>
      </rPr>
      <t>座，蓄水池</t>
    </r>
    <r>
      <rPr>
        <sz val="9"/>
        <rFont val="Times New Roman"/>
        <family val="1"/>
      </rPr>
      <t>14</t>
    </r>
    <r>
      <rPr>
        <sz val="9"/>
        <rFont val="宋体"/>
        <family val="3"/>
        <charset val="134"/>
      </rPr>
      <t>座，水泵</t>
    </r>
    <r>
      <rPr>
        <sz val="9"/>
        <rFont val="Times New Roman"/>
        <family val="1"/>
      </rPr>
      <t>12</t>
    </r>
    <r>
      <rPr>
        <sz val="9"/>
        <rFont val="宋体"/>
        <family val="3"/>
        <charset val="134"/>
      </rPr>
      <t>套，管材</t>
    </r>
    <r>
      <rPr>
        <sz val="9"/>
        <rFont val="Times New Roman"/>
        <family val="1"/>
      </rPr>
      <t>28880</t>
    </r>
    <r>
      <rPr>
        <sz val="9"/>
        <rFont val="宋体"/>
        <family val="3"/>
        <charset val="134"/>
      </rPr>
      <t>余米。</t>
    </r>
  </si>
  <si>
    <r>
      <rPr>
        <sz val="9"/>
        <rFont val="宋体"/>
        <family val="3"/>
        <charset val="134"/>
      </rPr>
      <t>莲庄镇四岭村饮水安全巩固提升工程</t>
    </r>
  </si>
  <si>
    <r>
      <rPr>
        <sz val="9"/>
        <rFont val="宋体"/>
        <family val="3"/>
        <charset val="134"/>
      </rPr>
      <t>新打机井</t>
    </r>
    <r>
      <rPr>
        <sz val="9"/>
        <rFont val="Times New Roman"/>
        <family val="1"/>
      </rPr>
      <t>1</t>
    </r>
    <r>
      <rPr>
        <sz val="9"/>
        <rFont val="宋体"/>
        <family val="3"/>
        <charset val="134"/>
      </rPr>
      <t>眼，新建</t>
    </r>
    <r>
      <rPr>
        <sz val="9"/>
        <rFont val="Times New Roman"/>
        <family val="1"/>
      </rPr>
      <t>50T</t>
    </r>
    <r>
      <rPr>
        <sz val="9"/>
        <rFont val="宋体"/>
        <family val="3"/>
        <charset val="134"/>
      </rPr>
      <t>无塔供水器及管理小院一座（</t>
    </r>
    <r>
      <rPr>
        <sz val="9"/>
        <rFont val="Times New Roman"/>
        <family val="1"/>
      </rPr>
      <t>15*15</t>
    </r>
    <r>
      <rPr>
        <sz val="9"/>
        <rFont val="宋体"/>
        <family val="3"/>
        <charset val="134"/>
      </rPr>
      <t>），铺设管网，入户</t>
    </r>
    <r>
      <rPr>
        <sz val="9"/>
        <rFont val="Times New Roman"/>
        <family val="1"/>
      </rPr>
      <t xml:space="preserve"> </t>
    </r>
    <r>
      <rPr>
        <sz val="9"/>
        <rFont val="宋体"/>
        <family val="3"/>
        <charset val="134"/>
      </rPr>
      <t>。</t>
    </r>
  </si>
  <si>
    <r>
      <rPr>
        <sz val="9"/>
        <rFont val="宋体"/>
        <family val="3"/>
        <charset val="134"/>
      </rPr>
      <t>莲庄镇旧关村饮水安全巩固提升工程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</si>
  <si>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80m³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 xml:space="preserve"> </t>
    </r>
    <r>
      <rPr>
        <sz val="9"/>
        <rFont val="宋体"/>
        <family val="3"/>
        <charset val="134"/>
      </rPr>
      <t>。</t>
    </r>
    <r>
      <rPr>
        <sz val="9"/>
        <rFont val="Times New Roman"/>
        <family val="1"/>
      </rPr>
      <t xml:space="preserve"> </t>
    </r>
    <r>
      <rPr>
        <sz val="9"/>
        <rFont val="宋体"/>
        <family val="3"/>
        <charset val="134"/>
      </rPr>
      <t>工程实施先打井，水量不足则本工程不再实施。</t>
    </r>
  </si>
  <si>
    <r>
      <rPr>
        <sz val="9"/>
        <rFont val="宋体"/>
        <family val="3"/>
        <charset val="134"/>
      </rPr>
      <t>赵保镇西赵村饮水安全巩固提升工程</t>
    </r>
  </si>
  <si>
    <r>
      <rPr>
        <sz val="9"/>
        <rFont val="宋体"/>
        <family val="3"/>
        <charset val="134"/>
      </rPr>
      <t>村北一片：新打机井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座，新建</t>
    </r>
    <r>
      <rPr>
        <sz val="9"/>
        <rFont val="Times New Roman"/>
        <family val="1"/>
      </rPr>
      <t>50T</t>
    </r>
    <r>
      <rPr>
        <sz val="9"/>
        <rFont val="宋体"/>
        <family val="3"/>
        <charset val="134"/>
      </rPr>
      <t>无塔供水器及管理小院一座（</t>
    </r>
    <r>
      <rPr>
        <sz val="9"/>
        <rFont val="Times New Roman"/>
        <family val="1"/>
      </rPr>
      <t>15*15</t>
    </r>
    <r>
      <rPr>
        <sz val="9"/>
        <rFont val="宋体"/>
        <family val="3"/>
        <charset val="134"/>
      </rPr>
      <t>），配套水泵及提水钢管，铺设管网，入户</t>
    </r>
    <r>
      <rPr>
        <sz val="9"/>
        <rFont val="Times New Roman"/>
        <family val="1"/>
      </rPr>
      <t xml:space="preserve"> </t>
    </r>
    <r>
      <rPr>
        <sz val="9"/>
        <rFont val="宋体"/>
        <family val="3"/>
        <charset val="134"/>
      </rPr>
      <t>。</t>
    </r>
  </si>
  <si>
    <r>
      <rPr>
        <sz val="9"/>
        <rFont val="宋体"/>
        <family val="3"/>
        <charset val="134"/>
      </rPr>
      <t>赵保镇温庄村饮水安全巩固提升工程</t>
    </r>
  </si>
  <si>
    <r>
      <rPr>
        <sz val="9"/>
        <rFont val="宋体"/>
        <family val="3"/>
        <charset val="134"/>
      </rPr>
      <t>利用原有无塔供水器，重新铺设管网，入户</t>
    </r>
    <r>
      <rPr>
        <sz val="9"/>
        <rFont val="Times New Roman"/>
        <family val="1"/>
      </rPr>
      <t xml:space="preserve"> </t>
    </r>
    <r>
      <rPr>
        <sz val="9"/>
        <rFont val="宋体"/>
        <family val="3"/>
        <charset val="134"/>
      </rPr>
      <t>。</t>
    </r>
  </si>
  <si>
    <r>
      <rPr>
        <sz val="9"/>
        <rFont val="宋体"/>
        <family val="3"/>
        <charset val="134"/>
      </rPr>
      <t>赵保镇马河村饮水安全巩固提升工程</t>
    </r>
  </si>
  <si>
    <r>
      <rPr>
        <sz val="9"/>
        <rFont val="宋体"/>
        <family val="3"/>
        <charset val="134"/>
      </rPr>
      <t>小蒜古堆：新建大口井</t>
    </r>
    <r>
      <rPr>
        <sz val="9"/>
        <rFont val="Times New Roman"/>
        <family val="1"/>
      </rPr>
      <t>1</t>
    </r>
    <r>
      <rPr>
        <sz val="9"/>
        <rFont val="宋体"/>
        <family val="3"/>
        <charset val="134"/>
      </rPr>
      <t>眼，新建管理房</t>
    </r>
    <r>
      <rPr>
        <sz val="9"/>
        <rFont val="Times New Roman"/>
        <family val="1"/>
      </rPr>
      <t>1</t>
    </r>
    <r>
      <rPr>
        <sz val="9"/>
        <rFont val="宋体"/>
        <family val="3"/>
        <charset val="134"/>
      </rPr>
      <t>间，新建</t>
    </r>
    <r>
      <rPr>
        <sz val="9"/>
        <rFont val="Times New Roman"/>
        <family val="1"/>
      </rPr>
      <t>50m³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 xml:space="preserve"> </t>
    </r>
    <r>
      <rPr>
        <sz val="9"/>
        <rFont val="宋体"/>
        <family val="3"/>
        <charset val="134"/>
      </rPr>
      <t>。</t>
    </r>
  </si>
  <si>
    <r>
      <rPr>
        <sz val="9"/>
        <rFont val="宋体"/>
        <family val="3"/>
        <charset val="134"/>
      </rPr>
      <t>董王庄乡武坟村饮水安全巩固提升工程</t>
    </r>
  </si>
  <si>
    <r>
      <t>1</t>
    </r>
    <r>
      <rPr>
        <sz val="9"/>
        <rFont val="宋体"/>
        <family val="3"/>
        <charset val="134"/>
      </rPr>
      <t>、东武坟：新建管理房</t>
    </r>
    <r>
      <rPr>
        <sz val="9"/>
        <rFont val="Times New Roman"/>
        <family val="1"/>
      </rPr>
      <t>1</t>
    </r>
    <r>
      <rPr>
        <sz val="9"/>
        <rFont val="宋体"/>
        <family val="3"/>
        <charset val="134"/>
      </rPr>
      <t>间，新建</t>
    </r>
    <r>
      <rPr>
        <sz val="9"/>
        <rFont val="Times New Roman"/>
        <family val="1"/>
      </rPr>
      <t>10m³</t>
    </r>
    <r>
      <rPr>
        <sz val="9"/>
        <rFont val="宋体"/>
        <family val="3"/>
        <charset val="134"/>
      </rPr>
      <t>蓄水池</t>
    </r>
    <r>
      <rPr>
        <sz val="9"/>
        <rFont val="Times New Roman"/>
        <family val="1"/>
      </rPr>
      <t>1</t>
    </r>
    <r>
      <rPr>
        <sz val="9"/>
        <rFont val="宋体"/>
        <family val="3"/>
        <charset val="134"/>
      </rPr>
      <t>座，上、下水管对接。</t>
    </r>
    <r>
      <rPr>
        <sz val="9"/>
        <rFont val="Times New Roman"/>
        <family val="1"/>
      </rPr>
      <t>2</t>
    </r>
    <r>
      <rPr>
        <sz val="9"/>
        <rFont val="宋体"/>
        <family val="3"/>
        <charset val="134"/>
      </rPr>
      <t>、西武坟：新建大口井</t>
    </r>
    <r>
      <rPr>
        <sz val="9"/>
        <rFont val="Times New Roman"/>
        <family val="1"/>
      </rPr>
      <t>1</t>
    </r>
    <r>
      <rPr>
        <sz val="9"/>
        <rFont val="宋体"/>
        <family val="3"/>
        <charset val="134"/>
      </rPr>
      <t>眼，新建</t>
    </r>
    <r>
      <rPr>
        <sz val="9"/>
        <rFont val="Times New Roman"/>
        <family val="1"/>
      </rPr>
      <t>10m³</t>
    </r>
    <r>
      <rPr>
        <sz val="9"/>
        <rFont val="宋体"/>
        <family val="3"/>
        <charset val="134"/>
      </rPr>
      <t>蓄水池</t>
    </r>
    <r>
      <rPr>
        <sz val="9"/>
        <rFont val="Times New Roman"/>
        <family val="1"/>
      </rPr>
      <t>1</t>
    </r>
    <r>
      <rPr>
        <sz val="9"/>
        <rFont val="宋体"/>
        <family val="3"/>
        <charset val="134"/>
      </rPr>
      <t>座，配套水泵及提水钢管，下水管与原主管对接。</t>
    </r>
    <r>
      <rPr>
        <sz val="9"/>
        <rFont val="Times New Roman"/>
        <family val="1"/>
      </rPr>
      <t>3</t>
    </r>
    <r>
      <rPr>
        <sz val="9"/>
        <rFont val="宋体"/>
        <family val="3"/>
        <charset val="134"/>
      </rPr>
      <t>、东风：新建引水池</t>
    </r>
    <r>
      <rPr>
        <sz val="9"/>
        <rFont val="Times New Roman"/>
        <family val="1"/>
      </rPr>
      <t>1</t>
    </r>
    <r>
      <rPr>
        <sz val="9"/>
        <rFont val="宋体"/>
        <family val="3"/>
        <charset val="134"/>
      </rPr>
      <t>座，铺设引水管道，新建</t>
    </r>
    <r>
      <rPr>
        <sz val="9"/>
        <rFont val="Times New Roman"/>
        <family val="1"/>
      </rPr>
      <t>20m³</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 xml:space="preserve"> </t>
    </r>
    <r>
      <rPr>
        <sz val="9"/>
        <rFont val="宋体"/>
        <family val="3"/>
        <charset val="134"/>
      </rPr>
      <t>。</t>
    </r>
    <r>
      <rPr>
        <sz val="9"/>
        <rFont val="Times New Roman"/>
        <family val="1"/>
      </rPr>
      <t>4</t>
    </r>
    <r>
      <rPr>
        <sz val="9"/>
        <rFont val="宋体"/>
        <family val="3"/>
        <charset val="134"/>
      </rPr>
      <t>、庄科：新建引水池</t>
    </r>
    <r>
      <rPr>
        <sz val="9"/>
        <rFont val="Times New Roman"/>
        <family val="1"/>
      </rPr>
      <t>1</t>
    </r>
    <r>
      <rPr>
        <sz val="9"/>
        <rFont val="宋体"/>
        <family val="3"/>
        <charset val="134"/>
      </rPr>
      <t>座，铺设引水管道，新建</t>
    </r>
    <r>
      <rPr>
        <sz val="9"/>
        <rFont val="Times New Roman"/>
        <family val="1"/>
      </rPr>
      <t>30m³</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 xml:space="preserve"> </t>
    </r>
    <r>
      <rPr>
        <sz val="9"/>
        <rFont val="宋体"/>
        <family val="3"/>
        <charset val="134"/>
      </rPr>
      <t>。</t>
    </r>
    <r>
      <rPr>
        <sz val="9"/>
        <rFont val="Times New Roman"/>
        <family val="1"/>
      </rPr>
      <t>5</t>
    </r>
    <r>
      <rPr>
        <sz val="9"/>
        <rFont val="宋体"/>
        <family val="3"/>
        <charset val="134"/>
      </rPr>
      <t>、贾扒、下龙脖：新建引水池</t>
    </r>
    <r>
      <rPr>
        <sz val="9"/>
        <rFont val="Times New Roman"/>
        <family val="1"/>
      </rPr>
      <t>1</t>
    </r>
    <r>
      <rPr>
        <sz val="9"/>
        <rFont val="宋体"/>
        <family val="3"/>
        <charset val="134"/>
      </rPr>
      <t>座，铺设引水管道，新建</t>
    </r>
    <r>
      <rPr>
        <sz val="9"/>
        <rFont val="Times New Roman"/>
        <family val="1"/>
      </rPr>
      <t>20m³</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 xml:space="preserve"> </t>
    </r>
    <r>
      <rPr>
        <sz val="9"/>
        <rFont val="宋体"/>
        <family val="3"/>
        <charset val="134"/>
      </rPr>
      <t>。</t>
    </r>
    <r>
      <rPr>
        <sz val="9"/>
        <rFont val="Times New Roman"/>
        <family val="1"/>
      </rPr>
      <t xml:space="preserve"> 6</t>
    </r>
    <r>
      <rPr>
        <sz val="9"/>
        <rFont val="宋体"/>
        <family val="3"/>
        <charset val="134"/>
      </rPr>
      <t>、上龙脖：利用原有井配套水泵及提水钢管，新建管理房</t>
    </r>
    <r>
      <rPr>
        <sz val="9"/>
        <rFont val="Times New Roman"/>
        <family val="1"/>
      </rPr>
      <t>1</t>
    </r>
    <r>
      <rPr>
        <sz val="9"/>
        <rFont val="宋体"/>
        <family val="3"/>
        <charset val="134"/>
      </rPr>
      <t>间，新建</t>
    </r>
    <r>
      <rPr>
        <sz val="9"/>
        <rFont val="Times New Roman"/>
        <family val="1"/>
      </rPr>
      <t>10m³</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 xml:space="preserve"> </t>
    </r>
    <r>
      <rPr>
        <sz val="9"/>
        <rFont val="宋体"/>
        <family val="3"/>
        <charset val="134"/>
      </rPr>
      <t>。</t>
    </r>
    <r>
      <rPr>
        <sz val="9"/>
        <rFont val="Times New Roman"/>
        <family val="1"/>
      </rPr>
      <t>7</t>
    </r>
    <r>
      <rPr>
        <sz val="9"/>
        <rFont val="宋体"/>
        <family val="3"/>
        <charset val="134"/>
      </rPr>
      <t>、申岭：新建大口井</t>
    </r>
    <r>
      <rPr>
        <sz val="9"/>
        <rFont val="Times New Roman"/>
        <family val="1"/>
      </rPr>
      <t>1</t>
    </r>
    <r>
      <rPr>
        <sz val="9"/>
        <rFont val="宋体"/>
        <family val="3"/>
        <charset val="134"/>
      </rPr>
      <t>眼，配套水泵及提水钢管，维修部分管道。</t>
    </r>
  </si>
  <si>
    <r>
      <rPr>
        <sz val="9"/>
        <rFont val="宋体"/>
        <family val="3"/>
        <charset val="134"/>
      </rPr>
      <t>董王庄乡官庄村饮水安全巩固提升工程</t>
    </r>
  </si>
  <si>
    <r>
      <t>1</t>
    </r>
    <r>
      <rPr>
        <sz val="9"/>
        <rFont val="宋体"/>
        <family val="3"/>
        <charset val="134"/>
      </rPr>
      <t>、东官庄：更换水泵</t>
    </r>
    <r>
      <rPr>
        <sz val="9"/>
        <rFont val="Times New Roman"/>
        <family val="1"/>
      </rPr>
      <t>1</t>
    </r>
    <r>
      <rPr>
        <sz val="9"/>
        <rFont val="宋体"/>
        <family val="3"/>
        <charset val="134"/>
      </rPr>
      <t>台，更换地埋线，更换部分上水钢管。</t>
    </r>
    <r>
      <rPr>
        <sz val="9"/>
        <rFont val="Times New Roman"/>
        <family val="1"/>
      </rPr>
      <t>2</t>
    </r>
    <r>
      <rPr>
        <sz val="9"/>
        <rFont val="宋体"/>
        <family val="3"/>
        <charset val="134"/>
      </rPr>
      <t>、乔贾岭：利用原集水井配套水泵及提水钢管，新建管理房</t>
    </r>
    <r>
      <rPr>
        <sz val="9"/>
        <rFont val="Times New Roman"/>
        <family val="1"/>
      </rPr>
      <t>1</t>
    </r>
    <r>
      <rPr>
        <sz val="9"/>
        <rFont val="宋体"/>
        <family val="3"/>
        <charset val="134"/>
      </rPr>
      <t>间，新建</t>
    </r>
    <r>
      <rPr>
        <sz val="9"/>
        <rFont val="Times New Roman"/>
        <family val="1"/>
      </rPr>
      <t>50m³</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 xml:space="preserve"> </t>
    </r>
    <r>
      <rPr>
        <sz val="9"/>
        <rFont val="宋体"/>
        <family val="3"/>
        <charset val="134"/>
      </rPr>
      <t>。</t>
    </r>
    <r>
      <rPr>
        <sz val="9"/>
        <rFont val="Times New Roman"/>
        <family val="1"/>
      </rPr>
      <t>3</t>
    </r>
    <r>
      <rPr>
        <sz val="9"/>
        <rFont val="宋体"/>
        <family val="3"/>
        <charset val="134"/>
      </rPr>
      <t>、火炎沟：新建大口井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50m³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 xml:space="preserve"> </t>
    </r>
    <r>
      <rPr>
        <sz val="9"/>
        <rFont val="宋体"/>
        <family val="3"/>
        <charset val="134"/>
      </rPr>
      <t>。</t>
    </r>
    <r>
      <rPr>
        <sz val="9"/>
        <rFont val="Times New Roman"/>
        <family val="1"/>
      </rPr>
      <t xml:space="preserve"> 4</t>
    </r>
    <r>
      <rPr>
        <sz val="9"/>
        <rFont val="宋体"/>
        <family val="3"/>
        <charset val="134"/>
      </rPr>
      <t>、南沟</t>
    </r>
    <r>
      <rPr>
        <sz val="9"/>
        <rFont val="Times New Roman"/>
        <family val="1"/>
      </rPr>
      <t xml:space="preserve"> </t>
    </r>
    <r>
      <rPr>
        <sz val="9"/>
        <rFont val="宋体"/>
        <family val="3"/>
        <charset val="134"/>
      </rPr>
      <t>：更换引水管</t>
    </r>
  </si>
  <si>
    <r>
      <rPr>
        <sz val="9"/>
        <rFont val="宋体"/>
        <family val="3"/>
        <charset val="134"/>
      </rPr>
      <t>董王庄乡方村饮水安全巩固提升工程</t>
    </r>
  </si>
  <si>
    <r>
      <t>1</t>
    </r>
    <r>
      <rPr>
        <sz val="9"/>
        <rFont val="宋体"/>
        <family val="3"/>
        <charset val="134"/>
      </rPr>
      <t>、方村：重新铺设引水管道，蓄水池防漏处理。</t>
    </r>
    <r>
      <rPr>
        <sz val="9"/>
        <rFont val="Times New Roman"/>
        <family val="1"/>
      </rPr>
      <t xml:space="preserve">                                            2</t>
    </r>
    <r>
      <rPr>
        <sz val="9"/>
        <rFont val="宋体"/>
        <family val="3"/>
        <charset val="134"/>
      </rPr>
      <t>、马家河：新建水源截水墙，村内部分管网更换，入户对接。</t>
    </r>
    <r>
      <rPr>
        <sz val="9"/>
        <rFont val="Times New Roman"/>
        <family val="1"/>
      </rPr>
      <t xml:space="preserve">                                                                      3</t>
    </r>
    <r>
      <rPr>
        <sz val="9"/>
        <rFont val="宋体"/>
        <family val="3"/>
        <charset val="134"/>
      </rPr>
      <t>、下河：新建引水池</t>
    </r>
    <r>
      <rPr>
        <sz val="9"/>
        <rFont val="Times New Roman"/>
        <family val="1"/>
      </rPr>
      <t>1</t>
    </r>
    <r>
      <rPr>
        <sz val="9"/>
        <rFont val="宋体"/>
        <family val="3"/>
        <charset val="134"/>
      </rPr>
      <t>座，铺设引水管道，新建</t>
    </r>
    <r>
      <rPr>
        <sz val="9"/>
        <rFont val="Times New Roman"/>
        <family val="1"/>
      </rPr>
      <t>10m³</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 xml:space="preserve"> </t>
    </r>
    <r>
      <rPr>
        <sz val="9"/>
        <rFont val="宋体"/>
        <family val="3"/>
        <charset val="134"/>
      </rPr>
      <t>。</t>
    </r>
  </si>
  <si>
    <r>
      <rPr>
        <sz val="9"/>
        <rFont val="宋体"/>
        <family val="3"/>
        <charset val="134"/>
      </rPr>
      <t>董王庄乡次古洞村饮水安全巩固提升工程</t>
    </r>
  </si>
  <si>
    <r>
      <t>1</t>
    </r>
    <r>
      <rPr>
        <sz val="9"/>
        <rFont val="宋体"/>
        <family val="3"/>
        <charset val="134"/>
      </rPr>
      <t>、次古洞：新建水源截水墙，配套水泵及提水钢管，新建</t>
    </r>
    <r>
      <rPr>
        <sz val="9"/>
        <rFont val="Times New Roman"/>
        <family val="1"/>
      </rPr>
      <t>20T</t>
    </r>
    <r>
      <rPr>
        <sz val="9"/>
        <rFont val="宋体"/>
        <family val="3"/>
        <charset val="134"/>
      </rPr>
      <t>无塔供水器及管理小院一座（</t>
    </r>
    <r>
      <rPr>
        <sz val="9"/>
        <rFont val="Times New Roman"/>
        <family val="1"/>
      </rPr>
      <t>10*10</t>
    </r>
    <r>
      <rPr>
        <sz val="9"/>
        <rFont val="宋体"/>
        <family val="3"/>
        <charset val="134"/>
      </rPr>
      <t>），下水管与原主管对接。</t>
    </r>
    <r>
      <rPr>
        <sz val="9"/>
        <rFont val="Times New Roman"/>
        <family val="1"/>
      </rPr>
      <t xml:space="preserve">                                                                 2</t>
    </r>
    <r>
      <rPr>
        <sz val="9"/>
        <rFont val="宋体"/>
        <family val="3"/>
        <charset val="134"/>
      </rPr>
      <t>、大王沟：新建管理房</t>
    </r>
    <r>
      <rPr>
        <sz val="9"/>
        <rFont val="Times New Roman"/>
        <family val="1"/>
      </rPr>
      <t>1</t>
    </r>
    <r>
      <rPr>
        <sz val="9"/>
        <rFont val="宋体"/>
        <family val="3"/>
        <charset val="134"/>
      </rPr>
      <t>间，更换水泵及提水钢管，蓄水池防漏处理。</t>
    </r>
    <r>
      <rPr>
        <sz val="9"/>
        <rFont val="Times New Roman"/>
        <family val="1"/>
      </rPr>
      <t xml:space="preserve">                                                                                             3</t>
    </r>
    <r>
      <rPr>
        <sz val="9"/>
        <rFont val="宋体"/>
        <family val="3"/>
        <charset val="134"/>
      </rPr>
      <t>、小凡沟</t>
    </r>
    <r>
      <rPr>
        <sz val="9"/>
        <rFont val="Times New Roman"/>
        <family val="1"/>
      </rPr>
      <t>:</t>
    </r>
    <r>
      <rPr>
        <sz val="9"/>
        <rFont val="宋体"/>
        <family val="3"/>
        <charset val="134"/>
      </rPr>
      <t>更换水泵及提水钢管。</t>
    </r>
    <r>
      <rPr>
        <sz val="9"/>
        <rFont val="Times New Roman"/>
        <family val="1"/>
      </rPr>
      <t xml:space="preserve">                                                4</t>
    </r>
    <r>
      <rPr>
        <sz val="9"/>
        <rFont val="宋体"/>
        <family val="3"/>
        <charset val="134"/>
      </rPr>
      <t>、小了沟</t>
    </r>
    <r>
      <rPr>
        <sz val="9"/>
        <rFont val="Times New Roman"/>
        <family val="1"/>
      </rPr>
      <t>:</t>
    </r>
    <r>
      <rPr>
        <sz val="9"/>
        <rFont val="宋体"/>
        <family val="3"/>
        <charset val="134"/>
      </rPr>
      <t>新建大口井</t>
    </r>
    <r>
      <rPr>
        <sz val="9"/>
        <rFont val="Times New Roman"/>
        <family val="1"/>
      </rPr>
      <t>1</t>
    </r>
    <r>
      <rPr>
        <sz val="9"/>
        <rFont val="宋体"/>
        <family val="3"/>
        <charset val="134"/>
      </rPr>
      <t>眼，配套水泵及提水钢管与原上水管对接。</t>
    </r>
  </si>
  <si>
    <r>
      <rPr>
        <sz val="9"/>
        <rFont val="宋体"/>
        <family val="3"/>
        <charset val="134"/>
      </rPr>
      <t>白杨镇石垛村饮水安全巩固提升工程</t>
    </r>
  </si>
  <si>
    <r>
      <t>1</t>
    </r>
    <r>
      <rPr>
        <sz val="9"/>
        <rFont val="宋体"/>
        <family val="3"/>
        <charset val="134"/>
      </rPr>
      <t>、石垛：新打机井</t>
    </r>
    <r>
      <rPr>
        <sz val="9"/>
        <rFont val="Times New Roman"/>
        <family val="1"/>
      </rPr>
      <t>2</t>
    </r>
    <r>
      <rPr>
        <sz val="9"/>
        <rFont val="宋体"/>
        <family val="3"/>
        <charset val="134"/>
      </rPr>
      <t>眼，新建井房</t>
    </r>
    <r>
      <rPr>
        <sz val="9"/>
        <rFont val="Times New Roman"/>
        <family val="1"/>
      </rPr>
      <t>2</t>
    </r>
    <r>
      <rPr>
        <sz val="9"/>
        <rFont val="宋体"/>
        <family val="3"/>
        <charset val="134"/>
      </rPr>
      <t>间，新建</t>
    </r>
    <r>
      <rPr>
        <sz val="9"/>
        <rFont val="Times New Roman"/>
        <family val="1"/>
      </rPr>
      <t>200m³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 xml:space="preserve"> </t>
    </r>
    <r>
      <rPr>
        <sz val="9"/>
        <rFont val="宋体"/>
        <family val="3"/>
        <charset val="134"/>
      </rPr>
      <t>。</t>
    </r>
    <r>
      <rPr>
        <sz val="9"/>
        <rFont val="Times New Roman"/>
        <family val="1"/>
      </rPr>
      <t>2</t>
    </r>
    <r>
      <rPr>
        <sz val="9"/>
        <rFont val="宋体"/>
        <family val="3"/>
        <charset val="134"/>
      </rPr>
      <t>、仝家湾：新打机井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20m³</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 xml:space="preserve"> </t>
    </r>
    <r>
      <rPr>
        <sz val="9"/>
        <rFont val="宋体"/>
        <family val="3"/>
        <charset val="134"/>
      </rPr>
      <t>。</t>
    </r>
  </si>
  <si>
    <r>
      <rPr>
        <sz val="9"/>
        <rFont val="宋体"/>
        <family val="3"/>
        <charset val="134"/>
      </rPr>
      <t>樊村镇铁炉村饮水安全巩固提升工程</t>
    </r>
  </si>
  <si>
    <r>
      <t>1</t>
    </r>
    <r>
      <rPr>
        <sz val="9"/>
        <rFont val="宋体"/>
        <family val="3"/>
        <charset val="134"/>
      </rPr>
      <t>、下王：利用村原有机井，新建井房</t>
    </r>
    <r>
      <rPr>
        <sz val="9"/>
        <rFont val="Times New Roman"/>
        <family val="1"/>
      </rPr>
      <t>1</t>
    </r>
    <r>
      <rPr>
        <sz val="9"/>
        <rFont val="宋体"/>
        <family val="3"/>
        <charset val="134"/>
      </rPr>
      <t>间，配套水泵及上水钢管，新建</t>
    </r>
    <r>
      <rPr>
        <sz val="9"/>
        <rFont val="Times New Roman"/>
        <family val="1"/>
      </rPr>
      <t>50m³</t>
    </r>
    <r>
      <rPr>
        <sz val="9"/>
        <rFont val="宋体"/>
        <family val="3"/>
        <charset val="134"/>
      </rPr>
      <t>蓄水池，下水与村原主管对接。</t>
    </r>
    <r>
      <rPr>
        <sz val="9"/>
        <rFont val="Times New Roman"/>
        <family val="1"/>
      </rPr>
      <t xml:space="preserve">                             2</t>
    </r>
    <r>
      <rPr>
        <sz val="9"/>
        <rFont val="宋体"/>
        <family val="3"/>
        <charset val="134"/>
      </rPr>
      <t>、铁炉、杨村、上王：部分管道维修。</t>
    </r>
  </si>
  <si>
    <r>
      <rPr>
        <sz val="9"/>
        <rFont val="宋体"/>
        <family val="3"/>
        <charset val="134"/>
      </rPr>
      <t>樊村镇苏村饮水安全巩固提升工程</t>
    </r>
  </si>
  <si>
    <r>
      <rPr>
        <sz val="9"/>
        <rFont val="宋体"/>
        <family val="3"/>
        <charset val="134"/>
      </rPr>
      <t>更换水泵</t>
    </r>
    <r>
      <rPr>
        <sz val="9"/>
        <rFont val="Times New Roman"/>
        <family val="1"/>
      </rPr>
      <t>1</t>
    </r>
    <r>
      <rPr>
        <sz val="9"/>
        <rFont val="宋体"/>
        <family val="3"/>
        <charset val="134"/>
      </rPr>
      <t>台，更换地埋线。</t>
    </r>
  </si>
  <si>
    <r>
      <rPr>
        <sz val="9"/>
        <rFont val="宋体"/>
        <family val="3"/>
        <charset val="134"/>
      </rPr>
      <t>樊村镇李寨村饮水安全巩固提升工程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</si>
  <si>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100m³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 xml:space="preserve"> </t>
    </r>
    <r>
      <rPr>
        <sz val="9"/>
        <rFont val="宋体"/>
        <family val="3"/>
        <charset val="134"/>
      </rPr>
      <t>。</t>
    </r>
  </si>
  <si>
    <r>
      <rPr>
        <sz val="9"/>
        <rFont val="宋体"/>
        <family val="3"/>
        <charset val="134"/>
      </rPr>
      <t>锦屏镇焦家凹村饮水安全巩固提升工程</t>
    </r>
  </si>
  <si>
    <r>
      <rPr>
        <sz val="9"/>
        <rFont val="宋体"/>
        <family val="3"/>
        <charset val="134"/>
      </rPr>
      <t>利用原有水源，更换提水钢管，新建</t>
    </r>
    <r>
      <rPr>
        <sz val="9"/>
        <rFont val="Times New Roman"/>
        <family val="1"/>
      </rPr>
      <t>80m³</t>
    </r>
    <r>
      <rPr>
        <sz val="9"/>
        <rFont val="宋体"/>
        <family val="3"/>
        <charset val="134"/>
      </rPr>
      <t>、</t>
    </r>
    <r>
      <rPr>
        <sz val="9"/>
        <rFont val="Times New Roman"/>
        <family val="1"/>
      </rPr>
      <t>50m³</t>
    </r>
    <r>
      <rPr>
        <sz val="9"/>
        <rFont val="宋体"/>
        <family val="3"/>
        <charset val="134"/>
      </rPr>
      <t>蓄水池</t>
    </r>
    <r>
      <rPr>
        <sz val="9"/>
        <rFont val="Times New Roman"/>
        <family val="1"/>
      </rPr>
      <t>2</t>
    </r>
    <r>
      <rPr>
        <sz val="9"/>
        <rFont val="宋体"/>
        <family val="3"/>
        <charset val="134"/>
      </rPr>
      <t>座，铺设管网，入户</t>
    </r>
    <r>
      <rPr>
        <sz val="9"/>
        <rFont val="Times New Roman"/>
        <family val="1"/>
      </rPr>
      <t xml:space="preserve"> </t>
    </r>
    <r>
      <rPr>
        <sz val="9"/>
        <rFont val="宋体"/>
        <family val="3"/>
        <charset val="134"/>
      </rPr>
      <t>。</t>
    </r>
  </si>
  <si>
    <r>
      <rPr>
        <sz val="9"/>
        <rFont val="宋体"/>
        <family val="3"/>
        <charset val="134"/>
      </rPr>
      <t>香鹿山镇叶庄村饮水安全巩固提升工程</t>
    </r>
  </si>
  <si>
    <r>
      <t>1</t>
    </r>
    <r>
      <rPr>
        <sz val="9"/>
        <rFont val="宋体"/>
        <family val="3"/>
        <charset val="134"/>
      </rPr>
      <t>、小位凹、姚家、潘家：新打机井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2</t>
    </r>
    <r>
      <rPr>
        <sz val="9"/>
        <rFont val="宋体"/>
        <family val="3"/>
        <charset val="134"/>
      </rPr>
      <t>、东坡、陈家</t>
    </r>
    <r>
      <rPr>
        <sz val="9"/>
        <rFont val="Times New Roman"/>
        <family val="1"/>
      </rPr>
      <t></t>
    </r>
    <r>
      <rPr>
        <sz val="9"/>
        <rFont val="宋体"/>
        <family val="3"/>
        <charset val="134"/>
      </rPr>
      <t>：利用原有井、泵，新建</t>
    </r>
    <r>
      <rPr>
        <sz val="9"/>
        <rFont val="Times New Roman"/>
        <family val="1"/>
      </rPr>
      <t>30m³</t>
    </r>
    <r>
      <rPr>
        <sz val="9"/>
        <rFont val="宋体"/>
        <family val="3"/>
        <charset val="134"/>
      </rPr>
      <t>蓄水池</t>
    </r>
    <r>
      <rPr>
        <sz val="9"/>
        <rFont val="Times New Roman"/>
        <family val="1"/>
      </rPr>
      <t>1</t>
    </r>
    <r>
      <rPr>
        <sz val="9"/>
        <rFont val="宋体"/>
        <family val="3"/>
        <charset val="134"/>
      </rPr>
      <t>座，铺设管网，入户。</t>
    </r>
    <r>
      <rPr>
        <sz val="9"/>
        <rFont val="Times New Roman"/>
        <family val="1"/>
      </rPr>
      <t xml:space="preserve">  3</t>
    </r>
    <r>
      <rPr>
        <sz val="9"/>
        <rFont val="宋体"/>
        <family val="3"/>
        <charset val="134"/>
      </rPr>
      <t>、新村、北坑、西坡、金银花厂：新打机井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50m³</t>
    </r>
    <r>
      <rPr>
        <sz val="9"/>
        <rFont val="宋体"/>
        <family val="3"/>
        <charset val="134"/>
      </rPr>
      <t>蓄水池</t>
    </r>
    <r>
      <rPr>
        <sz val="9"/>
        <rFont val="Times New Roman"/>
        <family val="1"/>
      </rPr>
      <t>1</t>
    </r>
    <r>
      <rPr>
        <sz val="9"/>
        <rFont val="宋体"/>
        <family val="3"/>
        <charset val="134"/>
      </rPr>
      <t>座，配套水泵及提水钢管，铺设管网，入户对接。</t>
    </r>
    <r>
      <rPr>
        <sz val="9"/>
        <rFont val="Times New Roman"/>
        <family val="1"/>
      </rPr>
      <t xml:space="preserve"> 4</t>
    </r>
    <r>
      <rPr>
        <sz val="9"/>
        <rFont val="宋体"/>
        <family val="3"/>
        <charset val="134"/>
      </rPr>
      <t>、二郎庙、油上、小组、梁家坑：利用原有井，配套水泵及提水钢管，新建井房</t>
    </r>
    <r>
      <rPr>
        <sz val="9"/>
        <rFont val="Times New Roman"/>
        <family val="1"/>
      </rPr>
      <t>1</t>
    </r>
    <r>
      <rPr>
        <sz val="9"/>
        <rFont val="宋体"/>
        <family val="3"/>
        <charset val="134"/>
      </rPr>
      <t>间，新建</t>
    </r>
    <r>
      <rPr>
        <sz val="9"/>
        <rFont val="Times New Roman"/>
        <family val="1"/>
      </rPr>
      <t>50m³</t>
    </r>
    <r>
      <rPr>
        <sz val="9"/>
        <rFont val="宋体"/>
        <family val="3"/>
        <charset val="134"/>
      </rPr>
      <t>蓄水池</t>
    </r>
    <r>
      <rPr>
        <sz val="9"/>
        <rFont val="Times New Roman"/>
        <family val="1"/>
      </rPr>
      <t>1</t>
    </r>
    <r>
      <rPr>
        <sz val="9"/>
        <rFont val="宋体"/>
        <family val="3"/>
        <charset val="134"/>
      </rPr>
      <t>座，铺设管网，入户</t>
    </r>
  </si>
  <si>
    <r>
      <rPr>
        <sz val="9"/>
        <rFont val="宋体"/>
        <family val="3"/>
        <charset val="134"/>
      </rPr>
      <t>香鹿山镇潘寨村饮水安全巩固提升工程</t>
    </r>
  </si>
  <si>
    <r>
      <t>1</t>
    </r>
    <r>
      <rPr>
        <sz val="9"/>
        <rFont val="宋体"/>
        <family val="3"/>
        <charset val="134"/>
      </rPr>
      <t>、聂洼、寨东（</t>
    </r>
    <r>
      <rPr>
        <sz val="9"/>
        <rFont val="Times New Roman"/>
        <family val="1"/>
      </rPr>
      <t>2</t>
    </r>
    <r>
      <rPr>
        <sz val="9"/>
        <rFont val="宋体"/>
        <family val="3"/>
        <charset val="134"/>
      </rPr>
      <t>、</t>
    </r>
    <r>
      <rPr>
        <sz val="9"/>
        <rFont val="Times New Roman"/>
        <family val="1"/>
      </rPr>
      <t>3</t>
    </r>
    <r>
      <rPr>
        <sz val="9"/>
        <rFont val="宋体"/>
        <family val="3"/>
        <charset val="134"/>
      </rPr>
      <t>、</t>
    </r>
    <r>
      <rPr>
        <sz val="9"/>
        <rFont val="Times New Roman"/>
        <family val="1"/>
      </rPr>
      <t>4</t>
    </r>
    <r>
      <rPr>
        <sz val="9"/>
        <rFont val="宋体"/>
        <family val="3"/>
        <charset val="134"/>
      </rPr>
      <t>、</t>
    </r>
    <r>
      <rPr>
        <sz val="9"/>
        <rFont val="Times New Roman"/>
        <family val="1"/>
      </rPr>
      <t>5</t>
    </r>
    <r>
      <rPr>
        <sz val="9"/>
        <rFont val="宋体"/>
        <family val="3"/>
        <charset val="134"/>
      </rPr>
      <t>组）：新打机井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座，配套水泵及提水钢管，新建</t>
    </r>
    <r>
      <rPr>
        <sz val="9"/>
        <rFont val="Times New Roman"/>
        <family val="1"/>
      </rPr>
      <t>30T</t>
    </r>
    <r>
      <rPr>
        <sz val="9"/>
        <rFont val="宋体"/>
        <family val="3"/>
        <charset val="134"/>
      </rPr>
      <t>无塔供水器及管理小院一座（</t>
    </r>
    <r>
      <rPr>
        <sz val="9"/>
        <rFont val="Times New Roman"/>
        <family val="1"/>
      </rPr>
      <t>10*10</t>
    </r>
    <r>
      <rPr>
        <sz val="9"/>
        <rFont val="宋体"/>
        <family val="3"/>
        <charset val="134"/>
      </rPr>
      <t>），铺设管网，入户。</t>
    </r>
    <r>
      <rPr>
        <sz val="9"/>
        <rFont val="Times New Roman"/>
        <family val="1"/>
      </rPr>
      <t>2</t>
    </r>
    <r>
      <rPr>
        <sz val="9"/>
        <rFont val="宋体"/>
        <family val="3"/>
        <charset val="134"/>
      </rPr>
      <t>、聂洼（</t>
    </r>
    <r>
      <rPr>
        <sz val="9"/>
        <rFont val="Times New Roman"/>
        <family val="1"/>
      </rPr>
      <t>1</t>
    </r>
    <r>
      <rPr>
        <sz val="9"/>
        <rFont val="宋体"/>
        <family val="3"/>
        <charset val="134"/>
      </rPr>
      <t>组）：利用原有井、泵、池，铺设管网，入户。</t>
    </r>
    <r>
      <rPr>
        <sz val="9"/>
        <rFont val="Times New Roman"/>
        <family val="1"/>
      </rPr>
      <t>3</t>
    </r>
    <r>
      <rPr>
        <sz val="9"/>
        <rFont val="宋体"/>
        <family val="3"/>
        <charset val="134"/>
      </rPr>
      <t>、新村（</t>
    </r>
    <r>
      <rPr>
        <sz val="9"/>
        <rFont val="Times New Roman"/>
        <family val="1"/>
      </rPr>
      <t>9</t>
    </r>
    <r>
      <rPr>
        <sz val="9"/>
        <rFont val="宋体"/>
        <family val="3"/>
        <charset val="134"/>
      </rPr>
      <t>、</t>
    </r>
    <r>
      <rPr>
        <sz val="9"/>
        <rFont val="Times New Roman"/>
        <family val="1"/>
      </rPr>
      <t>11</t>
    </r>
    <r>
      <rPr>
        <sz val="9"/>
        <rFont val="宋体"/>
        <family val="3"/>
        <charset val="134"/>
      </rPr>
      <t>、</t>
    </r>
    <r>
      <rPr>
        <sz val="9"/>
        <rFont val="Times New Roman"/>
        <family val="1"/>
      </rPr>
      <t>12</t>
    </r>
    <r>
      <rPr>
        <sz val="9"/>
        <rFont val="宋体"/>
        <family val="3"/>
        <charset val="134"/>
      </rPr>
      <t>、</t>
    </r>
    <r>
      <rPr>
        <sz val="9"/>
        <rFont val="Times New Roman"/>
        <family val="1"/>
      </rPr>
      <t>13</t>
    </r>
    <r>
      <rPr>
        <sz val="9"/>
        <rFont val="宋体"/>
        <family val="3"/>
        <charset val="134"/>
      </rPr>
      <t>组）：更换</t>
    </r>
    <r>
      <rPr>
        <sz val="9"/>
        <rFont val="Times New Roman"/>
        <family val="1"/>
      </rPr>
      <t>30T</t>
    </r>
    <r>
      <rPr>
        <sz val="9"/>
        <rFont val="宋体"/>
        <family val="3"/>
        <charset val="134"/>
      </rPr>
      <t>无塔供水器一台。</t>
    </r>
    <r>
      <rPr>
        <sz val="9"/>
        <rFont val="Times New Roman"/>
        <family val="1"/>
      </rPr>
      <t xml:space="preserve">  4</t>
    </r>
    <r>
      <rPr>
        <sz val="9"/>
        <rFont val="宋体"/>
        <family val="3"/>
        <charset val="134"/>
      </rPr>
      <t>、潘寨西（</t>
    </r>
    <r>
      <rPr>
        <sz val="9"/>
        <rFont val="Times New Roman"/>
        <family val="1"/>
      </rPr>
      <t>6</t>
    </r>
    <r>
      <rPr>
        <sz val="9"/>
        <rFont val="宋体"/>
        <family val="3"/>
        <charset val="134"/>
      </rPr>
      <t>、</t>
    </r>
    <r>
      <rPr>
        <sz val="9"/>
        <rFont val="Times New Roman"/>
        <family val="1"/>
      </rPr>
      <t>7</t>
    </r>
    <r>
      <rPr>
        <sz val="9"/>
        <rFont val="宋体"/>
        <family val="3"/>
        <charset val="134"/>
      </rPr>
      <t>、</t>
    </r>
    <r>
      <rPr>
        <sz val="9"/>
        <rFont val="Times New Roman"/>
        <family val="1"/>
      </rPr>
      <t>10</t>
    </r>
    <r>
      <rPr>
        <sz val="9"/>
        <rFont val="宋体"/>
        <family val="3"/>
        <charset val="134"/>
      </rPr>
      <t>组）：新打机井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t>
    </r>
  </si>
  <si>
    <r>
      <rPr>
        <sz val="9"/>
        <rFont val="宋体"/>
        <family val="3"/>
        <charset val="134"/>
      </rPr>
      <t>柳泉镇黑沟村饮水安全巩固提升工程</t>
    </r>
  </si>
  <si>
    <r>
      <t>1</t>
    </r>
    <r>
      <rPr>
        <sz val="9"/>
        <rFont val="宋体"/>
        <family val="3"/>
        <charset val="134"/>
      </rPr>
      <t>、李家</t>
    </r>
    <r>
      <rPr>
        <sz val="9"/>
        <rFont val="Times New Roman"/>
        <family val="1"/>
      </rPr>
      <t></t>
    </r>
    <r>
      <rPr>
        <sz val="9"/>
        <rFont val="宋体"/>
        <family val="3"/>
        <charset val="134"/>
      </rPr>
      <t>、钱家</t>
    </r>
    <r>
      <rPr>
        <sz val="9"/>
        <rFont val="Times New Roman"/>
        <family val="1"/>
      </rPr>
      <t></t>
    </r>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20m³</t>
    </r>
    <r>
      <rPr>
        <sz val="9"/>
        <rFont val="宋体"/>
        <family val="3"/>
        <charset val="134"/>
      </rPr>
      <t>蓄水池</t>
    </r>
    <r>
      <rPr>
        <sz val="9"/>
        <rFont val="Times New Roman"/>
        <family val="1"/>
      </rPr>
      <t>1</t>
    </r>
    <r>
      <rPr>
        <sz val="9"/>
        <rFont val="宋体"/>
        <family val="3"/>
        <charset val="134"/>
      </rPr>
      <t>座，配套水泵及提水钢管，铺设管网</t>
    </r>
    <r>
      <rPr>
        <sz val="9"/>
        <rFont val="Times New Roman"/>
        <family val="1"/>
      </rPr>
      <t>,</t>
    </r>
    <r>
      <rPr>
        <sz val="9"/>
        <rFont val="宋体"/>
        <family val="3"/>
        <charset val="134"/>
      </rPr>
      <t>入户。</t>
    </r>
    <r>
      <rPr>
        <sz val="9"/>
        <rFont val="Times New Roman"/>
        <family val="1"/>
      </rPr>
      <t xml:space="preserve"> 2</t>
    </r>
    <r>
      <rPr>
        <sz val="9"/>
        <rFont val="宋体"/>
        <family val="3"/>
        <charset val="134"/>
      </rPr>
      <t>、寨后坡</t>
    </r>
    <r>
      <rPr>
        <sz val="9"/>
        <rFont val="Times New Roman"/>
        <family val="1"/>
      </rPr>
      <t>:</t>
    </r>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t>
    </r>
  </si>
  <si>
    <r>
      <rPr>
        <sz val="9"/>
        <rFont val="宋体"/>
        <family val="3"/>
        <charset val="134"/>
      </rPr>
      <t>柳泉镇上于村饮水安全巩固提升工程</t>
    </r>
  </si>
  <si>
    <r>
      <t>1</t>
    </r>
    <r>
      <rPr>
        <sz val="9"/>
        <rFont val="宋体"/>
        <family val="3"/>
        <charset val="134"/>
      </rPr>
      <t>、王庄（</t>
    </r>
    <r>
      <rPr>
        <sz val="9"/>
        <rFont val="Times New Roman"/>
        <family val="1"/>
      </rPr>
      <t>4</t>
    </r>
    <r>
      <rPr>
        <sz val="9"/>
        <rFont val="宋体"/>
        <family val="3"/>
        <charset val="134"/>
      </rPr>
      <t>组）：新打机井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间，配套水泵及提水钢管，配套</t>
    </r>
    <r>
      <rPr>
        <sz val="9"/>
        <rFont val="Times New Roman"/>
        <family val="1"/>
      </rPr>
      <t>5T</t>
    </r>
    <r>
      <rPr>
        <sz val="9"/>
        <rFont val="宋体"/>
        <family val="3"/>
        <charset val="134"/>
      </rPr>
      <t>无塔供水器</t>
    </r>
    <r>
      <rPr>
        <sz val="9"/>
        <rFont val="Times New Roman"/>
        <family val="1"/>
      </rPr>
      <t>1</t>
    </r>
    <r>
      <rPr>
        <sz val="9"/>
        <rFont val="宋体"/>
        <family val="3"/>
        <charset val="134"/>
      </rPr>
      <t>台，铺设管网，入户。</t>
    </r>
    <r>
      <rPr>
        <sz val="9"/>
        <rFont val="Times New Roman"/>
        <family val="1"/>
      </rPr>
      <t xml:space="preserve">                                 2</t>
    </r>
    <r>
      <rPr>
        <sz val="9"/>
        <rFont val="宋体"/>
        <family val="3"/>
        <charset val="134"/>
      </rPr>
      <t>、南坡（</t>
    </r>
    <r>
      <rPr>
        <sz val="9"/>
        <rFont val="Times New Roman"/>
        <family val="1"/>
      </rPr>
      <t>3</t>
    </r>
    <r>
      <rPr>
        <sz val="9"/>
        <rFont val="宋体"/>
        <family val="3"/>
        <charset val="134"/>
      </rPr>
      <t>、</t>
    </r>
    <r>
      <rPr>
        <sz val="9"/>
        <rFont val="Times New Roman"/>
        <family val="1"/>
      </rPr>
      <t>4</t>
    </r>
    <r>
      <rPr>
        <sz val="9"/>
        <rFont val="宋体"/>
        <family val="3"/>
        <charset val="134"/>
      </rPr>
      <t>组）：新打机井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 xml:space="preserve">                                 3</t>
    </r>
    <r>
      <rPr>
        <sz val="9"/>
        <rFont val="宋体"/>
        <family val="3"/>
        <charset val="134"/>
      </rPr>
      <t>、东坡（</t>
    </r>
    <r>
      <rPr>
        <sz val="9"/>
        <rFont val="Times New Roman"/>
        <family val="1"/>
      </rPr>
      <t>1</t>
    </r>
    <r>
      <rPr>
        <sz val="9"/>
        <rFont val="宋体"/>
        <family val="3"/>
        <charset val="134"/>
      </rPr>
      <t>组）：新打机井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10m³</t>
    </r>
    <r>
      <rPr>
        <sz val="9"/>
        <rFont val="宋体"/>
        <family val="3"/>
        <charset val="134"/>
      </rPr>
      <t>蓄水池</t>
    </r>
    <r>
      <rPr>
        <sz val="9"/>
        <rFont val="Times New Roman"/>
        <family val="1"/>
      </rPr>
      <t>1</t>
    </r>
    <r>
      <rPr>
        <sz val="9"/>
        <rFont val="宋体"/>
        <family val="3"/>
        <charset val="134"/>
      </rPr>
      <t>座，</t>
    </r>
    <r>
      <rPr>
        <sz val="9"/>
        <rFont val="Times New Roman"/>
        <family val="1"/>
      </rPr>
      <t xml:space="preserve">   </t>
    </r>
    <r>
      <rPr>
        <sz val="9"/>
        <rFont val="宋体"/>
        <family val="3"/>
        <charset val="134"/>
      </rPr>
      <t>配套水泵及提水钢管，铺设管网，入户。</t>
    </r>
    <r>
      <rPr>
        <sz val="9"/>
        <rFont val="Times New Roman"/>
        <family val="1"/>
      </rPr>
      <t xml:space="preserve">                                4</t>
    </r>
    <r>
      <rPr>
        <sz val="9"/>
        <rFont val="宋体"/>
        <family val="3"/>
        <charset val="134"/>
      </rPr>
      <t>、北平（</t>
    </r>
    <r>
      <rPr>
        <sz val="9"/>
        <rFont val="Times New Roman"/>
        <family val="1"/>
      </rPr>
      <t>1</t>
    </r>
    <r>
      <rPr>
        <sz val="9"/>
        <rFont val="宋体"/>
        <family val="3"/>
        <charset val="134"/>
      </rPr>
      <t>组）：配套水泵一台。</t>
    </r>
    <r>
      <rPr>
        <sz val="9"/>
        <rFont val="Times New Roman"/>
        <family val="1"/>
      </rPr>
      <t xml:space="preserve"> </t>
    </r>
  </si>
  <si>
    <r>
      <rPr>
        <sz val="9"/>
        <rFont val="宋体"/>
        <family val="3"/>
        <charset val="134"/>
      </rPr>
      <t>韩城镇袁庄村饮水安全巩固提升工程</t>
    </r>
  </si>
  <si>
    <r>
      <t>1</t>
    </r>
    <r>
      <rPr>
        <sz val="9"/>
        <rFont val="宋体"/>
        <family val="3"/>
        <charset val="134"/>
      </rPr>
      <t>、刘湾（</t>
    </r>
    <r>
      <rPr>
        <sz val="9"/>
        <rFont val="Times New Roman"/>
        <family val="1"/>
      </rPr>
      <t>1</t>
    </r>
    <r>
      <rPr>
        <sz val="9"/>
        <rFont val="宋体"/>
        <family val="3"/>
        <charset val="134"/>
      </rPr>
      <t>组）：利用原有蓄水池，新打机井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间，配套水泵及提水钢管，铺设管网，入户对接。</t>
    </r>
    <r>
      <rPr>
        <sz val="9"/>
        <rFont val="Times New Roman"/>
        <family val="1"/>
      </rPr>
      <t xml:space="preserve">                                    2</t>
    </r>
    <r>
      <rPr>
        <sz val="9"/>
        <rFont val="宋体"/>
        <family val="3"/>
        <charset val="134"/>
      </rPr>
      <t>、袁庄（</t>
    </r>
    <r>
      <rPr>
        <sz val="9"/>
        <rFont val="Times New Roman"/>
        <family val="1"/>
      </rPr>
      <t>2</t>
    </r>
    <r>
      <rPr>
        <sz val="9"/>
        <rFont val="宋体"/>
        <family val="3"/>
        <charset val="134"/>
      </rPr>
      <t>、</t>
    </r>
    <r>
      <rPr>
        <sz val="9"/>
        <rFont val="Times New Roman"/>
        <family val="1"/>
      </rPr>
      <t>3</t>
    </r>
    <r>
      <rPr>
        <sz val="9"/>
        <rFont val="宋体"/>
        <family val="3"/>
        <charset val="134"/>
      </rPr>
      <t>组）：利用原有蓄水池，新打机井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间，铺设管网，入户对接。</t>
    </r>
  </si>
  <si>
    <r>
      <rPr>
        <sz val="9"/>
        <rFont val="宋体"/>
        <family val="3"/>
        <charset val="134"/>
      </rPr>
      <t>韩城镇小马沟村饮水安全巩固提升工程</t>
    </r>
  </si>
  <si>
    <r>
      <t>1</t>
    </r>
    <r>
      <rPr>
        <sz val="9"/>
        <rFont val="宋体"/>
        <family val="3"/>
        <charset val="134"/>
      </rPr>
      <t>、小马沟村：新打机井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间，配水泵及提水钢管，新建</t>
    </r>
    <r>
      <rPr>
        <sz val="9"/>
        <rFont val="Times New Roman"/>
        <family val="1"/>
      </rPr>
      <t>20m³</t>
    </r>
    <r>
      <rPr>
        <sz val="9"/>
        <rFont val="宋体"/>
        <family val="3"/>
        <charset val="134"/>
      </rPr>
      <t>蓄水池</t>
    </r>
    <r>
      <rPr>
        <sz val="9"/>
        <rFont val="Times New Roman"/>
        <family val="1"/>
      </rPr>
      <t>1</t>
    </r>
    <r>
      <rPr>
        <sz val="9"/>
        <rFont val="宋体"/>
        <family val="3"/>
        <charset val="134"/>
      </rPr>
      <t>座，铺设管网，入户对接。</t>
    </r>
    <r>
      <rPr>
        <sz val="9"/>
        <rFont val="Times New Roman"/>
        <family val="1"/>
      </rPr>
      <t xml:space="preserve">                                  2</t>
    </r>
    <r>
      <rPr>
        <sz val="9"/>
        <rFont val="宋体"/>
        <family val="3"/>
        <charset val="134"/>
      </rPr>
      <t>、上连村：新打机井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间，配水泵及提水钢管，新建</t>
    </r>
    <r>
      <rPr>
        <sz val="9"/>
        <rFont val="Times New Roman"/>
        <family val="1"/>
      </rPr>
      <t>30m³</t>
    </r>
    <r>
      <rPr>
        <sz val="9"/>
        <rFont val="宋体"/>
        <family val="3"/>
        <charset val="134"/>
      </rPr>
      <t>蓄水池</t>
    </r>
    <r>
      <rPr>
        <sz val="9"/>
        <rFont val="Times New Roman"/>
        <family val="1"/>
      </rPr>
      <t>1</t>
    </r>
    <r>
      <rPr>
        <sz val="9"/>
        <rFont val="宋体"/>
        <family val="3"/>
        <charset val="134"/>
      </rPr>
      <t>座，铺设管网，入户对接。</t>
    </r>
  </si>
  <si>
    <r>
      <rPr>
        <sz val="9"/>
        <rFont val="宋体"/>
        <family val="3"/>
        <charset val="134"/>
      </rPr>
      <t>高村乡鲁村饮水安全巩固提升工程</t>
    </r>
  </si>
  <si>
    <r>
      <t>1</t>
    </r>
    <r>
      <rPr>
        <sz val="9"/>
        <rFont val="宋体"/>
        <family val="3"/>
        <charset val="134"/>
      </rPr>
      <t>、后凹：新打机井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座，配套水泵及提水钢管，新建</t>
    </r>
    <r>
      <rPr>
        <sz val="9"/>
        <rFont val="Times New Roman"/>
        <family val="1"/>
      </rPr>
      <t>20T</t>
    </r>
    <r>
      <rPr>
        <sz val="9"/>
        <rFont val="宋体"/>
        <family val="3"/>
        <charset val="134"/>
      </rPr>
      <t>无塔供水器及管理小院一座（</t>
    </r>
    <r>
      <rPr>
        <sz val="9"/>
        <rFont val="Times New Roman"/>
        <family val="1"/>
      </rPr>
      <t>10*10</t>
    </r>
    <r>
      <rPr>
        <sz val="9"/>
        <rFont val="宋体"/>
        <family val="3"/>
        <charset val="134"/>
      </rPr>
      <t>），铺设管网，入户。</t>
    </r>
    <r>
      <rPr>
        <sz val="9"/>
        <rFont val="Times New Roman"/>
        <family val="1"/>
      </rPr>
      <t>2</t>
    </r>
    <r>
      <rPr>
        <sz val="9"/>
        <rFont val="宋体"/>
        <family val="3"/>
        <charset val="134"/>
      </rPr>
      <t>、满丰凹：新打机井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座，配套水泵及提水钢管，新建</t>
    </r>
    <r>
      <rPr>
        <sz val="9"/>
        <rFont val="Times New Roman"/>
        <family val="1"/>
      </rPr>
      <t>20T</t>
    </r>
    <r>
      <rPr>
        <sz val="9"/>
        <rFont val="宋体"/>
        <family val="3"/>
        <charset val="134"/>
      </rPr>
      <t>无塔供水器及管理小院一座（</t>
    </r>
    <r>
      <rPr>
        <sz val="9"/>
        <rFont val="Times New Roman"/>
        <family val="1"/>
      </rPr>
      <t>10*10</t>
    </r>
    <r>
      <rPr>
        <sz val="9"/>
        <rFont val="宋体"/>
        <family val="3"/>
        <charset val="134"/>
      </rPr>
      <t>），铺设管网，入户。</t>
    </r>
    <r>
      <rPr>
        <sz val="9"/>
        <rFont val="Times New Roman"/>
        <family val="1"/>
      </rPr>
      <t>3</t>
    </r>
    <r>
      <rPr>
        <sz val="9"/>
        <rFont val="宋体"/>
        <family val="3"/>
        <charset val="134"/>
      </rPr>
      <t>、南凹：更换引水管。</t>
    </r>
    <r>
      <rPr>
        <sz val="9"/>
        <rFont val="Times New Roman"/>
        <family val="1"/>
      </rPr>
      <t>4</t>
    </r>
    <r>
      <rPr>
        <sz val="9"/>
        <rFont val="宋体"/>
        <family val="3"/>
        <charset val="134"/>
      </rPr>
      <t>、艾凹：新建管理房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座，配套水泵及提水钢管，上、下水管对接。</t>
    </r>
  </si>
  <si>
    <r>
      <rPr>
        <sz val="9"/>
        <rFont val="宋体"/>
        <family val="3"/>
        <charset val="134"/>
      </rPr>
      <t>张坞镇石门村饮水安全巩固提升工程</t>
    </r>
  </si>
  <si>
    <r>
      <t>1</t>
    </r>
    <r>
      <rPr>
        <sz val="9"/>
        <rFont val="宋体"/>
        <family val="3"/>
        <charset val="134"/>
      </rPr>
      <t>、豹子沟：新建引水池</t>
    </r>
    <r>
      <rPr>
        <sz val="9"/>
        <rFont val="Times New Roman"/>
        <family val="1"/>
      </rPr>
      <t>1</t>
    </r>
    <r>
      <rPr>
        <sz val="9"/>
        <rFont val="宋体"/>
        <family val="3"/>
        <charset val="134"/>
      </rPr>
      <t>座，铺设引水管道，新建</t>
    </r>
    <r>
      <rPr>
        <sz val="9"/>
        <rFont val="Times New Roman"/>
        <family val="1"/>
      </rPr>
      <t>30m³</t>
    </r>
    <r>
      <rPr>
        <sz val="9"/>
        <rFont val="宋体"/>
        <family val="3"/>
        <charset val="134"/>
      </rPr>
      <t>蓄水池</t>
    </r>
    <r>
      <rPr>
        <sz val="9"/>
        <rFont val="Times New Roman"/>
        <family val="1"/>
      </rPr>
      <t>1</t>
    </r>
    <r>
      <rPr>
        <sz val="9"/>
        <rFont val="宋体"/>
        <family val="3"/>
        <charset val="134"/>
      </rPr>
      <t>座，铺设管网，入户对接。</t>
    </r>
    <r>
      <rPr>
        <sz val="9"/>
        <rFont val="Times New Roman"/>
        <family val="1"/>
      </rPr>
      <t xml:space="preserve"> 2</t>
    </r>
    <r>
      <rPr>
        <sz val="9"/>
        <rFont val="宋体"/>
        <family val="3"/>
        <charset val="134"/>
      </rPr>
      <t>、东沟：新建引水池</t>
    </r>
    <r>
      <rPr>
        <sz val="9"/>
        <rFont val="Times New Roman"/>
        <family val="1"/>
      </rPr>
      <t>1</t>
    </r>
    <r>
      <rPr>
        <sz val="9"/>
        <rFont val="宋体"/>
        <family val="3"/>
        <charset val="134"/>
      </rPr>
      <t>座，更换引水管道，更换下水主管。</t>
    </r>
    <r>
      <rPr>
        <sz val="9"/>
        <rFont val="Times New Roman"/>
        <family val="1"/>
      </rPr>
      <t>3</t>
    </r>
    <r>
      <rPr>
        <sz val="9"/>
        <rFont val="宋体"/>
        <family val="3"/>
        <charset val="134"/>
      </rPr>
      <t>、石门：更换引水管道，更换村内管网，入户对接。</t>
    </r>
    <r>
      <rPr>
        <sz val="9"/>
        <rFont val="Times New Roman"/>
        <family val="1"/>
      </rPr>
      <t xml:space="preserve"> 4</t>
    </r>
    <r>
      <rPr>
        <sz val="9"/>
        <rFont val="宋体"/>
        <family val="3"/>
        <charset val="134"/>
      </rPr>
      <t>、马庄村：更换引水管道。</t>
    </r>
  </si>
  <si>
    <r>
      <rPr>
        <sz val="9"/>
        <rFont val="宋体"/>
        <family val="3"/>
        <charset val="134"/>
      </rPr>
      <t>张坞镇茶沟村饮水安全巩固提升工程</t>
    </r>
  </si>
  <si>
    <r>
      <t>1</t>
    </r>
    <r>
      <rPr>
        <sz val="9"/>
        <rFont val="宋体"/>
        <family val="3"/>
        <charset val="134"/>
      </rPr>
      <t>、上下印合：更换</t>
    </r>
    <r>
      <rPr>
        <sz val="9"/>
        <rFont val="Times New Roman"/>
        <family val="1"/>
      </rPr>
      <t>Φ32PE</t>
    </r>
    <r>
      <rPr>
        <sz val="9"/>
        <rFont val="宋体"/>
        <family val="3"/>
        <charset val="134"/>
      </rPr>
      <t>引水管道</t>
    </r>
    <r>
      <rPr>
        <sz val="9"/>
        <rFont val="Times New Roman"/>
        <family val="1"/>
      </rPr>
      <t>1700</t>
    </r>
    <r>
      <rPr>
        <sz val="9"/>
        <rFont val="宋体"/>
        <family val="3"/>
        <charset val="134"/>
      </rPr>
      <t>米。</t>
    </r>
    <r>
      <rPr>
        <sz val="9"/>
        <rFont val="Times New Roman"/>
        <family val="1"/>
      </rPr>
      <t xml:space="preserve"> 2</t>
    </r>
    <r>
      <rPr>
        <sz val="9"/>
        <rFont val="宋体"/>
        <family val="3"/>
        <charset val="134"/>
      </rPr>
      <t>、上茶沟：更换</t>
    </r>
    <r>
      <rPr>
        <sz val="9"/>
        <rFont val="Times New Roman"/>
        <family val="1"/>
      </rPr>
      <t>Φ32PE</t>
    </r>
    <r>
      <rPr>
        <sz val="9"/>
        <rFont val="宋体"/>
        <family val="3"/>
        <charset val="134"/>
      </rPr>
      <t>引水管道</t>
    </r>
    <r>
      <rPr>
        <sz val="9"/>
        <rFont val="Times New Roman"/>
        <family val="1"/>
      </rPr>
      <t>1800</t>
    </r>
    <r>
      <rPr>
        <sz val="9"/>
        <rFont val="宋体"/>
        <family val="3"/>
        <charset val="134"/>
      </rPr>
      <t>米。</t>
    </r>
    <r>
      <rPr>
        <sz val="9"/>
        <rFont val="Times New Roman"/>
        <family val="1"/>
      </rPr>
      <t>3</t>
    </r>
    <r>
      <rPr>
        <sz val="9"/>
        <rFont val="宋体"/>
        <family val="3"/>
        <charset val="134"/>
      </rPr>
      <t>、管地村：更换</t>
    </r>
    <r>
      <rPr>
        <sz val="9"/>
        <rFont val="Times New Roman"/>
        <family val="1"/>
      </rPr>
      <t>3</t>
    </r>
    <r>
      <rPr>
        <sz val="9"/>
        <rFont val="宋体"/>
        <family val="3"/>
        <charset val="134"/>
      </rPr>
      <t>台小水泵及上水管。</t>
    </r>
    <r>
      <rPr>
        <sz val="9"/>
        <rFont val="Times New Roman"/>
        <family val="1"/>
      </rPr>
      <t>4</t>
    </r>
    <r>
      <rPr>
        <sz val="9"/>
        <rFont val="宋体"/>
        <family val="3"/>
        <charset val="134"/>
      </rPr>
      <t>、下茶沟、花尖：新打机井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20m³</t>
    </r>
    <r>
      <rPr>
        <sz val="9"/>
        <rFont val="宋体"/>
        <family val="3"/>
        <charset val="134"/>
      </rPr>
      <t>蓄水池</t>
    </r>
    <r>
      <rPr>
        <sz val="9"/>
        <rFont val="Times New Roman"/>
        <family val="1"/>
      </rPr>
      <t>1</t>
    </r>
    <r>
      <rPr>
        <sz val="9"/>
        <rFont val="宋体"/>
        <family val="3"/>
        <charset val="134"/>
      </rPr>
      <t>座，配套水泵及提水钢管，下水管与原主管对接。下茶沟、花尖工程实施先打井，水量不足则本工程不再实施。</t>
    </r>
    <r>
      <rPr>
        <sz val="9"/>
        <rFont val="Times New Roman"/>
        <family val="1"/>
      </rPr>
      <t xml:space="preserve">                           </t>
    </r>
  </si>
  <si>
    <r>
      <rPr>
        <sz val="9"/>
        <rFont val="宋体"/>
        <family val="3"/>
        <charset val="134"/>
      </rPr>
      <t>张坞镇苏羊村饮水安全巩固提升工程</t>
    </r>
  </si>
  <si>
    <r>
      <t>1</t>
    </r>
    <r>
      <rPr>
        <sz val="9"/>
        <rFont val="宋体"/>
        <family val="3"/>
        <charset val="134"/>
      </rPr>
      <t>、新村：更换水泵及上水管道。</t>
    </r>
    <r>
      <rPr>
        <sz val="9"/>
        <rFont val="Times New Roman"/>
        <family val="1"/>
      </rPr>
      <t>2</t>
    </r>
    <r>
      <rPr>
        <sz val="9"/>
        <rFont val="宋体"/>
        <family val="3"/>
        <charset val="134"/>
      </rPr>
      <t>、老村：利用老井配套水泵及提水钢管，新建</t>
    </r>
    <r>
      <rPr>
        <sz val="9"/>
        <rFont val="Times New Roman"/>
        <family val="1"/>
      </rPr>
      <t>30m³</t>
    </r>
    <r>
      <rPr>
        <sz val="9"/>
        <rFont val="宋体"/>
        <family val="3"/>
        <charset val="134"/>
      </rPr>
      <t>蓄水池</t>
    </r>
    <r>
      <rPr>
        <sz val="9"/>
        <rFont val="Times New Roman"/>
        <family val="1"/>
      </rPr>
      <t>1</t>
    </r>
    <r>
      <rPr>
        <sz val="9"/>
        <rFont val="宋体"/>
        <family val="3"/>
        <charset val="134"/>
      </rPr>
      <t>座，下水主管对接，村委会入户</t>
    </r>
    <r>
      <rPr>
        <sz val="9"/>
        <rFont val="Times New Roman"/>
        <family val="1"/>
      </rPr>
      <t>1</t>
    </r>
    <r>
      <rPr>
        <sz val="9"/>
        <rFont val="宋体"/>
        <family val="3"/>
        <charset val="134"/>
      </rPr>
      <t>套。</t>
    </r>
    <r>
      <rPr>
        <sz val="9"/>
        <rFont val="Times New Roman"/>
        <family val="1"/>
      </rPr>
      <t>3</t>
    </r>
    <r>
      <rPr>
        <sz val="9"/>
        <rFont val="宋体"/>
        <family val="3"/>
        <charset val="134"/>
      </rPr>
      <t>、卢家寨：新打机井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座，配套水泵及提水钢管，下水主管对接，贫困户卢留治家入户。</t>
    </r>
  </si>
  <si>
    <r>
      <rPr>
        <sz val="9"/>
        <rFont val="宋体"/>
        <family val="3"/>
        <charset val="134"/>
      </rPr>
      <t>张坞镇庞沟村饮水安全巩固提升工程</t>
    </r>
  </si>
  <si>
    <r>
      <t>1</t>
    </r>
    <r>
      <rPr>
        <sz val="9"/>
        <rFont val="宋体"/>
        <family val="3"/>
        <charset val="134"/>
      </rPr>
      <t>、下庞沟（</t>
    </r>
    <r>
      <rPr>
        <sz val="9"/>
        <rFont val="Times New Roman"/>
        <family val="1"/>
      </rPr>
      <t>1</t>
    </r>
    <r>
      <rPr>
        <sz val="9"/>
        <rFont val="宋体"/>
        <family val="3"/>
        <charset val="134"/>
      </rPr>
      <t>组）：更换</t>
    </r>
    <r>
      <rPr>
        <sz val="9"/>
        <rFont val="Times New Roman"/>
        <family val="1"/>
      </rPr>
      <t>Φ32PE</t>
    </r>
    <r>
      <rPr>
        <sz val="9"/>
        <rFont val="宋体"/>
        <family val="3"/>
        <charset val="134"/>
      </rPr>
      <t>管</t>
    </r>
    <r>
      <rPr>
        <sz val="9"/>
        <rFont val="Times New Roman"/>
        <family val="1"/>
      </rPr>
      <t>950</t>
    </r>
    <r>
      <rPr>
        <sz val="9"/>
        <rFont val="宋体"/>
        <family val="3"/>
        <charset val="134"/>
      </rPr>
      <t>米。</t>
    </r>
    <r>
      <rPr>
        <sz val="9"/>
        <rFont val="Times New Roman"/>
        <family val="1"/>
      </rPr>
      <t>2</t>
    </r>
    <r>
      <rPr>
        <sz val="9"/>
        <rFont val="宋体"/>
        <family val="3"/>
        <charset val="134"/>
      </rPr>
      <t>、上庞沟（</t>
    </r>
    <r>
      <rPr>
        <sz val="9"/>
        <rFont val="Times New Roman"/>
        <family val="1"/>
      </rPr>
      <t>4</t>
    </r>
    <r>
      <rPr>
        <sz val="9"/>
        <rFont val="宋体"/>
        <family val="3"/>
        <charset val="134"/>
      </rPr>
      <t>、</t>
    </r>
    <r>
      <rPr>
        <sz val="9"/>
        <rFont val="Times New Roman"/>
        <family val="1"/>
      </rPr>
      <t>5</t>
    </r>
    <r>
      <rPr>
        <sz val="9"/>
        <rFont val="宋体"/>
        <family val="3"/>
        <charset val="134"/>
      </rPr>
      <t>、</t>
    </r>
    <r>
      <rPr>
        <sz val="9"/>
        <rFont val="Times New Roman"/>
        <family val="1"/>
      </rPr>
      <t>8</t>
    </r>
    <r>
      <rPr>
        <sz val="9"/>
        <rFont val="宋体"/>
        <family val="3"/>
        <charset val="134"/>
      </rPr>
      <t>组）：更换引水管道</t>
    </r>
    <r>
      <rPr>
        <sz val="9"/>
        <rFont val="Times New Roman"/>
        <family val="1"/>
      </rPr>
      <t>Φ50PE3200</t>
    </r>
    <r>
      <rPr>
        <sz val="9"/>
        <rFont val="宋体"/>
        <family val="3"/>
        <charset val="134"/>
      </rPr>
      <t>米，</t>
    </r>
    <r>
      <rPr>
        <sz val="9"/>
        <rFont val="Times New Roman"/>
        <family val="1"/>
      </rPr>
      <t>4</t>
    </r>
    <r>
      <rPr>
        <sz val="9"/>
        <rFont val="宋体"/>
        <family val="3"/>
        <charset val="134"/>
      </rPr>
      <t>组更换</t>
    </r>
    <r>
      <rPr>
        <sz val="9"/>
        <rFont val="Times New Roman"/>
        <family val="1"/>
      </rPr>
      <t>Φ32PE</t>
    </r>
    <r>
      <rPr>
        <sz val="9"/>
        <rFont val="宋体"/>
        <family val="3"/>
        <charset val="134"/>
      </rPr>
      <t>管</t>
    </r>
    <r>
      <rPr>
        <sz val="9"/>
        <rFont val="Times New Roman"/>
        <family val="1"/>
      </rPr>
      <t>1000</t>
    </r>
    <r>
      <rPr>
        <sz val="9"/>
        <rFont val="宋体"/>
        <family val="3"/>
        <charset val="134"/>
      </rPr>
      <t>米。</t>
    </r>
    <r>
      <rPr>
        <sz val="9"/>
        <rFont val="Times New Roman"/>
        <family val="1"/>
      </rPr>
      <t>3</t>
    </r>
    <r>
      <rPr>
        <sz val="9"/>
        <rFont val="宋体"/>
        <family val="3"/>
        <charset val="134"/>
      </rPr>
      <t>、西坡（</t>
    </r>
    <r>
      <rPr>
        <sz val="9"/>
        <rFont val="Times New Roman"/>
        <family val="1"/>
      </rPr>
      <t>6</t>
    </r>
    <r>
      <rPr>
        <sz val="9"/>
        <rFont val="宋体"/>
        <family val="3"/>
        <charset val="134"/>
      </rPr>
      <t>、</t>
    </r>
    <r>
      <rPr>
        <sz val="9"/>
        <rFont val="Times New Roman"/>
        <family val="1"/>
      </rPr>
      <t>7</t>
    </r>
    <r>
      <rPr>
        <sz val="9"/>
        <rFont val="宋体"/>
        <family val="3"/>
        <charset val="134"/>
      </rPr>
      <t>组）：更换引水管</t>
    </r>
    <r>
      <rPr>
        <sz val="9"/>
        <rFont val="Times New Roman"/>
        <family val="1"/>
      </rPr>
      <t>Φ40PE3600</t>
    </r>
    <r>
      <rPr>
        <sz val="9"/>
        <rFont val="宋体"/>
        <family val="3"/>
        <charset val="134"/>
      </rPr>
      <t>米。</t>
    </r>
    <r>
      <rPr>
        <sz val="9"/>
        <rFont val="Times New Roman"/>
        <family val="1"/>
      </rPr>
      <t xml:space="preserve"> </t>
    </r>
    <r>
      <rPr>
        <sz val="9"/>
        <rFont val="宋体"/>
        <family val="3"/>
        <charset val="134"/>
      </rPr>
      <t>以上管材、管径是村里要求</t>
    </r>
  </si>
  <si>
    <r>
      <rPr>
        <sz val="9"/>
        <rFont val="宋体"/>
        <family val="3"/>
        <charset val="134"/>
      </rPr>
      <t>莲庄镇养马村饮水安全巩固提升工程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</si>
  <si>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50m³</t>
    </r>
    <r>
      <rPr>
        <sz val="9"/>
        <rFont val="宋体"/>
        <family val="3"/>
        <charset val="134"/>
      </rPr>
      <t>蓄水池</t>
    </r>
    <r>
      <rPr>
        <sz val="9"/>
        <rFont val="Times New Roman"/>
        <family val="1"/>
      </rPr>
      <t>1</t>
    </r>
    <r>
      <rPr>
        <sz val="9"/>
        <rFont val="宋体"/>
        <family val="3"/>
        <charset val="134"/>
      </rPr>
      <t>座，配套水泵及提水钢管，铺设管网，</t>
    </r>
    <r>
      <rPr>
        <sz val="9"/>
        <rFont val="Times New Roman"/>
        <family val="1"/>
      </rPr>
      <t>50</t>
    </r>
    <r>
      <rPr>
        <sz val="9"/>
        <rFont val="宋体"/>
        <family val="3"/>
        <charset val="134"/>
      </rPr>
      <t>户新入户，剩余户对接。</t>
    </r>
  </si>
  <si>
    <r>
      <rPr>
        <sz val="9"/>
        <rFont val="宋体"/>
        <family val="3"/>
        <charset val="134"/>
      </rPr>
      <t>莲庄镇陈宅村饮水安全巩固提升工程</t>
    </r>
  </si>
  <si>
    <r>
      <rPr>
        <sz val="9"/>
        <rFont val="宋体"/>
        <family val="3"/>
        <charset val="134"/>
      </rPr>
      <t>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座，配套水泵及提水钢管，新建</t>
    </r>
    <r>
      <rPr>
        <sz val="9"/>
        <rFont val="Times New Roman"/>
        <family val="1"/>
      </rPr>
      <t>50T</t>
    </r>
    <r>
      <rPr>
        <sz val="9"/>
        <rFont val="宋体"/>
        <family val="3"/>
        <charset val="134"/>
      </rPr>
      <t>无塔供水器及管理小院一座（</t>
    </r>
    <r>
      <rPr>
        <sz val="9"/>
        <rFont val="Times New Roman"/>
        <family val="1"/>
      </rPr>
      <t>15*15</t>
    </r>
    <r>
      <rPr>
        <sz val="9"/>
        <rFont val="宋体"/>
        <family val="3"/>
        <charset val="134"/>
      </rPr>
      <t>），铺设管网，入户。</t>
    </r>
  </si>
  <si>
    <r>
      <rPr>
        <sz val="9"/>
        <rFont val="宋体"/>
        <family val="3"/>
        <charset val="134"/>
      </rPr>
      <t>上观乡三合坪村饮水安全巩固提升工程</t>
    </r>
  </si>
  <si>
    <r>
      <t>13</t>
    </r>
    <r>
      <rPr>
        <sz val="9"/>
        <rFont val="宋体"/>
        <family val="3"/>
        <charset val="134"/>
      </rPr>
      <t>片：总计大口井</t>
    </r>
    <r>
      <rPr>
        <sz val="9"/>
        <rFont val="Times New Roman"/>
        <family val="1"/>
      </rPr>
      <t>4</t>
    </r>
    <r>
      <rPr>
        <sz val="9"/>
        <rFont val="宋体"/>
        <family val="3"/>
        <charset val="134"/>
      </rPr>
      <t>眼，配套水泵</t>
    </r>
    <r>
      <rPr>
        <sz val="9"/>
        <rFont val="Times New Roman"/>
        <family val="1"/>
      </rPr>
      <t>8</t>
    </r>
    <r>
      <rPr>
        <sz val="9"/>
        <rFont val="宋体"/>
        <family val="3"/>
        <charset val="134"/>
      </rPr>
      <t>套，蓄水池</t>
    </r>
    <r>
      <rPr>
        <sz val="9"/>
        <rFont val="Times New Roman"/>
        <family val="1"/>
      </rPr>
      <t>10</t>
    </r>
    <r>
      <rPr>
        <sz val="9"/>
        <rFont val="宋体"/>
        <family val="3"/>
        <charset val="134"/>
      </rPr>
      <t>座，管子</t>
    </r>
    <r>
      <rPr>
        <sz val="9"/>
        <rFont val="Times New Roman"/>
        <family val="1"/>
      </rPr>
      <t>15000</t>
    </r>
    <r>
      <rPr>
        <sz val="9"/>
        <rFont val="宋体"/>
        <family val="3"/>
        <charset val="134"/>
      </rPr>
      <t>余米，</t>
    </r>
    <r>
      <rPr>
        <sz val="9"/>
        <rFont val="Times New Roman"/>
        <family val="1"/>
      </rPr>
      <t>43</t>
    </r>
    <r>
      <rPr>
        <sz val="9"/>
        <rFont val="宋体"/>
        <family val="3"/>
        <charset val="134"/>
      </rPr>
      <t>套入户</t>
    </r>
  </si>
  <si>
    <r>
      <rPr>
        <sz val="9"/>
        <rFont val="宋体"/>
        <family val="3"/>
        <charset val="134"/>
      </rPr>
      <t>盐镇乡绿化村饮水安全巩固提升工程</t>
    </r>
  </si>
  <si>
    <r>
      <rPr>
        <sz val="9"/>
        <rFont val="宋体"/>
        <family val="3"/>
        <charset val="134"/>
      </rPr>
      <t>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座，配套水泵及提水钢管，新建</t>
    </r>
    <r>
      <rPr>
        <sz val="9"/>
        <rFont val="Times New Roman"/>
        <family val="1"/>
      </rPr>
      <t>20T</t>
    </r>
    <r>
      <rPr>
        <sz val="9"/>
        <rFont val="宋体"/>
        <family val="3"/>
        <charset val="134"/>
      </rPr>
      <t>无塔供水器及管理小院一座（</t>
    </r>
    <r>
      <rPr>
        <sz val="9"/>
        <rFont val="Times New Roman"/>
        <family val="1"/>
      </rPr>
      <t>10*10</t>
    </r>
    <r>
      <rPr>
        <sz val="9"/>
        <rFont val="宋体"/>
        <family val="3"/>
        <charset val="134"/>
      </rPr>
      <t>），铺设管网，入户。</t>
    </r>
  </si>
  <si>
    <r>
      <rPr>
        <sz val="9"/>
        <rFont val="宋体"/>
        <family val="3"/>
        <charset val="134"/>
      </rPr>
      <t>盐镇乡祁庄村饮水安全巩固提升工程</t>
    </r>
  </si>
  <si>
    <r>
      <rPr>
        <sz val="9"/>
        <rFont val="宋体"/>
        <family val="3"/>
        <charset val="134"/>
      </rPr>
      <t>原有水源清淤、封闭，在旁边新建大口井</t>
    </r>
    <r>
      <rPr>
        <sz val="9"/>
        <rFont val="Times New Roman"/>
        <family val="1"/>
      </rPr>
      <t>1</t>
    </r>
    <r>
      <rPr>
        <sz val="9"/>
        <rFont val="宋体"/>
        <family val="3"/>
        <charset val="134"/>
      </rPr>
      <t>眼，配套水泵及提水钢管，新建</t>
    </r>
    <r>
      <rPr>
        <sz val="9"/>
        <rFont val="Times New Roman"/>
        <family val="1"/>
      </rPr>
      <t>50T</t>
    </r>
    <r>
      <rPr>
        <sz val="9"/>
        <rFont val="宋体"/>
        <family val="3"/>
        <charset val="134"/>
      </rPr>
      <t>无塔供水器及管理小院一座（</t>
    </r>
    <r>
      <rPr>
        <sz val="9"/>
        <rFont val="Times New Roman"/>
        <family val="1"/>
      </rPr>
      <t>15*15</t>
    </r>
    <r>
      <rPr>
        <sz val="9"/>
        <rFont val="宋体"/>
        <family val="3"/>
        <charset val="134"/>
      </rPr>
      <t>），铺设管网，入户。</t>
    </r>
  </si>
  <si>
    <r>
      <rPr>
        <sz val="9"/>
        <rFont val="宋体"/>
        <family val="3"/>
        <charset val="134"/>
      </rPr>
      <t>盐镇乡石陵村饮水安全巩固提升工程</t>
    </r>
  </si>
  <si>
    <r>
      <rPr>
        <sz val="9"/>
        <rFont val="宋体"/>
        <family val="3"/>
        <charset val="134"/>
      </rPr>
      <t>新打机井</t>
    </r>
    <r>
      <rPr>
        <sz val="9"/>
        <rFont val="Times New Roman"/>
        <family val="1"/>
      </rPr>
      <t>2</t>
    </r>
    <r>
      <rPr>
        <sz val="9"/>
        <rFont val="宋体"/>
        <family val="3"/>
        <charset val="134"/>
      </rPr>
      <t>眼，新建井房</t>
    </r>
    <r>
      <rPr>
        <sz val="9"/>
        <rFont val="Times New Roman"/>
        <family val="1"/>
      </rPr>
      <t>2</t>
    </r>
    <r>
      <rPr>
        <sz val="9"/>
        <rFont val="宋体"/>
        <family val="3"/>
        <charset val="134"/>
      </rPr>
      <t>间，配套水泵及上水钢管</t>
    </r>
    <r>
      <rPr>
        <sz val="9"/>
        <rFont val="Times New Roman"/>
        <family val="1"/>
      </rPr>
      <t>2</t>
    </r>
    <r>
      <rPr>
        <sz val="9"/>
        <rFont val="宋体"/>
        <family val="3"/>
        <charset val="134"/>
      </rPr>
      <t>套，新建</t>
    </r>
    <r>
      <rPr>
        <sz val="9"/>
        <rFont val="Times New Roman"/>
        <family val="1"/>
      </rPr>
      <t>300m³</t>
    </r>
    <r>
      <rPr>
        <sz val="9"/>
        <rFont val="宋体"/>
        <family val="3"/>
        <charset val="134"/>
      </rPr>
      <t>蓄水池</t>
    </r>
    <r>
      <rPr>
        <sz val="9"/>
        <rFont val="Times New Roman"/>
        <family val="1"/>
      </rPr>
      <t>1</t>
    </r>
    <r>
      <rPr>
        <sz val="9"/>
        <rFont val="宋体"/>
        <family val="3"/>
        <charset val="134"/>
      </rPr>
      <t>座，下水主管与原主管对接。</t>
    </r>
  </si>
  <si>
    <r>
      <rPr>
        <sz val="9"/>
        <rFont val="宋体"/>
        <family val="3"/>
        <charset val="134"/>
      </rPr>
      <t>高村镇杜渠村饮水安全巩固提升工程</t>
    </r>
  </si>
  <si>
    <r>
      <rPr>
        <sz val="9"/>
        <rFont val="宋体"/>
        <family val="3"/>
        <charset val="134"/>
      </rPr>
      <t>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座，配套水泵及提水钢管，新建</t>
    </r>
    <r>
      <rPr>
        <sz val="9"/>
        <rFont val="Times New Roman"/>
        <family val="1"/>
      </rPr>
      <t>30T</t>
    </r>
    <r>
      <rPr>
        <sz val="9"/>
        <rFont val="宋体"/>
        <family val="3"/>
        <charset val="134"/>
      </rPr>
      <t>无塔供水器及管理小院一座（</t>
    </r>
    <r>
      <rPr>
        <sz val="9"/>
        <rFont val="Times New Roman"/>
        <family val="1"/>
      </rPr>
      <t>10*10</t>
    </r>
    <r>
      <rPr>
        <sz val="9"/>
        <rFont val="宋体"/>
        <family val="3"/>
        <charset val="134"/>
      </rPr>
      <t>），铺设管网，入户。</t>
    </r>
  </si>
  <si>
    <r>
      <rPr>
        <sz val="9"/>
        <rFont val="宋体"/>
        <family val="3"/>
        <charset val="134"/>
      </rPr>
      <t>高村镇张延村饮水安全巩固提升工程</t>
    </r>
  </si>
  <si>
    <r>
      <t>1</t>
    </r>
    <r>
      <rPr>
        <sz val="9"/>
        <rFont val="宋体"/>
        <family val="3"/>
        <charset val="134"/>
      </rPr>
      <t>、沟东：新打机井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50m³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2</t>
    </r>
    <r>
      <rPr>
        <sz val="9"/>
        <rFont val="宋体"/>
        <family val="3"/>
        <charset val="134"/>
      </rPr>
      <t>、沟西：新打机井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3</t>
    </r>
    <r>
      <rPr>
        <sz val="9"/>
        <rFont val="宋体"/>
        <family val="3"/>
        <charset val="134"/>
      </rPr>
      <t>、西岭上边村：新打机井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10m³</t>
    </r>
    <r>
      <rPr>
        <sz val="9"/>
        <rFont val="宋体"/>
        <family val="3"/>
        <charset val="134"/>
      </rPr>
      <t>蓄水池</t>
    </r>
    <r>
      <rPr>
        <sz val="9"/>
        <rFont val="Times New Roman"/>
        <family val="1"/>
      </rPr>
      <t>1</t>
    </r>
    <r>
      <rPr>
        <sz val="9"/>
        <rFont val="宋体"/>
        <family val="3"/>
        <charset val="134"/>
      </rPr>
      <t>座，配套水泵及提水钢管，对接下水主管。</t>
    </r>
  </si>
  <si>
    <r>
      <rPr>
        <sz val="9"/>
        <rFont val="宋体"/>
        <family val="3"/>
        <charset val="134"/>
      </rPr>
      <t>高村镇安沟村饮水安全巩固提升工程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</si>
  <si>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80m³</t>
    </r>
    <r>
      <rPr>
        <sz val="9"/>
        <rFont val="宋体"/>
        <family val="3"/>
        <charset val="134"/>
      </rPr>
      <t>蓄水池</t>
    </r>
    <r>
      <rPr>
        <sz val="9"/>
        <rFont val="Times New Roman"/>
        <family val="1"/>
      </rPr>
      <t>1</t>
    </r>
    <r>
      <rPr>
        <sz val="9"/>
        <rFont val="宋体"/>
        <family val="3"/>
        <charset val="134"/>
      </rPr>
      <t>座，配套水泵及提水钢管，铺设管网，入户。</t>
    </r>
  </si>
  <si>
    <r>
      <rPr>
        <sz val="9"/>
        <rFont val="宋体"/>
        <family val="3"/>
        <charset val="134"/>
      </rPr>
      <t>高村镇铁炉村饮水安全巩固提升工程</t>
    </r>
  </si>
  <si>
    <r>
      <t>1</t>
    </r>
    <r>
      <rPr>
        <sz val="9"/>
        <rFont val="宋体"/>
        <family val="3"/>
        <charset val="134"/>
      </rPr>
      <t>、四棵树：新打机井</t>
    </r>
    <r>
      <rPr>
        <sz val="9"/>
        <rFont val="Times New Roman"/>
        <family val="1"/>
      </rPr>
      <t>1</t>
    </r>
    <r>
      <rPr>
        <sz val="9"/>
        <rFont val="宋体"/>
        <family val="3"/>
        <charset val="134"/>
      </rPr>
      <t>眼，新建井保</t>
    </r>
    <r>
      <rPr>
        <sz val="9"/>
        <rFont val="Times New Roman"/>
        <family val="1"/>
      </rPr>
      <t>1</t>
    </r>
    <r>
      <rPr>
        <sz val="9"/>
        <rFont val="宋体"/>
        <family val="3"/>
        <charset val="134"/>
      </rPr>
      <t>座，配套水泵及提水钢管，新建</t>
    </r>
    <r>
      <rPr>
        <sz val="9"/>
        <rFont val="Times New Roman"/>
        <family val="1"/>
      </rPr>
      <t>20T</t>
    </r>
    <r>
      <rPr>
        <sz val="9"/>
        <rFont val="宋体"/>
        <family val="3"/>
        <charset val="134"/>
      </rPr>
      <t>无塔供水器及管理小院一座（</t>
    </r>
    <r>
      <rPr>
        <sz val="9"/>
        <rFont val="Times New Roman"/>
        <family val="1"/>
      </rPr>
      <t>10*10</t>
    </r>
    <r>
      <rPr>
        <sz val="9"/>
        <rFont val="宋体"/>
        <family val="3"/>
        <charset val="134"/>
      </rPr>
      <t>），铺设管网，入户。</t>
    </r>
    <r>
      <rPr>
        <sz val="9"/>
        <rFont val="Times New Roman"/>
        <family val="1"/>
      </rPr>
      <t xml:space="preserve">            2</t>
    </r>
    <r>
      <rPr>
        <sz val="9"/>
        <rFont val="宋体"/>
        <family val="3"/>
        <charset val="134"/>
      </rPr>
      <t>、下村：新打机井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间，配套水泵及提水钢管，送至村原有蓄水池。</t>
    </r>
  </si>
  <si>
    <r>
      <rPr>
        <sz val="9"/>
        <rFont val="宋体"/>
        <family val="3"/>
        <charset val="134"/>
      </rPr>
      <t>三乡镇东王村饮水安全巩固提升工程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</si>
  <si>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100m³</t>
    </r>
    <r>
      <rPr>
        <sz val="9"/>
        <rFont val="宋体"/>
        <family val="3"/>
        <charset val="134"/>
      </rPr>
      <t>蓄水池</t>
    </r>
    <r>
      <rPr>
        <sz val="9"/>
        <rFont val="Times New Roman"/>
        <family val="1"/>
      </rPr>
      <t>1</t>
    </r>
    <r>
      <rPr>
        <sz val="9"/>
        <rFont val="宋体"/>
        <family val="3"/>
        <charset val="134"/>
      </rPr>
      <t>座，配套水泵及提水钢管，铺设管网，入户对接。</t>
    </r>
  </si>
  <si>
    <r>
      <rPr>
        <sz val="9"/>
        <rFont val="宋体"/>
        <family val="3"/>
        <charset val="134"/>
      </rPr>
      <t>三乡镇后寨村饮水安全巩固提升工程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</si>
  <si>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100m³</t>
    </r>
    <r>
      <rPr>
        <sz val="9"/>
        <rFont val="宋体"/>
        <family val="3"/>
        <charset val="134"/>
      </rPr>
      <t>蓄水池</t>
    </r>
    <r>
      <rPr>
        <sz val="9"/>
        <rFont val="Times New Roman"/>
        <family val="1"/>
      </rPr>
      <t>1</t>
    </r>
    <r>
      <rPr>
        <sz val="9"/>
        <rFont val="宋体"/>
        <family val="3"/>
        <charset val="134"/>
      </rPr>
      <t>座，配套水泵及提水钢管，铺设管网，入户。</t>
    </r>
  </si>
  <si>
    <r>
      <rPr>
        <sz val="9"/>
        <rFont val="宋体"/>
        <family val="3"/>
        <charset val="134"/>
      </rPr>
      <t>三乡镇东柏坡村饮水安全巩固提升工程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</si>
  <si>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150m³</t>
    </r>
    <r>
      <rPr>
        <sz val="9"/>
        <rFont val="宋体"/>
        <family val="3"/>
        <charset val="134"/>
      </rPr>
      <t>蓄水池</t>
    </r>
    <r>
      <rPr>
        <sz val="9"/>
        <rFont val="Times New Roman"/>
        <family val="1"/>
      </rPr>
      <t>1</t>
    </r>
    <r>
      <rPr>
        <sz val="9"/>
        <rFont val="宋体"/>
        <family val="3"/>
        <charset val="134"/>
      </rPr>
      <t>座，配套水泵及提水钢管，铺设管网，入户。</t>
    </r>
  </si>
  <si>
    <r>
      <rPr>
        <sz val="9"/>
        <rFont val="宋体"/>
        <family val="3"/>
        <charset val="134"/>
      </rPr>
      <t>三乡镇东阳村饮水安全巩固提升工程</t>
    </r>
  </si>
  <si>
    <r>
      <rPr>
        <sz val="9"/>
        <rFont val="宋体"/>
        <family val="3"/>
        <charset val="134"/>
      </rPr>
      <t>三乡镇西王村饮水安全巩固提升工程</t>
    </r>
  </si>
  <si>
    <r>
      <rPr>
        <sz val="9"/>
        <rFont val="宋体"/>
        <family val="3"/>
        <charset val="134"/>
      </rPr>
      <t>利用原有井、无塔供水器，更换提水设备，更换全村官网，入户对接。</t>
    </r>
  </si>
  <si>
    <r>
      <rPr>
        <sz val="9"/>
        <rFont val="宋体"/>
        <family val="3"/>
        <charset val="134"/>
      </rPr>
      <t>莲庄镇上涧村饮水安全巩固提升工程</t>
    </r>
  </si>
  <si>
    <r>
      <rPr>
        <sz val="9"/>
        <rFont val="宋体"/>
        <family val="3"/>
        <charset val="134"/>
      </rPr>
      <t>利用原有大口井，配套水泵及提水钢管，新建</t>
    </r>
    <r>
      <rPr>
        <sz val="9"/>
        <rFont val="Times New Roman"/>
        <family val="1"/>
      </rPr>
      <t>80m³</t>
    </r>
    <r>
      <rPr>
        <sz val="9"/>
        <rFont val="宋体"/>
        <family val="3"/>
        <charset val="134"/>
      </rPr>
      <t>蓄水池</t>
    </r>
    <r>
      <rPr>
        <sz val="9"/>
        <rFont val="Times New Roman"/>
        <family val="1"/>
      </rPr>
      <t>1</t>
    </r>
    <r>
      <rPr>
        <sz val="9"/>
        <rFont val="宋体"/>
        <family val="3"/>
        <charset val="134"/>
      </rPr>
      <t>座，铺设管网，入户对接。</t>
    </r>
  </si>
  <si>
    <r>
      <rPr>
        <sz val="9"/>
        <rFont val="宋体"/>
        <family val="3"/>
        <charset val="134"/>
      </rPr>
      <t>张坞镇田庄村饮水安全巩固提升工程</t>
    </r>
  </si>
  <si>
    <r>
      <rPr>
        <sz val="9"/>
        <rFont val="宋体"/>
        <family val="3"/>
        <charset val="134"/>
      </rPr>
      <t>新建引水池</t>
    </r>
    <r>
      <rPr>
        <sz val="9"/>
        <rFont val="Times New Roman"/>
        <family val="1"/>
      </rPr>
      <t>1</t>
    </r>
    <r>
      <rPr>
        <sz val="9"/>
        <rFont val="宋体"/>
        <family val="3"/>
        <charset val="134"/>
      </rPr>
      <t>座，新建水源截水墙，铺设引水管道，新建</t>
    </r>
    <r>
      <rPr>
        <sz val="9"/>
        <rFont val="Times New Roman"/>
        <family val="1"/>
      </rPr>
      <t>100m³</t>
    </r>
    <r>
      <rPr>
        <sz val="9"/>
        <rFont val="宋体"/>
        <family val="3"/>
        <charset val="134"/>
      </rPr>
      <t>蓄水池</t>
    </r>
    <r>
      <rPr>
        <sz val="9"/>
        <rFont val="Times New Roman"/>
        <family val="1"/>
      </rPr>
      <t>1</t>
    </r>
    <r>
      <rPr>
        <sz val="9"/>
        <rFont val="宋体"/>
        <family val="3"/>
        <charset val="134"/>
      </rPr>
      <t>座，铺设管网，入户。</t>
    </r>
  </si>
  <si>
    <r>
      <rPr>
        <sz val="9"/>
        <rFont val="宋体"/>
        <family val="3"/>
        <charset val="134"/>
      </rPr>
      <t>董王庄乡左沟村饮水安全巩固提升工程</t>
    </r>
  </si>
  <si>
    <r>
      <t>1</t>
    </r>
    <r>
      <rPr>
        <sz val="9"/>
        <rFont val="宋体"/>
        <family val="3"/>
        <charset val="134"/>
      </rPr>
      <t>、左沟：新建大口井</t>
    </r>
    <r>
      <rPr>
        <sz val="9"/>
        <rFont val="Times New Roman"/>
        <family val="1"/>
      </rPr>
      <t>1</t>
    </r>
    <r>
      <rPr>
        <sz val="9"/>
        <rFont val="宋体"/>
        <family val="3"/>
        <charset val="134"/>
      </rPr>
      <t>眼，新建管理房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2</t>
    </r>
    <r>
      <rPr>
        <sz val="9"/>
        <rFont val="宋体"/>
        <family val="3"/>
        <charset val="134"/>
      </rPr>
      <t>、下王沟：新建大口井</t>
    </r>
    <r>
      <rPr>
        <sz val="9"/>
        <rFont val="Times New Roman"/>
        <family val="1"/>
      </rPr>
      <t>1</t>
    </r>
    <r>
      <rPr>
        <sz val="9"/>
        <rFont val="宋体"/>
        <family val="3"/>
        <charset val="134"/>
      </rPr>
      <t>眼，新建管理房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3</t>
    </r>
    <r>
      <rPr>
        <sz val="9"/>
        <rFont val="宋体"/>
        <family val="3"/>
        <charset val="134"/>
      </rPr>
      <t>、黄路山：新建大口井</t>
    </r>
    <r>
      <rPr>
        <sz val="9"/>
        <rFont val="Times New Roman"/>
        <family val="1"/>
      </rPr>
      <t>1</t>
    </r>
    <r>
      <rPr>
        <sz val="9"/>
        <rFont val="宋体"/>
        <family val="3"/>
        <charset val="134"/>
      </rPr>
      <t>眼，新建管理房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4</t>
    </r>
    <r>
      <rPr>
        <sz val="9"/>
        <rFont val="宋体"/>
        <family val="3"/>
        <charset val="134"/>
      </rPr>
      <t>、胡家坡：利用左沟新建大口井，配套水泵及提水钢管送至原有蓄水池。</t>
    </r>
  </si>
  <si>
    <r>
      <rPr>
        <sz val="9"/>
        <rFont val="宋体"/>
        <family val="3"/>
        <charset val="134"/>
      </rPr>
      <t>董王庄乡大石岭村饮水安全巩固提升工程</t>
    </r>
  </si>
  <si>
    <r>
      <t>1</t>
    </r>
    <r>
      <rPr>
        <sz val="9"/>
        <rFont val="宋体"/>
        <family val="3"/>
        <charset val="134"/>
      </rPr>
      <t>、大石岭：新建引水池</t>
    </r>
    <r>
      <rPr>
        <sz val="9"/>
        <rFont val="Times New Roman"/>
        <family val="1"/>
      </rPr>
      <t>1</t>
    </r>
    <r>
      <rPr>
        <sz val="9"/>
        <rFont val="宋体"/>
        <family val="3"/>
        <charset val="134"/>
      </rPr>
      <t>座，新建水源截水墙，铺设引水管道，新建</t>
    </r>
    <r>
      <rPr>
        <sz val="9"/>
        <rFont val="Times New Roman"/>
        <family val="1"/>
      </rPr>
      <t>50m³</t>
    </r>
    <r>
      <rPr>
        <sz val="9"/>
        <rFont val="宋体"/>
        <family val="3"/>
        <charset val="134"/>
      </rPr>
      <t>蓄水池</t>
    </r>
    <r>
      <rPr>
        <sz val="9"/>
        <rFont val="Times New Roman"/>
        <family val="1"/>
      </rPr>
      <t>1</t>
    </r>
    <r>
      <rPr>
        <sz val="9"/>
        <rFont val="宋体"/>
        <family val="3"/>
        <charset val="134"/>
      </rPr>
      <t>座，铺设管网，入户（不用水表）。</t>
    </r>
    <r>
      <rPr>
        <sz val="9"/>
        <rFont val="Times New Roman"/>
        <family val="1"/>
      </rPr>
      <t xml:space="preserve"> 2</t>
    </r>
    <r>
      <rPr>
        <sz val="9"/>
        <rFont val="宋体"/>
        <family val="3"/>
        <charset val="134"/>
      </rPr>
      <t>、柿树坪：利用原有水源，新建管理房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t>
    </r>
    <r>
      <rPr>
        <sz val="9"/>
        <rFont val="Times New Roman"/>
        <family val="1"/>
      </rPr>
      <t xml:space="preserve"> 3</t>
    </r>
    <r>
      <rPr>
        <sz val="9"/>
        <rFont val="宋体"/>
        <family val="3"/>
        <charset val="134"/>
      </rPr>
      <t>、南万岭：利用原有水源，新建管理房</t>
    </r>
    <r>
      <rPr>
        <sz val="9"/>
        <rFont val="Times New Roman"/>
        <family val="1"/>
      </rPr>
      <t>1</t>
    </r>
    <r>
      <rPr>
        <sz val="9"/>
        <rFont val="宋体"/>
        <family val="3"/>
        <charset val="134"/>
      </rPr>
      <t>间，新建</t>
    </r>
    <r>
      <rPr>
        <sz val="9"/>
        <rFont val="Times New Roman"/>
        <family val="1"/>
      </rPr>
      <t>10m³</t>
    </r>
    <r>
      <rPr>
        <sz val="9"/>
        <rFont val="宋体"/>
        <family val="3"/>
        <charset val="134"/>
      </rPr>
      <t>蓄水池</t>
    </r>
    <r>
      <rPr>
        <sz val="9"/>
        <rFont val="Times New Roman"/>
        <family val="1"/>
      </rPr>
      <t>1</t>
    </r>
    <r>
      <rPr>
        <sz val="9"/>
        <rFont val="宋体"/>
        <family val="3"/>
        <charset val="134"/>
      </rPr>
      <t>座，配套水泵及提水钢管，新建房户铺管子，入户。</t>
    </r>
  </si>
  <si>
    <r>
      <rPr>
        <sz val="9"/>
        <rFont val="宋体"/>
        <family val="3"/>
        <charset val="134"/>
      </rPr>
      <t>白杨镇石板沟村饮水安全巩固提升工程</t>
    </r>
  </si>
  <si>
    <r>
      <rPr>
        <sz val="9"/>
        <rFont val="宋体"/>
        <family val="3"/>
        <charset val="134"/>
      </rPr>
      <t>新打机井</t>
    </r>
    <r>
      <rPr>
        <sz val="9"/>
        <rFont val="Times New Roman"/>
        <family val="1"/>
      </rPr>
      <t>1</t>
    </r>
    <r>
      <rPr>
        <sz val="9"/>
        <rFont val="宋体"/>
        <family val="3"/>
        <charset val="134"/>
      </rPr>
      <t>眼，新建井房</t>
    </r>
    <r>
      <rPr>
        <sz val="9"/>
        <rFont val="Times New Roman"/>
        <family val="1"/>
      </rPr>
      <t>1</t>
    </r>
    <r>
      <rPr>
        <sz val="9"/>
        <rFont val="宋体"/>
        <family val="3"/>
        <charset val="134"/>
      </rPr>
      <t>间，新建</t>
    </r>
    <r>
      <rPr>
        <sz val="9"/>
        <rFont val="Times New Roman"/>
        <family val="1"/>
      </rPr>
      <t>30m³</t>
    </r>
    <r>
      <rPr>
        <sz val="9"/>
        <rFont val="宋体"/>
        <family val="3"/>
        <charset val="134"/>
      </rPr>
      <t>蓄水池</t>
    </r>
    <r>
      <rPr>
        <sz val="9"/>
        <rFont val="Times New Roman"/>
        <family val="1"/>
      </rPr>
      <t>1</t>
    </r>
    <r>
      <rPr>
        <sz val="9"/>
        <rFont val="宋体"/>
        <family val="3"/>
        <charset val="134"/>
      </rPr>
      <t>座，配套水泵及提水钢管，铺设管网，入户对接（带阀门、水表）。</t>
    </r>
  </si>
  <si>
    <r>
      <rPr>
        <sz val="9"/>
        <rFont val="宋体"/>
        <family val="3"/>
        <charset val="134"/>
      </rPr>
      <t>樊村镇任村饮水安全巩固提升工程</t>
    </r>
  </si>
  <si>
    <r>
      <t>1</t>
    </r>
    <r>
      <rPr>
        <sz val="9"/>
        <rFont val="宋体"/>
        <family val="3"/>
        <charset val="134"/>
      </rPr>
      <t>、任村：更换水泵一台，下井钢管</t>
    </r>
    <r>
      <rPr>
        <sz val="9"/>
        <rFont val="Times New Roman"/>
        <family val="1"/>
      </rPr>
      <t>140</t>
    </r>
    <r>
      <rPr>
        <sz val="9"/>
        <rFont val="宋体"/>
        <family val="3"/>
        <charset val="134"/>
      </rPr>
      <t>米。</t>
    </r>
    <r>
      <rPr>
        <sz val="9"/>
        <rFont val="Times New Roman"/>
        <family val="1"/>
      </rPr>
      <t>2</t>
    </r>
    <r>
      <rPr>
        <sz val="9"/>
        <rFont val="宋体"/>
        <family val="3"/>
        <charset val="134"/>
      </rPr>
      <t>、谷家窑：新打机井</t>
    </r>
    <r>
      <rPr>
        <sz val="9"/>
        <rFont val="Times New Roman"/>
        <family val="1"/>
      </rPr>
      <t>1</t>
    </r>
    <r>
      <rPr>
        <sz val="9"/>
        <rFont val="宋体"/>
        <family val="3"/>
        <charset val="134"/>
      </rPr>
      <t>眼，配套水泵及提水钢管，新建</t>
    </r>
    <r>
      <rPr>
        <sz val="9"/>
        <rFont val="Times New Roman"/>
        <family val="1"/>
      </rPr>
      <t>10T</t>
    </r>
    <r>
      <rPr>
        <sz val="9"/>
        <rFont val="宋体"/>
        <family val="3"/>
        <charset val="134"/>
      </rPr>
      <t>无塔供水器及管理小院一座（</t>
    </r>
    <r>
      <rPr>
        <sz val="9"/>
        <rFont val="Times New Roman"/>
        <family val="1"/>
      </rPr>
      <t>10*10</t>
    </r>
    <r>
      <rPr>
        <sz val="9"/>
        <rFont val="宋体"/>
        <family val="3"/>
        <charset val="134"/>
      </rPr>
      <t>），对接下水主管</t>
    </r>
  </si>
  <si>
    <r>
      <rPr>
        <sz val="9"/>
        <rFont val="宋体"/>
        <family val="3"/>
        <charset val="134"/>
      </rPr>
      <t>花果山乡穆册村饮水安全巩固提升工程</t>
    </r>
  </si>
  <si>
    <r>
      <rPr>
        <sz val="9"/>
        <rFont val="宋体"/>
        <family val="3"/>
        <charset val="134"/>
      </rPr>
      <t>新打深井</t>
    </r>
    <r>
      <rPr>
        <sz val="9"/>
        <rFont val="Times New Roman"/>
        <family val="1"/>
      </rPr>
      <t>1</t>
    </r>
    <r>
      <rPr>
        <sz val="9"/>
        <rFont val="宋体"/>
        <family val="3"/>
        <charset val="134"/>
      </rPr>
      <t>眼，建蓄水池</t>
    </r>
    <r>
      <rPr>
        <sz val="9"/>
        <rFont val="Times New Roman"/>
        <family val="1"/>
      </rPr>
      <t>1</t>
    </r>
    <r>
      <rPr>
        <sz val="9"/>
        <rFont val="宋体"/>
        <family val="3"/>
        <charset val="134"/>
      </rPr>
      <t>座，铺设管网</t>
    </r>
  </si>
  <si>
    <r>
      <rPr>
        <sz val="9"/>
        <rFont val="宋体"/>
        <family val="3"/>
        <charset val="134"/>
      </rPr>
      <t>上观乡上观村饮水安全巩固提升工程</t>
    </r>
  </si>
  <si>
    <r>
      <rPr>
        <sz val="9"/>
        <rFont val="宋体"/>
        <family val="3"/>
        <charset val="134"/>
      </rPr>
      <t>锦屏镇南营村饮水安全巩固提升工程</t>
    </r>
  </si>
  <si>
    <r>
      <rPr>
        <sz val="9"/>
        <rFont val="宋体"/>
        <family val="3"/>
        <charset val="134"/>
      </rPr>
      <t>维修管网</t>
    </r>
  </si>
  <si>
    <r>
      <rPr>
        <sz val="9"/>
        <rFont val="宋体"/>
        <family val="3"/>
        <charset val="134"/>
      </rPr>
      <t>锦屏镇山底村饮水安全巩固提升工程</t>
    </r>
  </si>
  <si>
    <r>
      <rPr>
        <sz val="9"/>
        <rFont val="宋体"/>
        <family val="3"/>
        <charset val="134"/>
      </rPr>
      <t>管网</t>
    </r>
    <r>
      <rPr>
        <sz val="9"/>
        <rFont val="Times New Roman"/>
        <family val="1"/>
      </rPr>
      <t>4500</t>
    </r>
    <r>
      <rPr>
        <sz val="9"/>
        <rFont val="宋体"/>
        <family val="3"/>
        <charset val="134"/>
      </rPr>
      <t>米</t>
    </r>
  </si>
  <si>
    <r>
      <rPr>
        <sz val="9"/>
        <rFont val="宋体"/>
        <family val="3"/>
        <charset val="134"/>
      </rPr>
      <t>锦屏镇马窑村饮水安全巩固提升工程</t>
    </r>
  </si>
  <si>
    <r>
      <rPr>
        <sz val="9"/>
        <rFont val="宋体"/>
        <family val="3"/>
        <charset val="134"/>
      </rPr>
      <t>马窑一至四组水质污染较大，需打井</t>
    </r>
    <r>
      <rPr>
        <sz val="9"/>
        <rFont val="Times New Roman"/>
        <family val="1"/>
      </rPr>
      <t>1</t>
    </r>
    <r>
      <rPr>
        <sz val="9"/>
        <rFont val="宋体"/>
        <family val="3"/>
        <charset val="134"/>
      </rPr>
      <t>眼（</t>
    </r>
    <r>
      <rPr>
        <sz val="9"/>
        <rFont val="Times New Roman"/>
        <family val="1"/>
      </rPr>
      <t>200</t>
    </r>
    <r>
      <rPr>
        <sz val="9"/>
        <rFont val="宋体"/>
        <family val="3"/>
        <charset val="134"/>
      </rPr>
      <t>米以下深井）及配套设施</t>
    </r>
  </si>
  <si>
    <r>
      <rPr>
        <sz val="9"/>
        <rFont val="宋体"/>
        <family val="3"/>
        <charset val="134"/>
      </rPr>
      <t>赵保镇郭凹村饮水安全巩固提升工程</t>
    </r>
  </si>
  <si>
    <r>
      <rPr>
        <sz val="9"/>
        <rFont val="宋体"/>
        <family val="3"/>
        <charset val="134"/>
      </rPr>
      <t>打井</t>
    </r>
    <r>
      <rPr>
        <sz val="9"/>
        <rFont val="Times New Roman"/>
        <family val="1"/>
      </rPr>
      <t>1</t>
    </r>
    <r>
      <rPr>
        <sz val="9"/>
        <rFont val="宋体"/>
        <family val="3"/>
        <charset val="134"/>
      </rPr>
      <t>眼</t>
    </r>
    <r>
      <rPr>
        <sz val="9"/>
        <rFont val="Times New Roman"/>
        <family val="1"/>
      </rPr>
      <t>70</t>
    </r>
    <r>
      <rPr>
        <sz val="9"/>
        <rFont val="宋体"/>
        <family val="3"/>
        <charset val="134"/>
      </rPr>
      <t>米，配套所有吃水工程设施，管网</t>
    </r>
    <r>
      <rPr>
        <sz val="9"/>
        <rFont val="Times New Roman"/>
        <family val="1"/>
      </rPr>
      <t>1000</t>
    </r>
    <r>
      <rPr>
        <sz val="9"/>
        <rFont val="宋体"/>
        <family val="3"/>
        <charset val="134"/>
      </rPr>
      <t>米</t>
    </r>
  </si>
  <si>
    <r>
      <rPr>
        <sz val="9"/>
        <rFont val="宋体"/>
        <family val="3"/>
        <charset val="134"/>
      </rPr>
      <t>赵保镇三王庄村饮水安全巩固提升工程</t>
    </r>
  </si>
  <si>
    <r>
      <rPr>
        <sz val="9"/>
        <rFont val="宋体"/>
        <family val="3"/>
        <charset val="134"/>
      </rPr>
      <t>打井</t>
    </r>
    <r>
      <rPr>
        <sz val="9"/>
        <rFont val="Times New Roman"/>
        <family val="1"/>
      </rPr>
      <t>1</t>
    </r>
    <r>
      <rPr>
        <sz val="9"/>
        <rFont val="宋体"/>
        <family val="3"/>
        <charset val="134"/>
      </rPr>
      <t>眼</t>
    </r>
    <r>
      <rPr>
        <sz val="9"/>
        <rFont val="Times New Roman"/>
        <family val="1"/>
      </rPr>
      <t>250</t>
    </r>
    <r>
      <rPr>
        <sz val="9"/>
        <rFont val="宋体"/>
        <family val="3"/>
        <charset val="134"/>
      </rPr>
      <t>米</t>
    </r>
  </si>
  <si>
    <r>
      <rPr>
        <sz val="9"/>
        <rFont val="宋体"/>
        <family val="3"/>
        <charset val="134"/>
      </rPr>
      <t>赵保镇十字岭村饮水安全巩固提升工程</t>
    </r>
  </si>
  <si>
    <r>
      <rPr>
        <sz val="9"/>
        <rFont val="宋体"/>
        <family val="3"/>
        <charset val="134"/>
      </rPr>
      <t>打井</t>
    </r>
    <r>
      <rPr>
        <sz val="9"/>
        <rFont val="Times New Roman"/>
        <family val="1"/>
      </rPr>
      <t>2</t>
    </r>
    <r>
      <rPr>
        <sz val="9"/>
        <rFont val="宋体"/>
        <family val="3"/>
        <charset val="134"/>
      </rPr>
      <t>眼，每眼井深</t>
    </r>
    <r>
      <rPr>
        <sz val="9"/>
        <rFont val="Times New Roman"/>
        <family val="1"/>
      </rPr>
      <t>120</t>
    </r>
    <r>
      <rPr>
        <sz val="9"/>
        <rFont val="宋体"/>
        <family val="3"/>
        <charset val="134"/>
      </rPr>
      <t>米，水塔</t>
    </r>
    <r>
      <rPr>
        <sz val="9"/>
        <rFont val="Times New Roman"/>
        <family val="1"/>
      </rPr>
      <t>2</t>
    </r>
    <r>
      <rPr>
        <sz val="9"/>
        <rFont val="宋体"/>
        <family val="3"/>
        <charset val="134"/>
      </rPr>
      <t>座，管网</t>
    </r>
    <r>
      <rPr>
        <sz val="9"/>
        <rFont val="Times New Roman"/>
        <family val="1"/>
      </rPr>
      <t>6000</t>
    </r>
    <r>
      <rPr>
        <sz val="9"/>
        <rFont val="宋体"/>
        <family val="3"/>
        <charset val="134"/>
      </rPr>
      <t>米</t>
    </r>
  </si>
  <si>
    <r>
      <rPr>
        <sz val="9"/>
        <rFont val="宋体"/>
        <family val="3"/>
        <charset val="134"/>
      </rPr>
      <t>赵保镇单村村饮水安全巩固提升工程</t>
    </r>
  </si>
  <si>
    <r>
      <rPr>
        <sz val="9"/>
        <rFont val="宋体"/>
        <family val="3"/>
        <charset val="134"/>
      </rPr>
      <t>打井</t>
    </r>
    <r>
      <rPr>
        <sz val="9"/>
        <rFont val="Times New Roman"/>
        <family val="1"/>
      </rPr>
      <t>1</t>
    </r>
    <r>
      <rPr>
        <sz val="9"/>
        <rFont val="宋体"/>
        <family val="3"/>
        <charset val="134"/>
      </rPr>
      <t>眼</t>
    </r>
    <r>
      <rPr>
        <sz val="9"/>
        <rFont val="Times New Roman"/>
        <family val="1"/>
      </rPr>
      <t>120</t>
    </r>
    <r>
      <rPr>
        <sz val="9"/>
        <rFont val="宋体"/>
        <family val="3"/>
        <charset val="134"/>
      </rPr>
      <t>米，管网</t>
    </r>
    <r>
      <rPr>
        <sz val="9"/>
        <rFont val="Times New Roman"/>
        <family val="1"/>
      </rPr>
      <t>2700</t>
    </r>
    <r>
      <rPr>
        <sz val="9"/>
        <rFont val="宋体"/>
        <family val="3"/>
        <charset val="134"/>
      </rPr>
      <t>米，修复</t>
    </r>
    <r>
      <rPr>
        <sz val="9"/>
        <rFont val="Times New Roman"/>
        <family val="1"/>
      </rPr>
      <t>3</t>
    </r>
    <r>
      <rPr>
        <sz val="9"/>
        <rFont val="宋体"/>
        <family val="3"/>
        <charset val="134"/>
      </rPr>
      <t>个水塔</t>
    </r>
  </si>
  <si>
    <r>
      <rPr>
        <sz val="9"/>
        <rFont val="宋体"/>
        <family val="3"/>
        <charset val="134"/>
      </rPr>
      <t>赵保镇田沟村饮水安全巩固提升工程</t>
    </r>
  </si>
  <si>
    <r>
      <rPr>
        <sz val="9"/>
        <rFont val="宋体"/>
        <family val="3"/>
        <charset val="134"/>
      </rPr>
      <t>管网</t>
    </r>
    <r>
      <rPr>
        <sz val="9"/>
        <rFont val="Times New Roman"/>
        <family val="1"/>
      </rPr>
      <t>4950</t>
    </r>
    <r>
      <rPr>
        <sz val="9"/>
        <rFont val="宋体"/>
        <family val="3"/>
        <charset val="134"/>
      </rPr>
      <t>米</t>
    </r>
  </si>
  <si>
    <r>
      <rPr>
        <sz val="9"/>
        <rFont val="宋体"/>
        <family val="3"/>
        <charset val="134"/>
      </rPr>
      <t>赵保镇坡底村饮水安全巩固提升工程</t>
    </r>
  </si>
  <si>
    <r>
      <rPr>
        <sz val="9"/>
        <rFont val="宋体"/>
        <family val="3"/>
        <charset val="134"/>
      </rPr>
      <t>打井</t>
    </r>
    <r>
      <rPr>
        <sz val="9"/>
        <rFont val="Times New Roman"/>
        <family val="1"/>
      </rPr>
      <t>2</t>
    </r>
    <r>
      <rPr>
        <sz val="9"/>
        <rFont val="宋体"/>
        <family val="3"/>
        <charset val="134"/>
      </rPr>
      <t>眼，每眼井深</t>
    </r>
    <r>
      <rPr>
        <sz val="9"/>
        <rFont val="Times New Roman"/>
        <family val="1"/>
      </rPr>
      <t>100</t>
    </r>
    <r>
      <rPr>
        <sz val="9"/>
        <rFont val="宋体"/>
        <family val="3"/>
        <charset val="134"/>
      </rPr>
      <t>米，管网</t>
    </r>
    <r>
      <rPr>
        <sz val="9"/>
        <rFont val="Times New Roman"/>
        <family val="1"/>
      </rPr>
      <t>400</t>
    </r>
    <r>
      <rPr>
        <sz val="9"/>
        <rFont val="宋体"/>
        <family val="3"/>
        <charset val="134"/>
      </rPr>
      <t>米</t>
    </r>
  </si>
  <si>
    <r>
      <rPr>
        <sz val="9"/>
        <rFont val="宋体"/>
        <family val="3"/>
        <charset val="134"/>
      </rPr>
      <t>莲庄镇坡窑村饮水安全巩固提升工程</t>
    </r>
  </si>
  <si>
    <r>
      <rPr>
        <sz val="9"/>
        <rFont val="宋体"/>
        <family val="3"/>
        <charset val="134"/>
      </rPr>
      <t>打深井</t>
    </r>
    <r>
      <rPr>
        <sz val="9"/>
        <rFont val="Times New Roman"/>
        <family val="1"/>
      </rPr>
      <t>500</t>
    </r>
    <r>
      <rPr>
        <sz val="9"/>
        <rFont val="宋体"/>
        <family val="3"/>
        <charset val="134"/>
      </rPr>
      <t>米</t>
    </r>
    <r>
      <rPr>
        <sz val="9"/>
        <rFont val="Times New Roman"/>
        <family val="1"/>
      </rPr>
      <t>2</t>
    </r>
    <r>
      <rPr>
        <sz val="9"/>
        <rFont val="宋体"/>
        <family val="3"/>
        <charset val="134"/>
      </rPr>
      <t>眼、提水站</t>
    </r>
    <r>
      <rPr>
        <sz val="9"/>
        <rFont val="Times New Roman"/>
        <family val="1"/>
      </rPr>
      <t>2</t>
    </r>
    <r>
      <rPr>
        <sz val="9"/>
        <rFont val="宋体"/>
        <family val="3"/>
        <charset val="134"/>
      </rPr>
      <t>个（新庄</t>
    </r>
    <r>
      <rPr>
        <sz val="9"/>
        <rFont val="Times New Roman"/>
        <family val="1"/>
      </rPr>
      <t>1</t>
    </r>
    <r>
      <rPr>
        <sz val="9"/>
        <rFont val="宋体"/>
        <family val="3"/>
        <charset val="134"/>
      </rPr>
      <t>个）、引水处数长度</t>
    </r>
    <r>
      <rPr>
        <sz val="9"/>
        <rFont val="Times New Roman"/>
        <family val="1"/>
      </rPr>
      <t>1000</t>
    </r>
    <r>
      <rPr>
        <sz val="9"/>
        <rFont val="宋体"/>
        <family val="3"/>
        <charset val="134"/>
      </rPr>
      <t>米（</t>
    </r>
    <r>
      <rPr>
        <sz val="9"/>
        <rFont val="Times New Roman"/>
        <family val="1"/>
      </rPr>
      <t>2</t>
    </r>
    <r>
      <rPr>
        <sz val="9"/>
        <rFont val="宋体"/>
        <family val="3"/>
        <charset val="134"/>
      </rPr>
      <t>个井）、管网延伸</t>
    </r>
    <r>
      <rPr>
        <sz val="9"/>
        <rFont val="Times New Roman"/>
        <family val="1"/>
      </rPr>
      <t>7500</t>
    </r>
    <r>
      <rPr>
        <sz val="9"/>
        <rFont val="宋体"/>
        <family val="3"/>
        <charset val="134"/>
      </rPr>
      <t>米</t>
    </r>
  </si>
  <si>
    <r>
      <rPr>
        <sz val="9"/>
        <rFont val="宋体"/>
        <family val="3"/>
        <charset val="134"/>
      </rPr>
      <t>莲庄镇礼渠村饮水安全巩固提升工程</t>
    </r>
  </si>
  <si>
    <r>
      <rPr>
        <sz val="9"/>
        <rFont val="宋体"/>
        <family val="3"/>
        <charset val="134"/>
      </rPr>
      <t>申请建水塔</t>
    </r>
    <r>
      <rPr>
        <sz val="9"/>
        <rFont val="Times New Roman"/>
        <family val="1"/>
      </rPr>
      <t>1</t>
    </r>
    <r>
      <rPr>
        <sz val="9"/>
        <rFont val="宋体"/>
        <family val="3"/>
        <charset val="134"/>
      </rPr>
      <t>座、铺设管道</t>
    </r>
    <r>
      <rPr>
        <sz val="9"/>
        <rFont val="Times New Roman"/>
        <family val="1"/>
      </rPr>
      <t>5000</t>
    </r>
    <r>
      <rPr>
        <sz val="9"/>
        <rFont val="宋体"/>
        <family val="3"/>
        <charset val="134"/>
      </rPr>
      <t>米</t>
    </r>
  </si>
  <si>
    <r>
      <rPr>
        <sz val="9"/>
        <rFont val="宋体"/>
        <family val="3"/>
        <charset val="134"/>
      </rPr>
      <t>三乡镇西村村饮水安全巩固提升工程</t>
    </r>
  </si>
  <si>
    <r>
      <rPr>
        <sz val="9"/>
        <rFont val="宋体"/>
        <family val="3"/>
        <charset val="134"/>
      </rPr>
      <t>需更换</t>
    </r>
    <r>
      <rPr>
        <sz val="9"/>
        <rFont val="Times New Roman"/>
        <family val="1"/>
      </rPr>
      <t>90</t>
    </r>
    <r>
      <rPr>
        <sz val="9"/>
        <rFont val="宋体"/>
        <family val="3"/>
        <charset val="134"/>
      </rPr>
      <t>管道</t>
    </r>
    <r>
      <rPr>
        <sz val="9"/>
        <rFont val="Times New Roman"/>
        <family val="1"/>
      </rPr>
      <t>160m.160m</t>
    </r>
    <r>
      <rPr>
        <sz val="9"/>
        <rFont val="宋体"/>
        <family val="3"/>
        <charset val="134"/>
      </rPr>
      <t>深井泵一个</t>
    </r>
    <r>
      <rPr>
        <sz val="9"/>
        <rFont val="Times New Roman"/>
        <family val="1"/>
      </rPr>
      <t>.</t>
    </r>
  </si>
  <si>
    <r>
      <rPr>
        <sz val="9"/>
        <rFont val="宋体"/>
        <family val="3"/>
        <charset val="134"/>
      </rPr>
      <t>三乡镇可乐湾村饮水安全巩固提升工程</t>
    </r>
  </si>
  <si>
    <r>
      <rPr>
        <sz val="9"/>
        <rFont val="宋体"/>
        <family val="3"/>
        <charset val="134"/>
      </rPr>
      <t>全村需管网</t>
    </r>
    <r>
      <rPr>
        <sz val="9"/>
        <rFont val="Times New Roman"/>
        <family val="1"/>
      </rPr>
      <t>6000m.</t>
    </r>
    <r>
      <rPr>
        <sz val="9"/>
        <rFont val="宋体"/>
        <family val="3"/>
        <charset val="134"/>
      </rPr>
      <t>入户</t>
    </r>
    <r>
      <rPr>
        <sz val="9"/>
        <rFont val="Times New Roman"/>
        <family val="1"/>
      </rPr>
      <t>540</t>
    </r>
    <r>
      <rPr>
        <sz val="9"/>
        <rFont val="宋体"/>
        <family val="3"/>
        <charset val="134"/>
      </rPr>
      <t>户</t>
    </r>
  </si>
  <si>
    <r>
      <rPr>
        <sz val="9"/>
        <rFont val="宋体"/>
        <family val="3"/>
        <charset val="134"/>
      </rPr>
      <t>三乡镇南寨村饮水安全巩固提升工程</t>
    </r>
  </si>
  <si>
    <r>
      <rPr>
        <sz val="9"/>
        <rFont val="宋体"/>
        <family val="3"/>
        <charset val="134"/>
      </rPr>
      <t>需打井一眼</t>
    </r>
  </si>
  <si>
    <r>
      <rPr>
        <sz val="9"/>
        <rFont val="宋体"/>
        <family val="3"/>
        <charset val="134"/>
      </rPr>
      <t>三乡镇河西村饮水安全巩固提升工程</t>
    </r>
  </si>
  <si>
    <r>
      <rPr>
        <sz val="9"/>
        <rFont val="宋体"/>
        <family val="3"/>
        <charset val="134"/>
      </rPr>
      <t>三乡镇南村饮水安全巩固提升工程</t>
    </r>
  </si>
  <si>
    <r>
      <rPr>
        <sz val="9"/>
        <rFont val="宋体"/>
        <family val="3"/>
        <charset val="134"/>
      </rPr>
      <t>建水塔</t>
    </r>
  </si>
  <si>
    <r>
      <rPr>
        <sz val="9"/>
        <rFont val="宋体"/>
        <family val="3"/>
        <charset val="134"/>
      </rPr>
      <t>三乡镇古村饮水安全巩固提升工程</t>
    </r>
  </si>
  <si>
    <r>
      <rPr>
        <sz val="9"/>
        <rFont val="宋体"/>
        <family val="3"/>
        <charset val="134"/>
      </rPr>
      <t>定时供水，需打井</t>
    </r>
    <r>
      <rPr>
        <sz val="9"/>
        <rFont val="Times New Roman"/>
        <family val="1"/>
      </rPr>
      <t>2</t>
    </r>
    <r>
      <rPr>
        <sz val="9"/>
        <rFont val="宋体"/>
        <family val="3"/>
        <charset val="134"/>
      </rPr>
      <t>眼</t>
    </r>
    <r>
      <rPr>
        <sz val="9"/>
        <rFont val="Times New Roman"/>
        <family val="1"/>
      </rPr>
      <t>.</t>
    </r>
    <r>
      <rPr>
        <sz val="9"/>
        <rFont val="宋体"/>
        <family val="3"/>
        <charset val="134"/>
      </rPr>
      <t>铺设管网</t>
    </r>
    <r>
      <rPr>
        <sz val="9"/>
        <rFont val="Times New Roman"/>
        <family val="1"/>
      </rPr>
      <t>11000m</t>
    </r>
    <r>
      <rPr>
        <sz val="9"/>
        <rFont val="宋体"/>
        <family val="3"/>
        <charset val="134"/>
      </rPr>
      <t>，配套设施，蓄水池</t>
    </r>
    <r>
      <rPr>
        <sz val="9"/>
        <rFont val="Times New Roman"/>
        <family val="1"/>
      </rPr>
      <t>2</t>
    </r>
    <r>
      <rPr>
        <sz val="9"/>
        <rFont val="宋体"/>
        <family val="3"/>
        <charset val="134"/>
      </rPr>
      <t>座</t>
    </r>
  </si>
  <si>
    <r>
      <rPr>
        <sz val="9"/>
        <rFont val="宋体"/>
        <family val="3"/>
        <charset val="134"/>
      </rPr>
      <t>三乡镇王岭村饮水安全巩固提升工程</t>
    </r>
  </si>
  <si>
    <r>
      <rPr>
        <sz val="9"/>
        <rFont val="宋体"/>
        <family val="3"/>
        <charset val="134"/>
      </rPr>
      <t>需更换管道</t>
    </r>
    <r>
      <rPr>
        <sz val="9"/>
        <rFont val="Times New Roman"/>
        <family val="1"/>
      </rPr>
      <t>8000m.</t>
    </r>
    <r>
      <rPr>
        <sz val="9"/>
        <rFont val="宋体"/>
        <family val="3"/>
        <charset val="134"/>
      </rPr>
      <t>深井泵一个</t>
    </r>
    <r>
      <rPr>
        <sz val="9"/>
        <rFont val="Times New Roman"/>
        <family val="1"/>
      </rPr>
      <t>.</t>
    </r>
    <r>
      <rPr>
        <sz val="9"/>
        <rFont val="宋体"/>
        <family val="3"/>
        <charset val="134"/>
      </rPr>
      <t>建水塔一个、水泵已坏</t>
    </r>
  </si>
  <si>
    <r>
      <rPr>
        <sz val="9"/>
        <rFont val="宋体"/>
        <family val="3"/>
        <charset val="134"/>
      </rPr>
      <t>三乡镇马湾村饮水安全巩固提升工程</t>
    </r>
  </si>
  <si>
    <r>
      <rPr>
        <sz val="9"/>
        <rFont val="宋体"/>
        <family val="3"/>
        <charset val="134"/>
      </rPr>
      <t>需铺设管网</t>
    </r>
    <r>
      <rPr>
        <sz val="9"/>
        <rFont val="Times New Roman"/>
        <family val="1"/>
      </rPr>
      <t>6000m.</t>
    </r>
    <r>
      <rPr>
        <sz val="9"/>
        <rFont val="宋体"/>
        <family val="3"/>
        <charset val="134"/>
      </rPr>
      <t>水塔漏水需重建</t>
    </r>
  </si>
  <si>
    <r>
      <rPr>
        <sz val="9"/>
        <rFont val="宋体"/>
        <family val="3"/>
        <charset val="134"/>
      </rPr>
      <t>三乡镇吉家庙村饮水安全巩固提升工程</t>
    </r>
  </si>
  <si>
    <r>
      <rPr>
        <sz val="9"/>
        <rFont val="宋体"/>
        <family val="3"/>
        <charset val="134"/>
      </rPr>
      <t>铺设管网</t>
    </r>
    <r>
      <rPr>
        <sz val="9"/>
        <rFont val="Times New Roman"/>
        <family val="1"/>
      </rPr>
      <t>2000m</t>
    </r>
    <r>
      <rPr>
        <sz val="9"/>
        <rFont val="宋体"/>
        <family val="3"/>
        <charset val="134"/>
      </rPr>
      <t>、重建水塔</t>
    </r>
  </si>
  <si>
    <r>
      <rPr>
        <sz val="9"/>
        <rFont val="宋体"/>
        <family val="3"/>
        <charset val="134"/>
      </rPr>
      <t>韩城镇苏河村饮水安全巩固提升工程</t>
    </r>
  </si>
  <si>
    <r>
      <rPr>
        <sz val="9"/>
        <rFont val="宋体"/>
        <family val="3"/>
        <charset val="134"/>
      </rPr>
      <t>铺设</t>
    </r>
    <r>
      <rPr>
        <sz val="9"/>
        <rFont val="Times New Roman"/>
        <family val="1"/>
      </rPr>
      <t>1.5</t>
    </r>
    <r>
      <rPr>
        <sz val="9"/>
        <rFont val="宋体"/>
        <family val="3"/>
        <charset val="134"/>
      </rPr>
      <t>寸管道</t>
    </r>
    <r>
      <rPr>
        <sz val="9"/>
        <rFont val="Times New Roman"/>
        <family val="1"/>
      </rPr>
      <t>6500</t>
    </r>
    <r>
      <rPr>
        <sz val="9"/>
        <rFont val="宋体"/>
        <family val="3"/>
        <charset val="134"/>
      </rPr>
      <t>米、</t>
    </r>
    <r>
      <rPr>
        <sz val="9"/>
        <rFont val="Times New Roman"/>
        <family val="1"/>
      </rPr>
      <t>6</t>
    </r>
    <r>
      <rPr>
        <sz val="9"/>
        <rFont val="宋体"/>
        <family val="3"/>
        <charset val="134"/>
      </rPr>
      <t>分管</t>
    </r>
    <r>
      <rPr>
        <sz val="9"/>
        <rFont val="Times New Roman"/>
        <family val="1"/>
      </rPr>
      <t>7000</t>
    </r>
    <r>
      <rPr>
        <sz val="9"/>
        <rFont val="宋体"/>
        <family val="3"/>
        <charset val="134"/>
      </rPr>
      <t>米，</t>
    </r>
    <r>
      <rPr>
        <sz val="9"/>
        <rFont val="Times New Roman"/>
        <family val="1"/>
      </rPr>
      <t>11</t>
    </r>
    <r>
      <rPr>
        <sz val="9"/>
        <rFont val="宋体"/>
        <family val="3"/>
        <charset val="134"/>
      </rPr>
      <t>千瓦、</t>
    </r>
    <r>
      <rPr>
        <sz val="9"/>
        <rFont val="Times New Roman"/>
        <family val="1"/>
      </rPr>
      <t>10</t>
    </r>
    <r>
      <rPr>
        <sz val="9"/>
        <rFont val="宋体"/>
        <family val="3"/>
        <charset val="134"/>
      </rPr>
      <t>千瓦、</t>
    </r>
    <r>
      <rPr>
        <sz val="9"/>
        <rFont val="Times New Roman"/>
        <family val="1"/>
      </rPr>
      <t>7.5</t>
    </r>
    <r>
      <rPr>
        <sz val="9"/>
        <rFont val="宋体"/>
        <family val="3"/>
        <charset val="134"/>
      </rPr>
      <t>千瓦水泵</t>
    </r>
    <r>
      <rPr>
        <sz val="9"/>
        <rFont val="Times New Roman"/>
        <family val="1"/>
      </rPr>
      <t>3</t>
    </r>
    <r>
      <rPr>
        <sz val="9"/>
        <rFont val="宋体"/>
        <family val="3"/>
        <charset val="134"/>
      </rPr>
      <t>台。</t>
    </r>
  </si>
  <si>
    <r>
      <rPr>
        <sz val="9"/>
        <rFont val="宋体"/>
        <family val="3"/>
        <charset val="134"/>
      </rPr>
      <t>韩城镇冯庄村饮水安全巩固提升工程</t>
    </r>
  </si>
  <si>
    <r>
      <rPr>
        <sz val="9"/>
        <rFont val="宋体"/>
        <family val="3"/>
        <charset val="134"/>
      </rPr>
      <t>打</t>
    </r>
    <r>
      <rPr>
        <sz val="9"/>
        <rFont val="Times New Roman"/>
        <family val="1"/>
      </rPr>
      <t>100</t>
    </r>
    <r>
      <rPr>
        <sz val="9"/>
        <rFont val="宋体"/>
        <family val="3"/>
        <charset val="134"/>
      </rPr>
      <t>米深机井一眼，</t>
    </r>
    <r>
      <rPr>
        <sz val="9"/>
        <rFont val="Times New Roman"/>
        <family val="1"/>
      </rPr>
      <t>50</t>
    </r>
    <r>
      <rPr>
        <sz val="9"/>
        <rFont val="宋体"/>
        <family val="3"/>
        <charset val="134"/>
      </rPr>
      <t>立方米水池一座，主管网</t>
    </r>
    <r>
      <rPr>
        <sz val="9"/>
        <rFont val="Times New Roman"/>
        <family val="1"/>
      </rPr>
      <t>300</t>
    </r>
    <r>
      <rPr>
        <sz val="9"/>
        <rFont val="宋体"/>
        <family val="3"/>
        <charset val="134"/>
      </rPr>
      <t>米，入户管网</t>
    </r>
    <r>
      <rPr>
        <sz val="9"/>
        <rFont val="Times New Roman"/>
        <family val="1"/>
      </rPr>
      <t>3000</t>
    </r>
    <r>
      <rPr>
        <sz val="9"/>
        <rFont val="宋体"/>
        <family val="3"/>
        <charset val="134"/>
      </rPr>
      <t>米。</t>
    </r>
  </si>
  <si>
    <r>
      <rPr>
        <sz val="9"/>
        <rFont val="宋体"/>
        <family val="3"/>
        <charset val="134"/>
      </rPr>
      <t>韩城镇三道岭村饮水安全巩固提升工程</t>
    </r>
  </si>
  <si>
    <r>
      <rPr>
        <sz val="9"/>
        <rFont val="宋体"/>
        <family val="3"/>
        <charset val="134"/>
      </rPr>
      <t>打</t>
    </r>
    <r>
      <rPr>
        <sz val="9"/>
        <rFont val="Times New Roman"/>
        <family val="1"/>
      </rPr>
      <t>250</t>
    </r>
    <r>
      <rPr>
        <sz val="9"/>
        <rFont val="宋体"/>
        <family val="3"/>
        <charset val="134"/>
      </rPr>
      <t>米深井一眼提水站一个，引水管网</t>
    </r>
    <r>
      <rPr>
        <sz val="9"/>
        <rFont val="Times New Roman"/>
        <family val="1"/>
      </rPr>
      <t>200</t>
    </r>
    <r>
      <rPr>
        <sz val="9"/>
        <rFont val="宋体"/>
        <family val="3"/>
        <charset val="134"/>
      </rPr>
      <t>米，延伸长度</t>
    </r>
    <r>
      <rPr>
        <sz val="9"/>
        <rFont val="Times New Roman"/>
        <family val="1"/>
      </rPr>
      <t>500</t>
    </r>
    <r>
      <rPr>
        <sz val="9"/>
        <rFont val="宋体"/>
        <family val="3"/>
        <charset val="134"/>
      </rPr>
      <t>米。</t>
    </r>
  </si>
  <si>
    <r>
      <rPr>
        <sz val="9"/>
        <rFont val="宋体"/>
        <family val="3"/>
        <charset val="134"/>
      </rPr>
      <t>韩城镇陡沟村饮水安全巩固提升工程</t>
    </r>
  </si>
  <si>
    <r>
      <rPr>
        <sz val="9"/>
        <rFont val="宋体"/>
        <family val="3"/>
        <charset val="134"/>
      </rPr>
      <t>需打井</t>
    </r>
    <r>
      <rPr>
        <sz val="9"/>
        <rFont val="Times New Roman"/>
        <family val="1"/>
      </rPr>
      <t>2</t>
    </r>
    <r>
      <rPr>
        <sz val="9"/>
        <rFont val="宋体"/>
        <family val="3"/>
        <charset val="134"/>
      </rPr>
      <t>眼，井深</t>
    </r>
    <r>
      <rPr>
        <sz val="9"/>
        <rFont val="Times New Roman"/>
        <family val="1"/>
      </rPr>
      <t>150m,</t>
    </r>
    <r>
      <rPr>
        <sz val="9"/>
        <rFont val="宋体"/>
        <family val="3"/>
        <charset val="134"/>
      </rPr>
      <t>铺设管网</t>
    </r>
    <r>
      <rPr>
        <sz val="9"/>
        <rFont val="Times New Roman"/>
        <family val="1"/>
      </rPr>
      <t>1800</t>
    </r>
    <r>
      <rPr>
        <sz val="9"/>
        <rFont val="宋体"/>
        <family val="3"/>
        <charset val="134"/>
      </rPr>
      <t>米，安装无塔供水器</t>
    </r>
    <r>
      <rPr>
        <sz val="9"/>
        <rFont val="Times New Roman"/>
        <family val="1"/>
      </rPr>
      <t>2</t>
    </r>
    <r>
      <rPr>
        <sz val="9"/>
        <rFont val="宋体"/>
        <family val="3"/>
        <charset val="134"/>
      </rPr>
      <t>个，铺设主管道</t>
    </r>
    <r>
      <rPr>
        <sz val="9"/>
        <rFont val="Times New Roman"/>
        <family val="1"/>
      </rPr>
      <t>800</t>
    </r>
    <r>
      <rPr>
        <sz val="9"/>
        <rFont val="宋体"/>
        <family val="3"/>
        <charset val="134"/>
      </rPr>
      <t>米</t>
    </r>
  </si>
  <si>
    <r>
      <rPr>
        <sz val="9"/>
        <rFont val="宋体"/>
        <family val="3"/>
        <charset val="134"/>
      </rPr>
      <t>韩城镇王窑村饮水安全巩固提升工程</t>
    </r>
  </si>
  <si>
    <r>
      <rPr>
        <sz val="9"/>
        <rFont val="宋体"/>
        <family val="3"/>
        <charset val="134"/>
      </rPr>
      <t>需打</t>
    </r>
    <r>
      <rPr>
        <sz val="9"/>
        <rFont val="Times New Roman"/>
        <family val="1"/>
      </rPr>
      <t>150</t>
    </r>
    <r>
      <rPr>
        <sz val="9"/>
        <rFont val="宋体"/>
        <family val="3"/>
        <charset val="134"/>
      </rPr>
      <t>米深井</t>
    </r>
    <r>
      <rPr>
        <sz val="9"/>
        <rFont val="Times New Roman"/>
        <family val="1"/>
      </rPr>
      <t>2</t>
    </r>
    <r>
      <rPr>
        <sz val="9"/>
        <rFont val="宋体"/>
        <family val="3"/>
        <charset val="134"/>
      </rPr>
      <t>眼，管网长度</t>
    </r>
    <r>
      <rPr>
        <sz val="9"/>
        <rFont val="Times New Roman"/>
        <family val="1"/>
      </rPr>
      <t>2300</t>
    </r>
    <r>
      <rPr>
        <sz val="9"/>
        <rFont val="宋体"/>
        <family val="3"/>
        <charset val="134"/>
      </rPr>
      <t>米。</t>
    </r>
  </si>
  <si>
    <r>
      <rPr>
        <sz val="9"/>
        <rFont val="宋体"/>
        <family val="3"/>
        <charset val="134"/>
      </rPr>
      <t>樊村镇樊村村饮水安全巩固提升工程</t>
    </r>
  </si>
  <si>
    <r>
      <rPr>
        <sz val="9"/>
        <rFont val="宋体"/>
        <family val="3"/>
        <charset val="134"/>
      </rPr>
      <t>需打</t>
    </r>
    <r>
      <rPr>
        <sz val="9"/>
        <rFont val="Times New Roman"/>
        <family val="1"/>
      </rPr>
      <t>1</t>
    </r>
    <r>
      <rPr>
        <sz val="9"/>
        <rFont val="宋体"/>
        <family val="3"/>
        <charset val="134"/>
      </rPr>
      <t>眼井</t>
    </r>
    <r>
      <rPr>
        <sz val="9"/>
        <rFont val="Times New Roman"/>
        <family val="1"/>
      </rPr>
      <t>150</t>
    </r>
    <r>
      <rPr>
        <sz val="9"/>
        <rFont val="宋体"/>
        <family val="3"/>
        <charset val="134"/>
      </rPr>
      <t>米深</t>
    </r>
  </si>
  <si>
    <r>
      <rPr>
        <sz val="9"/>
        <rFont val="宋体"/>
        <family val="3"/>
        <charset val="134"/>
      </rPr>
      <t>樊村镇后杓村饮水安全巩固提升工程</t>
    </r>
  </si>
  <si>
    <r>
      <rPr>
        <sz val="9"/>
        <rFont val="宋体"/>
        <family val="3"/>
        <charset val="134"/>
      </rPr>
      <t>需打</t>
    </r>
    <r>
      <rPr>
        <sz val="9"/>
        <rFont val="Times New Roman"/>
        <family val="1"/>
      </rPr>
      <t>1</t>
    </r>
    <r>
      <rPr>
        <sz val="9"/>
        <rFont val="宋体"/>
        <family val="3"/>
        <charset val="134"/>
      </rPr>
      <t>眼井</t>
    </r>
    <r>
      <rPr>
        <sz val="9"/>
        <rFont val="Times New Roman"/>
        <family val="1"/>
      </rPr>
      <t>600</t>
    </r>
    <r>
      <rPr>
        <sz val="9"/>
        <rFont val="宋体"/>
        <family val="3"/>
        <charset val="134"/>
      </rPr>
      <t>米深</t>
    </r>
  </si>
  <si>
    <r>
      <rPr>
        <sz val="9"/>
        <rFont val="宋体"/>
        <family val="3"/>
        <charset val="134"/>
      </rPr>
      <t>樊村镇姜营村饮水安全巩固提升工程</t>
    </r>
  </si>
  <si>
    <r>
      <rPr>
        <sz val="9"/>
        <rFont val="宋体"/>
        <family val="3"/>
        <charset val="134"/>
      </rPr>
      <t>需修水塔</t>
    </r>
    <r>
      <rPr>
        <sz val="9"/>
        <rFont val="Times New Roman"/>
        <family val="1"/>
      </rPr>
      <t>2</t>
    </r>
    <r>
      <rPr>
        <sz val="9"/>
        <rFont val="宋体"/>
        <family val="3"/>
        <charset val="134"/>
      </rPr>
      <t>座，韩瑶需再打井</t>
    </r>
    <r>
      <rPr>
        <sz val="9"/>
        <rFont val="Times New Roman"/>
        <family val="1"/>
      </rPr>
      <t>1</t>
    </r>
    <r>
      <rPr>
        <sz val="9"/>
        <rFont val="宋体"/>
        <family val="3"/>
        <charset val="134"/>
      </rPr>
      <t>眼</t>
    </r>
  </si>
  <si>
    <r>
      <rPr>
        <sz val="9"/>
        <rFont val="宋体"/>
        <family val="3"/>
        <charset val="134"/>
      </rPr>
      <t>樊村镇老庄村饮水安全巩固提升工程</t>
    </r>
  </si>
  <si>
    <r>
      <rPr>
        <sz val="9"/>
        <rFont val="宋体"/>
        <family val="3"/>
        <charset val="134"/>
      </rPr>
      <t>从水塔到走马岭需修水管</t>
    </r>
    <r>
      <rPr>
        <sz val="9"/>
        <rFont val="Times New Roman"/>
        <family val="1"/>
      </rPr>
      <t>800</t>
    </r>
    <r>
      <rPr>
        <sz val="9"/>
        <rFont val="宋体"/>
        <family val="3"/>
        <charset val="134"/>
      </rPr>
      <t>米</t>
    </r>
  </si>
  <si>
    <r>
      <rPr>
        <sz val="9"/>
        <rFont val="宋体"/>
        <family val="3"/>
        <charset val="134"/>
      </rPr>
      <t>白杨镇白杨三区饮水安全巩固提升工程</t>
    </r>
  </si>
  <si>
    <r>
      <rPr>
        <sz val="9"/>
        <rFont val="宋体"/>
        <family val="3"/>
        <charset val="134"/>
      </rPr>
      <t>管网</t>
    </r>
    <r>
      <rPr>
        <sz val="9"/>
        <rFont val="Times New Roman"/>
        <family val="1"/>
      </rPr>
      <t>2000</t>
    </r>
    <r>
      <rPr>
        <sz val="9"/>
        <rFont val="宋体"/>
        <family val="3"/>
        <charset val="134"/>
      </rPr>
      <t>米</t>
    </r>
  </si>
  <si>
    <r>
      <rPr>
        <sz val="9"/>
        <rFont val="宋体"/>
        <family val="3"/>
        <charset val="134"/>
      </rPr>
      <t>白杨镇白杨四区饮水安全巩固提升工程</t>
    </r>
  </si>
  <si>
    <r>
      <rPr>
        <sz val="9"/>
        <rFont val="宋体"/>
        <family val="3"/>
        <charset val="134"/>
      </rPr>
      <t>主管道长</t>
    </r>
    <r>
      <rPr>
        <sz val="9"/>
        <rFont val="Times New Roman"/>
        <family val="1"/>
      </rPr>
      <t>54</t>
    </r>
    <r>
      <rPr>
        <sz val="9"/>
        <rFont val="宋体"/>
        <family val="3"/>
        <charset val="134"/>
      </rPr>
      <t>米，支管道</t>
    </r>
    <r>
      <rPr>
        <sz val="9"/>
        <rFont val="Times New Roman"/>
        <family val="1"/>
      </rPr>
      <t>3000</t>
    </r>
    <r>
      <rPr>
        <sz val="9"/>
        <rFont val="宋体"/>
        <family val="3"/>
        <charset val="134"/>
      </rPr>
      <t>米，入户管道</t>
    </r>
    <r>
      <rPr>
        <sz val="9"/>
        <rFont val="Times New Roman"/>
        <family val="1"/>
      </rPr>
      <t>5000</t>
    </r>
    <r>
      <rPr>
        <sz val="9"/>
        <rFont val="宋体"/>
        <family val="3"/>
        <charset val="134"/>
      </rPr>
      <t>米</t>
    </r>
  </si>
  <si>
    <r>
      <rPr>
        <sz val="9"/>
        <rFont val="宋体"/>
        <family val="3"/>
        <charset val="134"/>
      </rPr>
      <t>白杨镇宏沟村饮水安全巩固提升工程</t>
    </r>
  </si>
  <si>
    <r>
      <rPr>
        <sz val="9"/>
        <rFont val="宋体"/>
        <family val="3"/>
        <charset val="134"/>
      </rPr>
      <t>管网</t>
    </r>
    <r>
      <rPr>
        <sz val="9"/>
        <rFont val="Times New Roman"/>
        <family val="1"/>
      </rPr>
      <t>1800</t>
    </r>
    <r>
      <rPr>
        <sz val="9"/>
        <rFont val="宋体"/>
        <family val="3"/>
        <charset val="134"/>
      </rPr>
      <t>米</t>
    </r>
  </si>
  <si>
    <r>
      <rPr>
        <sz val="9"/>
        <rFont val="宋体"/>
        <family val="3"/>
        <charset val="134"/>
      </rPr>
      <t>白杨镇香潭沟村饮水安全巩固提升工程</t>
    </r>
  </si>
  <si>
    <r>
      <rPr>
        <sz val="9"/>
        <rFont val="宋体"/>
        <family val="3"/>
        <charset val="134"/>
      </rPr>
      <t>打井</t>
    </r>
    <r>
      <rPr>
        <sz val="9"/>
        <rFont val="Times New Roman"/>
        <family val="1"/>
      </rPr>
      <t>1</t>
    </r>
    <r>
      <rPr>
        <sz val="9"/>
        <rFont val="宋体"/>
        <family val="3"/>
        <charset val="134"/>
      </rPr>
      <t>眼</t>
    </r>
    <r>
      <rPr>
        <sz val="9"/>
        <rFont val="Times New Roman"/>
        <family val="1"/>
      </rPr>
      <t>180</t>
    </r>
    <r>
      <rPr>
        <sz val="9"/>
        <rFont val="宋体"/>
        <family val="3"/>
        <charset val="134"/>
      </rPr>
      <t>米，无塔供水器</t>
    </r>
    <r>
      <rPr>
        <sz val="9"/>
        <rFont val="Times New Roman"/>
        <family val="1"/>
      </rPr>
      <t>1</t>
    </r>
    <r>
      <rPr>
        <sz val="9"/>
        <rFont val="宋体"/>
        <family val="3"/>
        <charset val="134"/>
      </rPr>
      <t>个，管网延伸长度</t>
    </r>
    <r>
      <rPr>
        <sz val="9"/>
        <rFont val="Times New Roman"/>
        <family val="1"/>
      </rPr>
      <t>800</t>
    </r>
    <r>
      <rPr>
        <sz val="9"/>
        <rFont val="宋体"/>
        <family val="3"/>
        <charset val="134"/>
      </rPr>
      <t>米</t>
    </r>
  </si>
  <si>
    <r>
      <rPr>
        <sz val="9"/>
        <rFont val="宋体"/>
        <family val="3"/>
        <charset val="134"/>
      </rPr>
      <t>白杨镇龙窝村饮水安全巩固提升工程</t>
    </r>
  </si>
  <si>
    <r>
      <rPr>
        <sz val="9"/>
        <rFont val="宋体"/>
        <family val="3"/>
        <charset val="134"/>
      </rPr>
      <t>需要变压器</t>
    </r>
    <r>
      <rPr>
        <sz val="9"/>
        <rFont val="Times New Roman"/>
        <family val="1"/>
      </rPr>
      <t>1</t>
    </r>
    <r>
      <rPr>
        <sz val="9"/>
        <rFont val="宋体"/>
        <family val="3"/>
        <charset val="134"/>
      </rPr>
      <t>台，需电线电杆</t>
    </r>
    <r>
      <rPr>
        <sz val="9"/>
        <rFont val="Times New Roman"/>
        <family val="1"/>
      </rPr>
      <t>2</t>
    </r>
    <r>
      <rPr>
        <sz val="9"/>
        <rFont val="宋体"/>
        <family val="3"/>
        <charset val="134"/>
      </rPr>
      <t>根，机井房、配电房、围墙（已有缺大门），管道</t>
    </r>
    <r>
      <rPr>
        <sz val="9"/>
        <rFont val="Times New Roman"/>
        <family val="1"/>
      </rPr>
      <t>3000</t>
    </r>
    <r>
      <rPr>
        <sz val="9"/>
        <rFont val="宋体"/>
        <family val="3"/>
        <charset val="134"/>
      </rPr>
      <t>米</t>
    </r>
  </si>
  <si>
    <r>
      <rPr>
        <sz val="9"/>
        <rFont val="宋体"/>
        <family val="3"/>
        <charset val="134"/>
      </rPr>
      <t>白杨镇西南留村饮水安全巩固提升工程</t>
    </r>
  </si>
  <si>
    <r>
      <rPr>
        <sz val="9"/>
        <rFont val="宋体"/>
        <family val="3"/>
        <charset val="134"/>
      </rPr>
      <t>自筹资金，铺设部分管道，其它设施全无</t>
    </r>
  </si>
  <si>
    <r>
      <rPr>
        <sz val="9"/>
        <rFont val="宋体"/>
        <family val="3"/>
        <charset val="134"/>
      </rPr>
      <t>白杨镇栗丰村饮水安全巩固提升工程</t>
    </r>
  </si>
  <si>
    <r>
      <t>1</t>
    </r>
    <r>
      <rPr>
        <sz val="9"/>
        <rFont val="宋体"/>
        <family val="3"/>
        <charset val="134"/>
      </rPr>
      <t>、栗封村饮水工程建成于</t>
    </r>
    <r>
      <rPr>
        <sz val="9"/>
        <rFont val="Times New Roman"/>
        <family val="1"/>
      </rPr>
      <t>2012</t>
    </r>
    <r>
      <rPr>
        <sz val="9"/>
        <rFont val="宋体"/>
        <family val="3"/>
        <charset val="134"/>
      </rPr>
      <t>年，由于管道老化，需更换主管道</t>
    </r>
    <r>
      <rPr>
        <sz val="9"/>
        <rFont val="Times New Roman"/>
        <family val="1"/>
      </rPr>
      <t>3700</t>
    </r>
    <r>
      <rPr>
        <sz val="9"/>
        <rFont val="宋体"/>
        <family val="3"/>
        <charset val="134"/>
      </rPr>
      <t>米，支管道</t>
    </r>
    <r>
      <rPr>
        <sz val="9"/>
        <rFont val="Times New Roman"/>
        <family val="1"/>
      </rPr>
      <t>6000</t>
    </r>
    <r>
      <rPr>
        <sz val="9"/>
        <rFont val="宋体"/>
        <family val="3"/>
        <charset val="134"/>
      </rPr>
      <t xml:space="preserve">米
</t>
    </r>
    <r>
      <rPr>
        <sz val="9"/>
        <rFont val="Times New Roman"/>
        <family val="1"/>
      </rPr>
      <t>2</t>
    </r>
    <r>
      <rPr>
        <sz val="9"/>
        <rFont val="宋体"/>
        <family val="3"/>
        <charset val="134"/>
      </rPr>
      <t>、张栗封自然村</t>
    </r>
    <r>
      <rPr>
        <sz val="9"/>
        <rFont val="Times New Roman"/>
        <family val="1"/>
      </rPr>
      <t>30</t>
    </r>
    <r>
      <rPr>
        <sz val="9"/>
        <rFont val="宋体"/>
        <family val="3"/>
        <charset val="134"/>
      </rPr>
      <t>户无饮水工程，需新建水井</t>
    </r>
    <r>
      <rPr>
        <sz val="9"/>
        <rFont val="Times New Roman"/>
        <family val="1"/>
      </rPr>
      <t>8</t>
    </r>
    <r>
      <rPr>
        <sz val="9"/>
        <rFont val="宋体"/>
        <family val="3"/>
        <charset val="134"/>
      </rPr>
      <t>米，蓄水池一个、主管道</t>
    </r>
    <r>
      <rPr>
        <sz val="9"/>
        <rFont val="Times New Roman"/>
        <family val="1"/>
      </rPr>
      <t>700</t>
    </r>
    <r>
      <rPr>
        <sz val="9"/>
        <rFont val="宋体"/>
        <family val="3"/>
        <charset val="134"/>
      </rPr>
      <t>米，支管道</t>
    </r>
    <r>
      <rPr>
        <sz val="9"/>
        <rFont val="Times New Roman"/>
        <family val="1"/>
      </rPr>
      <t>500</t>
    </r>
    <r>
      <rPr>
        <sz val="9"/>
        <rFont val="宋体"/>
        <family val="3"/>
        <charset val="134"/>
      </rPr>
      <t xml:space="preserve">米
</t>
    </r>
    <r>
      <rPr>
        <sz val="9"/>
        <rFont val="Times New Roman"/>
        <family val="1"/>
      </rPr>
      <t>3</t>
    </r>
    <r>
      <rPr>
        <sz val="9"/>
        <rFont val="宋体"/>
        <family val="3"/>
        <charset val="134"/>
      </rPr>
      <t>、张凹自然村</t>
    </r>
    <r>
      <rPr>
        <sz val="9"/>
        <rFont val="Times New Roman"/>
        <family val="1"/>
      </rPr>
      <t>35</t>
    </r>
    <r>
      <rPr>
        <sz val="9"/>
        <rFont val="宋体"/>
        <family val="3"/>
        <charset val="134"/>
      </rPr>
      <t>户无饮水工程，需新建水井、蓄水池、主管道</t>
    </r>
    <r>
      <rPr>
        <sz val="9"/>
        <rFont val="Times New Roman"/>
        <family val="1"/>
      </rPr>
      <t>1000</t>
    </r>
    <r>
      <rPr>
        <sz val="9"/>
        <rFont val="宋体"/>
        <family val="3"/>
        <charset val="134"/>
      </rPr>
      <t>米，支管道</t>
    </r>
    <r>
      <rPr>
        <sz val="9"/>
        <rFont val="Times New Roman"/>
        <family val="1"/>
      </rPr>
      <t>700</t>
    </r>
    <r>
      <rPr>
        <sz val="9"/>
        <rFont val="宋体"/>
        <family val="3"/>
        <charset val="134"/>
      </rPr>
      <t>米</t>
    </r>
  </si>
  <si>
    <r>
      <rPr>
        <sz val="9"/>
        <rFont val="宋体"/>
        <family val="3"/>
        <charset val="134"/>
      </rPr>
      <t>白杨镇东场村村饮水安全巩固提升工程</t>
    </r>
  </si>
  <si>
    <r>
      <rPr>
        <sz val="9"/>
        <rFont val="宋体"/>
        <family val="3"/>
        <charset val="134"/>
      </rPr>
      <t>水泵老化，井内管网漏水，管网延伸长度</t>
    </r>
    <r>
      <rPr>
        <sz val="9"/>
        <rFont val="Times New Roman"/>
        <family val="1"/>
      </rPr>
      <t>2000</t>
    </r>
    <r>
      <rPr>
        <sz val="9"/>
        <rFont val="宋体"/>
        <family val="3"/>
        <charset val="134"/>
      </rPr>
      <t>米（入口）</t>
    </r>
  </si>
  <si>
    <r>
      <rPr>
        <sz val="9"/>
        <rFont val="宋体"/>
        <family val="3"/>
        <charset val="134"/>
      </rPr>
      <t>白杨镇漫流村村饮水安全巩固提升工程</t>
    </r>
  </si>
  <si>
    <r>
      <t>180</t>
    </r>
    <r>
      <rPr>
        <sz val="9"/>
        <rFont val="宋体"/>
        <family val="3"/>
        <charset val="134"/>
      </rPr>
      <t>米深井</t>
    </r>
    <r>
      <rPr>
        <sz val="9"/>
        <rFont val="Times New Roman"/>
        <family val="1"/>
      </rPr>
      <t>1</t>
    </r>
    <r>
      <rPr>
        <sz val="9"/>
        <rFont val="宋体"/>
        <family val="3"/>
        <charset val="134"/>
      </rPr>
      <t>眼，井房</t>
    </r>
    <r>
      <rPr>
        <sz val="9"/>
        <rFont val="Times New Roman"/>
        <family val="1"/>
      </rPr>
      <t>1</t>
    </r>
    <r>
      <rPr>
        <sz val="9"/>
        <rFont val="宋体"/>
        <family val="3"/>
        <charset val="134"/>
      </rPr>
      <t>座，蓄水池</t>
    </r>
    <r>
      <rPr>
        <sz val="9"/>
        <rFont val="Times New Roman"/>
        <family val="1"/>
      </rPr>
      <t>80</t>
    </r>
    <r>
      <rPr>
        <sz val="9"/>
        <rFont val="宋体"/>
        <family val="3"/>
        <charset val="134"/>
      </rPr>
      <t>平米</t>
    </r>
    <r>
      <rPr>
        <sz val="9"/>
        <rFont val="Times New Roman"/>
        <family val="1"/>
      </rPr>
      <t>1</t>
    </r>
    <r>
      <rPr>
        <sz val="9"/>
        <rFont val="宋体"/>
        <family val="3"/>
        <charset val="134"/>
      </rPr>
      <t>座，闸门井（</t>
    </r>
    <r>
      <rPr>
        <sz val="9"/>
        <rFont val="Times New Roman"/>
        <family val="1"/>
      </rPr>
      <t>I</t>
    </r>
    <r>
      <rPr>
        <sz val="9"/>
        <rFont val="宋体"/>
        <family val="3"/>
        <charset val="134"/>
      </rPr>
      <t>型</t>
    </r>
    <r>
      <rPr>
        <sz val="9"/>
        <rFont val="Times New Roman"/>
        <family val="1"/>
      </rPr>
      <t>)1</t>
    </r>
    <r>
      <rPr>
        <sz val="9"/>
        <rFont val="宋体"/>
        <family val="3"/>
        <charset val="134"/>
      </rPr>
      <t>个，闸门井（</t>
    </r>
    <r>
      <rPr>
        <sz val="9"/>
        <rFont val="Times New Roman"/>
        <family val="1"/>
      </rPr>
      <t>II</t>
    </r>
    <r>
      <rPr>
        <sz val="9"/>
        <rFont val="宋体"/>
        <family val="3"/>
        <charset val="134"/>
      </rPr>
      <t>型）</t>
    </r>
    <r>
      <rPr>
        <sz val="9"/>
        <rFont val="Times New Roman"/>
        <family val="1"/>
      </rPr>
      <t>15</t>
    </r>
    <r>
      <rPr>
        <sz val="9"/>
        <rFont val="宋体"/>
        <family val="3"/>
        <charset val="134"/>
      </rPr>
      <t>个，无塔供水器</t>
    </r>
    <r>
      <rPr>
        <sz val="9"/>
        <rFont val="Times New Roman"/>
        <family val="1"/>
      </rPr>
      <t>2</t>
    </r>
    <r>
      <rPr>
        <sz val="9"/>
        <rFont val="宋体"/>
        <family val="3"/>
        <charset val="134"/>
      </rPr>
      <t>个，配水管网</t>
    </r>
    <r>
      <rPr>
        <sz val="9"/>
        <rFont val="Times New Roman"/>
        <family val="1"/>
      </rPr>
      <t>4</t>
    </r>
    <r>
      <rPr>
        <sz val="9"/>
        <rFont val="宋体"/>
        <family val="3"/>
        <charset val="134"/>
      </rPr>
      <t>千米，配套提水设备</t>
    </r>
  </si>
  <si>
    <r>
      <rPr>
        <sz val="9"/>
        <rFont val="宋体"/>
        <family val="3"/>
        <charset val="134"/>
      </rPr>
      <t>柳泉镇河北村村饮水安全巩固提升工程</t>
    </r>
  </si>
  <si>
    <r>
      <rPr>
        <sz val="9"/>
        <rFont val="宋体"/>
        <family val="3"/>
        <charset val="134"/>
      </rPr>
      <t>水泵</t>
    </r>
    <r>
      <rPr>
        <sz val="9"/>
        <rFont val="Times New Roman"/>
        <family val="1"/>
      </rPr>
      <t>1</t>
    </r>
    <r>
      <rPr>
        <sz val="9"/>
        <rFont val="宋体"/>
        <family val="3"/>
        <charset val="134"/>
      </rPr>
      <t>台，管网</t>
    </r>
    <r>
      <rPr>
        <sz val="9"/>
        <rFont val="Times New Roman"/>
        <family val="1"/>
      </rPr>
      <t>300</t>
    </r>
    <r>
      <rPr>
        <sz val="9"/>
        <rFont val="宋体"/>
        <family val="3"/>
        <charset val="134"/>
      </rPr>
      <t>米</t>
    </r>
  </si>
  <si>
    <r>
      <rPr>
        <sz val="9"/>
        <rFont val="宋体"/>
        <family val="3"/>
        <charset val="134"/>
      </rPr>
      <t>柳泉镇水兑村饮水安全巩固提升工程</t>
    </r>
  </si>
  <si>
    <r>
      <rPr>
        <sz val="9"/>
        <rFont val="宋体"/>
        <family val="3"/>
        <charset val="134"/>
      </rPr>
      <t>水泵</t>
    </r>
    <r>
      <rPr>
        <sz val="9"/>
        <rFont val="Times New Roman"/>
        <family val="1"/>
      </rPr>
      <t>1</t>
    </r>
    <r>
      <rPr>
        <sz val="9"/>
        <rFont val="宋体"/>
        <family val="3"/>
        <charset val="134"/>
      </rPr>
      <t>台</t>
    </r>
  </si>
  <si>
    <r>
      <rPr>
        <sz val="9"/>
        <rFont val="宋体"/>
        <family val="3"/>
        <charset val="134"/>
      </rPr>
      <t>柳泉镇丁湾村饮水安全巩固提升工程</t>
    </r>
  </si>
  <si>
    <r>
      <rPr>
        <sz val="9"/>
        <rFont val="宋体"/>
        <family val="3"/>
        <charset val="134"/>
      </rPr>
      <t>上沟：管网病坏，换新主管网</t>
    </r>
    <r>
      <rPr>
        <sz val="9"/>
        <rFont val="Times New Roman"/>
        <family val="1"/>
      </rPr>
      <t>500</t>
    </r>
    <r>
      <rPr>
        <sz val="9"/>
        <rFont val="宋体"/>
        <family val="3"/>
        <charset val="134"/>
      </rPr>
      <t>米</t>
    </r>
  </si>
  <si>
    <r>
      <rPr>
        <sz val="9"/>
        <rFont val="宋体"/>
        <family val="3"/>
        <charset val="134"/>
      </rPr>
      <t>柳泉镇沙漠村饮水安全巩固提升工程</t>
    </r>
  </si>
  <si>
    <r>
      <t>1.2</t>
    </r>
    <r>
      <rPr>
        <sz val="9"/>
        <rFont val="宋体"/>
        <family val="3"/>
        <charset val="134"/>
      </rPr>
      <t>组</t>
    </r>
    <r>
      <rPr>
        <sz val="9"/>
        <rFont val="Times New Roman"/>
        <family val="1"/>
      </rPr>
      <t>320</t>
    </r>
    <r>
      <rPr>
        <sz val="9"/>
        <rFont val="宋体"/>
        <family val="3"/>
        <charset val="134"/>
      </rPr>
      <t>人，机井断水，靠拉水吃，急需打井</t>
    </r>
    <r>
      <rPr>
        <sz val="9"/>
        <rFont val="Times New Roman"/>
        <family val="1"/>
      </rPr>
      <t>1</t>
    </r>
    <r>
      <rPr>
        <sz val="9"/>
        <rFont val="宋体"/>
        <family val="3"/>
        <charset val="134"/>
      </rPr>
      <t>眼。</t>
    </r>
    <r>
      <rPr>
        <sz val="9"/>
        <rFont val="Times New Roman"/>
        <family val="1"/>
      </rPr>
      <t>3.4</t>
    </r>
    <r>
      <rPr>
        <sz val="9"/>
        <rFont val="宋体"/>
        <family val="3"/>
        <charset val="134"/>
      </rPr>
      <t>组管道老化，漏水，急需换新</t>
    </r>
    <r>
      <rPr>
        <sz val="9"/>
        <rFont val="Times New Roman"/>
        <family val="1"/>
      </rPr>
      <t>2000</t>
    </r>
    <r>
      <rPr>
        <sz val="9"/>
        <rFont val="宋体"/>
        <family val="3"/>
        <charset val="134"/>
      </rPr>
      <t>米管道（</t>
    </r>
    <r>
      <rPr>
        <sz val="9"/>
        <rFont val="Times New Roman"/>
        <family val="1"/>
      </rPr>
      <t>4</t>
    </r>
    <r>
      <rPr>
        <sz val="9"/>
        <rFont val="宋体"/>
        <family val="3"/>
        <charset val="134"/>
      </rPr>
      <t>寸）。</t>
    </r>
  </si>
  <si>
    <r>
      <rPr>
        <sz val="9"/>
        <rFont val="宋体"/>
        <family val="3"/>
        <charset val="134"/>
      </rPr>
      <t>柳泉镇于村村饮水安全巩固提升工程</t>
    </r>
  </si>
  <si>
    <r>
      <rPr>
        <sz val="9"/>
        <rFont val="宋体"/>
        <family val="3"/>
        <charset val="134"/>
      </rPr>
      <t>五组居住偏远，整体从老村搬迁，没有机井，吃水需到</t>
    </r>
    <r>
      <rPr>
        <sz val="9"/>
        <rFont val="Times New Roman"/>
        <family val="1"/>
      </rPr>
      <t>1</t>
    </r>
    <r>
      <rPr>
        <sz val="9"/>
        <rFont val="宋体"/>
        <family val="3"/>
        <charset val="134"/>
      </rPr>
      <t>公里外拉水。需要打</t>
    </r>
    <r>
      <rPr>
        <sz val="9"/>
        <rFont val="Times New Roman"/>
        <family val="1"/>
      </rPr>
      <t>1</t>
    </r>
    <r>
      <rPr>
        <sz val="9"/>
        <rFont val="宋体"/>
        <family val="3"/>
        <charset val="134"/>
      </rPr>
      <t>眼</t>
    </r>
    <r>
      <rPr>
        <sz val="9"/>
        <rFont val="Times New Roman"/>
        <family val="1"/>
      </rPr>
      <t>190</t>
    </r>
    <r>
      <rPr>
        <sz val="9"/>
        <rFont val="宋体"/>
        <family val="3"/>
        <charset val="134"/>
      </rPr>
      <t>米深水井，购置</t>
    </r>
    <r>
      <rPr>
        <sz val="9"/>
        <rFont val="Times New Roman"/>
        <family val="1"/>
      </rPr>
      <t>10T</t>
    </r>
    <r>
      <rPr>
        <sz val="9"/>
        <rFont val="宋体"/>
        <family val="3"/>
        <charset val="134"/>
      </rPr>
      <t>无塔供水器</t>
    </r>
    <r>
      <rPr>
        <sz val="9"/>
        <rFont val="Times New Roman"/>
        <family val="1"/>
      </rPr>
      <t>1</t>
    </r>
    <r>
      <rPr>
        <sz val="9"/>
        <rFont val="宋体"/>
        <family val="3"/>
        <charset val="134"/>
      </rPr>
      <t>个，修建机井房</t>
    </r>
    <r>
      <rPr>
        <sz val="9"/>
        <rFont val="Times New Roman"/>
        <family val="1"/>
      </rPr>
      <t>1</t>
    </r>
    <r>
      <rPr>
        <sz val="9"/>
        <rFont val="宋体"/>
        <family val="3"/>
        <charset val="134"/>
      </rPr>
      <t>座，</t>
    </r>
    <r>
      <rPr>
        <sz val="9"/>
        <rFont val="Times New Roman"/>
        <family val="1"/>
      </rPr>
      <t>40</t>
    </r>
    <r>
      <rPr>
        <sz val="9"/>
        <rFont val="宋体"/>
        <family val="3"/>
        <charset val="134"/>
      </rPr>
      <t>口径管道</t>
    </r>
    <r>
      <rPr>
        <sz val="9"/>
        <rFont val="Times New Roman"/>
        <family val="1"/>
      </rPr>
      <t>1500</t>
    </r>
    <r>
      <rPr>
        <sz val="9"/>
        <rFont val="宋体"/>
        <family val="3"/>
        <charset val="134"/>
      </rPr>
      <t>米，支管</t>
    </r>
    <r>
      <rPr>
        <sz val="9"/>
        <rFont val="Times New Roman"/>
        <family val="1"/>
      </rPr>
      <t>6</t>
    </r>
    <r>
      <rPr>
        <sz val="9"/>
        <rFont val="宋体"/>
        <family val="3"/>
        <charset val="134"/>
      </rPr>
      <t>分管</t>
    </r>
    <r>
      <rPr>
        <sz val="9"/>
        <rFont val="Times New Roman"/>
        <family val="1"/>
      </rPr>
      <t>2500</t>
    </r>
    <r>
      <rPr>
        <sz val="9"/>
        <rFont val="宋体"/>
        <family val="3"/>
        <charset val="134"/>
      </rPr>
      <t>米及其他配套设施</t>
    </r>
  </si>
  <si>
    <r>
      <rPr>
        <sz val="9"/>
        <rFont val="宋体"/>
        <family val="3"/>
        <charset val="134"/>
      </rPr>
      <t>柳泉镇毛沟村饮水安全巩固提升工程</t>
    </r>
  </si>
  <si>
    <r>
      <rPr>
        <sz val="9"/>
        <rFont val="宋体"/>
        <family val="3"/>
        <charset val="134"/>
      </rPr>
      <t>整修蓄水池，管子</t>
    </r>
    <r>
      <rPr>
        <sz val="9"/>
        <rFont val="Times New Roman"/>
        <family val="1"/>
      </rPr>
      <t>1000</t>
    </r>
    <r>
      <rPr>
        <sz val="9"/>
        <rFont val="宋体"/>
        <family val="3"/>
        <charset val="134"/>
      </rPr>
      <t>米。张凹水泵需更换提水（</t>
    </r>
    <r>
      <rPr>
        <sz val="9"/>
        <rFont val="Times New Roman"/>
        <family val="1"/>
      </rPr>
      <t>1.5</t>
    </r>
    <r>
      <rPr>
        <sz val="9"/>
        <rFont val="宋体"/>
        <family val="3"/>
        <charset val="134"/>
      </rPr>
      <t>寸），水管</t>
    </r>
    <r>
      <rPr>
        <sz val="9"/>
        <rFont val="Times New Roman"/>
        <family val="1"/>
      </rPr>
      <t>300</t>
    </r>
    <r>
      <rPr>
        <sz val="9"/>
        <rFont val="宋体"/>
        <family val="3"/>
        <charset val="134"/>
      </rPr>
      <t>米</t>
    </r>
  </si>
  <si>
    <r>
      <rPr>
        <sz val="9"/>
        <rFont val="宋体"/>
        <family val="3"/>
        <charset val="134"/>
      </rPr>
      <t>柳泉镇龙潭村饮水安全巩固提升工程</t>
    </r>
  </si>
  <si>
    <r>
      <rPr>
        <sz val="9"/>
        <rFont val="宋体"/>
        <family val="3"/>
        <charset val="134"/>
      </rPr>
      <t>三组居住偏远，输送困难，需在本组打</t>
    </r>
    <r>
      <rPr>
        <sz val="9"/>
        <rFont val="Times New Roman"/>
        <family val="1"/>
      </rPr>
      <t>200</t>
    </r>
    <r>
      <rPr>
        <sz val="9"/>
        <rFont val="宋体"/>
        <family val="3"/>
        <charset val="134"/>
      </rPr>
      <t>米深井</t>
    </r>
    <r>
      <rPr>
        <sz val="9"/>
        <rFont val="Times New Roman"/>
        <family val="1"/>
      </rPr>
      <t>1</t>
    </r>
    <r>
      <rPr>
        <sz val="9"/>
        <rFont val="宋体"/>
        <family val="3"/>
        <charset val="134"/>
      </rPr>
      <t>眼，管道辅设</t>
    </r>
    <r>
      <rPr>
        <sz val="9"/>
        <rFont val="Times New Roman"/>
        <family val="1"/>
      </rPr>
      <t>1100</t>
    </r>
    <r>
      <rPr>
        <sz val="9"/>
        <rFont val="宋体"/>
        <family val="3"/>
        <charset val="134"/>
      </rPr>
      <t>米，无塔供水器，井房</t>
    </r>
  </si>
  <si>
    <r>
      <rPr>
        <sz val="9"/>
        <rFont val="宋体"/>
        <family val="3"/>
        <charset val="134"/>
      </rPr>
      <t>柳泉镇纸房村饮水安全巩固提升工程</t>
    </r>
  </si>
  <si>
    <r>
      <t>8</t>
    </r>
    <r>
      <rPr>
        <sz val="9"/>
        <rFont val="宋体"/>
        <family val="3"/>
        <charset val="134"/>
      </rPr>
      <t>组、</t>
    </r>
    <r>
      <rPr>
        <sz val="9"/>
        <rFont val="Times New Roman"/>
        <family val="1"/>
      </rPr>
      <t>9</t>
    </r>
    <r>
      <rPr>
        <sz val="9"/>
        <rFont val="宋体"/>
        <family val="3"/>
        <charset val="134"/>
      </rPr>
      <t>组机井塌方，水泵被埋，</t>
    </r>
    <r>
      <rPr>
        <sz val="9"/>
        <rFont val="Times New Roman"/>
        <family val="1"/>
      </rPr>
      <t>17</t>
    </r>
    <r>
      <rPr>
        <sz val="9"/>
        <rFont val="宋体"/>
        <family val="3"/>
        <charset val="134"/>
      </rPr>
      <t>年</t>
    </r>
    <r>
      <rPr>
        <sz val="9"/>
        <rFont val="Times New Roman"/>
        <family val="1"/>
      </rPr>
      <t>10</t>
    </r>
    <r>
      <rPr>
        <sz val="9"/>
        <rFont val="宋体"/>
        <family val="3"/>
        <charset val="134"/>
      </rPr>
      <t>月停水至今，急需整修。需购泵一台（</t>
    </r>
    <r>
      <rPr>
        <sz val="9"/>
        <rFont val="Times New Roman"/>
        <family val="1"/>
      </rPr>
      <t>20</t>
    </r>
    <r>
      <rPr>
        <sz val="9"/>
        <rFont val="宋体"/>
        <family val="3"/>
        <charset val="134"/>
      </rPr>
      <t>寸</t>
    </r>
    <r>
      <rPr>
        <sz val="9"/>
        <rFont val="Times New Roman"/>
        <family val="1"/>
      </rPr>
      <t>55</t>
    </r>
    <r>
      <rPr>
        <sz val="9"/>
        <rFont val="宋体"/>
        <family val="3"/>
        <charset val="134"/>
      </rPr>
      <t>千瓦电机配套），修房顶，更换主管网</t>
    </r>
    <r>
      <rPr>
        <sz val="9"/>
        <rFont val="Times New Roman"/>
        <family val="1"/>
      </rPr>
      <t>500</t>
    </r>
    <r>
      <rPr>
        <sz val="9"/>
        <rFont val="宋体"/>
        <family val="3"/>
        <charset val="134"/>
      </rPr>
      <t>米</t>
    </r>
  </si>
  <si>
    <r>
      <rPr>
        <sz val="9"/>
        <rFont val="宋体"/>
        <family val="3"/>
        <charset val="134"/>
      </rPr>
      <t>柳泉镇清泉村饮水安全巩固提升工程</t>
    </r>
  </si>
  <si>
    <r>
      <rPr>
        <sz val="9"/>
        <rFont val="宋体"/>
        <family val="3"/>
        <charset val="134"/>
      </rPr>
      <t>管网漏水断裂，需换新，（</t>
    </r>
    <r>
      <rPr>
        <sz val="9"/>
        <rFont val="Times New Roman"/>
        <family val="1"/>
      </rPr>
      <t>50</t>
    </r>
    <r>
      <rPr>
        <sz val="9"/>
        <rFont val="宋体"/>
        <family val="3"/>
        <charset val="134"/>
      </rPr>
      <t>管子</t>
    </r>
    <r>
      <rPr>
        <sz val="9"/>
        <rFont val="Times New Roman"/>
        <family val="1"/>
      </rPr>
      <t>300</t>
    </r>
    <r>
      <rPr>
        <sz val="9"/>
        <rFont val="宋体"/>
        <family val="3"/>
        <charset val="134"/>
      </rPr>
      <t>米，</t>
    </r>
    <r>
      <rPr>
        <sz val="9"/>
        <rFont val="Times New Roman"/>
        <family val="1"/>
      </rPr>
      <t>75</t>
    </r>
    <r>
      <rPr>
        <sz val="9"/>
        <rFont val="宋体"/>
        <family val="3"/>
        <charset val="134"/>
      </rPr>
      <t>管子</t>
    </r>
    <r>
      <rPr>
        <sz val="9"/>
        <rFont val="Times New Roman"/>
        <family val="1"/>
      </rPr>
      <t>300</t>
    </r>
    <r>
      <rPr>
        <sz val="9"/>
        <rFont val="宋体"/>
        <family val="3"/>
        <charset val="134"/>
      </rPr>
      <t>米，</t>
    </r>
    <r>
      <rPr>
        <sz val="9"/>
        <rFont val="Times New Roman"/>
        <family val="1"/>
      </rPr>
      <t>100</t>
    </r>
    <r>
      <rPr>
        <sz val="9"/>
        <rFont val="宋体"/>
        <family val="3"/>
        <charset val="134"/>
      </rPr>
      <t>管子</t>
    </r>
    <r>
      <rPr>
        <sz val="9"/>
        <rFont val="Times New Roman"/>
        <family val="1"/>
      </rPr>
      <t>200</t>
    </r>
    <r>
      <rPr>
        <sz val="9"/>
        <rFont val="宋体"/>
        <family val="3"/>
        <charset val="134"/>
      </rPr>
      <t>米。）</t>
    </r>
    <r>
      <rPr>
        <sz val="9"/>
        <rFont val="Times New Roman"/>
        <family val="1"/>
      </rPr>
      <t>200</t>
    </r>
    <r>
      <rPr>
        <sz val="9"/>
        <rFont val="宋体"/>
        <family val="3"/>
        <charset val="134"/>
      </rPr>
      <t>米电路需更换。自动上水设备需更换。</t>
    </r>
  </si>
  <si>
    <r>
      <rPr>
        <sz val="9"/>
        <rFont val="宋体"/>
        <family val="3"/>
        <charset val="134"/>
      </rPr>
      <t>柳泉镇赵沟村饮水安全巩固提升工程</t>
    </r>
  </si>
  <si>
    <r>
      <rPr>
        <sz val="9"/>
        <rFont val="宋体"/>
        <family val="3"/>
        <charset val="134"/>
      </rPr>
      <t>四组吃水困难，需从赵沟水塔延长</t>
    </r>
    <r>
      <rPr>
        <sz val="9"/>
        <rFont val="Times New Roman"/>
        <family val="1"/>
      </rPr>
      <t>2000</t>
    </r>
    <r>
      <rPr>
        <sz val="9"/>
        <rFont val="宋体"/>
        <family val="3"/>
        <charset val="134"/>
      </rPr>
      <t>米管网。</t>
    </r>
  </si>
  <si>
    <r>
      <rPr>
        <sz val="9"/>
        <rFont val="宋体"/>
        <family val="3"/>
        <charset val="134"/>
      </rPr>
      <t>盐镇乡张村村饮水安全巩固提升工程</t>
    </r>
  </si>
  <si>
    <r>
      <rPr>
        <sz val="9"/>
        <rFont val="宋体"/>
        <family val="3"/>
        <charset val="134"/>
      </rPr>
      <t>打井</t>
    </r>
    <r>
      <rPr>
        <sz val="9"/>
        <rFont val="Times New Roman"/>
        <family val="1"/>
      </rPr>
      <t>100</t>
    </r>
    <r>
      <rPr>
        <sz val="9"/>
        <rFont val="宋体"/>
        <family val="3"/>
        <charset val="134"/>
      </rPr>
      <t>米</t>
    </r>
    <r>
      <rPr>
        <sz val="9"/>
        <rFont val="Times New Roman"/>
        <family val="1"/>
      </rPr>
      <t>2</t>
    </r>
    <r>
      <rPr>
        <sz val="9"/>
        <rFont val="宋体"/>
        <family val="3"/>
        <charset val="134"/>
      </rPr>
      <t>眼，管网</t>
    </r>
    <r>
      <rPr>
        <sz val="9"/>
        <rFont val="Times New Roman"/>
        <family val="1"/>
      </rPr>
      <t>1000</t>
    </r>
    <r>
      <rPr>
        <sz val="9"/>
        <rFont val="宋体"/>
        <family val="3"/>
        <charset val="134"/>
      </rPr>
      <t>米</t>
    </r>
  </si>
  <si>
    <r>
      <rPr>
        <sz val="9"/>
        <rFont val="宋体"/>
        <family val="3"/>
        <charset val="134"/>
      </rPr>
      <t>盐镇乡北册村饮水安全巩固提升工程</t>
    </r>
  </si>
  <si>
    <r>
      <rPr>
        <sz val="9"/>
        <rFont val="宋体"/>
        <family val="3"/>
        <charset val="134"/>
      </rPr>
      <t>打井</t>
    </r>
    <r>
      <rPr>
        <sz val="9"/>
        <rFont val="Times New Roman"/>
        <family val="1"/>
      </rPr>
      <t>200</t>
    </r>
    <r>
      <rPr>
        <sz val="9"/>
        <rFont val="宋体"/>
        <family val="3"/>
        <charset val="134"/>
      </rPr>
      <t>米</t>
    </r>
    <r>
      <rPr>
        <sz val="9"/>
        <rFont val="Times New Roman"/>
        <family val="1"/>
      </rPr>
      <t>2</t>
    </r>
    <r>
      <rPr>
        <sz val="9"/>
        <rFont val="宋体"/>
        <family val="3"/>
        <charset val="134"/>
      </rPr>
      <t>眼，管网</t>
    </r>
    <r>
      <rPr>
        <sz val="9"/>
        <rFont val="Times New Roman"/>
        <family val="1"/>
      </rPr>
      <t>7000</t>
    </r>
    <r>
      <rPr>
        <sz val="9"/>
        <rFont val="宋体"/>
        <family val="3"/>
        <charset val="134"/>
      </rPr>
      <t>米</t>
    </r>
  </si>
  <si>
    <r>
      <rPr>
        <sz val="9"/>
        <rFont val="宋体"/>
        <family val="3"/>
        <charset val="134"/>
      </rPr>
      <t>盐镇乡谢村村饮水安全巩固提升工程</t>
    </r>
  </si>
  <si>
    <r>
      <rPr>
        <sz val="9"/>
        <rFont val="宋体"/>
        <family val="3"/>
        <charset val="134"/>
      </rPr>
      <t>打井</t>
    </r>
    <r>
      <rPr>
        <sz val="9"/>
        <rFont val="Times New Roman"/>
        <family val="1"/>
      </rPr>
      <t>100</t>
    </r>
    <r>
      <rPr>
        <sz val="9"/>
        <rFont val="宋体"/>
        <family val="3"/>
        <charset val="134"/>
      </rPr>
      <t>米，</t>
    </r>
    <r>
      <rPr>
        <sz val="9"/>
        <rFont val="Times New Roman"/>
        <family val="1"/>
      </rPr>
      <t>5</t>
    </r>
    <r>
      <rPr>
        <sz val="9"/>
        <rFont val="宋体"/>
        <family val="3"/>
        <charset val="134"/>
      </rPr>
      <t>眼，管网</t>
    </r>
    <r>
      <rPr>
        <sz val="9"/>
        <rFont val="Times New Roman"/>
        <family val="1"/>
      </rPr>
      <t>2500</t>
    </r>
    <r>
      <rPr>
        <sz val="9"/>
        <rFont val="宋体"/>
        <family val="3"/>
        <charset val="134"/>
      </rPr>
      <t>米</t>
    </r>
  </si>
  <si>
    <r>
      <rPr>
        <sz val="9"/>
        <rFont val="宋体"/>
        <family val="3"/>
        <charset val="134"/>
      </rPr>
      <t>盐镇乡克村村饮水安全巩固提升工程</t>
    </r>
  </si>
  <si>
    <r>
      <rPr>
        <sz val="9"/>
        <rFont val="宋体"/>
        <family val="3"/>
        <charset val="134"/>
      </rPr>
      <t>打井</t>
    </r>
    <r>
      <rPr>
        <sz val="9"/>
        <rFont val="Times New Roman"/>
        <family val="1"/>
      </rPr>
      <t>3</t>
    </r>
    <r>
      <rPr>
        <sz val="9"/>
        <rFont val="宋体"/>
        <family val="3"/>
        <charset val="134"/>
      </rPr>
      <t>眼</t>
    </r>
  </si>
  <si>
    <r>
      <rPr>
        <sz val="9"/>
        <rFont val="宋体"/>
        <family val="3"/>
        <charset val="134"/>
      </rPr>
      <t>盐镇乡塔泥村饮水安全巩固提升工程</t>
    </r>
  </si>
  <si>
    <r>
      <rPr>
        <sz val="9"/>
        <rFont val="宋体"/>
        <family val="3"/>
        <charset val="134"/>
      </rPr>
      <t>打井</t>
    </r>
    <r>
      <rPr>
        <sz val="9"/>
        <rFont val="Times New Roman"/>
        <family val="1"/>
      </rPr>
      <t>1</t>
    </r>
    <r>
      <rPr>
        <sz val="9"/>
        <rFont val="宋体"/>
        <family val="3"/>
        <charset val="134"/>
      </rPr>
      <t>眼</t>
    </r>
    <r>
      <rPr>
        <sz val="9"/>
        <rFont val="Times New Roman"/>
        <family val="1"/>
      </rPr>
      <t>150</t>
    </r>
    <r>
      <rPr>
        <sz val="9"/>
        <rFont val="宋体"/>
        <family val="3"/>
        <charset val="134"/>
      </rPr>
      <t>米，管网</t>
    </r>
    <r>
      <rPr>
        <sz val="9"/>
        <rFont val="Times New Roman"/>
        <family val="1"/>
      </rPr>
      <t>3000</t>
    </r>
    <r>
      <rPr>
        <sz val="9"/>
        <rFont val="宋体"/>
        <family val="3"/>
        <charset val="134"/>
      </rPr>
      <t>米</t>
    </r>
  </si>
  <si>
    <r>
      <rPr>
        <sz val="9"/>
        <rFont val="宋体"/>
        <family val="3"/>
        <charset val="134"/>
      </rPr>
      <t>盐镇乡会卦村饮水安全巩固提升工程</t>
    </r>
  </si>
  <si>
    <r>
      <rPr>
        <sz val="9"/>
        <rFont val="宋体"/>
        <family val="3"/>
        <charset val="134"/>
      </rPr>
      <t>打井</t>
    </r>
    <r>
      <rPr>
        <sz val="9"/>
        <rFont val="Times New Roman"/>
        <family val="1"/>
      </rPr>
      <t>200</t>
    </r>
    <r>
      <rPr>
        <sz val="9"/>
        <rFont val="宋体"/>
        <family val="3"/>
        <charset val="134"/>
      </rPr>
      <t>米，</t>
    </r>
    <r>
      <rPr>
        <sz val="9"/>
        <rFont val="Times New Roman"/>
        <family val="1"/>
      </rPr>
      <t>2</t>
    </r>
    <r>
      <rPr>
        <sz val="9"/>
        <rFont val="宋体"/>
        <family val="3"/>
        <charset val="134"/>
      </rPr>
      <t>眼</t>
    </r>
  </si>
  <si>
    <r>
      <rPr>
        <sz val="9"/>
        <rFont val="宋体"/>
        <family val="3"/>
        <charset val="134"/>
      </rPr>
      <t>盐镇乡罗村村饮水安全巩固提升工程</t>
    </r>
  </si>
  <si>
    <r>
      <rPr>
        <sz val="9"/>
        <rFont val="宋体"/>
        <family val="3"/>
        <charset val="134"/>
      </rPr>
      <t>盐镇乡上庄村饮水安全巩固提升工程</t>
    </r>
  </si>
  <si>
    <r>
      <rPr>
        <sz val="9"/>
        <rFont val="宋体"/>
        <family val="3"/>
        <charset val="134"/>
      </rPr>
      <t>打井</t>
    </r>
    <r>
      <rPr>
        <sz val="9"/>
        <rFont val="Times New Roman"/>
        <family val="1"/>
      </rPr>
      <t>200</t>
    </r>
    <r>
      <rPr>
        <sz val="9"/>
        <rFont val="宋体"/>
        <family val="3"/>
        <charset val="134"/>
      </rPr>
      <t>米</t>
    </r>
    <r>
      <rPr>
        <sz val="9"/>
        <rFont val="Times New Roman"/>
        <family val="1"/>
      </rPr>
      <t>3</t>
    </r>
    <r>
      <rPr>
        <sz val="9"/>
        <rFont val="宋体"/>
        <family val="3"/>
        <charset val="134"/>
      </rPr>
      <t>眼，管网</t>
    </r>
    <r>
      <rPr>
        <sz val="9"/>
        <rFont val="Times New Roman"/>
        <family val="1"/>
      </rPr>
      <t>3000</t>
    </r>
    <r>
      <rPr>
        <sz val="9"/>
        <rFont val="宋体"/>
        <family val="3"/>
        <charset val="134"/>
      </rPr>
      <t>米，修水塔</t>
    </r>
    <r>
      <rPr>
        <sz val="9"/>
        <rFont val="Times New Roman"/>
        <family val="1"/>
      </rPr>
      <t>2</t>
    </r>
    <r>
      <rPr>
        <sz val="9"/>
        <rFont val="宋体"/>
        <family val="3"/>
        <charset val="134"/>
      </rPr>
      <t>个</t>
    </r>
  </si>
  <si>
    <r>
      <rPr>
        <sz val="9"/>
        <rFont val="宋体"/>
        <family val="3"/>
        <charset val="134"/>
      </rPr>
      <t>盐镇乡王坑村饮水安全巩固提升工程</t>
    </r>
  </si>
  <si>
    <r>
      <rPr>
        <sz val="9"/>
        <rFont val="宋体"/>
        <family val="3"/>
        <charset val="134"/>
      </rPr>
      <t>打井</t>
    </r>
    <r>
      <rPr>
        <sz val="9"/>
        <rFont val="Times New Roman"/>
        <family val="1"/>
      </rPr>
      <t>2</t>
    </r>
    <r>
      <rPr>
        <sz val="9"/>
        <rFont val="宋体"/>
        <family val="3"/>
        <charset val="134"/>
      </rPr>
      <t>眼，提水站</t>
    </r>
    <r>
      <rPr>
        <sz val="9"/>
        <rFont val="Times New Roman"/>
        <family val="1"/>
      </rPr>
      <t>2</t>
    </r>
    <r>
      <rPr>
        <sz val="9"/>
        <rFont val="宋体"/>
        <family val="3"/>
        <charset val="134"/>
      </rPr>
      <t>个，管网</t>
    </r>
    <r>
      <rPr>
        <sz val="9"/>
        <rFont val="Times New Roman"/>
        <family val="1"/>
      </rPr>
      <t>6000</t>
    </r>
    <r>
      <rPr>
        <sz val="9"/>
        <rFont val="宋体"/>
        <family val="3"/>
        <charset val="134"/>
      </rPr>
      <t>米</t>
    </r>
  </si>
  <si>
    <r>
      <rPr>
        <sz val="9"/>
        <rFont val="宋体"/>
        <family val="3"/>
        <charset val="134"/>
      </rPr>
      <t>盐镇乡席沟村饮水安全巩固提升工程</t>
    </r>
  </si>
  <si>
    <r>
      <rPr>
        <sz val="9"/>
        <rFont val="宋体"/>
        <family val="3"/>
        <charset val="134"/>
      </rPr>
      <t>水塔</t>
    </r>
    <r>
      <rPr>
        <sz val="9"/>
        <rFont val="Times New Roman"/>
        <family val="1"/>
      </rPr>
      <t>2</t>
    </r>
    <r>
      <rPr>
        <sz val="9"/>
        <rFont val="宋体"/>
        <family val="3"/>
        <charset val="134"/>
      </rPr>
      <t>座</t>
    </r>
  </si>
  <si>
    <r>
      <rPr>
        <sz val="9"/>
        <rFont val="宋体"/>
        <family val="3"/>
        <charset val="134"/>
      </rPr>
      <t>盐镇乡西沟村饮水安全巩固提升工程</t>
    </r>
  </si>
  <si>
    <r>
      <rPr>
        <sz val="9"/>
        <rFont val="宋体"/>
        <family val="3"/>
        <charset val="134"/>
      </rPr>
      <t>打井</t>
    </r>
    <r>
      <rPr>
        <sz val="9"/>
        <rFont val="Times New Roman"/>
        <family val="1"/>
      </rPr>
      <t>1</t>
    </r>
    <r>
      <rPr>
        <sz val="9"/>
        <rFont val="宋体"/>
        <family val="3"/>
        <charset val="134"/>
      </rPr>
      <t>眼，管网</t>
    </r>
    <r>
      <rPr>
        <sz val="9"/>
        <rFont val="Times New Roman"/>
        <family val="1"/>
      </rPr>
      <t>2000</t>
    </r>
    <r>
      <rPr>
        <sz val="9"/>
        <rFont val="宋体"/>
        <family val="3"/>
        <charset val="134"/>
      </rPr>
      <t>米，水塔漏水</t>
    </r>
  </si>
  <si>
    <r>
      <rPr>
        <sz val="9"/>
        <rFont val="宋体"/>
        <family val="3"/>
        <charset val="134"/>
      </rPr>
      <t>盐镇乡贾院村饮水安全巩固提升工程</t>
    </r>
  </si>
  <si>
    <r>
      <rPr>
        <sz val="9"/>
        <rFont val="宋体"/>
        <family val="3"/>
        <charset val="134"/>
      </rPr>
      <t>打井</t>
    </r>
    <r>
      <rPr>
        <sz val="9"/>
        <rFont val="Times New Roman"/>
        <family val="1"/>
      </rPr>
      <t>1</t>
    </r>
    <r>
      <rPr>
        <sz val="9"/>
        <rFont val="宋体"/>
        <family val="3"/>
        <charset val="134"/>
      </rPr>
      <t>眼</t>
    </r>
  </si>
  <si>
    <r>
      <rPr>
        <sz val="9"/>
        <rFont val="宋体"/>
        <family val="3"/>
        <charset val="134"/>
      </rPr>
      <t>盐镇乡耿沟村饮水安全巩固提升工程</t>
    </r>
  </si>
  <si>
    <r>
      <t>2</t>
    </r>
    <r>
      <rPr>
        <sz val="9"/>
        <rFont val="宋体"/>
        <family val="3"/>
        <charset val="134"/>
      </rPr>
      <t>组，</t>
    </r>
    <r>
      <rPr>
        <sz val="9"/>
        <rFont val="Times New Roman"/>
        <family val="1"/>
      </rPr>
      <t>5</t>
    </r>
    <r>
      <rPr>
        <sz val="9"/>
        <rFont val="宋体"/>
        <family val="3"/>
        <charset val="134"/>
      </rPr>
      <t>组，</t>
    </r>
    <r>
      <rPr>
        <sz val="9"/>
        <rFont val="Times New Roman"/>
        <family val="1"/>
      </rPr>
      <t>8</t>
    </r>
    <r>
      <rPr>
        <sz val="9"/>
        <rFont val="宋体"/>
        <family val="3"/>
        <charset val="134"/>
      </rPr>
      <t>组需建工程</t>
    </r>
  </si>
  <si>
    <r>
      <rPr>
        <sz val="9"/>
        <rFont val="宋体"/>
        <family val="3"/>
        <charset val="134"/>
      </rPr>
      <t>盐镇乡盐高村饮水安全巩固提升工程</t>
    </r>
  </si>
  <si>
    <r>
      <rPr>
        <sz val="9"/>
        <rFont val="宋体"/>
        <family val="3"/>
        <charset val="134"/>
      </rPr>
      <t>打井</t>
    </r>
    <r>
      <rPr>
        <sz val="9"/>
        <rFont val="Times New Roman"/>
        <family val="1"/>
      </rPr>
      <t>3</t>
    </r>
    <r>
      <rPr>
        <sz val="9"/>
        <rFont val="宋体"/>
        <family val="3"/>
        <charset val="134"/>
      </rPr>
      <t>眼，水泵，水塔，井房损坏</t>
    </r>
  </si>
  <si>
    <r>
      <rPr>
        <sz val="9"/>
        <rFont val="宋体"/>
        <family val="3"/>
        <charset val="134"/>
      </rPr>
      <t>盐镇乡范元村饮水安全巩固提升工程</t>
    </r>
  </si>
  <si>
    <r>
      <rPr>
        <sz val="9"/>
        <rFont val="宋体"/>
        <family val="3"/>
        <charset val="134"/>
      </rPr>
      <t>打井</t>
    </r>
    <r>
      <rPr>
        <sz val="9"/>
        <rFont val="Times New Roman"/>
        <family val="1"/>
      </rPr>
      <t>1</t>
    </r>
    <r>
      <rPr>
        <sz val="9"/>
        <rFont val="宋体"/>
        <family val="3"/>
        <charset val="134"/>
      </rPr>
      <t>眼，修管网</t>
    </r>
  </si>
  <si>
    <r>
      <rPr>
        <sz val="9"/>
        <rFont val="宋体"/>
        <family val="3"/>
        <charset val="134"/>
      </rPr>
      <t>盐镇乡竹元村饮水安全巩固提升工程</t>
    </r>
  </si>
  <si>
    <r>
      <rPr>
        <sz val="9"/>
        <rFont val="宋体"/>
        <family val="3"/>
        <charset val="134"/>
      </rPr>
      <t>盐镇乡安沟村饮水安全巩固提升工程</t>
    </r>
  </si>
  <si>
    <r>
      <rPr>
        <sz val="9"/>
        <rFont val="宋体"/>
        <family val="3"/>
        <charset val="134"/>
      </rPr>
      <t>打井</t>
    </r>
    <r>
      <rPr>
        <sz val="9"/>
        <rFont val="Times New Roman"/>
        <family val="1"/>
      </rPr>
      <t>1</t>
    </r>
    <r>
      <rPr>
        <sz val="9"/>
        <rFont val="宋体"/>
        <family val="3"/>
        <charset val="134"/>
      </rPr>
      <t>眼，</t>
    </r>
    <r>
      <rPr>
        <sz val="9"/>
        <rFont val="Times New Roman"/>
        <family val="1"/>
      </rPr>
      <t>200</t>
    </r>
    <r>
      <rPr>
        <sz val="9"/>
        <rFont val="宋体"/>
        <family val="3"/>
        <charset val="134"/>
      </rPr>
      <t>米，管网</t>
    </r>
    <r>
      <rPr>
        <sz val="9"/>
        <rFont val="Times New Roman"/>
        <family val="1"/>
      </rPr>
      <t>9000</t>
    </r>
    <r>
      <rPr>
        <sz val="9"/>
        <rFont val="宋体"/>
        <family val="3"/>
        <charset val="134"/>
      </rPr>
      <t>米</t>
    </r>
  </si>
  <si>
    <r>
      <rPr>
        <sz val="9"/>
        <rFont val="宋体"/>
        <family val="3"/>
        <charset val="134"/>
      </rPr>
      <t>盐镇乡周沟村饮水安全巩固提升工程</t>
    </r>
  </si>
  <si>
    <r>
      <rPr>
        <sz val="9"/>
        <rFont val="宋体"/>
        <family val="3"/>
        <charset val="134"/>
      </rPr>
      <t>高村乡东营村饮水安全巩固提升工程</t>
    </r>
  </si>
  <si>
    <r>
      <rPr>
        <sz val="9"/>
        <rFont val="宋体"/>
        <family val="3"/>
        <charset val="134"/>
      </rPr>
      <t>新打井</t>
    </r>
    <r>
      <rPr>
        <sz val="9"/>
        <rFont val="Times New Roman"/>
        <family val="1"/>
      </rPr>
      <t xml:space="preserve"> 1 </t>
    </r>
    <r>
      <rPr>
        <sz val="9"/>
        <rFont val="宋体"/>
        <family val="3"/>
        <charset val="134"/>
      </rPr>
      <t>眼，深度</t>
    </r>
    <r>
      <rPr>
        <sz val="9"/>
        <rFont val="Times New Roman"/>
        <family val="1"/>
      </rPr>
      <t>260</t>
    </r>
    <r>
      <rPr>
        <sz val="9"/>
        <rFont val="宋体"/>
        <family val="3"/>
        <charset val="134"/>
      </rPr>
      <t>米，主管网</t>
    </r>
    <r>
      <rPr>
        <sz val="9"/>
        <rFont val="Times New Roman"/>
        <family val="1"/>
      </rPr>
      <t>3800</t>
    </r>
    <r>
      <rPr>
        <sz val="9"/>
        <rFont val="宋体"/>
        <family val="3"/>
        <charset val="134"/>
      </rPr>
      <t>米，支管网</t>
    </r>
    <r>
      <rPr>
        <sz val="9"/>
        <rFont val="Times New Roman"/>
        <family val="1"/>
      </rPr>
      <t>2800</t>
    </r>
    <r>
      <rPr>
        <sz val="9"/>
        <rFont val="宋体"/>
        <family val="3"/>
        <charset val="134"/>
      </rPr>
      <t>米，蓄水池</t>
    </r>
    <r>
      <rPr>
        <sz val="9"/>
        <rFont val="Times New Roman"/>
        <family val="1"/>
      </rPr>
      <t>1</t>
    </r>
    <r>
      <rPr>
        <sz val="9"/>
        <rFont val="宋体"/>
        <family val="3"/>
        <charset val="134"/>
      </rPr>
      <t>个</t>
    </r>
  </si>
  <si>
    <r>
      <rPr>
        <sz val="9"/>
        <rFont val="宋体"/>
        <family val="3"/>
        <charset val="134"/>
      </rPr>
      <t>高村乡阡陌岭村饮水安全巩固提升工程</t>
    </r>
  </si>
  <si>
    <r>
      <rPr>
        <sz val="9"/>
        <rFont val="宋体"/>
        <family val="3"/>
        <charset val="134"/>
      </rPr>
      <t>新打井</t>
    </r>
    <r>
      <rPr>
        <sz val="9"/>
        <rFont val="Times New Roman"/>
        <family val="1"/>
      </rPr>
      <t xml:space="preserve"> 3</t>
    </r>
    <r>
      <rPr>
        <sz val="9"/>
        <rFont val="宋体"/>
        <family val="3"/>
        <charset val="134"/>
      </rPr>
      <t>眼，深度</t>
    </r>
    <r>
      <rPr>
        <sz val="9"/>
        <rFont val="Times New Roman"/>
        <family val="1"/>
      </rPr>
      <t>200</t>
    </r>
    <r>
      <rPr>
        <sz val="9"/>
        <rFont val="宋体"/>
        <family val="3"/>
        <charset val="134"/>
      </rPr>
      <t>米，主管网</t>
    </r>
    <r>
      <rPr>
        <sz val="9"/>
        <rFont val="Times New Roman"/>
        <family val="1"/>
      </rPr>
      <t>1000</t>
    </r>
    <r>
      <rPr>
        <sz val="9"/>
        <rFont val="宋体"/>
        <family val="3"/>
        <charset val="134"/>
      </rPr>
      <t>米，支管网</t>
    </r>
    <r>
      <rPr>
        <sz val="9"/>
        <rFont val="Times New Roman"/>
        <family val="1"/>
      </rPr>
      <t>1000</t>
    </r>
    <r>
      <rPr>
        <sz val="9"/>
        <rFont val="宋体"/>
        <family val="3"/>
        <charset val="134"/>
      </rPr>
      <t>米无塔供水器</t>
    </r>
    <r>
      <rPr>
        <sz val="9"/>
        <rFont val="Times New Roman"/>
        <family val="1"/>
      </rPr>
      <t>3</t>
    </r>
    <r>
      <rPr>
        <sz val="9"/>
        <rFont val="宋体"/>
        <family val="3"/>
        <charset val="134"/>
      </rPr>
      <t>个</t>
    </r>
  </si>
  <si>
    <r>
      <rPr>
        <sz val="9"/>
        <rFont val="宋体"/>
        <family val="3"/>
        <charset val="134"/>
      </rPr>
      <t>高村乡小河占村饮水安全巩固提升工程</t>
    </r>
  </si>
  <si>
    <r>
      <rPr>
        <sz val="9"/>
        <rFont val="宋体"/>
        <family val="3"/>
        <charset val="134"/>
      </rPr>
      <t>新打井</t>
    </r>
    <r>
      <rPr>
        <sz val="9"/>
        <rFont val="Times New Roman"/>
        <family val="1"/>
      </rPr>
      <t xml:space="preserve"> 2</t>
    </r>
    <r>
      <rPr>
        <sz val="9"/>
        <rFont val="宋体"/>
        <family val="3"/>
        <charset val="134"/>
      </rPr>
      <t>眼，深度</t>
    </r>
    <r>
      <rPr>
        <sz val="9"/>
        <rFont val="Times New Roman"/>
        <family val="1"/>
      </rPr>
      <t>180</t>
    </r>
    <r>
      <rPr>
        <sz val="9"/>
        <rFont val="宋体"/>
        <family val="3"/>
        <charset val="134"/>
      </rPr>
      <t>米，主管网</t>
    </r>
    <r>
      <rPr>
        <sz val="9"/>
        <rFont val="Times New Roman"/>
        <family val="1"/>
      </rPr>
      <t>3000</t>
    </r>
    <r>
      <rPr>
        <sz val="9"/>
        <rFont val="宋体"/>
        <family val="3"/>
        <charset val="134"/>
      </rPr>
      <t>米，支管网</t>
    </r>
    <r>
      <rPr>
        <sz val="9"/>
        <rFont val="Times New Roman"/>
        <family val="1"/>
      </rPr>
      <t>4000</t>
    </r>
    <r>
      <rPr>
        <sz val="9"/>
        <rFont val="宋体"/>
        <family val="3"/>
        <charset val="134"/>
      </rPr>
      <t>米，无塔供水器</t>
    </r>
    <r>
      <rPr>
        <sz val="9"/>
        <rFont val="Times New Roman"/>
        <family val="1"/>
      </rPr>
      <t>2</t>
    </r>
    <r>
      <rPr>
        <sz val="9"/>
        <rFont val="宋体"/>
        <family val="3"/>
        <charset val="134"/>
      </rPr>
      <t>个</t>
    </r>
  </si>
  <si>
    <r>
      <rPr>
        <sz val="9"/>
        <rFont val="宋体"/>
        <family val="3"/>
        <charset val="134"/>
      </rPr>
      <t>高村乡王沟村饮水安全巩固提升工程</t>
    </r>
  </si>
  <si>
    <r>
      <t>3</t>
    </r>
    <r>
      <rPr>
        <sz val="9"/>
        <rFont val="宋体"/>
        <family val="3"/>
        <charset val="134"/>
      </rPr>
      <t>个自然村</t>
    </r>
    <r>
      <rPr>
        <sz val="9"/>
        <rFont val="Times New Roman"/>
        <family val="1"/>
      </rPr>
      <t>500</t>
    </r>
    <r>
      <rPr>
        <sz val="9"/>
        <rFont val="宋体"/>
        <family val="3"/>
        <charset val="134"/>
      </rPr>
      <t>人，打井</t>
    </r>
    <r>
      <rPr>
        <sz val="9"/>
        <rFont val="Times New Roman"/>
        <family val="1"/>
      </rPr>
      <t xml:space="preserve"> 3</t>
    </r>
    <r>
      <rPr>
        <sz val="9"/>
        <rFont val="宋体"/>
        <family val="3"/>
        <charset val="134"/>
      </rPr>
      <t>眼，</t>
    </r>
    <r>
      <rPr>
        <sz val="9"/>
        <rFont val="Times New Roman"/>
        <family val="1"/>
      </rPr>
      <t>210</t>
    </r>
    <r>
      <rPr>
        <sz val="9"/>
        <rFont val="宋体"/>
        <family val="3"/>
        <charset val="134"/>
      </rPr>
      <t>米，主管网</t>
    </r>
    <r>
      <rPr>
        <sz val="9"/>
        <rFont val="Times New Roman"/>
        <family val="1"/>
      </rPr>
      <t>4000</t>
    </r>
    <r>
      <rPr>
        <sz val="9"/>
        <rFont val="宋体"/>
        <family val="3"/>
        <charset val="134"/>
      </rPr>
      <t>米，支管网</t>
    </r>
    <r>
      <rPr>
        <sz val="9"/>
        <rFont val="Times New Roman"/>
        <family val="1"/>
      </rPr>
      <t>4500</t>
    </r>
    <r>
      <rPr>
        <sz val="9"/>
        <rFont val="宋体"/>
        <family val="3"/>
        <charset val="134"/>
      </rPr>
      <t>米，蓄水池</t>
    </r>
    <r>
      <rPr>
        <sz val="9"/>
        <rFont val="Times New Roman"/>
        <family val="1"/>
      </rPr>
      <t>2</t>
    </r>
    <r>
      <rPr>
        <sz val="9"/>
        <rFont val="宋体"/>
        <family val="3"/>
        <charset val="134"/>
      </rPr>
      <t>个</t>
    </r>
  </si>
  <si>
    <r>
      <rPr>
        <sz val="9"/>
        <rFont val="宋体"/>
        <family val="3"/>
        <charset val="134"/>
      </rPr>
      <t>高村乡马朝沟村饮水安全巩固提升工程</t>
    </r>
  </si>
  <si>
    <r>
      <rPr>
        <sz val="9"/>
        <rFont val="宋体"/>
        <family val="3"/>
        <charset val="134"/>
      </rPr>
      <t>需新打井</t>
    </r>
    <r>
      <rPr>
        <sz val="9"/>
        <rFont val="Times New Roman"/>
        <family val="1"/>
      </rPr>
      <t xml:space="preserve"> 5</t>
    </r>
    <r>
      <rPr>
        <sz val="9"/>
        <rFont val="宋体"/>
        <family val="3"/>
        <charset val="134"/>
      </rPr>
      <t>眼，深度</t>
    </r>
    <r>
      <rPr>
        <sz val="9"/>
        <rFont val="Times New Roman"/>
        <family val="1"/>
      </rPr>
      <t>130</t>
    </r>
    <r>
      <rPr>
        <sz val="9"/>
        <rFont val="宋体"/>
        <family val="3"/>
        <charset val="134"/>
      </rPr>
      <t>米，主管网</t>
    </r>
    <r>
      <rPr>
        <sz val="9"/>
        <rFont val="Times New Roman"/>
        <family val="1"/>
      </rPr>
      <t>20000</t>
    </r>
    <r>
      <rPr>
        <sz val="9"/>
        <rFont val="宋体"/>
        <family val="3"/>
        <charset val="134"/>
      </rPr>
      <t>米，支管网</t>
    </r>
    <r>
      <rPr>
        <sz val="9"/>
        <rFont val="Times New Roman"/>
        <family val="1"/>
      </rPr>
      <t>2000</t>
    </r>
    <r>
      <rPr>
        <sz val="9"/>
        <rFont val="宋体"/>
        <family val="3"/>
        <charset val="134"/>
      </rPr>
      <t>米，蓄水池</t>
    </r>
    <r>
      <rPr>
        <sz val="9"/>
        <rFont val="Times New Roman"/>
        <family val="1"/>
      </rPr>
      <t>5</t>
    </r>
    <r>
      <rPr>
        <sz val="9"/>
        <rFont val="宋体"/>
        <family val="3"/>
        <charset val="134"/>
      </rPr>
      <t>个</t>
    </r>
  </si>
  <si>
    <r>
      <rPr>
        <sz val="9"/>
        <rFont val="宋体"/>
        <family val="3"/>
        <charset val="134"/>
      </rPr>
      <t>张坞镇竹溪村饮水安全巩固提升工程</t>
    </r>
  </si>
  <si>
    <r>
      <rPr>
        <sz val="9"/>
        <rFont val="宋体"/>
        <family val="3"/>
        <charset val="134"/>
      </rPr>
      <t>管网</t>
    </r>
    <r>
      <rPr>
        <sz val="9"/>
        <rFont val="Times New Roman"/>
        <family val="1"/>
      </rPr>
      <t>13000</t>
    </r>
    <r>
      <rPr>
        <sz val="9"/>
        <rFont val="宋体"/>
        <family val="3"/>
        <charset val="134"/>
      </rPr>
      <t>米，</t>
    </r>
    <r>
      <rPr>
        <sz val="9"/>
        <rFont val="Times New Roman"/>
        <family val="1"/>
      </rPr>
      <t>30m3</t>
    </r>
    <r>
      <rPr>
        <sz val="9"/>
        <rFont val="宋体"/>
        <family val="3"/>
        <charset val="134"/>
      </rPr>
      <t>蓄水池</t>
    </r>
    <r>
      <rPr>
        <sz val="9"/>
        <rFont val="Times New Roman"/>
        <family val="1"/>
      </rPr>
      <t>2</t>
    </r>
    <r>
      <rPr>
        <sz val="9"/>
        <rFont val="宋体"/>
        <family val="3"/>
        <charset val="134"/>
      </rPr>
      <t>座</t>
    </r>
  </si>
  <si>
    <r>
      <rPr>
        <sz val="9"/>
        <rFont val="宋体"/>
        <family val="3"/>
        <charset val="134"/>
      </rPr>
      <t>张坞镇元过村饮水安全巩固提升工程</t>
    </r>
  </si>
  <si>
    <r>
      <rPr>
        <sz val="9"/>
        <rFont val="宋体"/>
        <family val="3"/>
        <charset val="134"/>
      </rPr>
      <t>管网</t>
    </r>
    <r>
      <rPr>
        <sz val="9"/>
        <rFont val="Times New Roman"/>
        <family val="1"/>
      </rPr>
      <t>12000</t>
    </r>
    <r>
      <rPr>
        <sz val="9"/>
        <rFont val="宋体"/>
        <family val="3"/>
        <charset val="134"/>
      </rPr>
      <t>米</t>
    </r>
  </si>
  <si>
    <r>
      <rPr>
        <sz val="9"/>
        <rFont val="宋体"/>
        <family val="3"/>
        <charset val="134"/>
      </rPr>
      <t>张坞镇通阳村饮水安全巩固提升工程</t>
    </r>
  </si>
  <si>
    <r>
      <t>4.5.6</t>
    </r>
    <r>
      <rPr>
        <sz val="9"/>
        <rFont val="宋体"/>
        <family val="3"/>
        <charset val="134"/>
      </rPr>
      <t>队需要建设</t>
    </r>
    <r>
      <rPr>
        <sz val="9"/>
        <rFont val="Times New Roman"/>
        <family val="1"/>
      </rPr>
      <t>30m3</t>
    </r>
    <r>
      <rPr>
        <sz val="9"/>
        <rFont val="宋体"/>
        <family val="3"/>
        <charset val="134"/>
      </rPr>
      <t>蓄水池</t>
    </r>
    <r>
      <rPr>
        <sz val="9"/>
        <rFont val="Times New Roman"/>
        <family val="1"/>
      </rPr>
      <t>1</t>
    </r>
    <r>
      <rPr>
        <sz val="9"/>
        <rFont val="宋体"/>
        <family val="3"/>
        <charset val="134"/>
      </rPr>
      <t>座，管网</t>
    </r>
    <r>
      <rPr>
        <sz val="9"/>
        <rFont val="Times New Roman"/>
        <family val="1"/>
      </rPr>
      <t>500</t>
    </r>
    <r>
      <rPr>
        <sz val="9"/>
        <rFont val="宋体"/>
        <family val="3"/>
        <charset val="134"/>
      </rPr>
      <t>米</t>
    </r>
  </si>
  <si>
    <r>
      <rPr>
        <sz val="9"/>
        <rFont val="宋体"/>
        <family val="3"/>
        <charset val="134"/>
      </rPr>
      <t>张坞镇王岳村饮水安全巩固提升工程</t>
    </r>
  </si>
  <si>
    <r>
      <rPr>
        <sz val="9"/>
        <rFont val="宋体"/>
        <family val="3"/>
        <charset val="134"/>
      </rPr>
      <t>打井</t>
    </r>
    <r>
      <rPr>
        <sz val="9"/>
        <rFont val="Times New Roman"/>
        <family val="1"/>
      </rPr>
      <t>1</t>
    </r>
    <r>
      <rPr>
        <sz val="9"/>
        <rFont val="宋体"/>
        <family val="3"/>
        <charset val="134"/>
      </rPr>
      <t>眼</t>
    </r>
    <r>
      <rPr>
        <sz val="9"/>
        <rFont val="Times New Roman"/>
        <family val="1"/>
      </rPr>
      <t>76</t>
    </r>
    <r>
      <rPr>
        <sz val="9"/>
        <rFont val="宋体"/>
        <family val="3"/>
        <charset val="134"/>
      </rPr>
      <t>米，无塔供水器与管网对接</t>
    </r>
    <r>
      <rPr>
        <sz val="9"/>
        <rFont val="Times New Roman"/>
        <family val="1"/>
      </rPr>
      <t>400</t>
    </r>
    <r>
      <rPr>
        <sz val="9"/>
        <rFont val="宋体"/>
        <family val="3"/>
        <charset val="134"/>
      </rPr>
      <t>米</t>
    </r>
  </si>
  <si>
    <r>
      <rPr>
        <sz val="9"/>
        <rFont val="宋体"/>
        <family val="3"/>
        <charset val="134"/>
      </rPr>
      <t>张坞镇新庄村饮水安全巩固提升工程</t>
    </r>
  </si>
  <si>
    <r>
      <rPr>
        <sz val="9"/>
        <rFont val="宋体"/>
        <family val="3"/>
        <charset val="134"/>
      </rPr>
      <t>管网</t>
    </r>
    <r>
      <rPr>
        <sz val="9"/>
        <rFont val="Times New Roman"/>
        <family val="1"/>
      </rPr>
      <t>3500</t>
    </r>
    <r>
      <rPr>
        <sz val="9"/>
        <rFont val="宋体"/>
        <family val="3"/>
        <charset val="134"/>
      </rPr>
      <t>米</t>
    </r>
  </si>
  <si>
    <r>
      <rPr>
        <sz val="9"/>
        <rFont val="宋体"/>
        <family val="3"/>
        <charset val="134"/>
      </rPr>
      <t>张坞镇元村村饮水安全巩固提升工程</t>
    </r>
  </si>
  <si>
    <r>
      <rPr>
        <sz val="9"/>
        <rFont val="宋体"/>
        <family val="3"/>
        <charset val="134"/>
      </rPr>
      <t>管网</t>
    </r>
    <r>
      <rPr>
        <sz val="9"/>
        <rFont val="Times New Roman"/>
        <family val="1"/>
      </rPr>
      <t>5500</t>
    </r>
    <r>
      <rPr>
        <sz val="9"/>
        <rFont val="宋体"/>
        <family val="3"/>
        <charset val="134"/>
      </rPr>
      <t>米，</t>
    </r>
    <r>
      <rPr>
        <sz val="9"/>
        <rFont val="Times New Roman"/>
        <family val="1"/>
      </rPr>
      <t>50m3</t>
    </r>
    <r>
      <rPr>
        <sz val="9"/>
        <rFont val="宋体"/>
        <family val="3"/>
        <charset val="134"/>
      </rPr>
      <t>蓄水池</t>
    </r>
    <r>
      <rPr>
        <sz val="9"/>
        <rFont val="Times New Roman"/>
        <family val="1"/>
      </rPr>
      <t>1</t>
    </r>
    <r>
      <rPr>
        <sz val="9"/>
        <rFont val="宋体"/>
        <family val="3"/>
        <charset val="134"/>
      </rPr>
      <t>座</t>
    </r>
  </si>
  <si>
    <r>
      <rPr>
        <sz val="9"/>
        <rFont val="宋体"/>
        <family val="3"/>
        <charset val="134"/>
      </rPr>
      <t>张坞镇上龙村饮水安全巩固提升工程</t>
    </r>
  </si>
  <si>
    <r>
      <rPr>
        <sz val="9"/>
        <rFont val="宋体"/>
        <family val="3"/>
        <charset val="134"/>
      </rPr>
      <t>管网</t>
    </r>
    <r>
      <rPr>
        <sz val="9"/>
        <rFont val="Times New Roman"/>
        <family val="1"/>
      </rPr>
      <t>3700</t>
    </r>
    <r>
      <rPr>
        <sz val="9"/>
        <rFont val="宋体"/>
        <family val="3"/>
        <charset val="134"/>
      </rPr>
      <t>米</t>
    </r>
  </si>
  <si>
    <r>
      <rPr>
        <sz val="9"/>
        <rFont val="宋体"/>
        <family val="3"/>
        <charset val="134"/>
      </rPr>
      <t>张坞镇平南村饮水安全巩固提升工程</t>
    </r>
  </si>
  <si>
    <r>
      <rPr>
        <sz val="9"/>
        <rFont val="宋体"/>
        <family val="3"/>
        <charset val="134"/>
      </rPr>
      <t>打井</t>
    </r>
    <r>
      <rPr>
        <sz val="9"/>
        <rFont val="Times New Roman"/>
        <family val="1"/>
      </rPr>
      <t>1</t>
    </r>
    <r>
      <rPr>
        <sz val="9"/>
        <rFont val="宋体"/>
        <family val="3"/>
        <charset val="134"/>
      </rPr>
      <t>眼，</t>
    </r>
    <r>
      <rPr>
        <sz val="9"/>
        <rFont val="Times New Roman"/>
        <family val="1"/>
      </rPr>
      <t>80</t>
    </r>
    <r>
      <rPr>
        <sz val="9"/>
        <rFont val="宋体"/>
        <family val="3"/>
        <charset val="134"/>
      </rPr>
      <t>米，无塔供水器</t>
    </r>
    <r>
      <rPr>
        <sz val="9"/>
        <rFont val="Times New Roman"/>
        <family val="1"/>
      </rPr>
      <t>20T1</t>
    </r>
    <r>
      <rPr>
        <sz val="9"/>
        <rFont val="宋体"/>
        <family val="3"/>
        <charset val="134"/>
      </rPr>
      <t>台，管网</t>
    </r>
    <r>
      <rPr>
        <sz val="9"/>
        <rFont val="Times New Roman"/>
        <family val="1"/>
      </rPr>
      <t>34</t>
    </r>
    <r>
      <rPr>
        <sz val="9"/>
        <rFont val="宋体"/>
        <family val="3"/>
        <charset val="134"/>
      </rPr>
      <t>米</t>
    </r>
  </si>
  <si>
    <r>
      <rPr>
        <sz val="9"/>
        <rFont val="宋体"/>
        <family val="3"/>
        <charset val="134"/>
      </rPr>
      <t>香鹿山镇大柳树村饮水安全巩固提升工程</t>
    </r>
  </si>
  <si>
    <r>
      <t>2</t>
    </r>
    <r>
      <rPr>
        <sz val="9"/>
        <rFont val="宋体"/>
        <family val="3"/>
        <charset val="134"/>
      </rPr>
      <t>组</t>
    </r>
    <r>
      <rPr>
        <sz val="9"/>
        <rFont val="Times New Roman"/>
        <family val="1"/>
      </rPr>
      <t>3</t>
    </r>
    <r>
      <rPr>
        <sz val="9"/>
        <rFont val="宋体"/>
        <family val="3"/>
        <charset val="134"/>
      </rPr>
      <t>组</t>
    </r>
    <r>
      <rPr>
        <sz val="9"/>
        <rFont val="Times New Roman"/>
        <family val="1"/>
      </rPr>
      <t>4</t>
    </r>
    <r>
      <rPr>
        <sz val="9"/>
        <rFont val="宋体"/>
        <family val="3"/>
        <charset val="134"/>
      </rPr>
      <t>组</t>
    </r>
    <r>
      <rPr>
        <sz val="9"/>
        <rFont val="Times New Roman"/>
        <family val="1"/>
      </rPr>
      <t>5</t>
    </r>
    <r>
      <rPr>
        <sz val="9"/>
        <rFont val="宋体"/>
        <family val="3"/>
        <charset val="134"/>
      </rPr>
      <t>组</t>
    </r>
    <r>
      <rPr>
        <sz val="9"/>
        <rFont val="Times New Roman"/>
        <family val="1"/>
      </rPr>
      <t>7</t>
    </r>
    <r>
      <rPr>
        <sz val="9"/>
        <rFont val="宋体"/>
        <family val="3"/>
        <charset val="134"/>
      </rPr>
      <t>组需换主管道长</t>
    </r>
    <r>
      <rPr>
        <sz val="9"/>
        <rFont val="Times New Roman"/>
        <family val="1"/>
      </rPr>
      <t>1976</t>
    </r>
    <r>
      <rPr>
        <sz val="9"/>
        <rFont val="宋体"/>
        <family val="3"/>
        <charset val="134"/>
      </rPr>
      <t>米，辅管道长</t>
    </r>
    <r>
      <rPr>
        <sz val="9"/>
        <rFont val="Times New Roman"/>
        <family val="1"/>
      </rPr>
      <t>4800</t>
    </r>
    <r>
      <rPr>
        <sz val="9"/>
        <rFont val="宋体"/>
        <family val="3"/>
        <charset val="134"/>
      </rPr>
      <t>米，安装水表</t>
    </r>
    <r>
      <rPr>
        <sz val="9"/>
        <rFont val="Times New Roman"/>
        <family val="1"/>
      </rPr>
      <t>427</t>
    </r>
    <r>
      <rPr>
        <sz val="9"/>
        <rFont val="宋体"/>
        <family val="3"/>
        <charset val="134"/>
      </rPr>
      <t>个，机井泵</t>
    </r>
    <r>
      <rPr>
        <sz val="9"/>
        <rFont val="Times New Roman"/>
        <family val="1"/>
      </rPr>
      <t>1</t>
    </r>
    <r>
      <rPr>
        <sz val="9"/>
        <rFont val="宋体"/>
        <family val="3"/>
        <charset val="134"/>
      </rPr>
      <t>个，下火线</t>
    </r>
    <r>
      <rPr>
        <sz val="9"/>
        <rFont val="Times New Roman"/>
        <family val="1"/>
      </rPr>
      <t>310</t>
    </r>
    <r>
      <rPr>
        <sz val="9"/>
        <rFont val="宋体"/>
        <family val="3"/>
        <charset val="134"/>
      </rPr>
      <t>米。</t>
    </r>
  </si>
  <si>
    <r>
      <rPr>
        <sz val="9"/>
        <rFont val="宋体"/>
        <family val="3"/>
        <charset val="134"/>
      </rPr>
      <t>香鹿山镇柏树沟村饮水安全巩固提升工程</t>
    </r>
  </si>
  <si>
    <r>
      <rPr>
        <sz val="9"/>
        <rFont val="宋体"/>
        <family val="3"/>
        <charset val="134"/>
      </rPr>
      <t>新建水塔</t>
    </r>
    <r>
      <rPr>
        <sz val="9"/>
        <rFont val="Times New Roman"/>
        <family val="1"/>
      </rPr>
      <t>4</t>
    </r>
    <r>
      <rPr>
        <sz val="9"/>
        <rFont val="宋体"/>
        <family val="3"/>
        <charset val="134"/>
      </rPr>
      <t>个，打井</t>
    </r>
    <r>
      <rPr>
        <sz val="9"/>
        <rFont val="Times New Roman"/>
        <family val="1"/>
      </rPr>
      <t>1</t>
    </r>
    <r>
      <rPr>
        <sz val="9"/>
        <rFont val="宋体"/>
        <family val="3"/>
        <charset val="134"/>
      </rPr>
      <t>眼</t>
    </r>
  </si>
  <si>
    <r>
      <rPr>
        <sz val="9"/>
        <rFont val="宋体"/>
        <family val="3"/>
        <charset val="134"/>
      </rPr>
      <t>香鹿山镇上韩村饮水安全巩固提升工程</t>
    </r>
  </si>
  <si>
    <r>
      <t>3</t>
    </r>
    <r>
      <rPr>
        <sz val="9"/>
        <rFont val="宋体"/>
        <family val="3"/>
        <charset val="134"/>
      </rPr>
      <t>组、</t>
    </r>
    <r>
      <rPr>
        <sz val="9"/>
        <rFont val="Times New Roman"/>
        <family val="1"/>
      </rPr>
      <t>2</t>
    </r>
    <r>
      <rPr>
        <sz val="9"/>
        <rFont val="宋体"/>
        <family val="3"/>
        <charset val="134"/>
      </rPr>
      <t>组管网老化需更换</t>
    </r>
    <r>
      <rPr>
        <sz val="9"/>
        <rFont val="Times New Roman"/>
        <family val="1"/>
      </rPr>
      <t>2800</t>
    </r>
    <r>
      <rPr>
        <sz val="9"/>
        <rFont val="宋体"/>
        <family val="3"/>
        <charset val="134"/>
      </rPr>
      <t>米，水泵待维修</t>
    </r>
  </si>
  <si>
    <r>
      <rPr>
        <sz val="9"/>
        <rFont val="宋体"/>
        <family val="3"/>
        <charset val="134"/>
      </rPr>
      <t>香鹿山镇赵老屯村饮水安全巩固提升工程</t>
    </r>
  </si>
  <si>
    <r>
      <t>4</t>
    </r>
    <r>
      <rPr>
        <sz val="9"/>
        <rFont val="宋体"/>
        <family val="3"/>
        <charset val="134"/>
      </rPr>
      <t>组水工程水源遇天旱无水，需引河水</t>
    </r>
  </si>
  <si>
    <r>
      <rPr>
        <sz val="9"/>
        <rFont val="宋体"/>
        <family val="3"/>
        <charset val="134"/>
      </rPr>
      <t>香鹿山镇楚凹村饮水安全巩固提升工程</t>
    </r>
  </si>
  <si>
    <r>
      <t>2018</t>
    </r>
    <r>
      <rPr>
        <sz val="9"/>
        <rFont val="宋体"/>
        <family val="3"/>
        <charset val="134"/>
      </rPr>
      <t>年</t>
    </r>
    <r>
      <rPr>
        <sz val="9"/>
        <rFont val="Times New Roman"/>
        <family val="1"/>
      </rPr>
      <t>11</t>
    </r>
    <r>
      <rPr>
        <sz val="9"/>
        <rFont val="宋体"/>
        <family val="3"/>
        <charset val="134"/>
      </rPr>
      <t>组</t>
    </r>
    <r>
      <rPr>
        <sz val="9"/>
        <rFont val="Times New Roman"/>
        <family val="1"/>
      </rPr>
      <t>13</t>
    </r>
    <r>
      <rPr>
        <sz val="9"/>
        <rFont val="宋体"/>
        <family val="3"/>
        <charset val="134"/>
      </rPr>
      <t>组村集体正在实施吃水工程。</t>
    </r>
  </si>
  <si>
    <r>
      <rPr>
        <sz val="9"/>
        <rFont val="宋体"/>
        <family val="3"/>
        <charset val="134"/>
      </rPr>
      <t>香鹿山镇刘沟村饮水安全巩固提升工程</t>
    </r>
  </si>
  <si>
    <r>
      <rPr>
        <sz val="9"/>
        <rFont val="宋体"/>
        <family val="3"/>
        <charset val="134"/>
      </rPr>
      <t>需阀门</t>
    </r>
    <r>
      <rPr>
        <sz val="9"/>
        <rFont val="Times New Roman"/>
        <family val="1"/>
      </rPr>
      <t>63 40</t>
    </r>
    <r>
      <rPr>
        <sz val="9"/>
        <rFont val="宋体"/>
        <family val="3"/>
        <charset val="134"/>
      </rPr>
      <t>个</t>
    </r>
    <r>
      <rPr>
        <sz val="9"/>
        <rFont val="Times New Roman"/>
        <family val="1"/>
      </rPr>
      <t xml:space="preserve"> 40 10</t>
    </r>
    <r>
      <rPr>
        <sz val="9"/>
        <rFont val="宋体"/>
        <family val="3"/>
        <charset val="134"/>
      </rPr>
      <t>个</t>
    </r>
    <r>
      <rPr>
        <sz val="9"/>
        <rFont val="Times New Roman"/>
        <family val="1"/>
      </rPr>
      <t xml:space="preserve"> 32 8</t>
    </r>
    <r>
      <rPr>
        <sz val="9"/>
        <rFont val="宋体"/>
        <family val="3"/>
        <charset val="134"/>
      </rPr>
      <t>个</t>
    </r>
    <r>
      <rPr>
        <sz val="9"/>
        <rFont val="Times New Roman"/>
        <family val="1"/>
      </rPr>
      <t xml:space="preserve"> 25 150</t>
    </r>
    <r>
      <rPr>
        <sz val="9"/>
        <rFont val="宋体"/>
        <family val="3"/>
        <charset val="134"/>
      </rPr>
      <t>个</t>
    </r>
    <r>
      <rPr>
        <sz val="9"/>
        <rFont val="Times New Roman"/>
        <family val="1"/>
      </rPr>
      <t xml:space="preserve">                                  </t>
    </r>
    <r>
      <rPr>
        <sz val="9"/>
        <rFont val="宋体"/>
        <family val="3"/>
        <charset val="134"/>
      </rPr>
      <t>节头</t>
    </r>
    <r>
      <rPr>
        <sz val="9"/>
        <rFont val="Times New Roman"/>
        <family val="1"/>
      </rPr>
      <t>63 150</t>
    </r>
    <r>
      <rPr>
        <sz val="9"/>
        <rFont val="宋体"/>
        <family val="3"/>
        <charset val="134"/>
      </rPr>
      <t>个</t>
    </r>
    <r>
      <rPr>
        <sz val="9"/>
        <rFont val="Times New Roman"/>
        <family val="1"/>
      </rPr>
      <t xml:space="preserve"> 40 50</t>
    </r>
    <r>
      <rPr>
        <sz val="9"/>
        <rFont val="宋体"/>
        <family val="3"/>
        <charset val="134"/>
      </rPr>
      <t>个</t>
    </r>
    <r>
      <rPr>
        <sz val="9"/>
        <rFont val="Times New Roman"/>
        <family val="1"/>
      </rPr>
      <t xml:space="preserve">  32 40</t>
    </r>
    <r>
      <rPr>
        <sz val="9"/>
        <rFont val="宋体"/>
        <family val="3"/>
        <charset val="134"/>
      </rPr>
      <t>个</t>
    </r>
    <r>
      <rPr>
        <sz val="9"/>
        <rFont val="Times New Roman"/>
        <family val="1"/>
      </rPr>
      <t xml:space="preserve"> 25 80</t>
    </r>
    <r>
      <rPr>
        <sz val="9"/>
        <rFont val="宋体"/>
        <family val="3"/>
        <charset val="134"/>
      </rPr>
      <t>个</t>
    </r>
    <r>
      <rPr>
        <sz val="9"/>
        <rFont val="Times New Roman"/>
        <family val="1"/>
      </rPr>
      <t xml:space="preserve">                                   </t>
    </r>
    <r>
      <rPr>
        <sz val="9"/>
        <rFont val="宋体"/>
        <family val="3"/>
        <charset val="134"/>
      </rPr>
      <t>管子各</t>
    </r>
    <r>
      <rPr>
        <sz val="9"/>
        <rFont val="Times New Roman"/>
        <family val="1"/>
      </rPr>
      <t>100</t>
    </r>
    <r>
      <rPr>
        <sz val="9"/>
        <rFont val="宋体"/>
        <family val="3"/>
        <charset val="134"/>
      </rPr>
      <t>米</t>
    </r>
  </si>
  <si>
    <r>
      <rPr>
        <sz val="9"/>
        <rFont val="宋体"/>
        <family val="3"/>
        <charset val="134"/>
      </rPr>
      <t>香鹿山镇下河头村饮水安全巩固提升工程</t>
    </r>
  </si>
  <si>
    <r>
      <rPr>
        <sz val="9"/>
        <rFont val="宋体"/>
        <family val="3"/>
        <charset val="134"/>
      </rPr>
      <t>需更换主管道</t>
    </r>
    <r>
      <rPr>
        <sz val="9"/>
        <rFont val="Times New Roman"/>
        <family val="1"/>
      </rPr>
      <t>3360</t>
    </r>
    <r>
      <rPr>
        <sz val="9"/>
        <rFont val="宋体"/>
        <family val="3"/>
        <charset val="134"/>
      </rPr>
      <t>米，主街道需</t>
    </r>
    <r>
      <rPr>
        <sz val="9"/>
        <rFont val="Times New Roman"/>
        <family val="1"/>
      </rPr>
      <t>1150</t>
    </r>
    <r>
      <rPr>
        <sz val="9"/>
        <rFont val="宋体"/>
        <family val="3"/>
        <charset val="134"/>
      </rPr>
      <t>米</t>
    </r>
  </si>
  <si>
    <r>
      <rPr>
        <sz val="9"/>
        <rFont val="宋体"/>
        <family val="3"/>
        <charset val="134"/>
      </rPr>
      <t>香鹿山镇潘沟村饮水安全巩固提升工程</t>
    </r>
  </si>
  <si>
    <r>
      <t xml:space="preserve"> 1</t>
    </r>
    <r>
      <rPr>
        <sz val="9"/>
        <rFont val="宋体"/>
        <family val="3"/>
        <charset val="134"/>
      </rPr>
      <t>、潘沟村需打井一眼，深度</t>
    </r>
    <r>
      <rPr>
        <sz val="9"/>
        <rFont val="Times New Roman"/>
        <family val="1"/>
      </rPr>
      <t>170</t>
    </r>
    <r>
      <rPr>
        <sz val="9"/>
        <rFont val="宋体"/>
        <family val="3"/>
        <charset val="134"/>
      </rPr>
      <t>米，建水站两座，引水长度</t>
    </r>
    <r>
      <rPr>
        <sz val="9"/>
        <rFont val="Times New Roman"/>
        <family val="1"/>
      </rPr>
      <t>350</t>
    </r>
    <r>
      <rPr>
        <sz val="9"/>
        <rFont val="宋体"/>
        <family val="3"/>
        <charset val="134"/>
      </rPr>
      <t>米，管网</t>
    </r>
    <r>
      <rPr>
        <sz val="9"/>
        <rFont val="Times New Roman"/>
        <family val="1"/>
      </rPr>
      <t>2900</t>
    </r>
    <r>
      <rPr>
        <sz val="9"/>
        <rFont val="宋体"/>
        <family val="3"/>
        <charset val="134"/>
      </rPr>
      <t>米</t>
    </r>
    <r>
      <rPr>
        <sz val="9"/>
        <rFont val="Times New Roman"/>
        <family val="1"/>
      </rPr>
      <t xml:space="preserve">                             2</t>
    </r>
    <r>
      <rPr>
        <sz val="9"/>
        <rFont val="宋体"/>
        <family val="3"/>
        <charset val="134"/>
      </rPr>
      <t>、潘沟三组需打井一眼，深度</t>
    </r>
    <r>
      <rPr>
        <sz val="9"/>
        <rFont val="Times New Roman"/>
        <family val="1"/>
      </rPr>
      <t>160</t>
    </r>
    <r>
      <rPr>
        <sz val="9"/>
        <rFont val="宋体"/>
        <family val="3"/>
        <charset val="134"/>
      </rPr>
      <t>米，建水站一座，引水长度</t>
    </r>
    <r>
      <rPr>
        <sz val="9"/>
        <rFont val="Times New Roman"/>
        <family val="1"/>
      </rPr>
      <t>300</t>
    </r>
    <r>
      <rPr>
        <sz val="9"/>
        <rFont val="宋体"/>
        <family val="3"/>
        <charset val="134"/>
      </rPr>
      <t>米，管网</t>
    </r>
    <r>
      <rPr>
        <sz val="9"/>
        <rFont val="Times New Roman"/>
        <family val="1"/>
      </rPr>
      <t>1600</t>
    </r>
    <r>
      <rPr>
        <sz val="9"/>
        <rFont val="宋体"/>
        <family val="3"/>
        <charset val="134"/>
      </rPr>
      <t>米</t>
    </r>
    <r>
      <rPr>
        <sz val="9"/>
        <rFont val="Times New Roman"/>
        <family val="1"/>
      </rPr>
      <t xml:space="preserve">                    3</t>
    </r>
    <r>
      <rPr>
        <sz val="9"/>
        <rFont val="宋体"/>
        <family val="3"/>
        <charset val="134"/>
      </rPr>
      <t>、潘沟北沟六七组需打井一眼，深度</t>
    </r>
    <r>
      <rPr>
        <sz val="9"/>
        <rFont val="Times New Roman"/>
        <family val="1"/>
      </rPr>
      <t>180</t>
    </r>
    <r>
      <rPr>
        <sz val="9"/>
        <rFont val="宋体"/>
        <family val="3"/>
        <charset val="134"/>
      </rPr>
      <t>米，建水站两座，引水长度</t>
    </r>
    <r>
      <rPr>
        <sz val="9"/>
        <rFont val="Times New Roman"/>
        <family val="1"/>
      </rPr>
      <t>500</t>
    </r>
    <r>
      <rPr>
        <sz val="9"/>
        <rFont val="宋体"/>
        <family val="3"/>
        <charset val="134"/>
      </rPr>
      <t>米，管网</t>
    </r>
    <r>
      <rPr>
        <sz val="9"/>
        <rFont val="Times New Roman"/>
        <family val="1"/>
      </rPr>
      <t>2500</t>
    </r>
    <r>
      <rPr>
        <sz val="9"/>
        <rFont val="宋体"/>
        <family val="3"/>
        <charset val="134"/>
      </rPr>
      <t>米。</t>
    </r>
    <r>
      <rPr>
        <sz val="9"/>
        <rFont val="Times New Roman"/>
        <family val="1"/>
      </rPr>
      <t xml:space="preserve">                             4</t>
    </r>
    <r>
      <rPr>
        <sz val="9"/>
        <rFont val="宋体"/>
        <family val="3"/>
        <charset val="134"/>
      </rPr>
      <t>、潘沟五组需水泵一台，扬程</t>
    </r>
    <r>
      <rPr>
        <sz val="9"/>
        <rFont val="Times New Roman"/>
        <family val="1"/>
      </rPr>
      <t>150</t>
    </r>
    <r>
      <rPr>
        <sz val="9"/>
        <rFont val="宋体"/>
        <family val="3"/>
        <charset val="134"/>
      </rPr>
      <t>米</t>
    </r>
    <r>
      <rPr>
        <sz val="9"/>
        <rFont val="Times New Roman"/>
        <family val="1"/>
      </rPr>
      <t xml:space="preserve">      
5</t>
    </r>
    <r>
      <rPr>
        <sz val="9"/>
        <rFont val="宋体"/>
        <family val="3"/>
        <charset val="134"/>
      </rPr>
      <t>、潘沟四组需打井一眼，井深</t>
    </r>
    <r>
      <rPr>
        <sz val="9"/>
        <rFont val="Times New Roman"/>
        <family val="1"/>
      </rPr>
      <t>150</t>
    </r>
    <r>
      <rPr>
        <sz val="9"/>
        <rFont val="宋体"/>
        <family val="3"/>
        <charset val="134"/>
      </rPr>
      <t>米</t>
    </r>
    <r>
      <rPr>
        <sz val="9"/>
        <rFont val="Times New Roman"/>
        <family val="1"/>
      </rPr>
      <t xml:space="preserve">      
6</t>
    </r>
    <r>
      <rPr>
        <sz val="9"/>
        <rFont val="宋体"/>
        <family val="3"/>
        <charset val="134"/>
      </rPr>
      <t>、潘沟东岭片需管网</t>
    </r>
    <r>
      <rPr>
        <sz val="9"/>
        <rFont val="Times New Roman"/>
        <family val="1"/>
      </rPr>
      <t>1800</t>
    </r>
    <r>
      <rPr>
        <sz val="9"/>
        <rFont val="宋体"/>
        <family val="3"/>
        <charset val="134"/>
      </rPr>
      <t>米。</t>
    </r>
    <r>
      <rPr>
        <sz val="9"/>
        <rFont val="Times New Roman"/>
        <family val="1"/>
      </rPr>
      <t xml:space="preserve">                     </t>
    </r>
  </si>
  <si>
    <r>
      <rPr>
        <sz val="9"/>
        <rFont val="宋体"/>
        <family val="3"/>
        <charset val="134"/>
      </rPr>
      <t>香鹿山镇南留村饮水安全巩固提升工程</t>
    </r>
  </si>
  <si>
    <r>
      <t>1</t>
    </r>
    <r>
      <rPr>
        <sz val="9"/>
        <rFont val="宋体"/>
        <family val="3"/>
        <charset val="134"/>
      </rPr>
      <t>、</t>
    </r>
    <r>
      <rPr>
        <sz val="9"/>
        <rFont val="Times New Roman"/>
        <family val="1"/>
      </rPr>
      <t>1</t>
    </r>
    <r>
      <rPr>
        <sz val="9"/>
        <rFont val="宋体"/>
        <family val="3"/>
        <charset val="134"/>
      </rPr>
      <t>组需电线</t>
    </r>
    <r>
      <rPr>
        <sz val="9"/>
        <rFont val="Times New Roman"/>
        <family val="1"/>
      </rPr>
      <t>400</t>
    </r>
    <r>
      <rPr>
        <sz val="9"/>
        <rFont val="宋体"/>
        <family val="3"/>
        <charset val="134"/>
      </rPr>
      <t>米，电线杆</t>
    </r>
    <r>
      <rPr>
        <sz val="9"/>
        <rFont val="Times New Roman"/>
        <family val="1"/>
      </rPr>
      <t>8</t>
    </r>
    <r>
      <rPr>
        <sz val="9"/>
        <rFont val="宋体"/>
        <family val="3"/>
        <charset val="134"/>
      </rPr>
      <t>根左右，水塔需维修</t>
    </r>
    <r>
      <rPr>
        <sz val="9"/>
        <rFont val="Times New Roman"/>
        <family val="1"/>
      </rPr>
      <t xml:space="preserve">                             2</t>
    </r>
    <r>
      <rPr>
        <sz val="9"/>
        <rFont val="宋体"/>
        <family val="3"/>
        <charset val="134"/>
      </rPr>
      <t>、</t>
    </r>
    <r>
      <rPr>
        <sz val="9"/>
        <rFont val="Times New Roman"/>
        <family val="1"/>
      </rPr>
      <t>2</t>
    </r>
    <r>
      <rPr>
        <sz val="9"/>
        <rFont val="宋体"/>
        <family val="3"/>
        <charset val="134"/>
      </rPr>
      <t>组需电线</t>
    </r>
    <r>
      <rPr>
        <sz val="9"/>
        <rFont val="Times New Roman"/>
        <family val="1"/>
      </rPr>
      <t>250</t>
    </r>
    <r>
      <rPr>
        <sz val="9"/>
        <rFont val="宋体"/>
        <family val="3"/>
        <charset val="134"/>
      </rPr>
      <t>米，电线杆</t>
    </r>
    <r>
      <rPr>
        <sz val="9"/>
        <rFont val="Times New Roman"/>
        <family val="1"/>
      </rPr>
      <t>5</t>
    </r>
    <r>
      <rPr>
        <sz val="9"/>
        <rFont val="宋体"/>
        <family val="3"/>
        <charset val="134"/>
      </rPr>
      <t>根，水塔需维修，需建</t>
    </r>
    <r>
      <rPr>
        <sz val="9"/>
        <rFont val="Times New Roman"/>
        <family val="1"/>
      </rPr>
      <t>100</t>
    </r>
    <r>
      <rPr>
        <sz val="9"/>
        <rFont val="宋体"/>
        <family val="3"/>
        <charset val="134"/>
      </rPr>
      <t>米深井一口</t>
    </r>
    <r>
      <rPr>
        <sz val="9"/>
        <rFont val="Times New Roman"/>
        <family val="1"/>
      </rPr>
      <t xml:space="preserve">               3</t>
    </r>
    <r>
      <rPr>
        <sz val="9"/>
        <rFont val="宋体"/>
        <family val="3"/>
        <charset val="134"/>
      </rPr>
      <t>、二组西群众自筹吃水工程需建</t>
    </r>
    <r>
      <rPr>
        <sz val="9"/>
        <rFont val="Times New Roman"/>
        <family val="1"/>
      </rPr>
      <t>100</t>
    </r>
    <r>
      <rPr>
        <sz val="9"/>
        <rFont val="宋体"/>
        <family val="3"/>
        <charset val="134"/>
      </rPr>
      <t>米深井一口。</t>
    </r>
    <r>
      <rPr>
        <sz val="9"/>
        <rFont val="Times New Roman"/>
        <family val="1"/>
      </rPr>
      <t xml:space="preserve">                                 4</t>
    </r>
    <r>
      <rPr>
        <sz val="9"/>
        <rFont val="宋体"/>
        <family val="3"/>
        <charset val="134"/>
      </rPr>
      <t>、三组群众自筹自建，存在水塔漏水、电线老化问题，需维修。</t>
    </r>
  </si>
  <si>
    <r>
      <rPr>
        <sz val="9"/>
        <rFont val="宋体"/>
        <family val="3"/>
        <charset val="134"/>
      </rPr>
      <t>董王庄乡南岭村饮水安全巩固提升工程</t>
    </r>
  </si>
  <si>
    <r>
      <rPr>
        <sz val="9"/>
        <rFont val="宋体"/>
        <family val="3"/>
        <charset val="134"/>
      </rPr>
      <t>提水工程</t>
    </r>
    <r>
      <rPr>
        <sz val="9"/>
        <rFont val="Times New Roman"/>
        <family val="1"/>
      </rPr>
      <t>3</t>
    </r>
    <r>
      <rPr>
        <sz val="9"/>
        <rFont val="宋体"/>
        <family val="3"/>
        <charset val="134"/>
      </rPr>
      <t>处</t>
    </r>
  </si>
  <si>
    <r>
      <rPr>
        <sz val="9"/>
        <rFont val="宋体"/>
        <family val="3"/>
        <charset val="134"/>
      </rPr>
      <t>董王庄乡庄科村饮水安全巩固提升工程</t>
    </r>
  </si>
  <si>
    <r>
      <rPr>
        <sz val="9"/>
        <rFont val="宋体"/>
        <family val="3"/>
        <charset val="134"/>
      </rPr>
      <t>打井</t>
    </r>
    <r>
      <rPr>
        <sz val="9"/>
        <rFont val="Times New Roman"/>
        <family val="1"/>
      </rPr>
      <t>2</t>
    </r>
    <r>
      <rPr>
        <sz val="9"/>
        <rFont val="宋体"/>
        <family val="3"/>
        <charset val="134"/>
      </rPr>
      <t>眼，提水战</t>
    </r>
    <r>
      <rPr>
        <sz val="9"/>
        <rFont val="Times New Roman"/>
        <family val="1"/>
      </rPr>
      <t>2</t>
    </r>
    <r>
      <rPr>
        <sz val="9"/>
        <rFont val="宋体"/>
        <family val="3"/>
        <charset val="134"/>
      </rPr>
      <t>处，管道</t>
    </r>
    <r>
      <rPr>
        <sz val="9"/>
        <rFont val="Times New Roman"/>
        <family val="1"/>
      </rPr>
      <t>6000</t>
    </r>
    <r>
      <rPr>
        <sz val="9"/>
        <rFont val="宋体"/>
        <family val="3"/>
        <charset val="134"/>
      </rPr>
      <t>米</t>
    </r>
  </si>
  <si>
    <r>
      <rPr>
        <sz val="9"/>
        <rFont val="宋体"/>
        <family val="3"/>
        <charset val="134"/>
      </rPr>
      <t>董王庄乡灵官殿村饮水安全巩固提升工程</t>
    </r>
  </si>
  <si>
    <r>
      <rPr>
        <sz val="9"/>
        <rFont val="宋体"/>
        <family val="3"/>
        <charset val="134"/>
      </rPr>
      <t>水泵</t>
    </r>
    <r>
      <rPr>
        <sz val="9"/>
        <rFont val="Times New Roman"/>
        <family val="1"/>
      </rPr>
      <t>2</t>
    </r>
    <r>
      <rPr>
        <sz val="9"/>
        <rFont val="宋体"/>
        <family val="3"/>
        <charset val="134"/>
      </rPr>
      <t>台，管网</t>
    </r>
    <r>
      <rPr>
        <sz val="9"/>
        <rFont val="Times New Roman"/>
        <family val="1"/>
      </rPr>
      <t>7000</t>
    </r>
    <r>
      <rPr>
        <sz val="9"/>
        <rFont val="宋体"/>
        <family val="3"/>
        <charset val="134"/>
      </rPr>
      <t>米</t>
    </r>
  </si>
  <si>
    <r>
      <rPr>
        <sz val="9"/>
        <rFont val="宋体"/>
        <family val="3"/>
        <charset val="134"/>
      </rPr>
      <t>董王庄乡乔庄村饮水安全巩固提升工程</t>
    </r>
  </si>
  <si>
    <r>
      <rPr>
        <sz val="9"/>
        <rFont val="宋体"/>
        <family val="3"/>
        <charset val="134"/>
      </rPr>
      <t>水塔</t>
    </r>
    <r>
      <rPr>
        <sz val="9"/>
        <rFont val="Times New Roman"/>
        <family val="1"/>
      </rPr>
      <t>2</t>
    </r>
    <r>
      <rPr>
        <sz val="9"/>
        <rFont val="宋体"/>
        <family val="3"/>
        <charset val="134"/>
      </rPr>
      <t>个，水泵</t>
    </r>
    <r>
      <rPr>
        <sz val="9"/>
        <rFont val="Times New Roman"/>
        <family val="1"/>
      </rPr>
      <t>1</t>
    </r>
    <r>
      <rPr>
        <sz val="9"/>
        <rFont val="宋体"/>
        <family val="3"/>
        <charset val="134"/>
      </rPr>
      <t>台，管网</t>
    </r>
    <r>
      <rPr>
        <sz val="9"/>
        <rFont val="Times New Roman"/>
        <family val="1"/>
      </rPr>
      <t>800</t>
    </r>
    <r>
      <rPr>
        <sz val="9"/>
        <rFont val="宋体"/>
        <family val="3"/>
        <charset val="134"/>
      </rPr>
      <t>米</t>
    </r>
  </si>
  <si>
    <r>
      <rPr>
        <sz val="9"/>
        <rFont val="宋体"/>
        <family val="3"/>
        <charset val="134"/>
      </rPr>
      <t>董王庄乡刘河村饮水安全巩固提升工程</t>
    </r>
  </si>
  <si>
    <r>
      <rPr>
        <sz val="9"/>
        <rFont val="宋体"/>
        <family val="3"/>
        <charset val="134"/>
      </rPr>
      <t>水塔</t>
    </r>
    <r>
      <rPr>
        <sz val="9"/>
        <rFont val="Times New Roman"/>
        <family val="1"/>
      </rPr>
      <t>1</t>
    </r>
    <r>
      <rPr>
        <sz val="9"/>
        <rFont val="宋体"/>
        <family val="3"/>
        <charset val="134"/>
      </rPr>
      <t>个，管网</t>
    </r>
    <r>
      <rPr>
        <sz val="9"/>
        <rFont val="Times New Roman"/>
        <family val="1"/>
      </rPr>
      <t>3000</t>
    </r>
    <r>
      <rPr>
        <sz val="9"/>
        <rFont val="宋体"/>
        <family val="3"/>
        <charset val="134"/>
      </rPr>
      <t>米</t>
    </r>
  </si>
  <si>
    <r>
      <rPr>
        <sz val="9"/>
        <rFont val="宋体"/>
        <family val="3"/>
        <charset val="134"/>
      </rPr>
      <t>花果山乡关庄村饮水安全巩固提升工程</t>
    </r>
  </si>
  <si>
    <r>
      <rPr>
        <sz val="9"/>
        <rFont val="宋体"/>
        <family val="3"/>
        <charset val="134"/>
      </rPr>
      <t>需解决水管</t>
    </r>
    <r>
      <rPr>
        <sz val="9"/>
        <rFont val="Times New Roman"/>
        <family val="1"/>
      </rPr>
      <t>3000</t>
    </r>
    <r>
      <rPr>
        <sz val="9"/>
        <rFont val="宋体"/>
        <family val="3"/>
        <charset val="134"/>
      </rPr>
      <t>米</t>
    </r>
  </si>
  <si>
    <r>
      <rPr>
        <sz val="9"/>
        <color theme="1"/>
        <rFont val="宋体"/>
        <family val="3"/>
        <charset val="134"/>
      </rPr>
      <t>锦屏镇周村村管桥排洪涵工程项目</t>
    </r>
  </si>
  <si>
    <r>
      <rPr>
        <sz val="9"/>
        <color theme="1"/>
        <rFont val="宋体"/>
        <family val="3"/>
        <charset val="134"/>
      </rPr>
      <t>整治河道修筑钢筋混凝土盖板涵和泄洪板涵</t>
    </r>
    <r>
      <rPr>
        <sz val="9"/>
        <color theme="1"/>
        <rFont val="Times New Roman"/>
        <family val="1"/>
      </rPr>
      <t>410</t>
    </r>
    <r>
      <rPr>
        <sz val="9"/>
        <color theme="1"/>
        <rFont val="宋体"/>
        <family val="3"/>
        <charset val="134"/>
      </rPr>
      <t>米</t>
    </r>
  </si>
  <si>
    <r>
      <rPr>
        <sz val="9"/>
        <color indexed="8"/>
        <rFont val="宋体"/>
        <family val="3"/>
        <charset val="134"/>
      </rPr>
      <t>董王庄乡姚村村农田提灌建设项目</t>
    </r>
  </si>
  <si>
    <r>
      <rPr>
        <sz val="9"/>
        <color indexed="8"/>
        <rFont val="宋体"/>
        <family val="3"/>
        <charset val="134"/>
      </rPr>
      <t>新建提灌站</t>
    </r>
    <r>
      <rPr>
        <sz val="9"/>
        <color indexed="8"/>
        <rFont val="Times New Roman"/>
        <family val="1"/>
      </rPr>
      <t>1</t>
    </r>
    <r>
      <rPr>
        <sz val="9"/>
        <color indexed="8"/>
        <rFont val="宋体"/>
        <family val="3"/>
        <charset val="134"/>
      </rPr>
      <t>座，配套管网，电网，计划灌溉面积</t>
    </r>
    <r>
      <rPr>
        <sz val="9"/>
        <color indexed="8"/>
        <rFont val="Times New Roman"/>
        <family val="1"/>
      </rPr>
      <t>50</t>
    </r>
    <r>
      <rPr>
        <sz val="9"/>
        <color indexed="8"/>
        <rFont val="宋体"/>
        <family val="3"/>
        <charset val="134"/>
      </rPr>
      <t>亩</t>
    </r>
  </si>
  <si>
    <r>
      <rPr>
        <sz val="9"/>
        <color indexed="8"/>
        <rFont val="宋体"/>
        <family val="3"/>
        <charset val="134"/>
      </rPr>
      <t>董王庄乡官庄村农田提灌建设项目</t>
    </r>
  </si>
  <si>
    <r>
      <rPr>
        <sz val="9"/>
        <color indexed="8"/>
        <rFont val="宋体"/>
        <family val="3"/>
        <charset val="134"/>
      </rPr>
      <t>董王庄乡武坟水库抗旱应急提水工程</t>
    </r>
    <phoneticPr fontId="1" type="noConversion"/>
  </si>
  <si>
    <r>
      <rPr>
        <sz val="9"/>
        <color indexed="8"/>
        <rFont val="宋体"/>
        <family val="3"/>
        <charset val="134"/>
      </rPr>
      <t>新建抗旱应急提水工程</t>
    </r>
    <r>
      <rPr>
        <sz val="9"/>
        <color indexed="8"/>
        <rFont val="Times New Roman"/>
        <family val="1"/>
      </rPr>
      <t>5000</t>
    </r>
    <r>
      <rPr>
        <sz val="9"/>
        <color indexed="8"/>
        <rFont val="宋体"/>
        <family val="3"/>
        <charset val="134"/>
      </rPr>
      <t>立方米</t>
    </r>
    <phoneticPr fontId="1" type="noConversion"/>
  </si>
  <si>
    <r>
      <rPr>
        <sz val="9"/>
        <color indexed="8"/>
        <rFont val="宋体"/>
        <family val="3"/>
        <charset val="134"/>
      </rPr>
      <t>盐镇乡周沟村抗旱应急提水工程</t>
    </r>
    <phoneticPr fontId="1" type="noConversion"/>
  </si>
  <si>
    <r>
      <rPr>
        <sz val="9"/>
        <color indexed="8"/>
        <rFont val="宋体"/>
        <family val="3"/>
        <charset val="134"/>
      </rPr>
      <t>赵保镇杨庄抗旱应急提水工程</t>
    </r>
  </si>
  <si>
    <r>
      <rPr>
        <sz val="9"/>
        <color indexed="8"/>
        <rFont val="宋体"/>
        <family val="3"/>
        <charset val="134"/>
      </rPr>
      <t>新建抗旱应急提水工程</t>
    </r>
    <r>
      <rPr>
        <sz val="9"/>
        <color indexed="8"/>
        <rFont val="Times New Roman"/>
        <family val="1"/>
      </rPr>
      <t>5000</t>
    </r>
    <r>
      <rPr>
        <sz val="9"/>
        <color indexed="8"/>
        <rFont val="宋体"/>
        <family val="3"/>
        <charset val="134"/>
      </rPr>
      <t>立方米</t>
    </r>
  </si>
  <si>
    <r>
      <rPr>
        <sz val="9"/>
        <color indexed="8"/>
        <rFont val="宋体"/>
        <family val="3"/>
        <charset val="134"/>
      </rPr>
      <t>赵保镇胜利水库抗旱应急提水工程</t>
    </r>
    <phoneticPr fontId="1" type="noConversion"/>
  </si>
  <si>
    <r>
      <rPr>
        <sz val="9"/>
        <color indexed="8"/>
        <rFont val="宋体"/>
        <family val="3"/>
        <charset val="134"/>
      </rPr>
      <t>张坞镇庞沟水库抗旱应急提水工程</t>
    </r>
    <phoneticPr fontId="1" type="noConversion"/>
  </si>
  <si>
    <r>
      <t>6</t>
    </r>
    <r>
      <rPr>
        <sz val="9"/>
        <color theme="1"/>
        <rFont val="宋体"/>
        <family val="3"/>
        <charset val="134"/>
      </rPr>
      <t>、农村环境整治工程</t>
    </r>
  </si>
  <si>
    <r>
      <rPr>
        <sz val="9"/>
        <rFont val="宋体"/>
        <family val="3"/>
        <charset val="134"/>
      </rPr>
      <t>赵保镇温庄村公厕项目</t>
    </r>
  </si>
  <si>
    <r>
      <rPr>
        <sz val="9"/>
        <rFont val="宋体"/>
        <family val="3"/>
        <charset val="134"/>
      </rPr>
      <t>新建公共厕所</t>
    </r>
    <r>
      <rPr>
        <sz val="9"/>
        <rFont val="Times New Roman"/>
        <family val="1"/>
      </rPr>
      <t>6</t>
    </r>
    <r>
      <rPr>
        <sz val="9"/>
        <rFont val="宋体"/>
        <family val="3"/>
        <charset val="134"/>
      </rPr>
      <t>个，每个厕所</t>
    </r>
    <r>
      <rPr>
        <sz val="9"/>
        <rFont val="Times New Roman"/>
        <family val="1"/>
      </rPr>
      <t>20</t>
    </r>
    <r>
      <rPr>
        <sz val="9"/>
        <rFont val="宋体"/>
        <family val="3"/>
        <charset val="134"/>
      </rPr>
      <t>平方米</t>
    </r>
  </si>
  <si>
    <r>
      <rPr>
        <sz val="9"/>
        <rFont val="宋体"/>
        <family val="3"/>
        <charset val="134"/>
      </rPr>
      <t>赵保镇温庄村立面粉刷项目</t>
    </r>
  </si>
  <si>
    <r>
      <rPr>
        <sz val="9"/>
        <rFont val="宋体"/>
        <family val="3"/>
        <charset val="134"/>
      </rPr>
      <t>立面粉刷</t>
    </r>
    <r>
      <rPr>
        <sz val="9"/>
        <rFont val="Times New Roman"/>
        <family val="1"/>
      </rPr>
      <t>6240</t>
    </r>
    <r>
      <rPr>
        <sz val="9"/>
        <rFont val="宋体"/>
        <family val="3"/>
        <charset val="134"/>
      </rPr>
      <t>平方米</t>
    </r>
  </si>
  <si>
    <r>
      <rPr>
        <sz val="9"/>
        <rFont val="宋体"/>
        <family val="3"/>
        <charset val="134"/>
      </rPr>
      <t>白杨镇高头村厕所建设项目</t>
    </r>
  </si>
  <si>
    <r>
      <rPr>
        <sz val="9"/>
        <rFont val="宋体"/>
        <family val="3"/>
        <charset val="134"/>
      </rPr>
      <t>新建厕所一个（</t>
    </r>
    <r>
      <rPr>
        <sz val="9"/>
        <rFont val="Times New Roman"/>
        <family val="1"/>
      </rPr>
      <t>12.5</t>
    </r>
    <r>
      <rPr>
        <sz val="9"/>
        <rFont val="宋体"/>
        <family val="3"/>
        <charset val="134"/>
      </rPr>
      <t>平方米）</t>
    </r>
  </si>
  <si>
    <r>
      <rPr>
        <sz val="9"/>
        <rFont val="宋体"/>
        <family val="3"/>
        <charset val="134"/>
      </rPr>
      <t>白杨镇陡沟垃圾填埋厂</t>
    </r>
  </si>
  <si>
    <r>
      <rPr>
        <sz val="9"/>
        <rFont val="宋体"/>
        <family val="3"/>
        <charset val="134"/>
      </rPr>
      <t>新建垃圾填埋场一处（</t>
    </r>
    <r>
      <rPr>
        <sz val="9"/>
        <rFont val="Times New Roman"/>
        <family val="1"/>
      </rPr>
      <t>2500</t>
    </r>
    <r>
      <rPr>
        <sz val="9"/>
        <rFont val="宋体"/>
        <family val="3"/>
        <charset val="134"/>
      </rPr>
      <t>立方米）</t>
    </r>
  </si>
  <si>
    <r>
      <rPr>
        <sz val="9"/>
        <rFont val="宋体"/>
        <family val="3"/>
        <charset val="134"/>
      </rPr>
      <t>白杨镇陡沟墙体粉刷、美化</t>
    </r>
  </si>
  <si>
    <r>
      <t>750</t>
    </r>
    <r>
      <rPr>
        <sz val="9"/>
        <rFont val="宋体"/>
        <family val="3"/>
        <charset val="134"/>
      </rPr>
      <t>平方米</t>
    </r>
  </si>
  <si>
    <r>
      <rPr>
        <sz val="9"/>
        <rFont val="宋体"/>
        <family val="3"/>
        <charset val="134"/>
      </rPr>
      <t>白杨镇石垛垃圾填埋厂</t>
    </r>
  </si>
  <si>
    <r>
      <rPr>
        <sz val="9"/>
        <rFont val="宋体"/>
        <family val="3"/>
        <charset val="134"/>
      </rPr>
      <t>新建垃圾填埋场一处（</t>
    </r>
    <r>
      <rPr>
        <sz val="9"/>
        <rFont val="Times New Roman"/>
        <family val="1"/>
      </rPr>
      <t>3750</t>
    </r>
    <r>
      <rPr>
        <sz val="9"/>
        <rFont val="宋体"/>
        <family val="3"/>
        <charset val="134"/>
      </rPr>
      <t>立方米）</t>
    </r>
  </si>
  <si>
    <r>
      <rPr>
        <sz val="9"/>
        <rFont val="宋体"/>
        <family val="3"/>
        <charset val="134"/>
      </rPr>
      <t>董王庄乡方村村公厕建设项目</t>
    </r>
  </si>
  <si>
    <r>
      <rPr>
        <sz val="9"/>
        <rFont val="宋体"/>
        <family val="3"/>
        <charset val="134"/>
      </rPr>
      <t>新建公厕</t>
    </r>
    <r>
      <rPr>
        <sz val="9"/>
        <rFont val="Times New Roman"/>
        <family val="1"/>
      </rPr>
      <t>1</t>
    </r>
    <r>
      <rPr>
        <sz val="9"/>
        <rFont val="宋体"/>
        <family val="3"/>
        <charset val="134"/>
      </rPr>
      <t>个</t>
    </r>
    <r>
      <rPr>
        <sz val="9"/>
        <rFont val="Times New Roman"/>
        <family val="1"/>
      </rPr>
      <t>50</t>
    </r>
    <r>
      <rPr>
        <sz val="9"/>
        <rFont val="宋体"/>
        <family val="3"/>
        <charset val="134"/>
      </rPr>
      <t>平方米</t>
    </r>
  </si>
  <si>
    <r>
      <rPr>
        <sz val="9"/>
        <rFont val="宋体"/>
        <family val="3"/>
        <charset val="134"/>
      </rPr>
      <t>董王庄乡方村村环线立面改造项目</t>
    </r>
  </si>
  <si>
    <r>
      <t>3600</t>
    </r>
    <r>
      <rPr>
        <sz val="9"/>
        <rFont val="宋体"/>
        <family val="3"/>
        <charset val="134"/>
      </rPr>
      <t>平方米</t>
    </r>
    <r>
      <rPr>
        <sz val="9"/>
        <rFont val="Times New Roman"/>
        <family val="1"/>
      </rPr>
      <t>²</t>
    </r>
    <r>
      <rPr>
        <sz val="9"/>
        <rFont val="宋体"/>
        <family val="3"/>
        <charset val="134"/>
      </rPr>
      <t>环线道路整修，墙体粉刷</t>
    </r>
    <r>
      <rPr>
        <sz val="9"/>
        <rFont val="Times New Roman"/>
        <family val="1"/>
      </rPr>
      <t>3600</t>
    </r>
    <r>
      <rPr>
        <sz val="9"/>
        <rFont val="宋体"/>
        <family val="3"/>
        <charset val="134"/>
      </rPr>
      <t>平方米、围栏</t>
    </r>
    <r>
      <rPr>
        <sz val="9"/>
        <rFont val="Times New Roman"/>
        <family val="1"/>
      </rPr>
      <t>200</t>
    </r>
    <r>
      <rPr>
        <sz val="9"/>
        <rFont val="宋体"/>
        <family val="3"/>
        <charset val="134"/>
      </rPr>
      <t>米、彩砖</t>
    </r>
    <r>
      <rPr>
        <sz val="9"/>
        <rFont val="Times New Roman"/>
        <family val="1"/>
      </rPr>
      <t>50</t>
    </r>
    <r>
      <rPr>
        <sz val="9"/>
        <rFont val="宋体"/>
        <family val="3"/>
        <charset val="134"/>
      </rPr>
      <t>平方米、宣传版面</t>
    </r>
    <r>
      <rPr>
        <sz val="9"/>
        <rFont val="Times New Roman"/>
        <family val="1"/>
      </rPr>
      <t>2</t>
    </r>
    <r>
      <rPr>
        <sz val="9"/>
        <rFont val="宋体"/>
        <family val="3"/>
        <charset val="134"/>
      </rPr>
      <t>块、砖墙</t>
    </r>
    <r>
      <rPr>
        <sz val="9"/>
        <rFont val="Times New Roman"/>
        <family val="1"/>
      </rPr>
      <t>50</t>
    </r>
    <r>
      <rPr>
        <sz val="9"/>
        <rFont val="宋体"/>
        <family val="3"/>
        <charset val="134"/>
      </rPr>
      <t>米、道沿铺设</t>
    </r>
    <r>
      <rPr>
        <sz val="9"/>
        <rFont val="Times New Roman"/>
        <family val="1"/>
      </rPr>
      <t>200</t>
    </r>
    <r>
      <rPr>
        <sz val="9"/>
        <rFont val="宋体"/>
        <family val="3"/>
        <charset val="134"/>
      </rPr>
      <t>米、花池</t>
    </r>
    <r>
      <rPr>
        <sz val="9"/>
        <rFont val="Times New Roman"/>
        <family val="1"/>
      </rPr>
      <t>2</t>
    </r>
    <r>
      <rPr>
        <sz val="9"/>
        <rFont val="宋体"/>
        <family val="3"/>
        <charset val="134"/>
      </rPr>
      <t>个等项目。</t>
    </r>
  </si>
  <si>
    <r>
      <rPr>
        <sz val="9"/>
        <rFont val="宋体"/>
        <family val="3"/>
        <charset val="134"/>
      </rPr>
      <t>董王庄乡次古洞村公厕建设项目</t>
    </r>
  </si>
  <si>
    <r>
      <rPr>
        <sz val="9"/>
        <rFont val="宋体"/>
        <family val="3"/>
        <charset val="134"/>
      </rPr>
      <t>董王庄乡次古洞环线立面改造项目</t>
    </r>
  </si>
  <si>
    <r>
      <t>3600</t>
    </r>
    <r>
      <rPr>
        <sz val="9"/>
        <rFont val="宋体"/>
        <family val="3"/>
        <charset val="134"/>
      </rPr>
      <t>平方米环线道路整修，墙体粉刷</t>
    </r>
    <r>
      <rPr>
        <sz val="9"/>
        <rFont val="Times New Roman"/>
        <family val="1"/>
      </rPr>
      <t>3600</t>
    </r>
    <r>
      <rPr>
        <sz val="9"/>
        <rFont val="宋体"/>
        <family val="3"/>
        <charset val="134"/>
      </rPr>
      <t>平方米、围栏</t>
    </r>
    <r>
      <rPr>
        <sz val="9"/>
        <rFont val="Times New Roman"/>
        <family val="1"/>
      </rPr>
      <t>200</t>
    </r>
    <r>
      <rPr>
        <sz val="9"/>
        <rFont val="宋体"/>
        <family val="3"/>
        <charset val="134"/>
      </rPr>
      <t>米、彩砖</t>
    </r>
    <r>
      <rPr>
        <sz val="9"/>
        <rFont val="Times New Roman"/>
        <family val="1"/>
      </rPr>
      <t>50</t>
    </r>
    <r>
      <rPr>
        <sz val="9"/>
        <rFont val="宋体"/>
        <family val="3"/>
        <charset val="134"/>
      </rPr>
      <t>平方米、宣传版面</t>
    </r>
    <r>
      <rPr>
        <sz val="9"/>
        <rFont val="Times New Roman"/>
        <family val="1"/>
      </rPr>
      <t>2</t>
    </r>
    <r>
      <rPr>
        <sz val="9"/>
        <rFont val="宋体"/>
        <family val="3"/>
        <charset val="134"/>
      </rPr>
      <t>块、砖墙</t>
    </r>
    <r>
      <rPr>
        <sz val="9"/>
        <rFont val="Times New Roman"/>
        <family val="1"/>
      </rPr>
      <t>50</t>
    </r>
    <r>
      <rPr>
        <sz val="9"/>
        <rFont val="宋体"/>
        <family val="3"/>
        <charset val="134"/>
      </rPr>
      <t>米、道沿铺设</t>
    </r>
    <r>
      <rPr>
        <sz val="9"/>
        <rFont val="Times New Roman"/>
        <family val="1"/>
      </rPr>
      <t>200</t>
    </r>
    <r>
      <rPr>
        <sz val="9"/>
        <rFont val="宋体"/>
        <family val="3"/>
        <charset val="134"/>
      </rPr>
      <t>米、排水渠</t>
    </r>
    <r>
      <rPr>
        <sz val="9"/>
        <rFont val="Times New Roman"/>
        <family val="1"/>
      </rPr>
      <t>800</t>
    </r>
    <r>
      <rPr>
        <sz val="9"/>
        <rFont val="宋体"/>
        <family val="3"/>
        <charset val="134"/>
      </rPr>
      <t>米等项目</t>
    </r>
  </si>
  <si>
    <r>
      <rPr>
        <sz val="9"/>
        <rFont val="宋体"/>
        <family val="3"/>
        <charset val="134"/>
      </rPr>
      <t>董王庄乡武坟村公厕建设项目</t>
    </r>
  </si>
  <si>
    <r>
      <rPr>
        <sz val="9"/>
        <rFont val="宋体"/>
        <family val="3"/>
        <charset val="134"/>
      </rPr>
      <t>新建公厕</t>
    </r>
    <r>
      <rPr>
        <sz val="9"/>
        <rFont val="Times New Roman"/>
        <family val="1"/>
      </rPr>
      <t>2</t>
    </r>
    <r>
      <rPr>
        <sz val="9"/>
        <rFont val="宋体"/>
        <family val="3"/>
        <charset val="134"/>
      </rPr>
      <t>个共</t>
    </r>
    <r>
      <rPr>
        <sz val="9"/>
        <rFont val="Times New Roman"/>
        <family val="1"/>
      </rPr>
      <t>50</t>
    </r>
    <r>
      <rPr>
        <sz val="9"/>
        <rFont val="宋体"/>
        <family val="3"/>
        <charset val="134"/>
      </rPr>
      <t>平方米</t>
    </r>
  </si>
  <si>
    <r>
      <rPr>
        <sz val="9"/>
        <rFont val="宋体"/>
        <family val="3"/>
        <charset val="134"/>
      </rPr>
      <t>董王庄乡武坟村环线立面改造项目</t>
    </r>
  </si>
  <si>
    <r>
      <t>3600</t>
    </r>
    <r>
      <rPr>
        <sz val="9"/>
        <rFont val="宋体"/>
        <family val="3"/>
        <charset val="134"/>
      </rPr>
      <t>平方米环线道路整修，护坡</t>
    </r>
    <r>
      <rPr>
        <sz val="9"/>
        <rFont val="Times New Roman"/>
        <family val="1"/>
      </rPr>
      <t>30</t>
    </r>
    <r>
      <rPr>
        <sz val="9"/>
        <rFont val="宋体"/>
        <family val="3"/>
        <charset val="134"/>
      </rPr>
      <t>立方米、墙体粉刷</t>
    </r>
    <r>
      <rPr>
        <sz val="9"/>
        <rFont val="Times New Roman"/>
        <family val="1"/>
      </rPr>
      <t>3600</t>
    </r>
    <r>
      <rPr>
        <sz val="9"/>
        <rFont val="宋体"/>
        <family val="3"/>
        <charset val="134"/>
      </rPr>
      <t>平方米、道德宣传版面</t>
    </r>
    <r>
      <rPr>
        <sz val="9"/>
        <rFont val="Times New Roman"/>
        <family val="1"/>
      </rPr>
      <t>2</t>
    </r>
    <r>
      <rPr>
        <sz val="9"/>
        <rFont val="宋体"/>
        <family val="3"/>
        <charset val="134"/>
      </rPr>
      <t>块</t>
    </r>
  </si>
  <si>
    <r>
      <rPr>
        <sz val="9"/>
        <rFont val="宋体"/>
        <family val="3"/>
        <charset val="134"/>
      </rPr>
      <t>柳泉镇曹坪村墙体美化项目</t>
    </r>
  </si>
  <si>
    <r>
      <rPr>
        <sz val="9"/>
        <rFont val="宋体"/>
        <family val="3"/>
        <charset val="134"/>
      </rPr>
      <t>村庄外墙粉刷</t>
    </r>
    <r>
      <rPr>
        <sz val="9"/>
        <rFont val="Times New Roman"/>
        <family val="1"/>
      </rPr>
      <t>2000</t>
    </r>
    <r>
      <rPr>
        <sz val="9"/>
        <rFont val="宋体"/>
        <family val="3"/>
        <charset val="134"/>
      </rPr>
      <t>平方米</t>
    </r>
  </si>
  <si>
    <r>
      <rPr>
        <sz val="9"/>
        <rFont val="宋体"/>
        <family val="3"/>
        <charset val="134"/>
      </rPr>
      <t>上观乡杏树洼村公厕建设项目</t>
    </r>
  </si>
  <si>
    <r>
      <rPr>
        <sz val="9"/>
        <rFont val="宋体"/>
        <family val="3"/>
        <charset val="134"/>
      </rPr>
      <t>上观乡杏树洼村公厕建设</t>
    </r>
    <r>
      <rPr>
        <sz val="9"/>
        <rFont val="Times New Roman"/>
        <family val="1"/>
      </rPr>
      <t>2</t>
    </r>
    <r>
      <rPr>
        <sz val="9"/>
        <rFont val="宋体"/>
        <family val="3"/>
        <charset val="134"/>
      </rPr>
      <t>个，每个</t>
    </r>
    <r>
      <rPr>
        <sz val="9"/>
        <rFont val="Times New Roman"/>
        <family val="1"/>
      </rPr>
      <t>30</t>
    </r>
    <r>
      <rPr>
        <sz val="9"/>
        <rFont val="宋体"/>
        <family val="3"/>
        <charset val="134"/>
      </rPr>
      <t>平方米，共计</t>
    </r>
    <r>
      <rPr>
        <sz val="9"/>
        <rFont val="Times New Roman"/>
        <family val="1"/>
      </rPr>
      <t>60</t>
    </r>
    <r>
      <rPr>
        <sz val="9"/>
        <rFont val="宋体"/>
        <family val="3"/>
        <charset val="134"/>
      </rPr>
      <t>平方米</t>
    </r>
  </si>
  <si>
    <r>
      <rPr>
        <sz val="9"/>
        <rFont val="宋体"/>
        <family val="3"/>
        <charset val="134"/>
      </rPr>
      <t>上观乡杏树洼村墙体粉刷项目</t>
    </r>
  </si>
  <si>
    <r>
      <rPr>
        <sz val="9"/>
        <rFont val="宋体"/>
        <family val="3"/>
        <charset val="134"/>
      </rPr>
      <t>上观乡杏树洼村墙体粉刷项目，建设规模</t>
    </r>
    <r>
      <rPr>
        <sz val="9"/>
        <rFont val="Times New Roman"/>
        <family val="1"/>
      </rPr>
      <t>4000</t>
    </r>
    <r>
      <rPr>
        <sz val="9"/>
        <rFont val="宋体"/>
        <family val="3"/>
        <charset val="134"/>
      </rPr>
      <t>平方米</t>
    </r>
  </si>
  <si>
    <r>
      <rPr>
        <sz val="9"/>
        <rFont val="宋体"/>
        <family val="3"/>
        <charset val="134"/>
      </rPr>
      <t>上观乡杏树洼村石头护坡垒砌项目</t>
    </r>
  </si>
  <si>
    <r>
      <rPr>
        <sz val="9"/>
        <rFont val="宋体"/>
        <family val="3"/>
        <charset val="134"/>
      </rPr>
      <t>垒砌护坡</t>
    </r>
    <r>
      <rPr>
        <sz val="9"/>
        <rFont val="Times New Roman"/>
        <family val="1"/>
      </rPr>
      <t>1000</t>
    </r>
    <r>
      <rPr>
        <sz val="9"/>
        <rFont val="宋体"/>
        <family val="3"/>
        <charset val="134"/>
      </rPr>
      <t>立方米</t>
    </r>
  </si>
  <si>
    <r>
      <rPr>
        <sz val="9"/>
        <rFont val="宋体"/>
        <family val="3"/>
        <charset val="134"/>
      </rPr>
      <t>张坞镇七峪村墙体粉刷</t>
    </r>
  </si>
  <si>
    <r>
      <rPr>
        <sz val="9"/>
        <rFont val="宋体"/>
        <family val="3"/>
        <charset val="134"/>
      </rPr>
      <t>粉刷、罩白、漆线</t>
    </r>
    <r>
      <rPr>
        <sz val="9"/>
        <rFont val="Times New Roman"/>
        <family val="1"/>
      </rPr>
      <t>6000</t>
    </r>
    <r>
      <rPr>
        <sz val="9"/>
        <rFont val="宋体"/>
        <family val="3"/>
        <charset val="134"/>
      </rPr>
      <t>平方米</t>
    </r>
  </si>
  <si>
    <r>
      <rPr>
        <sz val="9"/>
        <rFont val="宋体"/>
        <family val="3"/>
        <charset val="134"/>
      </rPr>
      <t>张坞镇七峪村仿古墙建设</t>
    </r>
  </si>
  <si>
    <r>
      <t>120</t>
    </r>
    <r>
      <rPr>
        <sz val="9"/>
        <rFont val="宋体"/>
        <family val="3"/>
        <charset val="134"/>
      </rPr>
      <t>米，高</t>
    </r>
    <r>
      <rPr>
        <sz val="9"/>
        <rFont val="Times New Roman"/>
        <family val="1"/>
      </rPr>
      <t>1.5</t>
    </r>
    <r>
      <rPr>
        <sz val="9"/>
        <rFont val="宋体"/>
        <family val="3"/>
        <charset val="134"/>
      </rPr>
      <t>米，面积</t>
    </r>
    <r>
      <rPr>
        <sz val="9"/>
        <rFont val="Times New Roman"/>
        <family val="1"/>
      </rPr>
      <t>180</t>
    </r>
    <r>
      <rPr>
        <sz val="9"/>
        <rFont val="宋体"/>
        <family val="3"/>
        <charset val="134"/>
      </rPr>
      <t>平方米</t>
    </r>
  </si>
  <si>
    <r>
      <rPr>
        <sz val="9"/>
        <rFont val="宋体"/>
        <family val="3"/>
        <charset val="134"/>
      </rPr>
      <t>香鹿山镇龙王村墙体粉刷续建项目</t>
    </r>
  </si>
  <si>
    <r>
      <rPr>
        <sz val="9"/>
        <rFont val="宋体"/>
        <family val="3"/>
        <charset val="134"/>
      </rPr>
      <t>墙体粉刷</t>
    </r>
    <r>
      <rPr>
        <sz val="9"/>
        <rFont val="Times New Roman"/>
        <family val="1"/>
      </rPr>
      <t>2470</t>
    </r>
    <r>
      <rPr>
        <sz val="9"/>
        <rFont val="宋体"/>
        <family val="3"/>
        <charset val="134"/>
      </rPr>
      <t>平方米</t>
    </r>
  </si>
  <si>
    <r>
      <rPr>
        <sz val="9"/>
        <rFont val="宋体"/>
        <family val="3"/>
        <charset val="134"/>
      </rPr>
      <t>香鹿山镇龙王村中心渠加宽续建项目</t>
    </r>
  </si>
  <si>
    <r>
      <rPr>
        <sz val="9"/>
        <rFont val="宋体"/>
        <family val="3"/>
        <charset val="134"/>
      </rPr>
      <t>渠两边硬化</t>
    </r>
    <r>
      <rPr>
        <sz val="9"/>
        <rFont val="Times New Roman"/>
        <family val="1"/>
      </rPr>
      <t>2300</t>
    </r>
    <r>
      <rPr>
        <sz val="9"/>
        <rFont val="宋体"/>
        <family val="3"/>
        <charset val="134"/>
      </rPr>
      <t>平方米，厚</t>
    </r>
    <r>
      <rPr>
        <sz val="9"/>
        <rFont val="Times New Roman"/>
        <family val="1"/>
      </rPr>
      <t>18</t>
    </r>
    <r>
      <rPr>
        <sz val="9"/>
        <rFont val="宋体"/>
        <family val="3"/>
        <charset val="134"/>
      </rPr>
      <t>厘米</t>
    </r>
  </si>
  <si>
    <r>
      <rPr>
        <sz val="9"/>
        <rFont val="宋体"/>
        <family val="3"/>
        <charset val="134"/>
      </rPr>
      <t>樊村镇苏村街道整治项目</t>
    </r>
  </si>
  <si>
    <r>
      <rPr>
        <sz val="9"/>
        <rFont val="宋体"/>
        <family val="3"/>
        <charset val="134"/>
      </rPr>
      <t>新建花池长</t>
    </r>
    <r>
      <rPr>
        <sz val="9"/>
        <rFont val="Times New Roman"/>
        <family val="1"/>
      </rPr>
      <t>1200</t>
    </r>
    <r>
      <rPr>
        <sz val="9"/>
        <rFont val="宋体"/>
        <family val="3"/>
        <charset val="134"/>
      </rPr>
      <t>米</t>
    </r>
    <r>
      <rPr>
        <sz val="9"/>
        <rFont val="Times New Roman"/>
        <family val="1"/>
      </rPr>
      <t>*0.6</t>
    </r>
    <r>
      <rPr>
        <sz val="9"/>
        <rFont val="宋体"/>
        <family val="3"/>
        <charset val="134"/>
      </rPr>
      <t>米</t>
    </r>
    <r>
      <rPr>
        <sz val="9"/>
        <rFont val="Times New Roman"/>
        <family val="1"/>
      </rPr>
      <t>*0.24</t>
    </r>
    <r>
      <rPr>
        <sz val="9"/>
        <rFont val="宋体"/>
        <family val="3"/>
        <charset val="134"/>
      </rPr>
      <t>米，排水渠</t>
    </r>
    <r>
      <rPr>
        <sz val="9"/>
        <rFont val="Times New Roman"/>
        <family val="1"/>
      </rPr>
      <t>300</t>
    </r>
    <r>
      <rPr>
        <sz val="9"/>
        <rFont val="宋体"/>
        <family val="3"/>
        <charset val="134"/>
      </rPr>
      <t>米</t>
    </r>
    <r>
      <rPr>
        <sz val="9"/>
        <rFont val="Times New Roman"/>
        <family val="1"/>
      </rPr>
      <t>*0.6*0.6</t>
    </r>
    <r>
      <rPr>
        <sz val="9"/>
        <rFont val="宋体"/>
        <family val="3"/>
        <charset val="134"/>
      </rPr>
      <t>（盖板宽</t>
    </r>
    <r>
      <rPr>
        <sz val="9"/>
        <rFont val="Times New Roman"/>
        <family val="1"/>
      </rPr>
      <t>0.6</t>
    </r>
    <r>
      <rPr>
        <sz val="9"/>
        <rFont val="宋体"/>
        <family val="3"/>
        <charset val="134"/>
      </rPr>
      <t>米、长</t>
    </r>
    <r>
      <rPr>
        <sz val="9"/>
        <rFont val="Times New Roman"/>
        <family val="1"/>
      </rPr>
      <t>1</t>
    </r>
    <r>
      <rPr>
        <sz val="9"/>
        <rFont val="宋体"/>
        <family val="3"/>
        <charset val="134"/>
      </rPr>
      <t>米），李瑶护坡长</t>
    </r>
    <r>
      <rPr>
        <sz val="9"/>
        <rFont val="Times New Roman"/>
        <family val="1"/>
      </rPr>
      <t>24</t>
    </r>
    <r>
      <rPr>
        <sz val="9"/>
        <rFont val="宋体"/>
        <family val="3"/>
        <charset val="134"/>
      </rPr>
      <t>米、宽</t>
    </r>
    <r>
      <rPr>
        <sz val="9"/>
        <rFont val="Times New Roman"/>
        <family val="1"/>
      </rPr>
      <t>13</t>
    </r>
    <r>
      <rPr>
        <sz val="9"/>
        <rFont val="宋体"/>
        <family val="3"/>
        <charset val="134"/>
      </rPr>
      <t>米、厚</t>
    </r>
    <r>
      <rPr>
        <sz val="9"/>
        <rFont val="Times New Roman"/>
        <family val="1"/>
      </rPr>
      <t>0.5</t>
    </r>
    <r>
      <rPr>
        <sz val="9"/>
        <rFont val="宋体"/>
        <family val="3"/>
        <charset val="134"/>
      </rPr>
      <t>米</t>
    </r>
  </si>
  <si>
    <r>
      <rPr>
        <sz val="9"/>
        <rFont val="宋体"/>
        <family val="3"/>
        <charset val="134"/>
      </rPr>
      <t>白杨镇石垛村文化简易舞台整修项目</t>
    </r>
  </si>
  <si>
    <r>
      <rPr>
        <sz val="9"/>
        <rFont val="宋体"/>
        <family val="3"/>
        <charset val="134"/>
      </rPr>
      <t>换房顶</t>
    </r>
    <r>
      <rPr>
        <sz val="9"/>
        <rFont val="Times New Roman"/>
        <family val="1"/>
      </rPr>
      <t>70</t>
    </r>
    <r>
      <rPr>
        <sz val="9"/>
        <rFont val="宋体"/>
        <family val="3"/>
        <charset val="134"/>
      </rPr>
      <t>平方米，门</t>
    </r>
    <r>
      <rPr>
        <sz val="9"/>
        <rFont val="Times New Roman"/>
        <family val="1"/>
      </rPr>
      <t>3</t>
    </r>
    <r>
      <rPr>
        <sz val="9"/>
        <rFont val="宋体"/>
        <family val="3"/>
        <charset val="134"/>
      </rPr>
      <t>个，窗户</t>
    </r>
    <r>
      <rPr>
        <sz val="9"/>
        <rFont val="Times New Roman"/>
        <family val="1"/>
      </rPr>
      <t>2</t>
    </r>
    <r>
      <rPr>
        <sz val="9"/>
        <rFont val="宋体"/>
        <family val="3"/>
        <charset val="134"/>
      </rPr>
      <t>个，地坪</t>
    </r>
    <r>
      <rPr>
        <sz val="9"/>
        <rFont val="Times New Roman"/>
        <family val="1"/>
      </rPr>
      <t>70</t>
    </r>
    <r>
      <rPr>
        <sz val="9"/>
        <rFont val="宋体"/>
        <family val="3"/>
        <charset val="134"/>
      </rPr>
      <t>平方米，粉刷墙壁</t>
    </r>
    <r>
      <rPr>
        <sz val="9"/>
        <rFont val="Times New Roman"/>
        <family val="1"/>
      </rPr>
      <t>150</t>
    </r>
    <r>
      <rPr>
        <sz val="9"/>
        <rFont val="宋体"/>
        <family val="3"/>
        <charset val="134"/>
      </rPr>
      <t>平方米</t>
    </r>
  </si>
  <si>
    <r>
      <rPr>
        <sz val="9"/>
        <rFont val="宋体"/>
        <family val="3"/>
        <charset val="134"/>
      </rPr>
      <t>赵保镇西赵村立面粉刷项目</t>
    </r>
  </si>
  <si>
    <r>
      <rPr>
        <sz val="9"/>
        <rFont val="宋体"/>
        <family val="3"/>
        <charset val="134"/>
      </rPr>
      <t>立面粉刷</t>
    </r>
    <r>
      <rPr>
        <sz val="9"/>
        <rFont val="Times New Roman"/>
        <family val="1"/>
      </rPr>
      <t>10000</t>
    </r>
    <r>
      <rPr>
        <sz val="9"/>
        <rFont val="宋体"/>
        <family val="3"/>
        <charset val="134"/>
      </rPr>
      <t>平方米</t>
    </r>
  </si>
  <si>
    <r>
      <rPr>
        <sz val="9"/>
        <rFont val="宋体"/>
        <family val="3"/>
        <charset val="134"/>
      </rPr>
      <t>高村镇北王垃圾池</t>
    </r>
  </si>
  <si>
    <r>
      <t>10</t>
    </r>
    <r>
      <rPr>
        <sz val="9"/>
        <rFont val="宋体"/>
        <family val="3"/>
        <charset val="134"/>
      </rPr>
      <t>个垃圾池，每个</t>
    </r>
    <r>
      <rPr>
        <sz val="9"/>
        <rFont val="Times New Roman"/>
        <family val="1"/>
      </rPr>
      <t>4</t>
    </r>
    <r>
      <rPr>
        <sz val="9"/>
        <rFont val="宋体"/>
        <family val="3"/>
        <charset val="134"/>
      </rPr>
      <t>平方米，高</t>
    </r>
    <r>
      <rPr>
        <sz val="9"/>
        <rFont val="Times New Roman"/>
        <family val="1"/>
      </rPr>
      <t>1.2</t>
    </r>
    <r>
      <rPr>
        <sz val="9"/>
        <rFont val="宋体"/>
        <family val="3"/>
        <charset val="134"/>
      </rPr>
      <t>米</t>
    </r>
  </si>
  <si>
    <r>
      <rPr>
        <sz val="9"/>
        <rFont val="宋体"/>
        <family val="3"/>
        <charset val="134"/>
      </rPr>
      <t>高村镇北王墙体美化</t>
    </r>
  </si>
  <si>
    <r>
      <rPr>
        <sz val="9"/>
        <rFont val="宋体"/>
        <family val="3"/>
        <charset val="134"/>
      </rPr>
      <t>共计</t>
    </r>
    <r>
      <rPr>
        <sz val="9"/>
        <rFont val="Times New Roman"/>
        <family val="1"/>
      </rPr>
      <t>6000</t>
    </r>
    <r>
      <rPr>
        <sz val="9"/>
        <rFont val="宋体"/>
        <family val="3"/>
        <charset val="134"/>
      </rPr>
      <t>平方米</t>
    </r>
  </si>
  <si>
    <r>
      <rPr>
        <sz val="9"/>
        <rFont val="宋体"/>
        <family val="3"/>
        <charset val="134"/>
      </rPr>
      <t>高村镇北王护坡</t>
    </r>
  </si>
  <si>
    <r>
      <t>120</t>
    </r>
    <r>
      <rPr>
        <sz val="9"/>
        <rFont val="宋体"/>
        <family val="3"/>
        <charset val="134"/>
      </rPr>
      <t>立方米，长</t>
    </r>
    <r>
      <rPr>
        <sz val="9"/>
        <rFont val="Times New Roman"/>
        <family val="1"/>
      </rPr>
      <t>60</t>
    </r>
    <r>
      <rPr>
        <sz val="9"/>
        <rFont val="宋体"/>
        <family val="3"/>
        <charset val="134"/>
      </rPr>
      <t>米，宽</t>
    </r>
    <r>
      <rPr>
        <sz val="9"/>
        <rFont val="Times New Roman"/>
        <family val="1"/>
      </rPr>
      <t>10</t>
    </r>
    <r>
      <rPr>
        <sz val="9"/>
        <rFont val="宋体"/>
        <family val="3"/>
        <charset val="134"/>
      </rPr>
      <t>米，高</t>
    </r>
    <r>
      <rPr>
        <sz val="9"/>
        <rFont val="Times New Roman"/>
        <family val="1"/>
      </rPr>
      <t>0.2</t>
    </r>
    <r>
      <rPr>
        <sz val="9"/>
        <rFont val="宋体"/>
        <family val="3"/>
        <charset val="134"/>
      </rPr>
      <t>米</t>
    </r>
  </si>
  <si>
    <r>
      <rPr>
        <sz val="9"/>
        <rFont val="宋体"/>
        <family val="3"/>
        <charset val="134"/>
      </rPr>
      <t>高村镇张元垃圾池</t>
    </r>
  </si>
  <si>
    <r>
      <t>20</t>
    </r>
    <r>
      <rPr>
        <sz val="9"/>
        <rFont val="宋体"/>
        <family val="3"/>
        <charset val="134"/>
      </rPr>
      <t>个，每个</t>
    </r>
    <r>
      <rPr>
        <sz val="9"/>
        <rFont val="Times New Roman"/>
        <family val="1"/>
      </rPr>
      <t>9</t>
    </r>
    <r>
      <rPr>
        <sz val="9"/>
        <rFont val="宋体"/>
        <family val="3"/>
        <charset val="134"/>
      </rPr>
      <t>平方米，高</t>
    </r>
    <r>
      <rPr>
        <sz val="9"/>
        <rFont val="Times New Roman"/>
        <family val="1"/>
      </rPr>
      <t>1.3</t>
    </r>
    <r>
      <rPr>
        <sz val="9"/>
        <rFont val="宋体"/>
        <family val="3"/>
        <charset val="134"/>
      </rPr>
      <t>米</t>
    </r>
  </si>
  <si>
    <r>
      <rPr>
        <sz val="9"/>
        <rFont val="宋体"/>
        <family val="3"/>
        <charset val="134"/>
      </rPr>
      <t>高村镇张元墙体美化</t>
    </r>
  </si>
  <si>
    <r>
      <t>4500</t>
    </r>
    <r>
      <rPr>
        <sz val="9"/>
        <rFont val="宋体"/>
        <family val="3"/>
        <charset val="134"/>
      </rPr>
      <t>平方米，宣传墙，长</t>
    </r>
    <r>
      <rPr>
        <sz val="9"/>
        <rFont val="Times New Roman"/>
        <family val="1"/>
      </rPr>
      <t>800</t>
    </r>
    <r>
      <rPr>
        <sz val="9"/>
        <rFont val="宋体"/>
        <family val="3"/>
        <charset val="134"/>
      </rPr>
      <t>米，高</t>
    </r>
    <r>
      <rPr>
        <sz val="9"/>
        <rFont val="Times New Roman"/>
        <family val="1"/>
      </rPr>
      <t>2</t>
    </r>
    <r>
      <rPr>
        <sz val="9"/>
        <rFont val="宋体"/>
        <family val="3"/>
        <charset val="134"/>
      </rPr>
      <t>米，</t>
    </r>
  </si>
  <si>
    <r>
      <rPr>
        <sz val="9"/>
        <rFont val="宋体"/>
        <family val="3"/>
        <charset val="134"/>
      </rPr>
      <t>高村镇里沟墙体美化</t>
    </r>
  </si>
  <si>
    <r>
      <t>2000</t>
    </r>
    <r>
      <rPr>
        <sz val="9"/>
        <rFont val="宋体"/>
        <family val="3"/>
        <charset val="134"/>
      </rPr>
      <t>平方米</t>
    </r>
  </si>
  <si>
    <r>
      <rPr>
        <sz val="9"/>
        <rFont val="宋体"/>
        <family val="3"/>
        <charset val="134"/>
      </rPr>
      <t>高村镇里沟垃圾池</t>
    </r>
  </si>
  <si>
    <r>
      <t>20</t>
    </r>
    <r>
      <rPr>
        <sz val="9"/>
        <rFont val="宋体"/>
        <family val="3"/>
        <charset val="134"/>
      </rPr>
      <t>个，每个</t>
    </r>
    <r>
      <rPr>
        <sz val="9"/>
        <rFont val="Times New Roman"/>
        <family val="1"/>
      </rPr>
      <t>4</t>
    </r>
    <r>
      <rPr>
        <sz val="9"/>
        <rFont val="宋体"/>
        <family val="3"/>
        <charset val="134"/>
      </rPr>
      <t>平方米，高</t>
    </r>
    <r>
      <rPr>
        <sz val="9"/>
        <rFont val="Times New Roman"/>
        <family val="1"/>
      </rPr>
      <t>1.2</t>
    </r>
    <r>
      <rPr>
        <sz val="9"/>
        <rFont val="宋体"/>
        <family val="3"/>
        <charset val="134"/>
      </rPr>
      <t>米</t>
    </r>
  </si>
  <si>
    <r>
      <rPr>
        <sz val="9"/>
        <rFont val="宋体"/>
        <family val="3"/>
        <charset val="134"/>
      </rPr>
      <t>高村镇温村垃圾池</t>
    </r>
  </si>
  <si>
    <r>
      <t>30</t>
    </r>
    <r>
      <rPr>
        <sz val="9"/>
        <rFont val="宋体"/>
        <family val="3"/>
        <charset val="134"/>
      </rPr>
      <t>个，每个</t>
    </r>
    <r>
      <rPr>
        <sz val="9"/>
        <rFont val="Times New Roman"/>
        <family val="1"/>
      </rPr>
      <t>4</t>
    </r>
    <r>
      <rPr>
        <sz val="9"/>
        <rFont val="宋体"/>
        <family val="3"/>
        <charset val="134"/>
      </rPr>
      <t>平方米，高</t>
    </r>
    <r>
      <rPr>
        <sz val="9"/>
        <rFont val="Times New Roman"/>
        <family val="1"/>
      </rPr>
      <t>1.2</t>
    </r>
    <r>
      <rPr>
        <sz val="9"/>
        <rFont val="宋体"/>
        <family val="3"/>
        <charset val="134"/>
      </rPr>
      <t>米</t>
    </r>
  </si>
  <si>
    <r>
      <rPr>
        <sz val="9"/>
        <rFont val="宋体"/>
        <family val="3"/>
        <charset val="134"/>
      </rPr>
      <t>高村镇温村墙体美化</t>
    </r>
  </si>
  <si>
    <r>
      <t>3000</t>
    </r>
    <r>
      <rPr>
        <sz val="9"/>
        <rFont val="宋体"/>
        <family val="3"/>
        <charset val="134"/>
      </rPr>
      <t>平方米</t>
    </r>
  </si>
  <si>
    <r>
      <rPr>
        <sz val="9"/>
        <rFont val="宋体"/>
        <family val="3"/>
        <charset val="134"/>
      </rPr>
      <t>花果山乡花山村旅游公厕</t>
    </r>
    <r>
      <rPr>
        <sz val="9"/>
        <rFont val="Times New Roman"/>
        <family val="1"/>
      </rPr>
      <t>2</t>
    </r>
    <r>
      <rPr>
        <sz val="9"/>
        <rFont val="宋体"/>
        <family val="3"/>
        <charset val="134"/>
      </rPr>
      <t>处</t>
    </r>
  </si>
  <si>
    <r>
      <rPr>
        <sz val="9"/>
        <rFont val="宋体"/>
        <family val="3"/>
        <charset val="134"/>
      </rPr>
      <t>新村</t>
    </r>
    <r>
      <rPr>
        <sz val="9"/>
        <rFont val="Times New Roman"/>
        <family val="1"/>
      </rPr>
      <t>1</t>
    </r>
    <r>
      <rPr>
        <sz val="9"/>
        <rFont val="宋体"/>
        <family val="3"/>
        <charset val="134"/>
      </rPr>
      <t>处（</t>
    </r>
    <r>
      <rPr>
        <sz val="9"/>
        <rFont val="Times New Roman"/>
        <family val="1"/>
      </rPr>
      <t>60</t>
    </r>
    <r>
      <rPr>
        <sz val="9"/>
        <rFont val="宋体"/>
        <family val="3"/>
        <charset val="134"/>
      </rPr>
      <t>平方米）、村委</t>
    </r>
    <r>
      <rPr>
        <sz val="9"/>
        <rFont val="Times New Roman"/>
        <family val="1"/>
      </rPr>
      <t>1</t>
    </r>
    <r>
      <rPr>
        <sz val="9"/>
        <rFont val="宋体"/>
        <family val="3"/>
        <charset val="134"/>
      </rPr>
      <t>处（</t>
    </r>
    <r>
      <rPr>
        <sz val="9"/>
        <rFont val="Times New Roman"/>
        <family val="1"/>
      </rPr>
      <t>60</t>
    </r>
    <r>
      <rPr>
        <sz val="9"/>
        <rFont val="宋体"/>
        <family val="3"/>
        <charset val="134"/>
      </rPr>
      <t>平方米）</t>
    </r>
  </si>
  <si>
    <r>
      <rPr>
        <sz val="9"/>
        <rFont val="宋体"/>
        <family val="3"/>
        <charset val="134"/>
      </rPr>
      <t>白杨镇陡沟村道路路沿</t>
    </r>
  </si>
  <si>
    <r>
      <t>800</t>
    </r>
    <r>
      <rPr>
        <sz val="9"/>
        <rFont val="宋体"/>
        <family val="3"/>
        <charset val="134"/>
      </rPr>
      <t>米道路路沿（高</t>
    </r>
    <r>
      <rPr>
        <sz val="9"/>
        <rFont val="Times New Roman"/>
        <family val="1"/>
      </rPr>
      <t>0.3</t>
    </r>
    <r>
      <rPr>
        <sz val="9"/>
        <rFont val="宋体"/>
        <family val="3"/>
        <charset val="134"/>
      </rPr>
      <t>米）</t>
    </r>
  </si>
  <si>
    <r>
      <rPr>
        <sz val="9"/>
        <rFont val="宋体"/>
        <family val="3"/>
        <charset val="134"/>
      </rPr>
      <t>白杨镇石垛村墙体粉刷、美化</t>
    </r>
  </si>
  <si>
    <r>
      <t>200</t>
    </r>
    <r>
      <rPr>
        <sz val="9"/>
        <rFont val="宋体"/>
        <family val="3"/>
        <charset val="134"/>
      </rPr>
      <t>平方米</t>
    </r>
  </si>
  <si>
    <r>
      <rPr>
        <sz val="9"/>
        <rFont val="宋体"/>
        <family val="3"/>
        <charset val="134"/>
      </rPr>
      <t>白杨镇石垛村道路路沿</t>
    </r>
  </si>
  <si>
    <r>
      <rPr>
        <sz val="9"/>
        <rFont val="宋体"/>
        <family val="3"/>
        <charset val="134"/>
      </rPr>
      <t>董王庄乡官庄村公厕建设项目</t>
    </r>
  </si>
  <si>
    <r>
      <rPr>
        <sz val="9"/>
        <rFont val="宋体"/>
        <family val="3"/>
        <charset val="134"/>
      </rPr>
      <t>董王庄乡官庄村环线立面改造项目</t>
    </r>
  </si>
  <si>
    <r>
      <rPr>
        <sz val="9"/>
        <rFont val="宋体"/>
        <family val="3"/>
        <charset val="134"/>
      </rPr>
      <t>墙体粉刷</t>
    </r>
    <r>
      <rPr>
        <sz val="9"/>
        <rFont val="Times New Roman"/>
        <family val="1"/>
      </rPr>
      <t>3600</t>
    </r>
    <r>
      <rPr>
        <sz val="9"/>
        <rFont val="宋体"/>
        <family val="3"/>
        <charset val="134"/>
      </rPr>
      <t>平方米、喷绘</t>
    </r>
    <r>
      <rPr>
        <sz val="9"/>
        <rFont val="Times New Roman"/>
        <family val="1"/>
      </rPr>
      <t>180</t>
    </r>
    <r>
      <rPr>
        <sz val="9"/>
        <rFont val="宋体"/>
        <family val="3"/>
        <charset val="134"/>
      </rPr>
      <t>平方米，道德宣传版面</t>
    </r>
    <r>
      <rPr>
        <sz val="9"/>
        <rFont val="Times New Roman"/>
        <family val="1"/>
      </rPr>
      <t>2</t>
    </r>
    <r>
      <rPr>
        <sz val="9"/>
        <rFont val="宋体"/>
        <family val="3"/>
        <charset val="134"/>
      </rPr>
      <t>块，花池</t>
    </r>
    <r>
      <rPr>
        <sz val="9"/>
        <rFont val="Times New Roman"/>
        <family val="1"/>
      </rPr>
      <t>1</t>
    </r>
    <r>
      <rPr>
        <sz val="9"/>
        <rFont val="宋体"/>
        <family val="3"/>
        <charset val="134"/>
      </rPr>
      <t>个长</t>
    </r>
    <r>
      <rPr>
        <sz val="9"/>
        <rFont val="Times New Roman"/>
        <family val="1"/>
      </rPr>
      <t>3</t>
    </r>
    <r>
      <rPr>
        <sz val="9"/>
        <rFont val="宋体"/>
        <family val="3"/>
        <charset val="134"/>
      </rPr>
      <t>米、宽</t>
    </r>
    <r>
      <rPr>
        <sz val="9"/>
        <rFont val="Times New Roman"/>
        <family val="1"/>
      </rPr>
      <t>1.5</t>
    </r>
    <r>
      <rPr>
        <sz val="9"/>
        <rFont val="宋体"/>
        <family val="3"/>
        <charset val="134"/>
      </rPr>
      <t>米、高</t>
    </r>
    <r>
      <rPr>
        <sz val="9"/>
        <rFont val="Times New Roman"/>
        <family val="1"/>
      </rPr>
      <t>0.5</t>
    </r>
    <r>
      <rPr>
        <sz val="9"/>
        <rFont val="宋体"/>
        <family val="3"/>
        <charset val="134"/>
      </rPr>
      <t>米。</t>
    </r>
  </si>
  <si>
    <r>
      <rPr>
        <sz val="9"/>
        <rFont val="宋体"/>
        <family val="3"/>
        <charset val="134"/>
      </rPr>
      <t>盐镇乡刘岭水冲公厕项目</t>
    </r>
  </si>
  <si>
    <r>
      <t>3</t>
    </r>
    <r>
      <rPr>
        <sz val="9"/>
        <rFont val="宋体"/>
        <family val="3"/>
        <charset val="134"/>
      </rPr>
      <t>座，每座</t>
    </r>
    <r>
      <rPr>
        <sz val="9"/>
        <rFont val="Times New Roman"/>
        <family val="1"/>
      </rPr>
      <t>45</t>
    </r>
    <r>
      <rPr>
        <sz val="9"/>
        <rFont val="宋体"/>
        <family val="3"/>
        <charset val="134"/>
      </rPr>
      <t>平方米。</t>
    </r>
  </si>
  <si>
    <r>
      <rPr>
        <sz val="9"/>
        <rFont val="宋体"/>
        <family val="3"/>
        <charset val="134"/>
      </rPr>
      <t>盐镇乡张沟水冲公厕项目</t>
    </r>
  </si>
  <si>
    <r>
      <rPr>
        <sz val="9"/>
        <rFont val="宋体"/>
        <family val="3"/>
        <charset val="134"/>
      </rPr>
      <t>盐镇乡河上沟水冲公厕项目</t>
    </r>
  </si>
  <si>
    <r>
      <rPr>
        <sz val="9"/>
        <rFont val="宋体"/>
        <family val="3"/>
        <charset val="134"/>
      </rPr>
      <t>盐镇乡中峪水冲公厕项目</t>
    </r>
  </si>
  <si>
    <r>
      <rPr>
        <sz val="9"/>
        <rFont val="宋体"/>
        <family val="3"/>
        <charset val="134"/>
      </rPr>
      <t>盐镇乡周过水冲公厕项目</t>
    </r>
  </si>
  <si>
    <r>
      <rPr>
        <sz val="9"/>
        <rFont val="宋体"/>
        <family val="3"/>
        <charset val="134"/>
      </rPr>
      <t>盐镇乡刘岭外墙涂料项目</t>
    </r>
  </si>
  <si>
    <r>
      <rPr>
        <sz val="9"/>
        <rFont val="宋体"/>
        <family val="3"/>
        <charset val="134"/>
      </rPr>
      <t>灰白色</t>
    </r>
    <r>
      <rPr>
        <sz val="9"/>
        <rFont val="Times New Roman"/>
        <family val="1"/>
      </rPr>
      <t>35000</t>
    </r>
    <r>
      <rPr>
        <sz val="9"/>
        <rFont val="宋体"/>
        <family val="3"/>
        <charset val="134"/>
      </rPr>
      <t>平方米。</t>
    </r>
  </si>
  <si>
    <r>
      <rPr>
        <sz val="9"/>
        <rFont val="宋体"/>
        <family val="3"/>
        <charset val="134"/>
      </rPr>
      <t>盐镇乡张沟外墙涂料项目</t>
    </r>
  </si>
  <si>
    <r>
      <rPr>
        <sz val="9"/>
        <rFont val="宋体"/>
        <family val="3"/>
        <charset val="134"/>
      </rPr>
      <t>灰白色</t>
    </r>
    <r>
      <rPr>
        <sz val="9"/>
        <rFont val="Times New Roman"/>
        <family val="1"/>
      </rPr>
      <t>30000</t>
    </r>
    <r>
      <rPr>
        <sz val="9"/>
        <rFont val="宋体"/>
        <family val="3"/>
        <charset val="134"/>
      </rPr>
      <t>平方米。</t>
    </r>
  </si>
  <si>
    <r>
      <rPr>
        <sz val="9"/>
        <rFont val="宋体"/>
        <family val="3"/>
        <charset val="134"/>
      </rPr>
      <t>盐镇乡河上沟外墙涂料项目</t>
    </r>
  </si>
  <si>
    <r>
      <rPr>
        <sz val="9"/>
        <rFont val="宋体"/>
        <family val="3"/>
        <charset val="134"/>
      </rPr>
      <t>灰白色</t>
    </r>
    <r>
      <rPr>
        <sz val="9"/>
        <rFont val="Times New Roman"/>
        <family val="1"/>
      </rPr>
      <t>25000</t>
    </r>
    <r>
      <rPr>
        <sz val="9"/>
        <rFont val="宋体"/>
        <family val="3"/>
        <charset val="134"/>
      </rPr>
      <t>平方米。</t>
    </r>
  </si>
  <si>
    <r>
      <rPr>
        <sz val="9"/>
        <rFont val="宋体"/>
        <family val="3"/>
        <charset val="134"/>
      </rPr>
      <t>盐镇乡中峪外墙涂料项目</t>
    </r>
  </si>
  <si>
    <r>
      <rPr>
        <sz val="9"/>
        <rFont val="宋体"/>
        <family val="3"/>
        <charset val="134"/>
      </rPr>
      <t>盐镇乡周过外墙涂料项目</t>
    </r>
  </si>
  <si>
    <r>
      <rPr>
        <sz val="9"/>
        <rFont val="宋体"/>
        <family val="3"/>
        <charset val="134"/>
      </rPr>
      <t>张坞镇程屋村整村墙外粉刷</t>
    </r>
  </si>
  <si>
    <r>
      <rPr>
        <sz val="9"/>
        <rFont val="宋体"/>
        <family val="3"/>
        <charset val="134"/>
      </rPr>
      <t>外墙抹灰，刷涂料，</t>
    </r>
    <r>
      <rPr>
        <sz val="9"/>
        <rFont val="Times New Roman"/>
        <family val="1"/>
      </rPr>
      <t>7150</t>
    </r>
    <r>
      <rPr>
        <sz val="9"/>
        <rFont val="宋体"/>
        <family val="3"/>
        <charset val="134"/>
      </rPr>
      <t>平方米</t>
    </r>
  </si>
  <si>
    <r>
      <rPr>
        <sz val="9"/>
        <rFont val="宋体"/>
        <family val="3"/>
        <charset val="134"/>
      </rPr>
      <t>张坞镇程屋村新建文化墙项目</t>
    </r>
  </si>
  <si>
    <r>
      <t>360</t>
    </r>
    <r>
      <rPr>
        <sz val="9"/>
        <rFont val="宋体"/>
        <family val="3"/>
        <charset val="134"/>
      </rPr>
      <t>米长，</t>
    </r>
    <r>
      <rPr>
        <sz val="9"/>
        <rFont val="Times New Roman"/>
        <family val="1"/>
      </rPr>
      <t>2.2</t>
    </r>
    <r>
      <rPr>
        <sz val="9"/>
        <rFont val="宋体"/>
        <family val="3"/>
        <charset val="134"/>
      </rPr>
      <t>米高，面积</t>
    </r>
    <r>
      <rPr>
        <sz val="9"/>
        <rFont val="Times New Roman"/>
        <family val="1"/>
      </rPr>
      <t>792</t>
    </r>
    <r>
      <rPr>
        <sz val="9"/>
        <rFont val="宋体"/>
        <family val="3"/>
        <charset val="134"/>
      </rPr>
      <t>平方米</t>
    </r>
  </si>
  <si>
    <r>
      <rPr>
        <sz val="9"/>
        <rFont val="宋体"/>
        <family val="3"/>
        <charset val="134"/>
      </rPr>
      <t>张坞镇程屋村机井及配套</t>
    </r>
  </si>
  <si>
    <r>
      <rPr>
        <sz val="9"/>
        <rFont val="宋体"/>
        <family val="3"/>
        <charset val="134"/>
      </rPr>
      <t>机井房</t>
    </r>
    <r>
      <rPr>
        <sz val="9"/>
        <rFont val="Times New Roman"/>
        <family val="1"/>
      </rPr>
      <t>9.0</t>
    </r>
    <r>
      <rPr>
        <sz val="9"/>
        <rFont val="宋体"/>
        <family val="3"/>
        <charset val="134"/>
      </rPr>
      <t>平方米、井筒</t>
    </r>
    <r>
      <rPr>
        <sz val="9"/>
        <rFont val="Times New Roman"/>
        <family val="1"/>
      </rPr>
      <t>52</t>
    </r>
    <r>
      <rPr>
        <sz val="9"/>
        <rFont val="宋体"/>
        <family val="3"/>
        <charset val="134"/>
      </rPr>
      <t>米，线路</t>
    </r>
    <r>
      <rPr>
        <sz val="9"/>
        <rFont val="Times New Roman"/>
        <family val="1"/>
      </rPr>
      <t>350</t>
    </r>
    <r>
      <rPr>
        <sz val="9"/>
        <rFont val="宋体"/>
        <family val="3"/>
        <charset val="134"/>
      </rPr>
      <t>米</t>
    </r>
  </si>
  <si>
    <r>
      <rPr>
        <sz val="9"/>
        <rFont val="宋体"/>
        <family val="3"/>
        <charset val="134"/>
      </rPr>
      <t>张坞镇七峪村墙体新建</t>
    </r>
  </si>
  <si>
    <r>
      <t>400</t>
    </r>
    <r>
      <rPr>
        <sz val="9"/>
        <rFont val="宋体"/>
        <family val="3"/>
        <charset val="134"/>
      </rPr>
      <t>米长，</t>
    </r>
    <r>
      <rPr>
        <sz val="9"/>
        <rFont val="Times New Roman"/>
        <family val="1"/>
      </rPr>
      <t>2.2</t>
    </r>
    <r>
      <rPr>
        <sz val="9"/>
        <rFont val="宋体"/>
        <family val="3"/>
        <charset val="134"/>
      </rPr>
      <t>米高</t>
    </r>
    <r>
      <rPr>
        <sz val="9"/>
        <rFont val="Times New Roman"/>
        <family val="1"/>
      </rPr>
      <t>,</t>
    </r>
    <r>
      <rPr>
        <sz val="9"/>
        <rFont val="宋体"/>
        <family val="3"/>
        <charset val="134"/>
      </rPr>
      <t>面积</t>
    </r>
    <r>
      <rPr>
        <sz val="9"/>
        <rFont val="Times New Roman"/>
        <family val="1"/>
      </rPr>
      <t>880</t>
    </r>
    <r>
      <rPr>
        <sz val="9"/>
        <rFont val="宋体"/>
        <family val="3"/>
        <charset val="134"/>
      </rPr>
      <t>平方米</t>
    </r>
  </si>
  <si>
    <r>
      <rPr>
        <sz val="9"/>
        <rFont val="宋体"/>
        <family val="3"/>
        <charset val="134"/>
      </rPr>
      <t>三乡镇后院村村内立面改造</t>
    </r>
  </si>
  <si>
    <r>
      <rPr>
        <sz val="9"/>
        <rFont val="宋体"/>
        <family val="3"/>
        <charset val="134"/>
      </rPr>
      <t>立面改造</t>
    </r>
    <r>
      <rPr>
        <sz val="9"/>
        <rFont val="Times New Roman"/>
        <family val="1"/>
      </rPr>
      <t>20000</t>
    </r>
    <r>
      <rPr>
        <sz val="9"/>
        <rFont val="宋体"/>
        <family val="3"/>
        <charset val="134"/>
      </rPr>
      <t>平方米</t>
    </r>
  </si>
  <si>
    <r>
      <rPr>
        <sz val="9"/>
        <rFont val="宋体"/>
        <family val="3"/>
        <charset val="134"/>
      </rPr>
      <t>花果山乡花山村垃圾填埋场</t>
    </r>
    <r>
      <rPr>
        <sz val="9"/>
        <rFont val="Times New Roman"/>
        <family val="1"/>
      </rPr>
      <t>2</t>
    </r>
    <r>
      <rPr>
        <sz val="9"/>
        <rFont val="宋体"/>
        <family val="3"/>
        <charset val="134"/>
      </rPr>
      <t>处</t>
    </r>
  </si>
  <si>
    <r>
      <rPr>
        <sz val="9"/>
        <rFont val="宋体"/>
        <family val="3"/>
        <charset val="134"/>
      </rPr>
      <t>马家岭（</t>
    </r>
    <r>
      <rPr>
        <sz val="9"/>
        <rFont val="Times New Roman"/>
        <family val="1"/>
      </rPr>
      <t>700</t>
    </r>
    <r>
      <rPr>
        <sz val="9"/>
        <rFont val="宋体"/>
        <family val="3"/>
        <charset val="134"/>
      </rPr>
      <t>立方米）、庙压火两处（</t>
    </r>
    <r>
      <rPr>
        <sz val="9"/>
        <rFont val="Times New Roman"/>
        <family val="1"/>
      </rPr>
      <t>700</t>
    </r>
    <r>
      <rPr>
        <sz val="9"/>
        <rFont val="宋体"/>
        <family val="3"/>
        <charset val="134"/>
      </rPr>
      <t>立方米）</t>
    </r>
  </si>
  <si>
    <r>
      <rPr>
        <sz val="9"/>
        <rFont val="宋体"/>
        <family val="3"/>
        <charset val="134"/>
      </rPr>
      <t>赵保镇马河村街道改造景观配套工程项目</t>
    </r>
  </si>
  <si>
    <r>
      <rPr>
        <sz val="9"/>
        <rFont val="宋体"/>
        <family val="3"/>
        <charset val="134"/>
      </rPr>
      <t>栽种绿化树木</t>
    </r>
    <r>
      <rPr>
        <sz val="9"/>
        <rFont val="Times New Roman"/>
        <family val="1"/>
      </rPr>
      <t>1145</t>
    </r>
    <r>
      <rPr>
        <sz val="9"/>
        <rFont val="宋体"/>
        <family val="3"/>
        <charset val="134"/>
      </rPr>
      <t>棵</t>
    </r>
  </si>
  <si>
    <r>
      <rPr>
        <sz val="9"/>
        <rFont val="宋体"/>
        <family val="3"/>
        <charset val="134"/>
      </rPr>
      <t>赵保镇马河村街道外立面改造工程项目</t>
    </r>
  </si>
  <si>
    <r>
      <rPr>
        <sz val="9"/>
        <rFont val="宋体"/>
        <family val="3"/>
        <charset val="134"/>
      </rPr>
      <t>立面粉刷</t>
    </r>
    <r>
      <rPr>
        <sz val="9"/>
        <rFont val="Times New Roman"/>
        <family val="1"/>
      </rPr>
      <t>9800</t>
    </r>
    <r>
      <rPr>
        <sz val="9"/>
        <rFont val="宋体"/>
        <family val="3"/>
        <charset val="134"/>
      </rPr>
      <t>平方米</t>
    </r>
  </si>
  <si>
    <r>
      <rPr>
        <sz val="9"/>
        <rFont val="宋体"/>
        <family val="3"/>
        <charset val="134"/>
      </rPr>
      <t>赵保镇马河村街道改造砌体工程项目</t>
    </r>
  </si>
  <si>
    <r>
      <rPr>
        <sz val="9"/>
        <rFont val="宋体"/>
        <family val="3"/>
        <charset val="134"/>
      </rPr>
      <t>新建矮墙</t>
    </r>
    <r>
      <rPr>
        <sz val="9"/>
        <rFont val="Times New Roman"/>
        <family val="1"/>
      </rPr>
      <t>3600</t>
    </r>
    <r>
      <rPr>
        <sz val="9"/>
        <rFont val="宋体"/>
        <family val="3"/>
        <charset val="134"/>
      </rPr>
      <t>米，</t>
    </r>
    <r>
      <rPr>
        <sz val="9"/>
        <rFont val="Times New Roman"/>
        <family val="1"/>
      </rPr>
      <t>3</t>
    </r>
    <r>
      <rPr>
        <sz val="9"/>
        <rFont val="宋体"/>
        <family val="3"/>
        <charset val="134"/>
      </rPr>
      <t>米高，</t>
    </r>
    <r>
      <rPr>
        <sz val="9"/>
        <rFont val="Times New Roman"/>
        <family val="1"/>
      </rPr>
      <t>0.6</t>
    </r>
    <r>
      <rPr>
        <sz val="9"/>
        <rFont val="宋体"/>
        <family val="3"/>
        <charset val="134"/>
      </rPr>
      <t>米宽</t>
    </r>
  </si>
  <si>
    <r>
      <rPr>
        <sz val="9"/>
        <rFont val="宋体"/>
        <family val="3"/>
        <charset val="134"/>
      </rPr>
      <t>赵保镇马河村护坡工程</t>
    </r>
  </si>
  <si>
    <r>
      <rPr>
        <sz val="9"/>
        <rFont val="宋体"/>
        <family val="3"/>
        <charset val="134"/>
      </rPr>
      <t>新建护坡</t>
    </r>
    <r>
      <rPr>
        <sz val="9"/>
        <rFont val="Times New Roman"/>
        <family val="1"/>
      </rPr>
      <t>944.7</t>
    </r>
    <r>
      <rPr>
        <sz val="9"/>
        <rFont val="宋体"/>
        <family val="3"/>
        <charset val="134"/>
      </rPr>
      <t>立方米（</t>
    </r>
    <r>
      <rPr>
        <sz val="9"/>
        <rFont val="Times New Roman"/>
        <family val="1"/>
      </rPr>
      <t>1574.5</t>
    </r>
    <r>
      <rPr>
        <sz val="9"/>
        <rFont val="宋体"/>
        <family val="3"/>
        <charset val="134"/>
      </rPr>
      <t>平方米），砌墙</t>
    </r>
    <r>
      <rPr>
        <sz val="9"/>
        <rFont val="Times New Roman"/>
        <family val="1"/>
      </rPr>
      <t>670</t>
    </r>
    <r>
      <rPr>
        <sz val="9"/>
        <rFont val="宋体"/>
        <family val="3"/>
        <charset val="134"/>
      </rPr>
      <t>米，高</t>
    </r>
    <r>
      <rPr>
        <sz val="9"/>
        <rFont val="Times New Roman"/>
        <family val="1"/>
      </rPr>
      <t>1</t>
    </r>
    <r>
      <rPr>
        <sz val="9"/>
        <rFont val="宋体"/>
        <family val="3"/>
        <charset val="134"/>
      </rPr>
      <t>米，宽</t>
    </r>
    <r>
      <rPr>
        <sz val="9"/>
        <rFont val="Times New Roman"/>
        <family val="1"/>
      </rPr>
      <t>0.5</t>
    </r>
    <r>
      <rPr>
        <sz val="9"/>
        <rFont val="宋体"/>
        <family val="3"/>
        <charset val="134"/>
      </rPr>
      <t>米</t>
    </r>
  </si>
  <si>
    <r>
      <rPr>
        <sz val="9"/>
        <color theme="1"/>
        <rFont val="宋体"/>
        <family val="3"/>
        <charset val="134"/>
      </rPr>
      <t>花果山乡大尖村护坡石堰</t>
    </r>
  </si>
  <si>
    <r>
      <t>550</t>
    </r>
    <r>
      <rPr>
        <sz val="9"/>
        <color theme="1"/>
        <rFont val="宋体"/>
        <family val="3"/>
        <charset val="134"/>
      </rPr>
      <t>平方米</t>
    </r>
  </si>
  <si>
    <r>
      <rPr>
        <sz val="9"/>
        <color theme="1"/>
        <rFont val="宋体"/>
        <family val="3"/>
        <charset val="134"/>
      </rPr>
      <t>花果山乡行政村垃圾填埋场项目</t>
    </r>
  </si>
  <si>
    <r>
      <rPr>
        <sz val="9"/>
        <color theme="1"/>
        <rFont val="宋体"/>
        <family val="3"/>
        <charset val="134"/>
      </rPr>
      <t>穆册村新建垃圾填埋场</t>
    </r>
    <r>
      <rPr>
        <sz val="9"/>
        <color theme="1"/>
        <rFont val="Times New Roman"/>
        <family val="1"/>
      </rPr>
      <t>2</t>
    </r>
    <r>
      <rPr>
        <sz val="9"/>
        <color theme="1"/>
        <rFont val="宋体"/>
        <family val="3"/>
        <charset val="134"/>
      </rPr>
      <t>处，关庄村新建垃圾填埋场</t>
    </r>
    <r>
      <rPr>
        <sz val="9"/>
        <color theme="1"/>
        <rFont val="Times New Roman"/>
        <family val="1"/>
      </rPr>
      <t>2</t>
    </r>
    <r>
      <rPr>
        <sz val="9"/>
        <color theme="1"/>
        <rFont val="宋体"/>
        <family val="3"/>
        <charset val="134"/>
      </rPr>
      <t>处，玉皇庙村新建垃圾填埋场</t>
    </r>
    <r>
      <rPr>
        <sz val="9"/>
        <color theme="1"/>
        <rFont val="Times New Roman"/>
        <family val="1"/>
      </rPr>
      <t>1</t>
    </r>
    <r>
      <rPr>
        <sz val="9"/>
        <color theme="1"/>
        <rFont val="宋体"/>
        <family val="3"/>
        <charset val="134"/>
      </rPr>
      <t>处，刘秀沟村新建垃圾填埋场</t>
    </r>
    <r>
      <rPr>
        <sz val="9"/>
        <color theme="1"/>
        <rFont val="Times New Roman"/>
        <family val="1"/>
      </rPr>
      <t>1</t>
    </r>
    <r>
      <rPr>
        <sz val="9"/>
        <color theme="1"/>
        <rFont val="宋体"/>
        <family val="3"/>
        <charset val="134"/>
      </rPr>
      <t>处，大尖村新建垃圾填埋场</t>
    </r>
    <r>
      <rPr>
        <sz val="9"/>
        <color theme="1"/>
        <rFont val="Times New Roman"/>
        <family val="1"/>
      </rPr>
      <t>2</t>
    </r>
    <r>
      <rPr>
        <sz val="9"/>
        <color theme="1"/>
        <rFont val="宋体"/>
        <family val="3"/>
        <charset val="134"/>
      </rPr>
      <t>处，寺院村新建垃圾填埋场</t>
    </r>
    <r>
      <rPr>
        <sz val="9"/>
        <color theme="1"/>
        <rFont val="Times New Roman"/>
        <family val="1"/>
      </rPr>
      <t>1</t>
    </r>
    <r>
      <rPr>
        <sz val="9"/>
        <color theme="1"/>
        <rFont val="宋体"/>
        <family val="3"/>
        <charset val="134"/>
      </rPr>
      <t>处，碾沟村新建垃圾填埋场</t>
    </r>
    <r>
      <rPr>
        <sz val="9"/>
        <color theme="1"/>
        <rFont val="Times New Roman"/>
        <family val="1"/>
      </rPr>
      <t>1</t>
    </r>
    <r>
      <rPr>
        <sz val="9"/>
        <color theme="1"/>
        <rFont val="宋体"/>
        <family val="3"/>
        <charset val="134"/>
      </rPr>
      <t>处</t>
    </r>
  </si>
  <si>
    <r>
      <rPr>
        <sz val="9"/>
        <color theme="1"/>
        <rFont val="宋体"/>
        <family val="3"/>
        <charset val="134"/>
      </rPr>
      <t>花果山乡碾沟村庭院美化项目</t>
    </r>
  </si>
  <si>
    <r>
      <rPr>
        <sz val="9"/>
        <color theme="1"/>
        <rFont val="宋体"/>
        <family val="3"/>
        <charset val="134"/>
      </rPr>
      <t>地坪硬化</t>
    </r>
    <r>
      <rPr>
        <sz val="9"/>
        <color indexed="8"/>
        <rFont val="Times New Roman"/>
        <family val="1"/>
      </rPr>
      <t>135</t>
    </r>
    <r>
      <rPr>
        <sz val="9"/>
        <color theme="1"/>
        <rFont val="宋体"/>
        <family val="3"/>
        <charset val="134"/>
      </rPr>
      <t>平方米，墙体粉刷</t>
    </r>
    <r>
      <rPr>
        <sz val="9"/>
        <color indexed="8"/>
        <rFont val="Times New Roman"/>
        <family val="1"/>
      </rPr>
      <t>235</t>
    </r>
    <r>
      <rPr>
        <sz val="9"/>
        <color theme="1"/>
        <rFont val="宋体"/>
        <family val="3"/>
        <charset val="134"/>
      </rPr>
      <t>平方米（李素花地坪硬化</t>
    </r>
    <r>
      <rPr>
        <sz val="9"/>
        <color indexed="8"/>
        <rFont val="Times New Roman"/>
        <family val="1"/>
      </rPr>
      <t>35</t>
    </r>
    <r>
      <rPr>
        <sz val="9"/>
        <color theme="1"/>
        <rFont val="宋体"/>
        <family val="3"/>
        <charset val="134"/>
      </rPr>
      <t>平方米，墙体粉刷</t>
    </r>
    <r>
      <rPr>
        <sz val="9"/>
        <color indexed="8"/>
        <rFont val="Times New Roman"/>
        <family val="1"/>
      </rPr>
      <t>115</t>
    </r>
    <r>
      <rPr>
        <sz val="9"/>
        <color theme="1"/>
        <rFont val="宋体"/>
        <family val="3"/>
        <charset val="134"/>
      </rPr>
      <t>平方米，张大庭地坪硬化</t>
    </r>
    <r>
      <rPr>
        <sz val="9"/>
        <color theme="1"/>
        <rFont val="Times New Roman"/>
        <family val="1"/>
      </rPr>
      <t>60</t>
    </r>
    <r>
      <rPr>
        <sz val="9"/>
        <color theme="1"/>
        <rFont val="宋体"/>
        <family val="3"/>
        <charset val="134"/>
      </rPr>
      <t>平方米，墙体粉刷</t>
    </r>
    <r>
      <rPr>
        <sz val="9"/>
        <color theme="1"/>
        <rFont val="Times New Roman"/>
        <family val="1"/>
      </rPr>
      <t>120</t>
    </r>
    <r>
      <rPr>
        <sz val="9"/>
        <color theme="1"/>
        <rFont val="宋体"/>
        <family val="3"/>
        <charset val="134"/>
      </rPr>
      <t>平方米，张电友地坪硬化</t>
    </r>
    <r>
      <rPr>
        <sz val="9"/>
        <color theme="1"/>
        <rFont val="Times New Roman"/>
        <family val="1"/>
      </rPr>
      <t>40</t>
    </r>
    <r>
      <rPr>
        <sz val="9"/>
        <color theme="1"/>
        <rFont val="宋体"/>
        <family val="3"/>
        <charset val="134"/>
      </rPr>
      <t>平方米，墙体粉刷</t>
    </r>
    <r>
      <rPr>
        <sz val="9"/>
        <color theme="1"/>
        <rFont val="Times New Roman"/>
        <family val="1"/>
      </rPr>
      <t>80</t>
    </r>
    <r>
      <rPr>
        <sz val="9"/>
        <color theme="1"/>
        <rFont val="宋体"/>
        <family val="3"/>
        <charset val="134"/>
      </rPr>
      <t>平方米），预计投资</t>
    </r>
    <r>
      <rPr>
        <sz val="9"/>
        <color theme="1"/>
        <rFont val="Times New Roman"/>
        <family val="1"/>
      </rPr>
      <t>6000</t>
    </r>
    <r>
      <rPr>
        <sz val="9"/>
        <color theme="1"/>
        <rFont val="宋体"/>
        <family val="3"/>
        <charset val="134"/>
      </rPr>
      <t>元。</t>
    </r>
  </si>
  <si>
    <r>
      <rPr>
        <sz val="9"/>
        <color theme="1"/>
        <rFont val="宋体"/>
        <family val="3"/>
        <charset val="134"/>
      </rPr>
      <t>花果山乡花山村庭院美化项目</t>
    </r>
  </si>
  <si>
    <r>
      <rPr>
        <sz val="9"/>
        <color theme="1"/>
        <rFont val="宋体"/>
        <family val="3"/>
        <charset val="134"/>
      </rPr>
      <t>购置桌凳被褥</t>
    </r>
  </si>
  <si>
    <r>
      <rPr>
        <sz val="9"/>
        <color theme="1"/>
        <rFont val="宋体"/>
        <family val="3"/>
        <charset val="134"/>
      </rPr>
      <t>赵保镇马河村公厕项目</t>
    </r>
  </si>
  <si>
    <r>
      <rPr>
        <sz val="9"/>
        <color theme="1"/>
        <rFont val="宋体"/>
        <family val="3"/>
        <charset val="134"/>
      </rPr>
      <t>新建公共厕所</t>
    </r>
    <r>
      <rPr>
        <sz val="9"/>
        <color theme="1"/>
        <rFont val="Times New Roman"/>
        <family val="1"/>
      </rPr>
      <t>20</t>
    </r>
    <r>
      <rPr>
        <sz val="9"/>
        <color theme="1"/>
        <rFont val="宋体"/>
        <family val="3"/>
        <charset val="134"/>
      </rPr>
      <t>个，每个公共厕所</t>
    </r>
    <r>
      <rPr>
        <sz val="9"/>
        <color theme="1"/>
        <rFont val="Times New Roman"/>
        <family val="1"/>
      </rPr>
      <t>15</t>
    </r>
    <r>
      <rPr>
        <sz val="9"/>
        <color theme="1"/>
        <rFont val="宋体"/>
        <family val="3"/>
        <charset val="134"/>
      </rPr>
      <t>平方米，每个厕所需资金</t>
    </r>
    <r>
      <rPr>
        <sz val="9"/>
        <color theme="1"/>
        <rFont val="Times New Roman"/>
        <family val="1"/>
      </rPr>
      <t>1.5</t>
    </r>
    <r>
      <rPr>
        <sz val="9"/>
        <color theme="1"/>
        <rFont val="宋体"/>
        <family val="3"/>
        <charset val="134"/>
      </rPr>
      <t>万元</t>
    </r>
    <r>
      <rPr>
        <sz val="9"/>
        <color theme="1"/>
        <rFont val="Times New Roman"/>
        <family val="1"/>
      </rPr>
      <t xml:space="preserve"> </t>
    </r>
  </si>
  <si>
    <r>
      <rPr>
        <sz val="9"/>
        <color theme="1"/>
        <rFont val="宋体"/>
        <family val="3"/>
        <charset val="134"/>
      </rPr>
      <t>赵保镇西赵村河滩治理项目</t>
    </r>
  </si>
  <si>
    <r>
      <rPr>
        <sz val="9"/>
        <color theme="1"/>
        <rFont val="宋体"/>
        <family val="3"/>
        <charset val="134"/>
      </rPr>
      <t>新建河坝</t>
    </r>
    <r>
      <rPr>
        <sz val="9"/>
        <color theme="1"/>
        <rFont val="Times New Roman"/>
        <family val="1"/>
      </rPr>
      <t>2200</t>
    </r>
    <r>
      <rPr>
        <sz val="9"/>
        <color theme="1"/>
        <rFont val="宋体"/>
        <family val="3"/>
        <charset val="134"/>
      </rPr>
      <t>平方米，每平方米需资金</t>
    </r>
    <r>
      <rPr>
        <sz val="9"/>
        <color theme="1"/>
        <rFont val="Times New Roman"/>
        <family val="1"/>
      </rPr>
      <t>210</t>
    </r>
    <r>
      <rPr>
        <sz val="9"/>
        <color theme="1"/>
        <rFont val="宋体"/>
        <family val="3"/>
        <charset val="134"/>
      </rPr>
      <t>元，共需资金</t>
    </r>
    <r>
      <rPr>
        <sz val="9"/>
        <color theme="1"/>
        <rFont val="Times New Roman"/>
        <family val="1"/>
      </rPr>
      <t>46.2</t>
    </r>
    <r>
      <rPr>
        <sz val="9"/>
        <color theme="1"/>
        <rFont val="宋体"/>
        <family val="3"/>
        <charset val="134"/>
      </rPr>
      <t>万元</t>
    </r>
    <r>
      <rPr>
        <sz val="9"/>
        <color theme="1"/>
        <rFont val="Times New Roman"/>
        <family val="1"/>
      </rPr>
      <t xml:space="preserve"> </t>
    </r>
  </si>
  <si>
    <r>
      <rPr>
        <sz val="9"/>
        <color theme="1"/>
        <rFont val="宋体"/>
        <family val="3"/>
        <charset val="134"/>
      </rPr>
      <t>赵保镇马河村护坡整修项目</t>
    </r>
  </si>
  <si>
    <r>
      <rPr>
        <sz val="9"/>
        <color theme="1"/>
        <rFont val="宋体"/>
        <family val="3"/>
        <charset val="134"/>
      </rPr>
      <t>新建护坡</t>
    </r>
    <r>
      <rPr>
        <sz val="9"/>
        <color theme="1"/>
        <rFont val="Times New Roman"/>
        <family val="1"/>
      </rPr>
      <t>1200</t>
    </r>
    <r>
      <rPr>
        <sz val="9"/>
        <color theme="1"/>
        <rFont val="宋体"/>
        <family val="3"/>
        <charset val="134"/>
      </rPr>
      <t>平方米，每平方米需资金</t>
    </r>
    <r>
      <rPr>
        <sz val="9"/>
        <color theme="1"/>
        <rFont val="Times New Roman"/>
        <family val="1"/>
      </rPr>
      <t>83</t>
    </r>
    <r>
      <rPr>
        <sz val="9"/>
        <color theme="1"/>
        <rFont val="宋体"/>
        <family val="3"/>
        <charset val="134"/>
      </rPr>
      <t>元，共需资金</t>
    </r>
    <r>
      <rPr>
        <sz val="9"/>
        <color theme="1"/>
        <rFont val="Times New Roman"/>
        <family val="1"/>
      </rPr>
      <t>10</t>
    </r>
    <r>
      <rPr>
        <sz val="9"/>
        <color theme="1"/>
        <rFont val="宋体"/>
        <family val="3"/>
        <charset val="134"/>
      </rPr>
      <t>万元</t>
    </r>
    <r>
      <rPr>
        <sz val="9"/>
        <color theme="1"/>
        <rFont val="Times New Roman"/>
        <family val="1"/>
      </rPr>
      <t xml:space="preserve"> </t>
    </r>
  </si>
  <si>
    <r>
      <rPr>
        <sz val="9"/>
        <color theme="1"/>
        <rFont val="宋体"/>
        <family val="3"/>
        <charset val="134"/>
      </rPr>
      <t>赵保镇西赵村水利整修项目</t>
    </r>
  </si>
  <si>
    <r>
      <rPr>
        <sz val="9"/>
        <color theme="1"/>
        <rFont val="宋体"/>
        <family val="3"/>
        <charset val="134"/>
      </rPr>
      <t>维修桥梁</t>
    </r>
    <r>
      <rPr>
        <sz val="9"/>
        <color theme="1"/>
        <rFont val="Times New Roman"/>
        <family val="1"/>
      </rPr>
      <t>2</t>
    </r>
    <r>
      <rPr>
        <sz val="9"/>
        <color theme="1"/>
        <rFont val="宋体"/>
        <family val="3"/>
        <charset val="134"/>
      </rPr>
      <t>座，桥长</t>
    </r>
    <r>
      <rPr>
        <sz val="9"/>
        <color theme="1"/>
        <rFont val="Times New Roman"/>
        <family val="1"/>
      </rPr>
      <t>10</t>
    </r>
    <r>
      <rPr>
        <sz val="9"/>
        <color theme="1"/>
        <rFont val="宋体"/>
        <family val="3"/>
        <charset val="134"/>
      </rPr>
      <t>米，宽</t>
    </r>
    <r>
      <rPr>
        <sz val="9"/>
        <color theme="1"/>
        <rFont val="Times New Roman"/>
        <family val="1"/>
      </rPr>
      <t>4</t>
    </r>
    <r>
      <rPr>
        <sz val="9"/>
        <color theme="1"/>
        <rFont val="宋体"/>
        <family val="3"/>
        <charset val="134"/>
      </rPr>
      <t>米，每个需要资金</t>
    </r>
    <r>
      <rPr>
        <sz val="9"/>
        <color theme="1"/>
        <rFont val="Times New Roman"/>
        <family val="1"/>
      </rPr>
      <t>15</t>
    </r>
    <r>
      <rPr>
        <sz val="9"/>
        <color theme="1"/>
        <rFont val="宋体"/>
        <family val="3"/>
        <charset val="134"/>
      </rPr>
      <t>万元，新建</t>
    </r>
    <r>
      <rPr>
        <sz val="9"/>
        <color theme="1"/>
        <rFont val="Times New Roman"/>
        <family val="1"/>
      </rPr>
      <t>1</t>
    </r>
    <r>
      <rPr>
        <sz val="9"/>
        <color theme="1"/>
        <rFont val="宋体"/>
        <family val="3"/>
        <charset val="134"/>
      </rPr>
      <t>个漫水坝，长</t>
    </r>
    <r>
      <rPr>
        <sz val="9"/>
        <color theme="1"/>
        <rFont val="Times New Roman"/>
        <family val="1"/>
      </rPr>
      <t>20</t>
    </r>
    <r>
      <rPr>
        <sz val="9"/>
        <color theme="1"/>
        <rFont val="宋体"/>
        <family val="3"/>
        <charset val="134"/>
      </rPr>
      <t>米，宽</t>
    </r>
    <r>
      <rPr>
        <sz val="9"/>
        <color theme="1"/>
        <rFont val="Times New Roman"/>
        <family val="1"/>
      </rPr>
      <t>5</t>
    </r>
    <r>
      <rPr>
        <sz val="9"/>
        <color theme="1"/>
        <rFont val="宋体"/>
        <family val="3"/>
        <charset val="134"/>
      </rPr>
      <t>米，每米</t>
    </r>
    <r>
      <rPr>
        <sz val="9"/>
        <color theme="1"/>
        <rFont val="Times New Roman"/>
        <family val="1"/>
      </rPr>
      <t>5000</t>
    </r>
    <r>
      <rPr>
        <sz val="9"/>
        <color theme="1"/>
        <rFont val="宋体"/>
        <family val="3"/>
        <charset val="134"/>
      </rPr>
      <t>元，共需</t>
    </r>
    <r>
      <rPr>
        <sz val="9"/>
        <color theme="1"/>
        <rFont val="Times New Roman"/>
        <family val="1"/>
      </rPr>
      <t>10</t>
    </r>
    <r>
      <rPr>
        <sz val="9"/>
        <color theme="1"/>
        <rFont val="宋体"/>
        <family val="3"/>
        <charset val="134"/>
      </rPr>
      <t>万元</t>
    </r>
    <r>
      <rPr>
        <sz val="9"/>
        <color theme="1"/>
        <rFont val="Times New Roman"/>
        <family val="1"/>
      </rPr>
      <t xml:space="preserve"> </t>
    </r>
  </si>
  <si>
    <r>
      <rPr>
        <sz val="9"/>
        <color theme="1"/>
        <rFont val="宋体"/>
        <family val="3"/>
        <charset val="134"/>
      </rPr>
      <t>张坞镇程子村新建排污渠建设</t>
    </r>
  </si>
  <si>
    <r>
      <rPr>
        <sz val="9"/>
        <color indexed="8"/>
        <rFont val="宋体"/>
        <family val="3"/>
        <charset val="134"/>
      </rPr>
      <t>长</t>
    </r>
    <r>
      <rPr>
        <sz val="9"/>
        <color indexed="8"/>
        <rFont val="Times New Roman"/>
        <family val="1"/>
      </rPr>
      <t>750</t>
    </r>
    <r>
      <rPr>
        <sz val="9"/>
        <color indexed="8"/>
        <rFont val="宋体"/>
        <family val="3"/>
        <charset val="134"/>
      </rPr>
      <t>米，宽</t>
    </r>
    <r>
      <rPr>
        <sz val="9"/>
        <color indexed="8"/>
        <rFont val="Times New Roman"/>
        <family val="1"/>
      </rPr>
      <t>0.6</t>
    </r>
    <r>
      <rPr>
        <sz val="9"/>
        <color indexed="8"/>
        <rFont val="宋体"/>
        <family val="3"/>
        <charset val="134"/>
      </rPr>
      <t>米，高</t>
    </r>
    <r>
      <rPr>
        <sz val="9"/>
        <color indexed="8"/>
        <rFont val="Times New Roman"/>
        <family val="1"/>
      </rPr>
      <t>0.5</t>
    </r>
    <r>
      <rPr>
        <sz val="9"/>
        <color indexed="8"/>
        <rFont val="宋体"/>
        <family val="3"/>
        <charset val="134"/>
      </rPr>
      <t>米</t>
    </r>
  </si>
  <si>
    <r>
      <rPr>
        <sz val="9"/>
        <color theme="1"/>
        <rFont val="宋体"/>
        <family val="3"/>
        <charset val="134"/>
      </rPr>
      <t>张坞镇下龙村排污渠</t>
    </r>
  </si>
  <si>
    <r>
      <rPr>
        <sz val="9"/>
        <color indexed="8"/>
        <rFont val="宋体"/>
        <family val="3"/>
        <charset val="134"/>
      </rPr>
      <t>排污渠长</t>
    </r>
    <r>
      <rPr>
        <sz val="9"/>
        <color indexed="8"/>
        <rFont val="Times New Roman"/>
        <family val="1"/>
      </rPr>
      <t>2000</t>
    </r>
    <r>
      <rPr>
        <sz val="9"/>
        <color indexed="8"/>
        <rFont val="宋体"/>
        <family val="3"/>
        <charset val="134"/>
      </rPr>
      <t>米，宽</t>
    </r>
    <r>
      <rPr>
        <sz val="9"/>
        <color indexed="8"/>
        <rFont val="Times New Roman"/>
        <family val="1"/>
      </rPr>
      <t>0.6</t>
    </r>
    <r>
      <rPr>
        <sz val="9"/>
        <color indexed="8"/>
        <rFont val="宋体"/>
        <family val="3"/>
        <charset val="134"/>
      </rPr>
      <t>米，厚</t>
    </r>
    <r>
      <rPr>
        <sz val="9"/>
        <color indexed="8"/>
        <rFont val="Times New Roman"/>
        <family val="1"/>
      </rPr>
      <t>0.5</t>
    </r>
    <r>
      <rPr>
        <sz val="9"/>
        <color indexed="8"/>
        <rFont val="宋体"/>
        <family val="3"/>
        <charset val="134"/>
      </rPr>
      <t>米</t>
    </r>
  </si>
  <si>
    <r>
      <rPr>
        <sz val="9"/>
        <color theme="1"/>
        <rFont val="宋体"/>
        <family val="3"/>
        <charset val="134"/>
      </rPr>
      <t>张坞镇下龙村大队部广场厕所</t>
    </r>
  </si>
  <si>
    <r>
      <rPr>
        <sz val="9"/>
        <rFont val="宋体"/>
        <family val="3"/>
        <charset val="134"/>
      </rPr>
      <t>建设广场厕所</t>
    </r>
    <r>
      <rPr>
        <sz val="9"/>
        <rFont val="Times New Roman"/>
        <family val="1"/>
      </rPr>
      <t>20</t>
    </r>
    <r>
      <rPr>
        <sz val="9"/>
        <rFont val="宋体"/>
        <family val="3"/>
        <charset val="134"/>
      </rPr>
      <t>平方</t>
    </r>
  </si>
  <si>
    <r>
      <rPr>
        <sz val="9"/>
        <color theme="1"/>
        <rFont val="宋体"/>
        <family val="3"/>
        <charset val="134"/>
      </rPr>
      <t>张坞镇岳社建公厕</t>
    </r>
  </si>
  <si>
    <r>
      <t>8</t>
    </r>
    <r>
      <rPr>
        <sz val="9"/>
        <rFont val="宋体"/>
        <family val="3"/>
        <charset val="134"/>
      </rPr>
      <t>（文化广场、村内）</t>
    </r>
  </si>
  <si>
    <r>
      <rPr>
        <sz val="9"/>
        <color theme="1"/>
        <rFont val="宋体"/>
        <family val="3"/>
        <charset val="134"/>
      </rPr>
      <t>张坞镇岳社垃圾箱</t>
    </r>
  </si>
  <si>
    <r>
      <rPr>
        <sz val="9"/>
        <rFont val="宋体"/>
        <family val="3"/>
        <charset val="134"/>
      </rPr>
      <t>垃圾箱</t>
    </r>
    <r>
      <rPr>
        <sz val="9"/>
        <rFont val="Times New Roman"/>
        <family val="1"/>
      </rPr>
      <t>20</t>
    </r>
    <r>
      <rPr>
        <sz val="9"/>
        <rFont val="宋体"/>
        <family val="3"/>
        <charset val="134"/>
      </rPr>
      <t>个</t>
    </r>
  </si>
  <si>
    <r>
      <rPr>
        <sz val="9"/>
        <color theme="1"/>
        <rFont val="宋体"/>
        <family val="3"/>
        <charset val="134"/>
      </rPr>
      <t>张坞镇七峪坡拦河坝</t>
    </r>
  </si>
  <si>
    <r>
      <rPr>
        <sz val="9"/>
        <color theme="1"/>
        <rFont val="宋体"/>
        <family val="3"/>
        <charset val="134"/>
      </rPr>
      <t>拦河坝长</t>
    </r>
    <r>
      <rPr>
        <sz val="9"/>
        <color theme="1"/>
        <rFont val="Times New Roman"/>
        <family val="1"/>
      </rPr>
      <t>25</t>
    </r>
    <r>
      <rPr>
        <sz val="9"/>
        <color theme="1"/>
        <rFont val="宋体"/>
        <family val="3"/>
        <charset val="134"/>
      </rPr>
      <t>米，高</t>
    </r>
    <r>
      <rPr>
        <sz val="9"/>
        <color theme="1"/>
        <rFont val="Times New Roman"/>
        <family val="1"/>
      </rPr>
      <t>1.5</t>
    </r>
    <r>
      <rPr>
        <sz val="9"/>
        <color theme="1"/>
        <rFont val="宋体"/>
        <family val="3"/>
        <charset val="134"/>
      </rPr>
      <t>米</t>
    </r>
  </si>
  <si>
    <r>
      <rPr>
        <sz val="9"/>
        <color theme="1"/>
        <rFont val="宋体"/>
        <family val="3"/>
        <charset val="134"/>
      </rPr>
      <t>张坞镇七峪河道两侧护坡</t>
    </r>
  </si>
  <si>
    <r>
      <rPr>
        <sz val="9"/>
        <color indexed="8"/>
        <rFont val="宋体"/>
        <family val="3"/>
        <charset val="134"/>
      </rPr>
      <t>河道护坡</t>
    </r>
    <r>
      <rPr>
        <sz val="9"/>
        <color indexed="8"/>
        <rFont val="Times New Roman"/>
        <family val="1"/>
      </rPr>
      <t>500</t>
    </r>
    <r>
      <rPr>
        <sz val="9"/>
        <color indexed="8"/>
        <rFont val="宋体"/>
        <family val="3"/>
        <charset val="134"/>
      </rPr>
      <t>米</t>
    </r>
  </si>
  <si>
    <r>
      <rPr>
        <sz val="9"/>
        <color theme="1"/>
        <rFont val="宋体"/>
        <family val="3"/>
        <charset val="134"/>
      </rPr>
      <t>张坞镇程子村委南生产桥</t>
    </r>
  </si>
  <si>
    <r>
      <rPr>
        <sz val="9"/>
        <rFont val="宋体"/>
        <family val="3"/>
        <charset val="134"/>
      </rPr>
      <t>生产桥</t>
    </r>
    <r>
      <rPr>
        <sz val="9"/>
        <rFont val="Times New Roman"/>
        <family val="1"/>
      </rPr>
      <t>1</t>
    </r>
    <r>
      <rPr>
        <sz val="9"/>
        <rFont val="宋体"/>
        <family val="3"/>
        <charset val="134"/>
      </rPr>
      <t>座长</t>
    </r>
    <r>
      <rPr>
        <sz val="9"/>
        <rFont val="Times New Roman"/>
        <family val="1"/>
      </rPr>
      <t>10</t>
    </r>
    <r>
      <rPr>
        <sz val="9"/>
        <rFont val="宋体"/>
        <family val="3"/>
        <charset val="134"/>
      </rPr>
      <t>米，宽</t>
    </r>
    <r>
      <rPr>
        <sz val="9"/>
        <rFont val="Times New Roman"/>
        <family val="1"/>
      </rPr>
      <t>4.5</t>
    </r>
    <r>
      <rPr>
        <sz val="9"/>
        <rFont val="宋体"/>
        <family val="3"/>
        <charset val="134"/>
      </rPr>
      <t>米</t>
    </r>
  </si>
  <si>
    <r>
      <rPr>
        <sz val="9"/>
        <color theme="1"/>
        <rFont val="宋体"/>
        <family val="3"/>
        <charset val="134"/>
      </rPr>
      <t>三乡镇桑子沟、上沟、东阳河道治理</t>
    </r>
  </si>
  <si>
    <r>
      <rPr>
        <sz val="9"/>
        <color theme="1"/>
        <rFont val="宋体"/>
        <family val="3"/>
        <charset val="134"/>
      </rPr>
      <t>桑梓沟、上沟、东阳河道清淤、绿化、护坡等</t>
    </r>
  </si>
  <si>
    <r>
      <rPr>
        <sz val="9"/>
        <color theme="1"/>
        <rFont val="宋体"/>
        <family val="3"/>
        <charset val="134"/>
      </rPr>
      <t>锦屏镇石门村公厕建设项目</t>
    </r>
  </si>
  <si>
    <r>
      <rPr>
        <sz val="9"/>
        <color theme="1"/>
        <rFont val="宋体"/>
        <family val="3"/>
        <charset val="134"/>
      </rPr>
      <t>新建公厕</t>
    </r>
    <r>
      <rPr>
        <sz val="9"/>
        <color theme="1"/>
        <rFont val="Times New Roman"/>
        <family val="1"/>
      </rPr>
      <t>1</t>
    </r>
    <r>
      <rPr>
        <sz val="9"/>
        <color theme="1"/>
        <rFont val="宋体"/>
        <family val="3"/>
        <charset val="134"/>
      </rPr>
      <t>个，共</t>
    </r>
    <r>
      <rPr>
        <sz val="9"/>
        <color theme="1"/>
        <rFont val="Times New Roman"/>
        <family val="1"/>
      </rPr>
      <t>50m²</t>
    </r>
  </si>
  <si>
    <r>
      <rPr>
        <sz val="9"/>
        <color theme="1"/>
        <rFont val="宋体"/>
        <family val="3"/>
        <charset val="134"/>
      </rPr>
      <t>锦屏镇石门村垃圾填埋场项目</t>
    </r>
  </si>
  <si>
    <r>
      <t>30</t>
    </r>
    <r>
      <rPr>
        <sz val="9"/>
        <color theme="1"/>
        <rFont val="宋体"/>
        <family val="3"/>
        <charset val="134"/>
      </rPr>
      <t>亩</t>
    </r>
    <r>
      <rPr>
        <sz val="9"/>
        <color theme="1"/>
        <rFont val="Times New Roman"/>
        <family val="1"/>
      </rPr>
      <t>15</t>
    </r>
    <r>
      <rPr>
        <sz val="9"/>
        <color theme="1"/>
        <rFont val="宋体"/>
        <family val="3"/>
        <charset val="134"/>
      </rPr>
      <t>米深，共</t>
    </r>
    <r>
      <rPr>
        <sz val="9"/>
        <color theme="1"/>
        <rFont val="Times New Roman"/>
        <family val="1"/>
      </rPr>
      <t>30</t>
    </r>
    <r>
      <rPr>
        <sz val="9"/>
        <color theme="1"/>
        <rFont val="宋体"/>
        <family val="3"/>
        <charset val="134"/>
      </rPr>
      <t>万立方</t>
    </r>
  </si>
  <si>
    <r>
      <rPr>
        <sz val="9"/>
        <color theme="1"/>
        <rFont val="宋体"/>
        <family val="3"/>
        <charset val="134"/>
      </rPr>
      <t>锦屏镇苗村广场建设项目</t>
    </r>
  </si>
  <si>
    <r>
      <rPr>
        <sz val="9"/>
        <color theme="1"/>
        <rFont val="宋体"/>
        <family val="3"/>
        <charset val="134"/>
      </rPr>
      <t>整修、硬化</t>
    </r>
    <r>
      <rPr>
        <sz val="9"/>
        <color theme="1"/>
        <rFont val="Times New Roman"/>
        <family val="1"/>
      </rPr>
      <t>200</t>
    </r>
    <r>
      <rPr>
        <sz val="9"/>
        <color theme="1"/>
        <rFont val="宋体"/>
        <family val="3"/>
        <charset val="134"/>
      </rPr>
      <t>平方，绿化、亮化</t>
    </r>
  </si>
  <si>
    <r>
      <rPr>
        <sz val="9"/>
        <color theme="1"/>
        <rFont val="宋体"/>
        <family val="3"/>
        <charset val="134"/>
      </rPr>
      <t>锦屏镇垃圾清运车</t>
    </r>
  </si>
  <si>
    <r>
      <t>5</t>
    </r>
    <r>
      <rPr>
        <sz val="9"/>
        <color theme="1"/>
        <rFont val="宋体"/>
        <family val="3"/>
        <charset val="134"/>
      </rPr>
      <t>辆</t>
    </r>
  </si>
  <si>
    <r>
      <rPr>
        <sz val="9"/>
        <color theme="1"/>
        <rFont val="宋体"/>
        <family val="3"/>
        <charset val="134"/>
      </rPr>
      <t>锦屏镇垃圾中转箱</t>
    </r>
  </si>
  <si>
    <r>
      <t>120</t>
    </r>
    <r>
      <rPr>
        <sz val="9"/>
        <color theme="1"/>
        <rFont val="宋体"/>
        <family val="3"/>
        <charset val="134"/>
      </rPr>
      <t>个</t>
    </r>
  </si>
  <si>
    <r>
      <rPr>
        <sz val="9"/>
        <color theme="1"/>
        <rFont val="宋体"/>
        <family val="3"/>
        <charset val="134"/>
      </rPr>
      <t>锦屏镇石门村环境综合提升建设项目</t>
    </r>
  </si>
  <si>
    <r>
      <rPr>
        <sz val="9"/>
        <color theme="1"/>
        <rFont val="宋体"/>
        <family val="3"/>
        <charset val="134"/>
      </rPr>
      <t>高村镇王莽垃圾池</t>
    </r>
  </si>
  <si>
    <r>
      <t>3</t>
    </r>
    <r>
      <rPr>
        <sz val="9"/>
        <color theme="1"/>
        <rFont val="宋体"/>
        <family val="3"/>
        <charset val="134"/>
      </rPr>
      <t>个，每个</t>
    </r>
    <r>
      <rPr>
        <sz val="9"/>
        <color theme="1"/>
        <rFont val="Times New Roman"/>
        <family val="1"/>
      </rPr>
      <t>9</t>
    </r>
    <r>
      <rPr>
        <sz val="9"/>
        <color theme="1"/>
        <rFont val="宋体"/>
        <family val="3"/>
        <charset val="134"/>
      </rPr>
      <t>平方米</t>
    </r>
  </si>
  <si>
    <r>
      <rPr>
        <sz val="9"/>
        <color theme="1"/>
        <rFont val="宋体"/>
        <family val="3"/>
        <charset val="134"/>
      </rPr>
      <t>高村镇王莽排水渠</t>
    </r>
  </si>
  <si>
    <r>
      <t>600</t>
    </r>
    <r>
      <rPr>
        <sz val="9"/>
        <color theme="1"/>
        <rFont val="宋体"/>
        <family val="3"/>
        <charset val="134"/>
      </rPr>
      <t>米，</t>
    </r>
    <r>
      <rPr>
        <sz val="9"/>
        <color theme="1"/>
        <rFont val="Times New Roman"/>
        <family val="1"/>
      </rPr>
      <t>0.8</t>
    </r>
    <r>
      <rPr>
        <sz val="9"/>
        <color theme="1"/>
        <rFont val="宋体"/>
        <family val="3"/>
        <charset val="134"/>
      </rPr>
      <t>米</t>
    </r>
    <r>
      <rPr>
        <sz val="9"/>
        <color theme="1"/>
        <rFont val="Times New Roman"/>
        <family val="1"/>
      </rPr>
      <t>×0.8</t>
    </r>
    <r>
      <rPr>
        <sz val="9"/>
        <color theme="1"/>
        <rFont val="宋体"/>
        <family val="3"/>
        <charset val="134"/>
      </rPr>
      <t>米</t>
    </r>
  </si>
  <si>
    <r>
      <rPr>
        <sz val="9"/>
        <color theme="1"/>
        <rFont val="宋体"/>
        <family val="3"/>
        <charset val="134"/>
      </rPr>
      <t>高村镇王莽墙体美化</t>
    </r>
  </si>
  <si>
    <r>
      <t>3800</t>
    </r>
    <r>
      <rPr>
        <sz val="9"/>
        <color theme="1"/>
        <rFont val="宋体"/>
        <family val="3"/>
        <charset val="134"/>
      </rPr>
      <t>平方米</t>
    </r>
  </si>
  <si>
    <r>
      <rPr>
        <sz val="9"/>
        <color theme="1"/>
        <rFont val="宋体"/>
        <family val="3"/>
        <charset val="134"/>
      </rPr>
      <t>高村镇王莽路灯</t>
    </r>
  </si>
  <si>
    <r>
      <t>260</t>
    </r>
    <r>
      <rPr>
        <sz val="9"/>
        <color theme="1"/>
        <rFont val="宋体"/>
        <family val="3"/>
        <charset val="134"/>
      </rPr>
      <t>盏，</t>
    </r>
    <r>
      <rPr>
        <sz val="9"/>
        <color theme="1"/>
        <rFont val="Times New Roman"/>
        <family val="1"/>
      </rPr>
      <t>15</t>
    </r>
    <r>
      <rPr>
        <sz val="9"/>
        <color theme="1"/>
        <rFont val="宋体"/>
        <family val="3"/>
        <charset val="134"/>
      </rPr>
      <t>瓦</t>
    </r>
    <r>
      <rPr>
        <sz val="9"/>
        <color theme="1"/>
        <rFont val="Times New Roman"/>
        <family val="1"/>
      </rPr>
      <t>led</t>
    </r>
  </si>
  <si>
    <r>
      <rPr>
        <sz val="9"/>
        <color theme="1"/>
        <rFont val="宋体"/>
        <family val="3"/>
        <charset val="134"/>
      </rPr>
      <t>高村镇王莽村庄绿化</t>
    </r>
  </si>
  <si>
    <r>
      <t>1500</t>
    </r>
    <r>
      <rPr>
        <sz val="9"/>
        <color theme="1"/>
        <rFont val="宋体"/>
        <family val="3"/>
        <charset val="134"/>
      </rPr>
      <t>棵</t>
    </r>
  </si>
  <si>
    <r>
      <rPr>
        <sz val="9"/>
        <color theme="1"/>
        <rFont val="宋体"/>
        <family val="3"/>
        <charset val="134"/>
      </rPr>
      <t>高村镇宋屋填埋场</t>
    </r>
  </si>
  <si>
    <r>
      <t>2000</t>
    </r>
    <r>
      <rPr>
        <sz val="9"/>
        <color theme="1"/>
        <rFont val="宋体"/>
        <family val="3"/>
        <charset val="134"/>
      </rPr>
      <t>平方米</t>
    </r>
  </si>
  <si>
    <r>
      <rPr>
        <sz val="9"/>
        <color theme="1"/>
        <rFont val="宋体"/>
        <family val="3"/>
        <charset val="134"/>
      </rPr>
      <t>高村镇宋屋排水渠</t>
    </r>
  </si>
  <si>
    <r>
      <t>5700</t>
    </r>
    <r>
      <rPr>
        <sz val="9"/>
        <color theme="1"/>
        <rFont val="宋体"/>
        <family val="3"/>
        <charset val="134"/>
      </rPr>
      <t>米，</t>
    </r>
    <r>
      <rPr>
        <sz val="9"/>
        <color theme="1"/>
        <rFont val="Times New Roman"/>
        <family val="1"/>
      </rPr>
      <t>0.8</t>
    </r>
    <r>
      <rPr>
        <sz val="9"/>
        <color theme="1"/>
        <rFont val="宋体"/>
        <family val="3"/>
        <charset val="134"/>
      </rPr>
      <t>米</t>
    </r>
    <r>
      <rPr>
        <sz val="9"/>
        <color theme="1"/>
        <rFont val="Times New Roman"/>
        <family val="1"/>
      </rPr>
      <t>×0.8</t>
    </r>
    <r>
      <rPr>
        <sz val="9"/>
        <color theme="1"/>
        <rFont val="宋体"/>
        <family val="3"/>
        <charset val="134"/>
      </rPr>
      <t>米</t>
    </r>
  </si>
  <si>
    <r>
      <rPr>
        <sz val="9"/>
        <color theme="1"/>
        <rFont val="宋体"/>
        <family val="3"/>
        <charset val="134"/>
      </rPr>
      <t>高村镇宋屋墙体美化</t>
    </r>
  </si>
  <si>
    <r>
      <t>1725</t>
    </r>
    <r>
      <rPr>
        <sz val="9"/>
        <color theme="1"/>
        <rFont val="宋体"/>
        <family val="3"/>
        <charset val="134"/>
      </rPr>
      <t>平方米</t>
    </r>
  </si>
  <si>
    <r>
      <rPr>
        <sz val="9"/>
        <color theme="1"/>
        <rFont val="宋体"/>
        <family val="3"/>
        <charset val="134"/>
      </rPr>
      <t>高村镇宋屋路灯</t>
    </r>
  </si>
  <si>
    <r>
      <t>100</t>
    </r>
    <r>
      <rPr>
        <sz val="9"/>
        <color theme="1"/>
        <rFont val="宋体"/>
        <family val="3"/>
        <charset val="134"/>
      </rPr>
      <t>盏，</t>
    </r>
    <r>
      <rPr>
        <sz val="9"/>
        <color theme="1"/>
        <rFont val="Times New Roman"/>
        <family val="1"/>
      </rPr>
      <t>15</t>
    </r>
    <r>
      <rPr>
        <sz val="9"/>
        <color theme="1"/>
        <rFont val="宋体"/>
        <family val="3"/>
        <charset val="134"/>
      </rPr>
      <t>瓦</t>
    </r>
    <r>
      <rPr>
        <sz val="9"/>
        <color theme="1"/>
        <rFont val="Times New Roman"/>
        <family val="1"/>
      </rPr>
      <t>led</t>
    </r>
    <r>
      <rPr>
        <sz val="9"/>
        <color theme="1"/>
        <rFont val="宋体"/>
        <family val="3"/>
        <charset val="134"/>
      </rPr>
      <t>太阳能</t>
    </r>
  </si>
  <si>
    <r>
      <rPr>
        <sz val="9"/>
        <color theme="1"/>
        <rFont val="宋体"/>
        <family val="3"/>
        <charset val="134"/>
      </rPr>
      <t>高村镇宋屋村庄绿化</t>
    </r>
  </si>
  <si>
    <r>
      <rPr>
        <sz val="9"/>
        <color theme="1"/>
        <rFont val="宋体"/>
        <family val="3"/>
        <charset val="134"/>
      </rPr>
      <t>高村镇王眷垃圾填埋场</t>
    </r>
  </si>
  <si>
    <r>
      <rPr>
        <sz val="9"/>
        <color theme="1"/>
        <rFont val="宋体"/>
        <family val="3"/>
        <charset val="134"/>
      </rPr>
      <t>高村镇王眷垃圾池</t>
    </r>
  </si>
  <si>
    <r>
      <t>5</t>
    </r>
    <r>
      <rPr>
        <sz val="9"/>
        <color theme="1"/>
        <rFont val="宋体"/>
        <family val="3"/>
        <charset val="134"/>
      </rPr>
      <t>个，每个</t>
    </r>
    <r>
      <rPr>
        <sz val="9"/>
        <color theme="1"/>
        <rFont val="Times New Roman"/>
        <family val="1"/>
      </rPr>
      <t>9</t>
    </r>
    <r>
      <rPr>
        <sz val="9"/>
        <color theme="1"/>
        <rFont val="宋体"/>
        <family val="3"/>
        <charset val="134"/>
      </rPr>
      <t>平方米</t>
    </r>
  </si>
  <si>
    <r>
      <rPr>
        <sz val="9"/>
        <color theme="1"/>
        <rFont val="宋体"/>
        <family val="3"/>
        <charset val="134"/>
      </rPr>
      <t>高村镇王眷排水渠</t>
    </r>
  </si>
  <si>
    <r>
      <t>3000</t>
    </r>
    <r>
      <rPr>
        <sz val="9"/>
        <color theme="1"/>
        <rFont val="宋体"/>
        <family val="3"/>
        <charset val="134"/>
      </rPr>
      <t>米，</t>
    </r>
    <r>
      <rPr>
        <sz val="9"/>
        <color theme="1"/>
        <rFont val="Times New Roman"/>
        <family val="1"/>
      </rPr>
      <t>0.8</t>
    </r>
    <r>
      <rPr>
        <sz val="9"/>
        <color theme="1"/>
        <rFont val="宋体"/>
        <family val="3"/>
        <charset val="134"/>
      </rPr>
      <t>米</t>
    </r>
    <r>
      <rPr>
        <sz val="9"/>
        <color theme="1"/>
        <rFont val="Times New Roman"/>
        <family val="1"/>
      </rPr>
      <t>×0.8</t>
    </r>
    <r>
      <rPr>
        <sz val="9"/>
        <color theme="1"/>
        <rFont val="宋体"/>
        <family val="3"/>
        <charset val="134"/>
      </rPr>
      <t>米</t>
    </r>
  </si>
  <si>
    <r>
      <rPr>
        <sz val="9"/>
        <color theme="1"/>
        <rFont val="宋体"/>
        <family val="3"/>
        <charset val="134"/>
      </rPr>
      <t>高村镇王眷墙体美化</t>
    </r>
  </si>
  <si>
    <r>
      <t>9000</t>
    </r>
    <r>
      <rPr>
        <sz val="9"/>
        <color theme="1"/>
        <rFont val="宋体"/>
        <family val="3"/>
        <charset val="134"/>
      </rPr>
      <t>平方米</t>
    </r>
  </si>
  <si>
    <r>
      <rPr>
        <sz val="9"/>
        <color theme="1"/>
        <rFont val="宋体"/>
        <family val="3"/>
        <charset val="134"/>
      </rPr>
      <t>高村镇王眷路灯</t>
    </r>
  </si>
  <si>
    <r>
      <t>153</t>
    </r>
    <r>
      <rPr>
        <sz val="9"/>
        <color theme="1"/>
        <rFont val="宋体"/>
        <family val="3"/>
        <charset val="134"/>
      </rPr>
      <t>盏，</t>
    </r>
    <r>
      <rPr>
        <sz val="9"/>
        <color theme="1"/>
        <rFont val="Times New Roman"/>
        <family val="1"/>
      </rPr>
      <t>15</t>
    </r>
    <r>
      <rPr>
        <sz val="9"/>
        <color theme="1"/>
        <rFont val="宋体"/>
        <family val="3"/>
        <charset val="134"/>
      </rPr>
      <t>瓦</t>
    </r>
    <r>
      <rPr>
        <sz val="9"/>
        <color theme="1"/>
        <rFont val="Times New Roman"/>
        <family val="1"/>
      </rPr>
      <t>led</t>
    </r>
    <r>
      <rPr>
        <sz val="9"/>
        <color theme="1"/>
        <rFont val="宋体"/>
        <family val="3"/>
        <charset val="134"/>
      </rPr>
      <t>太阳能</t>
    </r>
  </si>
  <si>
    <r>
      <rPr>
        <sz val="9"/>
        <color theme="1"/>
        <rFont val="宋体"/>
        <family val="3"/>
        <charset val="134"/>
      </rPr>
      <t>高村镇王眷村庄绿化</t>
    </r>
  </si>
  <si>
    <r>
      <t>1000</t>
    </r>
    <r>
      <rPr>
        <sz val="9"/>
        <color theme="1"/>
        <rFont val="宋体"/>
        <family val="3"/>
        <charset val="134"/>
      </rPr>
      <t>棵</t>
    </r>
  </si>
  <si>
    <r>
      <rPr>
        <sz val="9"/>
        <color theme="1"/>
        <rFont val="宋体"/>
        <family val="3"/>
        <charset val="134"/>
      </rPr>
      <t>高村镇北王垃圾填埋场</t>
    </r>
  </si>
  <si>
    <r>
      <rPr>
        <sz val="9"/>
        <color theme="1"/>
        <rFont val="宋体"/>
        <family val="3"/>
        <charset val="134"/>
      </rPr>
      <t>高村镇北王污水处理站</t>
    </r>
  </si>
  <si>
    <r>
      <rPr>
        <sz val="9"/>
        <color theme="1"/>
        <rFont val="宋体"/>
        <family val="3"/>
        <charset val="134"/>
      </rPr>
      <t>高村镇北王路灯</t>
    </r>
  </si>
  <si>
    <r>
      <t>80</t>
    </r>
    <r>
      <rPr>
        <sz val="9"/>
        <color theme="1"/>
        <rFont val="宋体"/>
        <family val="3"/>
        <charset val="134"/>
      </rPr>
      <t>盏</t>
    </r>
    <r>
      <rPr>
        <sz val="9"/>
        <color theme="1"/>
        <rFont val="Times New Roman"/>
        <family val="1"/>
      </rPr>
      <t>15</t>
    </r>
    <r>
      <rPr>
        <sz val="9"/>
        <color theme="1"/>
        <rFont val="宋体"/>
        <family val="3"/>
        <charset val="134"/>
      </rPr>
      <t>瓦</t>
    </r>
    <r>
      <rPr>
        <sz val="9"/>
        <color theme="1"/>
        <rFont val="Times New Roman"/>
        <family val="1"/>
      </rPr>
      <t>led</t>
    </r>
    <r>
      <rPr>
        <sz val="9"/>
        <color theme="1"/>
        <rFont val="宋体"/>
        <family val="3"/>
        <charset val="134"/>
      </rPr>
      <t>太阳能</t>
    </r>
  </si>
  <si>
    <r>
      <rPr>
        <sz val="9"/>
        <color theme="1"/>
        <rFont val="宋体"/>
        <family val="3"/>
        <charset val="134"/>
      </rPr>
      <t>高村镇麻延垃圾填埋场</t>
    </r>
  </si>
  <si>
    <r>
      <rPr>
        <sz val="9"/>
        <color theme="1"/>
        <rFont val="宋体"/>
        <family val="3"/>
        <charset val="134"/>
      </rPr>
      <t>高村镇麻延垃圾池</t>
    </r>
  </si>
  <si>
    <r>
      <t>15</t>
    </r>
    <r>
      <rPr>
        <sz val="9"/>
        <color theme="1"/>
        <rFont val="宋体"/>
        <family val="3"/>
        <charset val="134"/>
      </rPr>
      <t>个每个</t>
    </r>
    <r>
      <rPr>
        <sz val="9"/>
        <color theme="1"/>
        <rFont val="Times New Roman"/>
        <family val="1"/>
      </rPr>
      <t>9</t>
    </r>
    <r>
      <rPr>
        <sz val="9"/>
        <color theme="1"/>
        <rFont val="宋体"/>
        <family val="3"/>
        <charset val="134"/>
      </rPr>
      <t>平方米</t>
    </r>
  </si>
  <si>
    <r>
      <rPr>
        <sz val="9"/>
        <color theme="1"/>
        <rFont val="宋体"/>
        <family val="3"/>
        <charset val="134"/>
      </rPr>
      <t>高村镇麻延排水渠</t>
    </r>
  </si>
  <si>
    <r>
      <t>500</t>
    </r>
    <r>
      <rPr>
        <sz val="9"/>
        <color theme="1"/>
        <rFont val="宋体"/>
        <family val="3"/>
        <charset val="134"/>
      </rPr>
      <t>米，</t>
    </r>
    <r>
      <rPr>
        <sz val="9"/>
        <color theme="1"/>
        <rFont val="Times New Roman"/>
        <family val="1"/>
      </rPr>
      <t>0.8</t>
    </r>
    <r>
      <rPr>
        <sz val="9"/>
        <color theme="1"/>
        <rFont val="宋体"/>
        <family val="3"/>
        <charset val="134"/>
      </rPr>
      <t>米</t>
    </r>
    <r>
      <rPr>
        <sz val="9"/>
        <color theme="1"/>
        <rFont val="Times New Roman"/>
        <family val="1"/>
      </rPr>
      <t>×0.8</t>
    </r>
    <r>
      <rPr>
        <sz val="9"/>
        <color theme="1"/>
        <rFont val="宋体"/>
        <family val="3"/>
        <charset val="134"/>
      </rPr>
      <t>米</t>
    </r>
  </si>
  <si>
    <r>
      <rPr>
        <sz val="9"/>
        <color theme="1"/>
        <rFont val="宋体"/>
        <family val="3"/>
        <charset val="134"/>
      </rPr>
      <t>高村镇麻延墙体美化</t>
    </r>
  </si>
  <si>
    <r>
      <t>1500</t>
    </r>
    <r>
      <rPr>
        <sz val="9"/>
        <color theme="1"/>
        <rFont val="宋体"/>
        <family val="3"/>
        <charset val="134"/>
      </rPr>
      <t>平方米</t>
    </r>
  </si>
  <si>
    <r>
      <rPr>
        <sz val="9"/>
        <color theme="1"/>
        <rFont val="宋体"/>
        <family val="3"/>
        <charset val="134"/>
      </rPr>
      <t>高村镇麻延路灯</t>
    </r>
  </si>
  <si>
    <r>
      <t>150</t>
    </r>
    <r>
      <rPr>
        <sz val="9"/>
        <color theme="1"/>
        <rFont val="宋体"/>
        <family val="3"/>
        <charset val="134"/>
      </rPr>
      <t>盏</t>
    </r>
    <r>
      <rPr>
        <sz val="9"/>
        <color theme="1"/>
        <rFont val="Times New Roman"/>
        <family val="1"/>
      </rPr>
      <t>15</t>
    </r>
    <r>
      <rPr>
        <sz val="9"/>
        <color theme="1"/>
        <rFont val="宋体"/>
        <family val="3"/>
        <charset val="134"/>
      </rPr>
      <t>瓦</t>
    </r>
    <r>
      <rPr>
        <sz val="9"/>
        <color theme="1"/>
        <rFont val="Times New Roman"/>
        <family val="1"/>
      </rPr>
      <t>led</t>
    </r>
    <r>
      <rPr>
        <sz val="9"/>
        <color theme="1"/>
        <rFont val="宋体"/>
        <family val="3"/>
        <charset val="134"/>
      </rPr>
      <t>太阳能</t>
    </r>
  </si>
  <si>
    <r>
      <rPr>
        <sz val="9"/>
        <color theme="1"/>
        <rFont val="宋体"/>
        <family val="3"/>
        <charset val="134"/>
      </rPr>
      <t>高村镇麻延村庄绿化</t>
    </r>
  </si>
  <si>
    <r>
      <t>1200</t>
    </r>
    <r>
      <rPr>
        <sz val="9"/>
        <color theme="1"/>
        <rFont val="宋体"/>
        <family val="3"/>
        <charset val="134"/>
      </rPr>
      <t>棵绿化树</t>
    </r>
  </si>
  <si>
    <r>
      <rPr>
        <sz val="9"/>
        <color theme="1"/>
        <rFont val="宋体"/>
        <family val="3"/>
        <charset val="134"/>
      </rPr>
      <t>高村镇麻延护坡</t>
    </r>
  </si>
  <si>
    <r>
      <t>1000</t>
    </r>
    <r>
      <rPr>
        <sz val="9"/>
        <color theme="1"/>
        <rFont val="宋体"/>
        <family val="3"/>
        <charset val="134"/>
      </rPr>
      <t>平方米</t>
    </r>
  </si>
  <si>
    <r>
      <rPr>
        <sz val="9"/>
        <color theme="1"/>
        <rFont val="宋体"/>
        <family val="3"/>
        <charset val="134"/>
      </rPr>
      <t>高村镇张元垃圾填埋场</t>
    </r>
  </si>
  <si>
    <r>
      <rPr>
        <sz val="9"/>
        <color theme="1"/>
        <rFont val="宋体"/>
        <family val="3"/>
        <charset val="134"/>
      </rPr>
      <t>高村镇张元排水渠</t>
    </r>
  </si>
  <si>
    <r>
      <rPr>
        <sz val="9"/>
        <color theme="1"/>
        <rFont val="宋体"/>
        <family val="3"/>
        <charset val="134"/>
      </rPr>
      <t>高村镇张元污水处理站</t>
    </r>
  </si>
  <si>
    <r>
      <rPr>
        <sz val="9"/>
        <color theme="1"/>
        <rFont val="宋体"/>
        <family val="3"/>
        <charset val="134"/>
      </rPr>
      <t>高村镇张元村庄绿化</t>
    </r>
  </si>
  <si>
    <r>
      <t>300</t>
    </r>
    <r>
      <rPr>
        <sz val="9"/>
        <color theme="1"/>
        <rFont val="宋体"/>
        <family val="3"/>
        <charset val="134"/>
      </rPr>
      <t>棵</t>
    </r>
  </si>
  <si>
    <r>
      <rPr>
        <sz val="9"/>
        <color theme="1"/>
        <rFont val="宋体"/>
        <family val="3"/>
        <charset val="134"/>
      </rPr>
      <t>高村镇张元护坡</t>
    </r>
  </si>
  <si>
    <r>
      <t>2400</t>
    </r>
    <r>
      <rPr>
        <sz val="9"/>
        <color theme="1"/>
        <rFont val="宋体"/>
        <family val="3"/>
        <charset val="134"/>
      </rPr>
      <t>平方米</t>
    </r>
  </si>
  <si>
    <r>
      <rPr>
        <sz val="9"/>
        <color theme="1"/>
        <rFont val="宋体"/>
        <family val="3"/>
        <charset val="134"/>
      </rPr>
      <t>高村镇丰涧垃圾填埋场</t>
    </r>
  </si>
  <si>
    <r>
      <t>2</t>
    </r>
    <r>
      <rPr>
        <sz val="9"/>
        <color theme="1"/>
        <rFont val="宋体"/>
        <family val="3"/>
        <charset val="134"/>
      </rPr>
      <t>个，每个</t>
    </r>
    <r>
      <rPr>
        <sz val="9"/>
        <color theme="1"/>
        <rFont val="Times New Roman"/>
        <family val="1"/>
      </rPr>
      <t>1000</t>
    </r>
    <r>
      <rPr>
        <sz val="9"/>
        <color theme="1"/>
        <rFont val="宋体"/>
        <family val="3"/>
        <charset val="134"/>
      </rPr>
      <t>平方米</t>
    </r>
  </si>
  <si>
    <r>
      <rPr>
        <sz val="9"/>
        <color theme="1"/>
        <rFont val="宋体"/>
        <family val="3"/>
        <charset val="134"/>
      </rPr>
      <t>高村镇丰涧垃圾池</t>
    </r>
  </si>
  <si>
    <r>
      <t>35</t>
    </r>
    <r>
      <rPr>
        <sz val="9"/>
        <color theme="1"/>
        <rFont val="宋体"/>
        <family val="3"/>
        <charset val="134"/>
      </rPr>
      <t>个，每个</t>
    </r>
    <r>
      <rPr>
        <sz val="9"/>
        <color theme="1"/>
        <rFont val="Times New Roman"/>
        <family val="1"/>
      </rPr>
      <t>9</t>
    </r>
    <r>
      <rPr>
        <sz val="9"/>
        <color theme="1"/>
        <rFont val="宋体"/>
        <family val="3"/>
        <charset val="134"/>
      </rPr>
      <t>平方米</t>
    </r>
  </si>
  <si>
    <r>
      <rPr>
        <sz val="9"/>
        <color theme="1"/>
        <rFont val="宋体"/>
        <family val="3"/>
        <charset val="134"/>
      </rPr>
      <t>高村镇丰涧污水处理站</t>
    </r>
  </si>
  <si>
    <r>
      <rPr>
        <sz val="9"/>
        <color theme="1"/>
        <rFont val="宋体"/>
        <family val="3"/>
        <charset val="134"/>
      </rPr>
      <t>高村镇丰涧墙体美化</t>
    </r>
  </si>
  <si>
    <r>
      <t>15000</t>
    </r>
    <r>
      <rPr>
        <sz val="9"/>
        <color theme="1"/>
        <rFont val="宋体"/>
        <family val="3"/>
        <charset val="134"/>
      </rPr>
      <t>平方米</t>
    </r>
  </si>
  <si>
    <r>
      <rPr>
        <sz val="9"/>
        <color theme="1"/>
        <rFont val="宋体"/>
        <family val="3"/>
        <charset val="134"/>
      </rPr>
      <t>高村镇丰涧村庄绿化</t>
    </r>
  </si>
  <si>
    <r>
      <t>2000</t>
    </r>
    <r>
      <rPr>
        <sz val="9"/>
        <color theme="1"/>
        <rFont val="宋体"/>
        <family val="3"/>
        <charset val="134"/>
      </rPr>
      <t>棵</t>
    </r>
  </si>
  <si>
    <r>
      <rPr>
        <sz val="9"/>
        <color theme="1"/>
        <rFont val="宋体"/>
        <family val="3"/>
        <charset val="134"/>
      </rPr>
      <t>高村镇丰涧护坡</t>
    </r>
  </si>
  <si>
    <r>
      <t>6000</t>
    </r>
    <r>
      <rPr>
        <sz val="9"/>
        <color theme="1"/>
        <rFont val="宋体"/>
        <family val="3"/>
        <charset val="134"/>
      </rPr>
      <t>平方米</t>
    </r>
  </si>
  <si>
    <r>
      <rPr>
        <sz val="9"/>
        <color theme="1"/>
        <rFont val="宋体"/>
        <family val="3"/>
        <charset val="134"/>
      </rPr>
      <t>高村镇里沟垃圾填埋场</t>
    </r>
  </si>
  <si>
    <r>
      <rPr>
        <sz val="9"/>
        <color theme="1"/>
        <rFont val="宋体"/>
        <family val="3"/>
        <charset val="134"/>
      </rPr>
      <t>高村镇里沟污水处理站</t>
    </r>
  </si>
  <si>
    <r>
      <rPr>
        <sz val="9"/>
        <color theme="1"/>
        <rFont val="宋体"/>
        <family val="3"/>
        <charset val="134"/>
      </rPr>
      <t>高村镇里沟村庄绿化</t>
    </r>
  </si>
  <si>
    <r>
      <t>1200</t>
    </r>
    <r>
      <rPr>
        <sz val="9"/>
        <color theme="1"/>
        <rFont val="宋体"/>
        <family val="3"/>
        <charset val="134"/>
      </rPr>
      <t>平方米</t>
    </r>
  </si>
  <si>
    <r>
      <rPr>
        <sz val="9"/>
        <color theme="1"/>
        <rFont val="宋体"/>
        <family val="3"/>
        <charset val="134"/>
      </rPr>
      <t>高村镇里沟护坡</t>
    </r>
  </si>
  <si>
    <r>
      <t>28</t>
    </r>
    <r>
      <rPr>
        <sz val="9"/>
        <color theme="1"/>
        <rFont val="宋体"/>
        <family val="3"/>
        <charset val="134"/>
      </rPr>
      <t>米长，</t>
    </r>
    <r>
      <rPr>
        <sz val="9"/>
        <color theme="1"/>
        <rFont val="Times New Roman"/>
        <family val="1"/>
      </rPr>
      <t>56</t>
    </r>
    <r>
      <rPr>
        <sz val="9"/>
        <color theme="1"/>
        <rFont val="宋体"/>
        <family val="3"/>
        <charset val="134"/>
      </rPr>
      <t>平方米</t>
    </r>
  </si>
  <si>
    <r>
      <rPr>
        <sz val="9"/>
        <color theme="1"/>
        <rFont val="宋体"/>
        <family val="3"/>
        <charset val="134"/>
      </rPr>
      <t>高村镇温村垃圾填埋场</t>
    </r>
  </si>
  <si>
    <r>
      <rPr>
        <sz val="9"/>
        <color theme="1"/>
        <rFont val="宋体"/>
        <family val="3"/>
        <charset val="134"/>
      </rPr>
      <t>高村镇王莽村公厕</t>
    </r>
  </si>
  <si>
    <r>
      <t>56.25</t>
    </r>
    <r>
      <rPr>
        <sz val="9"/>
        <color theme="1"/>
        <rFont val="宋体"/>
        <family val="3"/>
        <charset val="134"/>
      </rPr>
      <t>平方米</t>
    </r>
  </si>
  <si>
    <r>
      <rPr>
        <sz val="9"/>
        <color theme="1"/>
        <rFont val="宋体"/>
        <family val="3"/>
        <charset val="134"/>
      </rPr>
      <t>高村镇温村排水渠</t>
    </r>
  </si>
  <si>
    <r>
      <t>113</t>
    </r>
    <r>
      <rPr>
        <sz val="9"/>
        <color theme="1"/>
        <rFont val="宋体"/>
        <family val="3"/>
        <charset val="134"/>
      </rPr>
      <t>米，</t>
    </r>
    <r>
      <rPr>
        <sz val="9"/>
        <color theme="1"/>
        <rFont val="Times New Roman"/>
        <family val="1"/>
      </rPr>
      <t>0.8</t>
    </r>
    <r>
      <rPr>
        <sz val="9"/>
        <color theme="1"/>
        <rFont val="宋体"/>
        <family val="3"/>
        <charset val="134"/>
      </rPr>
      <t>米</t>
    </r>
    <r>
      <rPr>
        <sz val="9"/>
        <color theme="1"/>
        <rFont val="Times New Roman"/>
        <family val="1"/>
      </rPr>
      <t>×0.8</t>
    </r>
    <r>
      <rPr>
        <sz val="9"/>
        <color theme="1"/>
        <rFont val="宋体"/>
        <family val="3"/>
        <charset val="134"/>
      </rPr>
      <t>米</t>
    </r>
  </si>
  <si>
    <r>
      <rPr>
        <sz val="9"/>
        <color theme="1"/>
        <rFont val="宋体"/>
        <family val="3"/>
        <charset val="134"/>
      </rPr>
      <t>高村镇温村公厕</t>
    </r>
  </si>
  <si>
    <r>
      <t>60</t>
    </r>
    <r>
      <rPr>
        <sz val="9"/>
        <color theme="1"/>
        <rFont val="宋体"/>
        <family val="3"/>
        <charset val="134"/>
      </rPr>
      <t>平方米</t>
    </r>
  </si>
  <si>
    <r>
      <rPr>
        <sz val="9"/>
        <color theme="1"/>
        <rFont val="宋体"/>
        <family val="3"/>
        <charset val="134"/>
      </rPr>
      <t>高村镇宋屋广场灯</t>
    </r>
  </si>
  <si>
    <r>
      <t>5</t>
    </r>
    <r>
      <rPr>
        <sz val="9"/>
        <color theme="1"/>
        <rFont val="宋体"/>
        <family val="3"/>
        <charset val="134"/>
      </rPr>
      <t>盏高杆灯</t>
    </r>
  </si>
  <si>
    <r>
      <rPr>
        <sz val="9"/>
        <color theme="1"/>
        <rFont val="宋体"/>
        <family val="3"/>
        <charset val="134"/>
      </rPr>
      <t>董王庄乡前村村公厕建设项目</t>
    </r>
  </si>
  <si>
    <r>
      <rPr>
        <sz val="9"/>
        <color theme="1"/>
        <rFont val="宋体"/>
        <family val="3"/>
        <charset val="134"/>
      </rPr>
      <t>新建公厕</t>
    </r>
    <r>
      <rPr>
        <sz val="9"/>
        <color theme="1"/>
        <rFont val="Times New Roman"/>
        <family val="1"/>
      </rPr>
      <t>1</t>
    </r>
    <r>
      <rPr>
        <sz val="9"/>
        <color theme="1"/>
        <rFont val="宋体"/>
        <family val="3"/>
        <charset val="134"/>
      </rPr>
      <t>个，共</t>
    </r>
    <r>
      <rPr>
        <sz val="9"/>
        <color theme="1"/>
        <rFont val="Times New Roman"/>
        <family val="1"/>
      </rPr>
      <t>50m</t>
    </r>
    <r>
      <rPr>
        <sz val="9"/>
        <color indexed="8"/>
        <rFont val="Times New Roman"/>
        <family val="1"/>
      </rPr>
      <t>²</t>
    </r>
  </si>
  <si>
    <r>
      <rPr>
        <sz val="9"/>
        <color theme="1"/>
        <rFont val="宋体"/>
        <family val="3"/>
        <charset val="134"/>
      </rPr>
      <t>董王庄乡赵坡村公厕项目</t>
    </r>
  </si>
  <si>
    <r>
      <rPr>
        <sz val="9"/>
        <color theme="1"/>
        <rFont val="宋体"/>
        <family val="3"/>
        <charset val="134"/>
      </rPr>
      <t>董王庄乡官庄村防洪堤坝工程项目</t>
    </r>
  </si>
  <si>
    <r>
      <rPr>
        <sz val="9"/>
        <color theme="1"/>
        <rFont val="宋体"/>
        <family val="3"/>
        <charset val="134"/>
      </rPr>
      <t>董王庄乡洞子沟坝坡工程项目</t>
    </r>
  </si>
  <si>
    <r>
      <rPr>
        <sz val="9"/>
        <color theme="1"/>
        <rFont val="宋体"/>
        <family val="3"/>
        <charset val="134"/>
      </rPr>
      <t>董王庄乡姚村村护坡建设项目</t>
    </r>
  </si>
  <si>
    <r>
      <rPr>
        <sz val="9"/>
        <color theme="1"/>
        <rFont val="宋体"/>
        <family val="3"/>
        <charset val="134"/>
      </rPr>
      <t>长</t>
    </r>
    <r>
      <rPr>
        <sz val="9"/>
        <color theme="1"/>
        <rFont val="Times New Roman"/>
        <family val="1"/>
      </rPr>
      <t>120</t>
    </r>
    <r>
      <rPr>
        <sz val="9"/>
        <color theme="1"/>
        <rFont val="宋体"/>
        <family val="3"/>
        <charset val="134"/>
      </rPr>
      <t>米，高</t>
    </r>
    <r>
      <rPr>
        <sz val="9"/>
        <color theme="1"/>
        <rFont val="Times New Roman"/>
        <family val="1"/>
      </rPr>
      <t>2.5</t>
    </r>
    <r>
      <rPr>
        <sz val="9"/>
        <color theme="1"/>
        <rFont val="宋体"/>
        <family val="3"/>
        <charset val="134"/>
      </rPr>
      <t>米</t>
    </r>
  </si>
  <si>
    <r>
      <rPr>
        <sz val="9"/>
        <color theme="1"/>
        <rFont val="宋体"/>
        <family val="3"/>
        <charset val="134"/>
      </rPr>
      <t>董王庄乡前村村护坡建设项目</t>
    </r>
  </si>
  <si>
    <r>
      <rPr>
        <sz val="9"/>
        <color theme="1"/>
        <rFont val="宋体"/>
        <family val="3"/>
        <charset val="134"/>
      </rPr>
      <t>长</t>
    </r>
    <r>
      <rPr>
        <sz val="9"/>
        <color theme="1"/>
        <rFont val="Times New Roman"/>
        <family val="1"/>
      </rPr>
      <t>600</t>
    </r>
    <r>
      <rPr>
        <sz val="9"/>
        <color theme="1"/>
        <rFont val="宋体"/>
        <family val="3"/>
        <charset val="134"/>
      </rPr>
      <t>米，高</t>
    </r>
    <r>
      <rPr>
        <sz val="9"/>
        <color theme="1"/>
        <rFont val="Times New Roman"/>
        <family val="1"/>
      </rPr>
      <t>2.5</t>
    </r>
    <r>
      <rPr>
        <sz val="9"/>
        <color theme="1"/>
        <rFont val="宋体"/>
        <family val="3"/>
        <charset val="134"/>
      </rPr>
      <t>米</t>
    </r>
  </si>
  <si>
    <r>
      <rPr>
        <sz val="9"/>
        <color theme="1"/>
        <rFont val="宋体"/>
        <family val="3"/>
        <charset val="134"/>
      </rPr>
      <t>樊村镇苏村村桥梁修复及新建</t>
    </r>
  </si>
  <si>
    <r>
      <rPr>
        <sz val="9"/>
        <color theme="1"/>
        <rFont val="宋体"/>
        <family val="3"/>
        <charset val="134"/>
      </rPr>
      <t>新建苏村西桥</t>
    </r>
    <r>
      <rPr>
        <sz val="9"/>
        <color theme="1"/>
        <rFont val="Times New Roman"/>
        <family val="1"/>
      </rPr>
      <t>8m*4m*2.5m,</t>
    </r>
    <r>
      <rPr>
        <sz val="9"/>
        <color theme="1"/>
        <rFont val="宋体"/>
        <family val="3"/>
        <charset val="134"/>
      </rPr>
      <t>修复苏村南桥加宽</t>
    </r>
    <r>
      <rPr>
        <sz val="9"/>
        <color theme="1"/>
        <rFont val="Times New Roman"/>
        <family val="1"/>
      </rPr>
      <t>3</t>
    </r>
    <r>
      <rPr>
        <sz val="9"/>
        <color theme="1"/>
        <rFont val="宋体"/>
        <family val="3"/>
        <charset val="134"/>
      </rPr>
      <t>米及护坡</t>
    </r>
    <r>
      <rPr>
        <sz val="9"/>
        <color theme="1"/>
        <rFont val="Times New Roman"/>
        <family val="1"/>
      </rPr>
      <t>80</t>
    </r>
    <r>
      <rPr>
        <sz val="9"/>
        <color theme="1"/>
        <rFont val="宋体"/>
        <family val="3"/>
        <charset val="134"/>
      </rPr>
      <t>米</t>
    </r>
  </si>
  <si>
    <r>
      <rPr>
        <sz val="9"/>
        <color theme="1"/>
        <rFont val="宋体"/>
        <family val="3"/>
        <charset val="134"/>
      </rPr>
      <t>樊村镇铁炉街道整治</t>
    </r>
  </si>
  <si>
    <r>
      <rPr>
        <sz val="9"/>
        <color theme="1"/>
        <rFont val="宋体"/>
        <family val="3"/>
        <charset val="134"/>
      </rPr>
      <t>新建花池长</t>
    </r>
    <r>
      <rPr>
        <sz val="9"/>
        <color theme="1"/>
        <rFont val="Times New Roman"/>
        <family val="1"/>
      </rPr>
      <t>1200</t>
    </r>
    <r>
      <rPr>
        <sz val="9"/>
        <color theme="1"/>
        <rFont val="宋体"/>
        <family val="3"/>
        <charset val="134"/>
      </rPr>
      <t>米</t>
    </r>
    <r>
      <rPr>
        <sz val="9"/>
        <color theme="1"/>
        <rFont val="Times New Roman"/>
        <family val="1"/>
      </rPr>
      <t>*0.6</t>
    </r>
    <r>
      <rPr>
        <sz val="9"/>
        <color theme="1"/>
        <rFont val="宋体"/>
        <family val="3"/>
        <charset val="134"/>
      </rPr>
      <t>米</t>
    </r>
    <r>
      <rPr>
        <sz val="9"/>
        <color theme="1"/>
        <rFont val="Times New Roman"/>
        <family val="1"/>
      </rPr>
      <t>*0.24</t>
    </r>
    <r>
      <rPr>
        <sz val="9"/>
        <color theme="1"/>
        <rFont val="宋体"/>
        <family val="3"/>
        <charset val="134"/>
      </rPr>
      <t>米，排水渠</t>
    </r>
    <r>
      <rPr>
        <sz val="9"/>
        <color theme="1"/>
        <rFont val="Times New Roman"/>
        <family val="1"/>
      </rPr>
      <t>300</t>
    </r>
    <r>
      <rPr>
        <sz val="9"/>
        <color theme="1"/>
        <rFont val="宋体"/>
        <family val="3"/>
        <charset val="134"/>
      </rPr>
      <t>米、宽</t>
    </r>
    <r>
      <rPr>
        <sz val="9"/>
        <color theme="1"/>
        <rFont val="Times New Roman"/>
        <family val="1"/>
      </rPr>
      <t>0.6</t>
    </r>
    <r>
      <rPr>
        <sz val="9"/>
        <color theme="1"/>
        <rFont val="宋体"/>
        <family val="3"/>
        <charset val="134"/>
      </rPr>
      <t>米、深</t>
    </r>
    <r>
      <rPr>
        <sz val="9"/>
        <color theme="1"/>
        <rFont val="Times New Roman"/>
        <family val="1"/>
      </rPr>
      <t>0.6</t>
    </r>
    <r>
      <rPr>
        <sz val="9"/>
        <color theme="1"/>
        <rFont val="宋体"/>
        <family val="3"/>
        <charset val="134"/>
      </rPr>
      <t>米（盖板宽</t>
    </r>
    <r>
      <rPr>
        <sz val="9"/>
        <color theme="1"/>
        <rFont val="Times New Roman"/>
        <family val="1"/>
      </rPr>
      <t>0.6</t>
    </r>
    <r>
      <rPr>
        <sz val="9"/>
        <color theme="1"/>
        <rFont val="宋体"/>
        <family val="3"/>
        <charset val="134"/>
      </rPr>
      <t>米、长</t>
    </r>
    <r>
      <rPr>
        <sz val="9"/>
        <color theme="1"/>
        <rFont val="Times New Roman"/>
        <family val="1"/>
      </rPr>
      <t>1</t>
    </r>
    <r>
      <rPr>
        <sz val="9"/>
        <color theme="1"/>
        <rFont val="宋体"/>
        <family val="3"/>
        <charset val="134"/>
      </rPr>
      <t>米、厚</t>
    </r>
    <r>
      <rPr>
        <sz val="9"/>
        <color theme="1"/>
        <rFont val="Times New Roman"/>
        <family val="1"/>
      </rPr>
      <t>0.12</t>
    </r>
    <r>
      <rPr>
        <sz val="9"/>
        <color theme="1"/>
        <rFont val="宋体"/>
        <family val="3"/>
        <charset val="134"/>
      </rPr>
      <t>米），李瑶护坡长</t>
    </r>
    <r>
      <rPr>
        <sz val="9"/>
        <color theme="1"/>
        <rFont val="Times New Roman"/>
        <family val="1"/>
      </rPr>
      <t>24</t>
    </r>
    <r>
      <rPr>
        <sz val="9"/>
        <color theme="1"/>
        <rFont val="宋体"/>
        <family val="3"/>
        <charset val="134"/>
      </rPr>
      <t>米、宽</t>
    </r>
    <r>
      <rPr>
        <sz val="9"/>
        <color theme="1"/>
        <rFont val="Times New Roman"/>
        <family val="1"/>
      </rPr>
      <t>13</t>
    </r>
    <r>
      <rPr>
        <sz val="9"/>
        <color theme="1"/>
        <rFont val="宋体"/>
        <family val="3"/>
        <charset val="134"/>
      </rPr>
      <t>米、厚</t>
    </r>
    <r>
      <rPr>
        <sz val="9"/>
        <color theme="1"/>
        <rFont val="Times New Roman"/>
        <family val="1"/>
      </rPr>
      <t>0.5</t>
    </r>
    <r>
      <rPr>
        <sz val="9"/>
        <color theme="1"/>
        <rFont val="宋体"/>
        <family val="3"/>
        <charset val="134"/>
      </rPr>
      <t>米。</t>
    </r>
  </si>
  <si>
    <r>
      <rPr>
        <sz val="9"/>
        <color theme="1"/>
        <rFont val="宋体"/>
        <family val="3"/>
        <charset val="134"/>
      </rPr>
      <t>樊村镇李寨街道整治</t>
    </r>
  </si>
  <si>
    <r>
      <rPr>
        <sz val="9"/>
        <color theme="1"/>
        <rFont val="宋体"/>
        <family val="3"/>
        <charset val="134"/>
      </rPr>
      <t>排水渠</t>
    </r>
    <r>
      <rPr>
        <sz val="9"/>
        <color theme="1"/>
        <rFont val="Times New Roman"/>
        <family val="1"/>
      </rPr>
      <t>160</t>
    </r>
    <r>
      <rPr>
        <sz val="9"/>
        <color theme="1"/>
        <rFont val="宋体"/>
        <family val="3"/>
        <charset val="134"/>
      </rPr>
      <t>米，下水管道口径</t>
    </r>
    <r>
      <rPr>
        <sz val="9"/>
        <color theme="1"/>
        <rFont val="Times New Roman"/>
        <family val="1"/>
      </rPr>
      <t>50mm</t>
    </r>
    <r>
      <rPr>
        <sz val="9"/>
        <color theme="1"/>
        <rFont val="宋体"/>
        <family val="3"/>
        <charset val="134"/>
      </rPr>
      <t>铺设</t>
    </r>
    <r>
      <rPr>
        <sz val="9"/>
        <color theme="1"/>
        <rFont val="Times New Roman"/>
        <family val="1"/>
      </rPr>
      <t>1200</t>
    </r>
    <r>
      <rPr>
        <sz val="9"/>
        <color theme="1"/>
        <rFont val="宋体"/>
        <family val="3"/>
        <charset val="134"/>
      </rPr>
      <t>米</t>
    </r>
    <r>
      <rPr>
        <sz val="9"/>
        <color theme="1"/>
        <rFont val="Times New Roman"/>
        <family val="1"/>
      </rPr>
      <t>,</t>
    </r>
    <r>
      <rPr>
        <sz val="9"/>
        <color theme="1"/>
        <rFont val="宋体"/>
        <family val="3"/>
        <charset val="134"/>
      </rPr>
      <t>花池</t>
    </r>
    <r>
      <rPr>
        <sz val="9"/>
        <color theme="1"/>
        <rFont val="Times New Roman"/>
        <family val="1"/>
      </rPr>
      <t>3000</t>
    </r>
    <r>
      <rPr>
        <sz val="9"/>
        <color theme="1"/>
        <rFont val="宋体"/>
        <family val="3"/>
        <charset val="134"/>
      </rPr>
      <t>米</t>
    </r>
    <r>
      <rPr>
        <sz val="9"/>
        <color theme="1"/>
        <rFont val="Times New Roman"/>
        <family val="1"/>
      </rPr>
      <t>,</t>
    </r>
    <r>
      <rPr>
        <sz val="9"/>
        <color theme="1"/>
        <rFont val="宋体"/>
        <family val="3"/>
        <charset val="134"/>
      </rPr>
      <t>粉刷</t>
    </r>
    <r>
      <rPr>
        <sz val="9"/>
        <color theme="1"/>
        <rFont val="Times New Roman"/>
        <family val="1"/>
      </rPr>
      <t>1500</t>
    </r>
    <r>
      <rPr>
        <sz val="9"/>
        <color theme="1"/>
        <rFont val="宋体"/>
        <family val="3"/>
        <charset val="134"/>
      </rPr>
      <t>平米，皂白</t>
    </r>
    <r>
      <rPr>
        <sz val="9"/>
        <color theme="1"/>
        <rFont val="Times New Roman"/>
        <family val="1"/>
      </rPr>
      <t>1900</t>
    </r>
    <r>
      <rPr>
        <sz val="9"/>
        <color theme="1"/>
        <rFont val="宋体"/>
        <family val="3"/>
        <charset val="134"/>
      </rPr>
      <t>平米，新建公共厕所</t>
    </r>
    <r>
      <rPr>
        <sz val="9"/>
        <color theme="1"/>
        <rFont val="Times New Roman"/>
        <family val="1"/>
      </rPr>
      <t>2</t>
    </r>
    <r>
      <rPr>
        <sz val="9"/>
        <color theme="1"/>
        <rFont val="宋体"/>
        <family val="3"/>
        <charset val="134"/>
      </rPr>
      <t>个。</t>
    </r>
  </si>
  <si>
    <r>
      <rPr>
        <sz val="9"/>
        <color theme="1"/>
        <rFont val="宋体"/>
        <family val="3"/>
        <charset val="134"/>
      </rPr>
      <t>樊村镇公共厕所建设项目</t>
    </r>
  </si>
  <si>
    <r>
      <rPr>
        <sz val="9"/>
        <color theme="1"/>
        <rFont val="宋体"/>
        <family val="3"/>
        <charset val="134"/>
      </rPr>
      <t>新建</t>
    </r>
    <r>
      <rPr>
        <sz val="9"/>
        <color theme="1"/>
        <rFont val="Times New Roman"/>
        <family val="1"/>
      </rPr>
      <t>25</t>
    </r>
    <r>
      <rPr>
        <sz val="9"/>
        <color theme="1"/>
        <rFont val="宋体"/>
        <family val="3"/>
        <charset val="134"/>
      </rPr>
      <t>平方米公共厕所</t>
    </r>
    <r>
      <rPr>
        <sz val="9"/>
        <color theme="1"/>
        <rFont val="Times New Roman"/>
        <family val="1"/>
      </rPr>
      <t>4</t>
    </r>
    <r>
      <rPr>
        <sz val="9"/>
        <color theme="1"/>
        <rFont val="宋体"/>
        <family val="3"/>
        <charset val="134"/>
      </rPr>
      <t>座</t>
    </r>
  </si>
  <si>
    <r>
      <rPr>
        <sz val="9"/>
        <color theme="1"/>
        <rFont val="宋体"/>
        <family val="3"/>
        <charset val="134"/>
      </rPr>
      <t>盐镇乡沙沟村环境提升</t>
    </r>
  </si>
  <si>
    <r>
      <rPr>
        <sz val="9"/>
        <color theme="1"/>
        <rFont val="宋体"/>
        <family val="3"/>
        <charset val="134"/>
      </rPr>
      <t>立面改造</t>
    </r>
    <r>
      <rPr>
        <sz val="9"/>
        <color theme="1"/>
        <rFont val="Times New Roman"/>
        <family val="1"/>
      </rPr>
      <t>2043</t>
    </r>
    <r>
      <rPr>
        <sz val="9"/>
        <color theme="1"/>
        <rFont val="宋体"/>
        <family val="3"/>
        <charset val="134"/>
      </rPr>
      <t>平方米。</t>
    </r>
  </si>
  <si>
    <r>
      <rPr>
        <sz val="9"/>
        <color indexed="8"/>
        <rFont val="宋体"/>
        <family val="3"/>
        <charset val="134"/>
      </rPr>
      <t>盐镇乡环境整治垃圾箱配套项目</t>
    </r>
  </si>
  <si>
    <r>
      <rPr>
        <sz val="9"/>
        <color indexed="8"/>
        <rFont val="宋体"/>
        <family val="3"/>
        <charset val="134"/>
      </rPr>
      <t>全乡配套垃圾箱</t>
    </r>
    <r>
      <rPr>
        <sz val="9"/>
        <color indexed="8"/>
        <rFont val="Times New Roman"/>
        <family val="1"/>
      </rPr>
      <t>50</t>
    </r>
    <r>
      <rPr>
        <sz val="9"/>
        <color indexed="8"/>
        <rFont val="宋体"/>
        <family val="3"/>
        <charset val="134"/>
      </rPr>
      <t>个</t>
    </r>
  </si>
  <si>
    <r>
      <rPr>
        <sz val="9"/>
        <color indexed="8"/>
        <rFont val="宋体"/>
        <family val="3"/>
        <charset val="134"/>
      </rPr>
      <t>盐镇乡柏社村加工车间附属基础设施</t>
    </r>
  </si>
  <si>
    <r>
      <rPr>
        <sz val="9"/>
        <color indexed="8"/>
        <rFont val="宋体"/>
        <family val="3"/>
        <charset val="134"/>
      </rPr>
      <t>新建厕所一座、餐厅一个、车间广场、护坡等</t>
    </r>
  </si>
  <si>
    <r>
      <rPr>
        <sz val="9"/>
        <color indexed="8"/>
        <rFont val="宋体"/>
        <family val="3"/>
        <charset val="134"/>
      </rPr>
      <t>盐镇乡柏社村村容村貌修缮项目</t>
    </r>
  </si>
  <si>
    <r>
      <rPr>
        <sz val="9"/>
        <color indexed="8"/>
        <rFont val="宋体"/>
        <family val="3"/>
        <charset val="134"/>
      </rPr>
      <t>沿街围墙</t>
    </r>
    <r>
      <rPr>
        <sz val="9"/>
        <color indexed="8"/>
        <rFont val="Times New Roman"/>
        <family val="1"/>
      </rPr>
      <t>2006</t>
    </r>
    <r>
      <rPr>
        <sz val="9"/>
        <color indexed="8"/>
        <rFont val="宋体"/>
        <family val="3"/>
        <charset val="134"/>
      </rPr>
      <t>立方、沿街外墙灰面油漆</t>
    </r>
    <r>
      <rPr>
        <sz val="9"/>
        <color indexed="8"/>
        <rFont val="Times New Roman"/>
        <family val="1"/>
      </rPr>
      <t>2345</t>
    </r>
    <r>
      <rPr>
        <sz val="9"/>
        <color indexed="8"/>
        <rFont val="宋体"/>
        <family val="3"/>
        <charset val="134"/>
      </rPr>
      <t>平方、道牙</t>
    </r>
    <r>
      <rPr>
        <sz val="9"/>
        <color indexed="8"/>
        <rFont val="Times New Roman"/>
        <family val="1"/>
      </rPr>
      <t>1100</t>
    </r>
    <r>
      <rPr>
        <sz val="9"/>
        <color indexed="8"/>
        <rFont val="宋体"/>
        <family val="3"/>
        <charset val="134"/>
      </rPr>
      <t>米等</t>
    </r>
  </si>
  <si>
    <r>
      <rPr>
        <sz val="9"/>
        <color indexed="8"/>
        <rFont val="宋体"/>
        <family val="3"/>
        <charset val="134"/>
      </rPr>
      <t>盐镇乡李寨村牛场附属基础设施</t>
    </r>
  </si>
  <si>
    <r>
      <rPr>
        <sz val="9"/>
        <color indexed="8"/>
        <rFont val="宋体"/>
        <family val="3"/>
        <charset val="134"/>
      </rPr>
      <t>牛场院内水泥硬化、牛舍牛栏、水电安装项目</t>
    </r>
  </si>
  <si>
    <r>
      <rPr>
        <sz val="9"/>
        <color theme="1"/>
        <rFont val="宋体"/>
        <family val="3"/>
        <charset val="134"/>
      </rPr>
      <t>柳泉镇尹村村</t>
    </r>
    <r>
      <rPr>
        <sz val="9"/>
        <color theme="1"/>
        <rFont val="Times New Roman"/>
        <family val="1"/>
      </rPr>
      <t>300</t>
    </r>
    <r>
      <rPr>
        <sz val="9"/>
        <color theme="1"/>
        <rFont val="宋体"/>
        <family val="3"/>
        <charset val="134"/>
      </rPr>
      <t>亩烟叶示范园配套机井项目</t>
    </r>
  </si>
  <si>
    <r>
      <rPr>
        <sz val="9"/>
        <color theme="1"/>
        <rFont val="宋体"/>
        <family val="3"/>
        <charset val="134"/>
      </rPr>
      <t>新打机井</t>
    </r>
    <r>
      <rPr>
        <sz val="9"/>
        <color theme="1"/>
        <rFont val="Times New Roman"/>
        <family val="1"/>
      </rPr>
      <t>2</t>
    </r>
    <r>
      <rPr>
        <sz val="9"/>
        <color theme="1"/>
        <rFont val="宋体"/>
        <family val="3"/>
        <charset val="134"/>
      </rPr>
      <t>眼，配套水泵及提水钢管，铺设管网</t>
    </r>
    <r>
      <rPr>
        <sz val="9"/>
        <color theme="1"/>
        <rFont val="Times New Roman"/>
        <family val="1"/>
      </rPr>
      <t>2500</t>
    </r>
    <r>
      <rPr>
        <sz val="9"/>
        <color theme="1"/>
        <rFont val="宋体"/>
        <family val="3"/>
        <charset val="134"/>
      </rPr>
      <t>米</t>
    </r>
  </si>
  <si>
    <r>
      <rPr>
        <sz val="9"/>
        <color theme="1"/>
        <rFont val="宋体"/>
        <family val="3"/>
        <charset val="134"/>
      </rPr>
      <t>柳泉镇英武村休闲广场、护坡建设项目</t>
    </r>
  </si>
  <si>
    <r>
      <rPr>
        <sz val="9"/>
        <color theme="1"/>
        <rFont val="宋体"/>
        <family val="3"/>
        <charset val="134"/>
      </rPr>
      <t>休闲广场</t>
    </r>
    <r>
      <rPr>
        <sz val="9"/>
        <color theme="1"/>
        <rFont val="Times New Roman"/>
        <family val="1"/>
      </rPr>
      <t>500</t>
    </r>
    <r>
      <rPr>
        <sz val="9"/>
        <color theme="1"/>
        <rFont val="宋体"/>
        <family val="3"/>
        <charset val="134"/>
      </rPr>
      <t>㎡、土方工程、防护栏、护坡等</t>
    </r>
  </si>
  <si>
    <r>
      <rPr>
        <sz val="9"/>
        <color theme="1"/>
        <rFont val="宋体"/>
        <family val="3"/>
        <charset val="134"/>
      </rPr>
      <t>柳泉镇英武村地面硬化、墙体美化、街道绿化项目</t>
    </r>
  </si>
  <si>
    <r>
      <rPr>
        <sz val="9"/>
        <color theme="1"/>
        <rFont val="宋体"/>
        <family val="3"/>
        <charset val="134"/>
      </rPr>
      <t>地面硬化</t>
    </r>
    <r>
      <rPr>
        <sz val="9"/>
        <color theme="1"/>
        <rFont val="Times New Roman"/>
        <family val="1"/>
      </rPr>
      <t>300</t>
    </r>
    <r>
      <rPr>
        <sz val="9"/>
        <color theme="1"/>
        <rFont val="宋体"/>
        <family val="3"/>
        <charset val="134"/>
      </rPr>
      <t>㎡；墙体美化</t>
    </r>
    <r>
      <rPr>
        <sz val="9"/>
        <color theme="1"/>
        <rFont val="Times New Roman"/>
        <family val="1"/>
      </rPr>
      <t>2500</t>
    </r>
    <r>
      <rPr>
        <sz val="9"/>
        <color theme="1"/>
        <rFont val="宋体"/>
        <family val="3"/>
        <charset val="134"/>
      </rPr>
      <t>㎡；建设花池</t>
    </r>
    <r>
      <rPr>
        <sz val="9"/>
        <color theme="1"/>
        <rFont val="Times New Roman"/>
        <family val="1"/>
      </rPr>
      <t>5</t>
    </r>
    <r>
      <rPr>
        <sz val="9"/>
        <color theme="1"/>
        <rFont val="宋体"/>
        <family val="3"/>
        <charset val="134"/>
      </rPr>
      <t>个；栽植绿化树木</t>
    </r>
    <r>
      <rPr>
        <sz val="9"/>
        <color theme="1"/>
        <rFont val="Times New Roman"/>
        <family val="1"/>
      </rPr>
      <t>450</t>
    </r>
    <r>
      <rPr>
        <sz val="9"/>
        <color theme="1"/>
        <rFont val="宋体"/>
        <family val="3"/>
        <charset val="134"/>
      </rPr>
      <t>棵。</t>
    </r>
  </si>
  <si>
    <r>
      <rPr>
        <sz val="9"/>
        <color theme="1"/>
        <rFont val="宋体"/>
        <family val="3"/>
        <charset val="134"/>
      </rPr>
      <t>柳泉镇尹村村地面硬化及绿化项目</t>
    </r>
  </si>
  <si>
    <r>
      <rPr>
        <sz val="9"/>
        <color theme="1"/>
        <rFont val="宋体"/>
        <family val="3"/>
        <charset val="134"/>
      </rPr>
      <t>地面硬化</t>
    </r>
    <r>
      <rPr>
        <sz val="9"/>
        <color theme="1"/>
        <rFont val="Times New Roman"/>
        <family val="1"/>
      </rPr>
      <t>5416</t>
    </r>
    <r>
      <rPr>
        <sz val="9"/>
        <color theme="1"/>
        <rFont val="宋体"/>
        <family val="3"/>
        <charset val="134"/>
      </rPr>
      <t>㎡；栽植绿化树木</t>
    </r>
    <r>
      <rPr>
        <sz val="9"/>
        <color theme="1"/>
        <rFont val="Times New Roman"/>
        <family val="1"/>
      </rPr>
      <t>520</t>
    </r>
    <r>
      <rPr>
        <sz val="9"/>
        <color theme="1"/>
        <rFont val="宋体"/>
        <family val="3"/>
        <charset val="134"/>
      </rPr>
      <t>棵。</t>
    </r>
  </si>
  <si>
    <r>
      <rPr>
        <sz val="9"/>
        <color theme="1"/>
        <rFont val="宋体"/>
        <family val="3"/>
        <charset val="134"/>
      </rPr>
      <t>柳泉镇汪营村上孟村护坡</t>
    </r>
  </si>
  <si>
    <r>
      <rPr>
        <sz val="9"/>
        <color theme="1"/>
        <rFont val="宋体"/>
        <family val="3"/>
        <charset val="134"/>
      </rPr>
      <t>新建护坡</t>
    </r>
    <r>
      <rPr>
        <sz val="9"/>
        <color theme="1"/>
        <rFont val="Times New Roman"/>
        <family val="1"/>
      </rPr>
      <t>500</t>
    </r>
    <r>
      <rPr>
        <sz val="9"/>
        <color theme="1"/>
        <rFont val="宋体"/>
        <family val="3"/>
        <charset val="134"/>
      </rPr>
      <t>平方米</t>
    </r>
  </si>
  <si>
    <r>
      <rPr>
        <sz val="9"/>
        <color theme="1"/>
        <rFont val="宋体"/>
        <family val="3"/>
        <charset val="134"/>
      </rPr>
      <t>柳泉镇高窑村村庄绿化</t>
    </r>
  </si>
  <si>
    <r>
      <rPr>
        <sz val="9"/>
        <color theme="1"/>
        <rFont val="宋体"/>
        <family val="3"/>
        <charset val="134"/>
      </rPr>
      <t>花池</t>
    </r>
    <r>
      <rPr>
        <sz val="9"/>
        <color theme="1"/>
        <rFont val="Times New Roman"/>
        <family val="1"/>
      </rPr>
      <t>500</t>
    </r>
    <r>
      <rPr>
        <sz val="9"/>
        <color theme="1"/>
        <rFont val="宋体"/>
        <family val="3"/>
        <charset val="134"/>
      </rPr>
      <t>㎡；塔松</t>
    </r>
    <r>
      <rPr>
        <sz val="9"/>
        <color theme="1"/>
        <rFont val="Times New Roman"/>
        <family val="1"/>
      </rPr>
      <t>150</t>
    </r>
    <r>
      <rPr>
        <sz val="9"/>
        <color theme="1"/>
        <rFont val="宋体"/>
        <family val="3"/>
        <charset val="134"/>
      </rPr>
      <t>棵</t>
    </r>
  </si>
  <si>
    <r>
      <rPr>
        <sz val="9"/>
        <color theme="1"/>
        <rFont val="宋体"/>
        <family val="3"/>
        <charset val="134"/>
      </rPr>
      <t>柳泉镇高窑村排水渠加盖</t>
    </r>
  </si>
  <si>
    <r>
      <rPr>
        <sz val="9"/>
        <color theme="1"/>
        <rFont val="宋体"/>
        <family val="3"/>
        <charset val="134"/>
      </rPr>
      <t>排水渠加盖</t>
    </r>
    <r>
      <rPr>
        <sz val="9"/>
        <color theme="1"/>
        <rFont val="Times New Roman"/>
        <family val="1"/>
      </rPr>
      <t>1000</t>
    </r>
    <r>
      <rPr>
        <sz val="9"/>
        <color theme="1"/>
        <rFont val="宋体"/>
        <family val="3"/>
        <charset val="134"/>
      </rPr>
      <t>米。新建排水渠</t>
    </r>
    <r>
      <rPr>
        <sz val="9"/>
        <color theme="1"/>
        <rFont val="Times New Roman"/>
        <family val="1"/>
      </rPr>
      <t>300</t>
    </r>
    <r>
      <rPr>
        <sz val="9"/>
        <color theme="1"/>
        <rFont val="宋体"/>
        <family val="3"/>
        <charset val="134"/>
      </rPr>
      <t>米，砌墙</t>
    </r>
    <r>
      <rPr>
        <sz val="9"/>
        <color theme="1"/>
        <rFont val="Times New Roman"/>
        <family val="1"/>
      </rPr>
      <t>200</t>
    </r>
    <r>
      <rPr>
        <sz val="9"/>
        <color theme="1"/>
        <rFont val="宋体"/>
        <family val="3"/>
        <charset val="134"/>
      </rPr>
      <t>㎡，护坡</t>
    </r>
    <r>
      <rPr>
        <sz val="9"/>
        <color theme="1"/>
        <rFont val="Times New Roman"/>
        <family val="1"/>
      </rPr>
      <t>350</t>
    </r>
    <r>
      <rPr>
        <sz val="9"/>
        <color theme="1"/>
        <rFont val="宋体"/>
        <family val="3"/>
        <charset val="134"/>
      </rPr>
      <t>㎡，粉墙</t>
    </r>
    <r>
      <rPr>
        <sz val="9"/>
        <color theme="1"/>
        <rFont val="Times New Roman"/>
        <family val="1"/>
      </rPr>
      <t>2425</t>
    </r>
    <r>
      <rPr>
        <sz val="9"/>
        <color theme="1"/>
        <rFont val="宋体"/>
        <family val="3"/>
        <charset val="134"/>
      </rPr>
      <t>㎡</t>
    </r>
  </si>
  <si>
    <r>
      <rPr>
        <sz val="9"/>
        <color theme="1"/>
        <rFont val="宋体"/>
        <family val="3"/>
        <charset val="134"/>
      </rPr>
      <t>柳泉镇高窑村地面硬化、砌墙、彩钢顶及土方工程项目</t>
    </r>
  </si>
  <si>
    <r>
      <rPr>
        <sz val="9"/>
        <color theme="1"/>
        <rFont val="宋体"/>
        <family val="3"/>
        <charset val="134"/>
      </rPr>
      <t>地面硬化</t>
    </r>
    <r>
      <rPr>
        <sz val="9"/>
        <color theme="1"/>
        <rFont val="Times New Roman"/>
        <family val="1"/>
      </rPr>
      <t>2175</t>
    </r>
    <r>
      <rPr>
        <sz val="9"/>
        <color theme="1"/>
        <rFont val="宋体"/>
        <family val="3"/>
        <charset val="134"/>
      </rPr>
      <t>㎡；砌墙</t>
    </r>
    <r>
      <rPr>
        <sz val="9"/>
        <color theme="1"/>
        <rFont val="Times New Roman"/>
        <family val="1"/>
      </rPr>
      <t>356</t>
    </r>
    <r>
      <rPr>
        <sz val="9"/>
        <color theme="1"/>
        <rFont val="宋体"/>
        <family val="3"/>
        <charset val="134"/>
      </rPr>
      <t>㎡；土方</t>
    </r>
    <r>
      <rPr>
        <sz val="9"/>
        <color theme="1"/>
        <rFont val="Times New Roman"/>
        <family val="1"/>
      </rPr>
      <t>820m</t>
    </r>
    <r>
      <rPr>
        <sz val="9"/>
        <color indexed="8"/>
        <rFont val="Times New Roman"/>
        <family val="1"/>
      </rPr>
      <t>³</t>
    </r>
    <r>
      <rPr>
        <sz val="9"/>
        <color theme="1"/>
        <rFont val="宋体"/>
        <family val="3"/>
        <charset val="134"/>
      </rPr>
      <t>；彩钢顶</t>
    </r>
    <r>
      <rPr>
        <sz val="9"/>
        <color theme="1"/>
        <rFont val="Times New Roman"/>
        <family val="1"/>
      </rPr>
      <t>130</t>
    </r>
    <r>
      <rPr>
        <sz val="9"/>
        <color theme="1"/>
        <rFont val="宋体"/>
        <family val="3"/>
        <charset val="134"/>
      </rPr>
      <t>㎡；</t>
    </r>
  </si>
  <si>
    <r>
      <rPr>
        <sz val="9"/>
        <color theme="1"/>
        <rFont val="宋体"/>
        <family val="3"/>
        <charset val="134"/>
      </rPr>
      <t>柳泉镇十字路公厕</t>
    </r>
  </si>
  <si>
    <r>
      <rPr>
        <sz val="9"/>
        <color theme="1"/>
        <rFont val="宋体"/>
        <family val="3"/>
        <charset val="134"/>
      </rPr>
      <t>新建公厕</t>
    </r>
    <r>
      <rPr>
        <sz val="9"/>
        <color theme="1"/>
        <rFont val="Times New Roman"/>
        <family val="1"/>
      </rPr>
      <t>15</t>
    </r>
    <r>
      <rPr>
        <sz val="9"/>
        <color theme="1"/>
        <rFont val="宋体"/>
        <family val="3"/>
        <charset val="134"/>
      </rPr>
      <t>平方米</t>
    </r>
  </si>
  <si>
    <r>
      <rPr>
        <sz val="9"/>
        <color theme="1"/>
        <rFont val="宋体"/>
        <family val="3"/>
        <charset val="134"/>
      </rPr>
      <t>柳泉镇十字路道路铺设彩砖</t>
    </r>
  </si>
  <si>
    <r>
      <rPr>
        <sz val="9"/>
        <color theme="1"/>
        <rFont val="宋体"/>
        <family val="3"/>
        <charset val="134"/>
      </rPr>
      <t>道路两侧铺设彩砖</t>
    </r>
    <r>
      <rPr>
        <sz val="9"/>
        <color theme="1"/>
        <rFont val="Times New Roman"/>
        <family val="1"/>
      </rPr>
      <t>1500</t>
    </r>
    <r>
      <rPr>
        <sz val="9"/>
        <color theme="1"/>
        <rFont val="宋体"/>
        <family val="3"/>
        <charset val="134"/>
      </rPr>
      <t>平方米</t>
    </r>
  </si>
  <si>
    <r>
      <rPr>
        <sz val="9"/>
        <color theme="1"/>
        <rFont val="宋体"/>
        <family val="3"/>
        <charset val="134"/>
      </rPr>
      <t>柳泉镇十字路艺术墙</t>
    </r>
  </si>
  <si>
    <r>
      <rPr>
        <sz val="9"/>
        <color theme="1"/>
        <rFont val="宋体"/>
        <family val="3"/>
        <charset val="134"/>
      </rPr>
      <t>新建艺术墙</t>
    </r>
    <r>
      <rPr>
        <sz val="9"/>
        <color theme="1"/>
        <rFont val="Times New Roman"/>
        <family val="1"/>
      </rPr>
      <t>100</t>
    </r>
    <r>
      <rPr>
        <sz val="9"/>
        <color theme="1"/>
        <rFont val="宋体"/>
        <family val="3"/>
        <charset val="134"/>
      </rPr>
      <t>平方米</t>
    </r>
  </si>
  <si>
    <r>
      <rPr>
        <sz val="9"/>
        <color theme="1"/>
        <rFont val="宋体"/>
        <family val="3"/>
        <charset val="134"/>
      </rPr>
      <t>十字路村地面硬化</t>
    </r>
  </si>
  <si>
    <r>
      <rPr>
        <sz val="9"/>
        <color theme="1"/>
        <rFont val="宋体"/>
        <family val="3"/>
        <charset val="134"/>
      </rPr>
      <t>实施地面硬化</t>
    </r>
    <r>
      <rPr>
        <sz val="9"/>
        <color theme="1"/>
        <rFont val="Times New Roman"/>
        <family val="1"/>
      </rPr>
      <t>250</t>
    </r>
    <r>
      <rPr>
        <sz val="9"/>
        <color theme="1"/>
        <rFont val="宋体"/>
        <family val="3"/>
        <charset val="134"/>
      </rPr>
      <t>平方米</t>
    </r>
  </si>
  <si>
    <r>
      <rPr>
        <sz val="9"/>
        <color theme="1"/>
        <rFont val="宋体"/>
        <family val="3"/>
        <charset val="134"/>
      </rPr>
      <t>柳泉镇汪营村广场建设</t>
    </r>
    <r>
      <rPr>
        <sz val="9"/>
        <color theme="1"/>
        <rFont val="Times New Roman"/>
        <family val="1"/>
      </rPr>
      <t>3</t>
    </r>
    <r>
      <rPr>
        <sz val="9"/>
        <color theme="1"/>
        <rFont val="宋体"/>
        <family val="3"/>
        <charset val="134"/>
      </rPr>
      <t>个</t>
    </r>
  </si>
  <si>
    <r>
      <rPr>
        <sz val="9"/>
        <color theme="1"/>
        <rFont val="宋体"/>
        <family val="3"/>
        <charset val="134"/>
      </rPr>
      <t>新建广场</t>
    </r>
    <r>
      <rPr>
        <sz val="9"/>
        <color theme="1"/>
        <rFont val="Times New Roman"/>
        <family val="1"/>
      </rPr>
      <t>3</t>
    </r>
    <r>
      <rPr>
        <sz val="9"/>
        <color theme="1"/>
        <rFont val="宋体"/>
        <family val="3"/>
        <charset val="134"/>
      </rPr>
      <t>个，共计</t>
    </r>
    <r>
      <rPr>
        <sz val="9"/>
        <color theme="1"/>
        <rFont val="Times New Roman"/>
        <family val="1"/>
      </rPr>
      <t>950</t>
    </r>
    <r>
      <rPr>
        <sz val="9"/>
        <color theme="1"/>
        <rFont val="宋体"/>
        <family val="3"/>
        <charset val="134"/>
      </rPr>
      <t>平方米。</t>
    </r>
  </si>
  <si>
    <r>
      <rPr>
        <sz val="9"/>
        <color theme="1"/>
        <rFont val="宋体"/>
        <family val="3"/>
        <charset val="134"/>
      </rPr>
      <t>柳泉镇汪营村墙体美化</t>
    </r>
  </si>
  <si>
    <r>
      <rPr>
        <sz val="9"/>
        <color theme="1"/>
        <rFont val="宋体"/>
        <family val="3"/>
        <charset val="134"/>
      </rPr>
      <t>实施墙体美化</t>
    </r>
    <r>
      <rPr>
        <sz val="9"/>
        <color theme="1"/>
        <rFont val="Times New Roman"/>
        <family val="1"/>
      </rPr>
      <t>7000</t>
    </r>
    <r>
      <rPr>
        <sz val="9"/>
        <color theme="1"/>
        <rFont val="宋体"/>
        <family val="3"/>
        <charset val="134"/>
      </rPr>
      <t>平方米</t>
    </r>
  </si>
  <si>
    <r>
      <rPr>
        <sz val="9"/>
        <color theme="1"/>
        <rFont val="宋体"/>
        <family val="3"/>
        <charset val="134"/>
      </rPr>
      <t>柳泉镇汪营下孟村排污渠</t>
    </r>
  </si>
  <si>
    <r>
      <rPr>
        <sz val="9"/>
        <color theme="1"/>
        <rFont val="宋体"/>
        <family val="3"/>
        <charset val="134"/>
      </rPr>
      <t>新建排污渠</t>
    </r>
    <r>
      <rPr>
        <sz val="9"/>
        <color theme="1"/>
        <rFont val="Times New Roman"/>
        <family val="1"/>
      </rPr>
      <t>500</t>
    </r>
    <r>
      <rPr>
        <sz val="9"/>
        <color theme="1"/>
        <rFont val="宋体"/>
        <family val="3"/>
        <charset val="134"/>
      </rPr>
      <t>米</t>
    </r>
  </si>
  <si>
    <r>
      <rPr>
        <sz val="9"/>
        <color theme="1"/>
        <rFont val="宋体"/>
        <family val="3"/>
        <charset val="134"/>
      </rPr>
      <t>柳泉镇汪营村公厕</t>
    </r>
  </si>
  <si>
    <r>
      <rPr>
        <sz val="9"/>
        <color theme="1"/>
        <rFont val="宋体"/>
        <family val="3"/>
        <charset val="134"/>
      </rPr>
      <t>新建公厕</t>
    </r>
    <r>
      <rPr>
        <sz val="9"/>
        <color theme="1"/>
        <rFont val="Times New Roman"/>
        <family val="1"/>
      </rPr>
      <t>45</t>
    </r>
    <r>
      <rPr>
        <sz val="9"/>
        <color theme="1"/>
        <rFont val="宋体"/>
        <family val="3"/>
        <charset val="134"/>
      </rPr>
      <t>平方米</t>
    </r>
  </si>
  <si>
    <r>
      <rPr>
        <sz val="9"/>
        <color theme="1"/>
        <rFont val="宋体"/>
        <family val="3"/>
        <charset val="134"/>
      </rPr>
      <t>柳泉镇汪营村围墙</t>
    </r>
  </si>
  <si>
    <r>
      <rPr>
        <sz val="9"/>
        <color theme="1"/>
        <rFont val="宋体"/>
        <family val="3"/>
        <charset val="134"/>
      </rPr>
      <t>新建围墙</t>
    </r>
    <r>
      <rPr>
        <sz val="9"/>
        <color theme="1"/>
        <rFont val="Times New Roman"/>
        <family val="1"/>
      </rPr>
      <t>500</t>
    </r>
    <r>
      <rPr>
        <sz val="9"/>
        <color theme="1"/>
        <rFont val="宋体"/>
        <family val="3"/>
        <charset val="134"/>
      </rPr>
      <t>平方米</t>
    </r>
  </si>
  <si>
    <r>
      <rPr>
        <sz val="9"/>
        <color theme="1"/>
        <rFont val="宋体"/>
        <family val="3"/>
        <charset val="134"/>
      </rPr>
      <t>柳泉镇汪营村基础设施项目</t>
    </r>
  </si>
  <si>
    <r>
      <rPr>
        <sz val="9"/>
        <color theme="1"/>
        <rFont val="宋体"/>
        <family val="3"/>
        <charset val="134"/>
      </rPr>
      <t>地面硬化</t>
    </r>
    <r>
      <rPr>
        <sz val="9"/>
        <color theme="1"/>
        <rFont val="Times New Roman"/>
        <family val="1"/>
      </rPr>
      <t>455</t>
    </r>
    <r>
      <rPr>
        <sz val="9"/>
        <color theme="1"/>
        <rFont val="宋体"/>
        <family val="3"/>
        <charset val="134"/>
      </rPr>
      <t>㎡，彩砖</t>
    </r>
    <r>
      <rPr>
        <sz val="9"/>
        <color theme="1"/>
        <rFont val="Times New Roman"/>
        <family val="1"/>
      </rPr>
      <t>520</t>
    </r>
    <r>
      <rPr>
        <sz val="9"/>
        <color theme="1"/>
        <rFont val="宋体"/>
        <family val="3"/>
        <charset val="134"/>
      </rPr>
      <t>㎡，长城墙</t>
    </r>
    <r>
      <rPr>
        <sz val="9"/>
        <color theme="1"/>
        <rFont val="Times New Roman"/>
        <family val="1"/>
      </rPr>
      <t>110m</t>
    </r>
    <r>
      <rPr>
        <sz val="9"/>
        <color indexed="8"/>
        <rFont val="Times New Roman"/>
        <family val="1"/>
      </rPr>
      <t>³</t>
    </r>
    <r>
      <rPr>
        <sz val="9"/>
        <color theme="1"/>
        <rFont val="宋体"/>
        <family val="3"/>
        <charset val="134"/>
      </rPr>
      <t>，回填土</t>
    </r>
    <r>
      <rPr>
        <sz val="9"/>
        <color theme="1"/>
        <rFont val="Times New Roman"/>
        <family val="1"/>
      </rPr>
      <t>2000m</t>
    </r>
    <r>
      <rPr>
        <sz val="9"/>
        <color indexed="8"/>
        <rFont val="Times New Roman"/>
        <family val="1"/>
      </rPr>
      <t>³</t>
    </r>
    <r>
      <rPr>
        <sz val="9"/>
        <color theme="1"/>
        <rFont val="宋体"/>
        <family val="3"/>
        <charset val="134"/>
      </rPr>
      <t>，外购土</t>
    </r>
    <r>
      <rPr>
        <sz val="9"/>
        <color theme="1"/>
        <rFont val="Times New Roman"/>
        <family val="1"/>
      </rPr>
      <t>900m</t>
    </r>
    <r>
      <rPr>
        <sz val="9"/>
        <color indexed="8"/>
        <rFont val="Times New Roman"/>
        <family val="1"/>
      </rPr>
      <t>³</t>
    </r>
    <r>
      <rPr>
        <sz val="9"/>
        <color theme="1"/>
        <rFont val="宋体"/>
        <family val="3"/>
        <charset val="134"/>
      </rPr>
      <t>，排水渠</t>
    </r>
    <r>
      <rPr>
        <sz val="9"/>
        <color theme="1"/>
        <rFont val="Times New Roman"/>
        <family val="1"/>
      </rPr>
      <t>32</t>
    </r>
    <r>
      <rPr>
        <sz val="9"/>
        <color theme="1"/>
        <rFont val="宋体"/>
        <family val="3"/>
        <charset val="134"/>
      </rPr>
      <t>米（</t>
    </r>
    <r>
      <rPr>
        <sz val="9"/>
        <color theme="1"/>
        <rFont val="Times New Roman"/>
        <family val="1"/>
      </rPr>
      <t>1.5</t>
    </r>
    <r>
      <rPr>
        <sz val="9"/>
        <color theme="1"/>
        <rFont val="宋体"/>
        <family val="3"/>
        <charset val="134"/>
      </rPr>
      <t>米</t>
    </r>
    <r>
      <rPr>
        <sz val="9"/>
        <color theme="1"/>
        <rFont val="Times New Roman"/>
        <family val="1"/>
      </rPr>
      <t>x1.5</t>
    </r>
    <r>
      <rPr>
        <sz val="9"/>
        <color theme="1"/>
        <rFont val="宋体"/>
        <family val="3"/>
        <charset val="134"/>
      </rPr>
      <t>米加盖板），粉刷</t>
    </r>
    <r>
      <rPr>
        <sz val="9"/>
        <color theme="1"/>
        <rFont val="Times New Roman"/>
        <family val="1"/>
      </rPr>
      <t>500</t>
    </r>
    <r>
      <rPr>
        <sz val="9"/>
        <color theme="1"/>
        <rFont val="宋体"/>
        <family val="3"/>
        <charset val="134"/>
      </rPr>
      <t>㎡，刷漆</t>
    </r>
    <r>
      <rPr>
        <sz val="9"/>
        <color theme="1"/>
        <rFont val="Times New Roman"/>
        <family val="1"/>
      </rPr>
      <t>500</t>
    </r>
    <r>
      <rPr>
        <sz val="9"/>
        <color theme="1"/>
        <rFont val="宋体"/>
        <family val="3"/>
        <charset val="134"/>
      </rPr>
      <t>㎡，排水管</t>
    </r>
    <r>
      <rPr>
        <sz val="9"/>
        <color theme="1"/>
        <rFont val="Times New Roman"/>
        <family val="1"/>
      </rPr>
      <t>60</t>
    </r>
    <r>
      <rPr>
        <sz val="9"/>
        <color theme="1"/>
        <rFont val="宋体"/>
        <family val="3"/>
        <charset val="134"/>
      </rPr>
      <t>米（直径</t>
    </r>
    <r>
      <rPr>
        <sz val="9"/>
        <color theme="1"/>
        <rFont val="Times New Roman"/>
        <family val="1"/>
      </rPr>
      <t>1.2</t>
    </r>
    <r>
      <rPr>
        <sz val="9"/>
        <color theme="1"/>
        <rFont val="宋体"/>
        <family val="3"/>
        <charset val="134"/>
      </rPr>
      <t>管）</t>
    </r>
  </si>
  <si>
    <r>
      <rPr>
        <sz val="9"/>
        <color theme="1"/>
        <rFont val="宋体"/>
        <family val="3"/>
        <charset val="134"/>
      </rPr>
      <t>韩城镇朱家沟村蔬菜储藏冷库建设</t>
    </r>
  </si>
  <si>
    <r>
      <rPr>
        <sz val="9"/>
        <color theme="1"/>
        <rFont val="宋体"/>
        <family val="3"/>
        <charset val="134"/>
      </rPr>
      <t>新建蔬菜储藏冷库</t>
    </r>
    <r>
      <rPr>
        <sz val="9"/>
        <color theme="1"/>
        <rFont val="Times New Roman"/>
        <family val="1"/>
      </rPr>
      <t>1</t>
    </r>
    <r>
      <rPr>
        <sz val="9"/>
        <color theme="1"/>
        <rFont val="宋体"/>
        <family val="3"/>
        <charset val="134"/>
      </rPr>
      <t>个</t>
    </r>
  </si>
  <si>
    <r>
      <rPr>
        <sz val="9"/>
        <color theme="1"/>
        <rFont val="宋体"/>
        <family val="3"/>
        <charset val="134"/>
      </rPr>
      <t>韩城镇朱家沟村烘干车间辅助工程建设</t>
    </r>
  </si>
  <si>
    <r>
      <rPr>
        <sz val="9"/>
        <color theme="1"/>
        <rFont val="宋体"/>
        <family val="3"/>
        <charset val="134"/>
      </rPr>
      <t>新建排水渠</t>
    </r>
    <r>
      <rPr>
        <sz val="9"/>
        <color theme="1"/>
        <rFont val="Times New Roman"/>
        <family val="1"/>
      </rPr>
      <t>150.7</t>
    </r>
    <r>
      <rPr>
        <sz val="9"/>
        <color theme="1"/>
        <rFont val="宋体"/>
        <family val="3"/>
        <charset val="134"/>
      </rPr>
      <t>米，污水井</t>
    </r>
    <r>
      <rPr>
        <sz val="9"/>
        <color theme="1"/>
        <rFont val="Times New Roman"/>
        <family val="1"/>
      </rPr>
      <t>3</t>
    </r>
    <r>
      <rPr>
        <sz val="9"/>
        <color theme="1"/>
        <rFont val="宋体"/>
        <family val="3"/>
        <charset val="134"/>
      </rPr>
      <t>个，修复围墙</t>
    </r>
    <r>
      <rPr>
        <sz val="9"/>
        <color theme="1"/>
        <rFont val="Times New Roman"/>
        <family val="1"/>
      </rPr>
      <t>30</t>
    </r>
    <r>
      <rPr>
        <sz val="9"/>
        <color theme="1"/>
        <rFont val="宋体"/>
        <family val="3"/>
        <charset val="134"/>
      </rPr>
      <t>米，扩建彩钢厂房</t>
    </r>
    <r>
      <rPr>
        <sz val="9"/>
        <color theme="1"/>
        <rFont val="Times New Roman"/>
        <family val="1"/>
      </rPr>
      <t>200</t>
    </r>
    <r>
      <rPr>
        <sz val="9"/>
        <color theme="1"/>
        <rFont val="宋体"/>
        <family val="3"/>
        <charset val="134"/>
      </rPr>
      <t>平方米，新建办公室</t>
    </r>
    <r>
      <rPr>
        <sz val="9"/>
        <color theme="1"/>
        <rFont val="Times New Roman"/>
        <family val="1"/>
      </rPr>
      <t>2</t>
    </r>
    <r>
      <rPr>
        <sz val="9"/>
        <color theme="1"/>
        <rFont val="宋体"/>
        <family val="3"/>
        <charset val="134"/>
      </rPr>
      <t>间</t>
    </r>
    <r>
      <rPr>
        <sz val="9"/>
        <color theme="1"/>
        <rFont val="Times New Roman"/>
        <family val="1"/>
      </rPr>
      <t>40</t>
    </r>
    <r>
      <rPr>
        <sz val="9"/>
        <color theme="1"/>
        <rFont val="宋体"/>
        <family val="3"/>
        <charset val="134"/>
      </rPr>
      <t>平方米，车间内电力设施及院内管道基础设施</t>
    </r>
  </si>
  <si>
    <r>
      <rPr>
        <sz val="9"/>
        <color theme="1"/>
        <rFont val="宋体"/>
        <family val="3"/>
        <charset val="134"/>
      </rPr>
      <t>韩城镇朱家沟村扶贫车间辅助工程建设</t>
    </r>
  </si>
  <si>
    <r>
      <rPr>
        <sz val="9"/>
        <color theme="1"/>
        <rFont val="宋体"/>
        <family val="3"/>
        <charset val="134"/>
      </rPr>
      <t>新建排水渠</t>
    </r>
    <r>
      <rPr>
        <sz val="9"/>
        <color theme="1"/>
        <rFont val="Times New Roman"/>
        <family val="1"/>
      </rPr>
      <t>487.2</t>
    </r>
    <r>
      <rPr>
        <sz val="9"/>
        <color theme="1"/>
        <rFont val="宋体"/>
        <family val="3"/>
        <charset val="134"/>
      </rPr>
      <t>米，污水井</t>
    </r>
    <r>
      <rPr>
        <sz val="9"/>
        <color theme="1"/>
        <rFont val="Times New Roman"/>
        <family val="1"/>
      </rPr>
      <t>10</t>
    </r>
    <r>
      <rPr>
        <sz val="9"/>
        <color theme="1"/>
        <rFont val="宋体"/>
        <family val="3"/>
        <charset val="134"/>
      </rPr>
      <t>个，建厕所一座，硬化道路</t>
    </r>
    <r>
      <rPr>
        <sz val="9"/>
        <color theme="1"/>
        <rFont val="Times New Roman"/>
        <family val="1"/>
      </rPr>
      <t>40</t>
    </r>
    <r>
      <rPr>
        <sz val="9"/>
        <color theme="1"/>
        <rFont val="宋体"/>
        <family val="3"/>
        <charset val="134"/>
      </rPr>
      <t>米，车间内安装配套设施</t>
    </r>
  </si>
  <si>
    <r>
      <rPr>
        <sz val="9"/>
        <color theme="1"/>
        <rFont val="宋体"/>
        <family val="3"/>
        <charset val="134"/>
      </rPr>
      <t>韩城镇秦王村垃圾箱建设</t>
    </r>
  </si>
  <si>
    <r>
      <rPr>
        <sz val="9"/>
        <color theme="1"/>
        <rFont val="宋体"/>
        <family val="3"/>
        <charset val="134"/>
      </rPr>
      <t>安装垃圾箱</t>
    </r>
    <r>
      <rPr>
        <sz val="9"/>
        <color theme="1"/>
        <rFont val="Times New Roman"/>
        <family val="1"/>
      </rPr>
      <t>25</t>
    </r>
    <r>
      <rPr>
        <sz val="9"/>
        <color theme="1"/>
        <rFont val="宋体"/>
        <family val="3"/>
        <charset val="134"/>
      </rPr>
      <t>个</t>
    </r>
  </si>
  <si>
    <r>
      <rPr>
        <sz val="9"/>
        <color theme="1"/>
        <rFont val="宋体"/>
        <family val="3"/>
        <charset val="134"/>
      </rPr>
      <t>韩城镇福昌村垃圾箱建设</t>
    </r>
  </si>
  <si>
    <r>
      <rPr>
        <sz val="9"/>
        <color theme="1"/>
        <rFont val="宋体"/>
        <family val="3"/>
        <charset val="134"/>
      </rPr>
      <t>韩城镇朱家沟村垃圾箱建设</t>
    </r>
  </si>
  <si>
    <r>
      <rPr>
        <sz val="9"/>
        <color theme="1"/>
        <rFont val="宋体"/>
        <family val="3"/>
        <charset val="134"/>
      </rPr>
      <t>韩城镇五岳沟村垃圾箱建设</t>
    </r>
  </si>
  <si>
    <r>
      <rPr>
        <sz val="9"/>
        <color theme="1"/>
        <rFont val="宋体"/>
        <family val="3"/>
        <charset val="134"/>
      </rPr>
      <t>韩城镇秦王村墙体粉刷及美化项目</t>
    </r>
  </si>
  <si>
    <r>
      <rPr>
        <sz val="9"/>
        <color theme="1"/>
        <rFont val="宋体"/>
        <family val="3"/>
        <charset val="134"/>
      </rPr>
      <t>主干道墙体粉刷美化</t>
    </r>
    <r>
      <rPr>
        <sz val="9"/>
        <color theme="1"/>
        <rFont val="Times New Roman"/>
        <family val="1"/>
      </rPr>
      <t>2000</t>
    </r>
    <r>
      <rPr>
        <sz val="9"/>
        <color theme="1"/>
        <rFont val="宋体"/>
        <family val="3"/>
        <charset val="134"/>
      </rPr>
      <t>平方米</t>
    </r>
  </si>
  <si>
    <r>
      <rPr>
        <sz val="9"/>
        <color theme="1"/>
        <rFont val="宋体"/>
        <family val="3"/>
        <charset val="134"/>
      </rPr>
      <t>上观乡西王沟村涧河沟墙体粉刷项目</t>
    </r>
  </si>
  <si>
    <r>
      <rPr>
        <sz val="9"/>
        <color theme="1"/>
        <rFont val="宋体"/>
        <family val="3"/>
        <charset val="134"/>
      </rPr>
      <t>粉刷墙体</t>
    </r>
    <r>
      <rPr>
        <sz val="9"/>
        <color theme="1"/>
        <rFont val="Times New Roman"/>
        <family val="1"/>
      </rPr>
      <t>2000</t>
    </r>
    <r>
      <rPr>
        <sz val="9"/>
        <color theme="1"/>
        <rFont val="宋体"/>
        <family val="3"/>
        <charset val="134"/>
      </rPr>
      <t>平方米</t>
    </r>
  </si>
  <si>
    <r>
      <rPr>
        <sz val="9"/>
        <color theme="1"/>
        <rFont val="宋体"/>
        <family val="3"/>
        <charset val="134"/>
      </rPr>
      <t>上观乡柱顶石村水蜜桃基地停车场后续工程</t>
    </r>
  </si>
  <si>
    <r>
      <rPr>
        <sz val="9"/>
        <color theme="1"/>
        <rFont val="宋体"/>
        <family val="3"/>
        <charset val="134"/>
      </rPr>
      <t>护坡垒砌，铺设草坪砖、护栏墙</t>
    </r>
  </si>
  <si>
    <r>
      <rPr>
        <sz val="9"/>
        <color theme="1"/>
        <rFont val="宋体"/>
        <family val="3"/>
        <charset val="134"/>
      </rPr>
      <t>上观乡好贤沟村河道护坡垒砌</t>
    </r>
  </si>
  <si>
    <r>
      <rPr>
        <sz val="9"/>
        <color theme="1"/>
        <rFont val="宋体"/>
        <family val="3"/>
        <charset val="134"/>
      </rPr>
      <t>垒砌护坡</t>
    </r>
    <r>
      <rPr>
        <sz val="9"/>
        <color theme="1"/>
        <rFont val="Times New Roman"/>
        <family val="1"/>
      </rPr>
      <t>1600</t>
    </r>
    <r>
      <rPr>
        <sz val="9"/>
        <color theme="1"/>
        <rFont val="宋体"/>
        <family val="3"/>
        <charset val="134"/>
      </rPr>
      <t>立方米</t>
    </r>
  </si>
  <si>
    <r>
      <rPr>
        <sz val="9"/>
        <color theme="1"/>
        <rFont val="宋体"/>
        <family val="3"/>
        <charset val="134"/>
      </rPr>
      <t>上观乡好贤沟村墙体粉刷项目</t>
    </r>
  </si>
  <si>
    <r>
      <rPr>
        <sz val="9"/>
        <color theme="1"/>
        <rFont val="宋体"/>
        <family val="3"/>
        <charset val="134"/>
      </rPr>
      <t>粉刷墙体</t>
    </r>
    <r>
      <rPr>
        <sz val="9"/>
        <color theme="1"/>
        <rFont val="Times New Roman"/>
        <family val="1"/>
      </rPr>
      <t>3000</t>
    </r>
    <r>
      <rPr>
        <sz val="9"/>
        <color theme="1"/>
        <rFont val="宋体"/>
        <family val="3"/>
        <charset val="134"/>
      </rPr>
      <t>平方米</t>
    </r>
  </si>
  <si>
    <r>
      <rPr>
        <sz val="9"/>
        <color theme="1"/>
        <rFont val="宋体"/>
        <family val="3"/>
        <charset val="134"/>
      </rPr>
      <t>上观乡好贤沟村墙体修复垒砌项目</t>
    </r>
  </si>
  <si>
    <r>
      <rPr>
        <sz val="9"/>
        <color theme="1"/>
        <rFont val="宋体"/>
        <family val="3"/>
        <charset val="134"/>
      </rPr>
      <t>垒砌墙体</t>
    </r>
    <r>
      <rPr>
        <sz val="9"/>
        <color theme="1"/>
        <rFont val="Times New Roman"/>
        <family val="1"/>
      </rPr>
      <t>600</t>
    </r>
    <r>
      <rPr>
        <sz val="9"/>
        <color theme="1"/>
        <rFont val="宋体"/>
        <family val="3"/>
        <charset val="134"/>
      </rPr>
      <t>平方米</t>
    </r>
  </si>
  <si>
    <r>
      <rPr>
        <sz val="9"/>
        <color theme="1"/>
        <rFont val="宋体"/>
        <family val="3"/>
        <charset val="134"/>
      </rPr>
      <t>莲庄镇旧关村护坡项目</t>
    </r>
  </si>
  <si>
    <r>
      <rPr>
        <sz val="9"/>
        <color theme="1"/>
        <rFont val="宋体"/>
        <family val="3"/>
        <charset val="134"/>
      </rPr>
      <t>新建护坡</t>
    </r>
    <r>
      <rPr>
        <sz val="9"/>
        <color theme="1"/>
        <rFont val="Times New Roman"/>
        <family val="1"/>
      </rPr>
      <t>3</t>
    </r>
    <r>
      <rPr>
        <sz val="9"/>
        <color theme="1"/>
        <rFont val="宋体"/>
        <family val="3"/>
        <charset val="134"/>
      </rPr>
      <t>条，总计</t>
    </r>
    <r>
      <rPr>
        <sz val="9"/>
        <color theme="1"/>
        <rFont val="Times New Roman"/>
        <family val="1"/>
      </rPr>
      <t>5212</t>
    </r>
    <r>
      <rPr>
        <sz val="9"/>
        <color theme="1"/>
        <rFont val="宋体"/>
        <family val="3"/>
        <charset val="134"/>
      </rPr>
      <t>平方米</t>
    </r>
  </si>
  <si>
    <r>
      <rPr>
        <sz val="9"/>
        <color theme="1"/>
        <rFont val="宋体"/>
        <family val="3"/>
        <charset val="134"/>
      </rPr>
      <t>莲庄镇旧关村水库项目</t>
    </r>
  </si>
  <si>
    <r>
      <rPr>
        <sz val="9"/>
        <color theme="1"/>
        <rFont val="宋体"/>
        <family val="3"/>
        <charset val="134"/>
      </rPr>
      <t>新建蓄水库</t>
    </r>
    <r>
      <rPr>
        <sz val="9"/>
        <color theme="1"/>
        <rFont val="Times New Roman"/>
        <family val="1"/>
      </rPr>
      <t>8666</t>
    </r>
    <r>
      <rPr>
        <sz val="9"/>
        <color theme="1"/>
        <rFont val="宋体"/>
        <family val="3"/>
        <charset val="134"/>
      </rPr>
      <t>立方米</t>
    </r>
  </si>
  <si>
    <r>
      <rPr>
        <sz val="9"/>
        <color theme="1"/>
        <rFont val="宋体"/>
        <family val="3"/>
        <charset val="134"/>
      </rPr>
      <t>莲庄镇草场村墙体粉刷项目</t>
    </r>
  </si>
  <si>
    <r>
      <rPr>
        <sz val="9"/>
        <color theme="1"/>
        <rFont val="宋体"/>
        <family val="3"/>
        <charset val="134"/>
      </rPr>
      <t>墙体粉刷</t>
    </r>
    <r>
      <rPr>
        <sz val="9"/>
        <color theme="1"/>
        <rFont val="Times New Roman"/>
        <family val="1"/>
      </rPr>
      <t>5220</t>
    </r>
    <r>
      <rPr>
        <sz val="9"/>
        <color theme="1"/>
        <rFont val="宋体"/>
        <family val="3"/>
        <charset val="134"/>
      </rPr>
      <t>平方米</t>
    </r>
  </si>
  <si>
    <r>
      <rPr>
        <sz val="9"/>
        <color theme="1"/>
        <rFont val="宋体"/>
        <family val="3"/>
        <charset val="134"/>
      </rPr>
      <t>莲庄镇草场村花墙项目</t>
    </r>
  </si>
  <si>
    <r>
      <rPr>
        <sz val="9"/>
        <color theme="1"/>
        <rFont val="宋体"/>
        <family val="3"/>
        <charset val="134"/>
      </rPr>
      <t>新修建花墙</t>
    </r>
    <r>
      <rPr>
        <sz val="9"/>
        <color theme="1"/>
        <rFont val="Times New Roman"/>
        <family val="1"/>
      </rPr>
      <t>240</t>
    </r>
    <r>
      <rPr>
        <sz val="9"/>
        <color theme="1"/>
        <rFont val="宋体"/>
        <family val="3"/>
        <charset val="134"/>
      </rPr>
      <t>米</t>
    </r>
  </si>
  <si>
    <r>
      <rPr>
        <sz val="9"/>
        <color theme="1"/>
        <rFont val="宋体"/>
        <family val="3"/>
        <charset val="134"/>
      </rPr>
      <t>莲庄镇草场村北护坡项目</t>
    </r>
  </si>
  <si>
    <r>
      <rPr>
        <sz val="9"/>
        <color theme="1"/>
        <rFont val="宋体"/>
        <family val="3"/>
        <charset val="134"/>
      </rPr>
      <t>新修护坡</t>
    </r>
    <r>
      <rPr>
        <sz val="9"/>
        <color theme="1"/>
        <rFont val="Times New Roman"/>
        <family val="1"/>
      </rPr>
      <t>204</t>
    </r>
    <r>
      <rPr>
        <sz val="9"/>
        <color theme="1"/>
        <rFont val="宋体"/>
        <family val="3"/>
        <charset val="134"/>
      </rPr>
      <t>米</t>
    </r>
  </si>
  <si>
    <r>
      <rPr>
        <sz val="9"/>
        <color theme="1"/>
        <rFont val="宋体"/>
        <family val="3"/>
        <charset val="134"/>
      </rPr>
      <t>莲庄镇四岭村公厕项目</t>
    </r>
  </si>
  <si>
    <r>
      <rPr>
        <sz val="9"/>
        <color theme="1"/>
        <rFont val="宋体"/>
        <family val="3"/>
        <charset val="134"/>
      </rPr>
      <t>新建公厕</t>
    </r>
    <r>
      <rPr>
        <sz val="9"/>
        <color theme="1"/>
        <rFont val="Times New Roman"/>
        <family val="1"/>
      </rPr>
      <t>3</t>
    </r>
    <r>
      <rPr>
        <sz val="9"/>
        <color theme="1"/>
        <rFont val="宋体"/>
        <family val="3"/>
        <charset val="134"/>
      </rPr>
      <t>座共</t>
    </r>
    <r>
      <rPr>
        <sz val="9"/>
        <color theme="1"/>
        <rFont val="Times New Roman"/>
        <family val="1"/>
      </rPr>
      <t>144</t>
    </r>
    <r>
      <rPr>
        <sz val="9"/>
        <color theme="1"/>
        <rFont val="宋体"/>
        <family val="3"/>
        <charset val="134"/>
      </rPr>
      <t>平方米</t>
    </r>
  </si>
  <si>
    <r>
      <rPr>
        <sz val="9"/>
        <color theme="1"/>
        <rFont val="宋体"/>
        <family val="3"/>
        <charset val="134"/>
      </rPr>
      <t>莲庄镇旧关村街道两侧粉刷项目</t>
    </r>
  </si>
  <si>
    <r>
      <rPr>
        <sz val="9"/>
        <color theme="1"/>
        <rFont val="宋体"/>
        <family val="3"/>
        <charset val="134"/>
      </rPr>
      <t>街道粉刷</t>
    </r>
    <r>
      <rPr>
        <sz val="9"/>
        <color theme="1"/>
        <rFont val="Times New Roman"/>
        <family val="1"/>
      </rPr>
      <t>3740</t>
    </r>
    <r>
      <rPr>
        <sz val="9"/>
        <color theme="1"/>
        <rFont val="宋体"/>
        <family val="3"/>
        <charset val="134"/>
      </rPr>
      <t>平方米</t>
    </r>
  </si>
  <si>
    <r>
      <rPr>
        <sz val="9"/>
        <color theme="1"/>
        <rFont val="宋体"/>
        <family val="3"/>
        <charset val="134"/>
      </rPr>
      <t>莲庄镇旧关村厕所项目</t>
    </r>
  </si>
  <si>
    <r>
      <rPr>
        <sz val="9"/>
        <color theme="1"/>
        <rFont val="宋体"/>
        <family val="3"/>
        <charset val="134"/>
      </rPr>
      <t>新建厕所</t>
    </r>
    <r>
      <rPr>
        <sz val="9"/>
        <color theme="1"/>
        <rFont val="Times New Roman"/>
        <family val="1"/>
      </rPr>
      <t>3</t>
    </r>
    <r>
      <rPr>
        <sz val="9"/>
        <color theme="1"/>
        <rFont val="宋体"/>
        <family val="3"/>
        <charset val="134"/>
      </rPr>
      <t>座</t>
    </r>
    <r>
      <rPr>
        <sz val="9"/>
        <color theme="1"/>
        <rFont val="Times New Roman"/>
        <family val="1"/>
      </rPr>
      <t>63</t>
    </r>
    <r>
      <rPr>
        <sz val="9"/>
        <color theme="1"/>
        <rFont val="宋体"/>
        <family val="3"/>
        <charset val="134"/>
      </rPr>
      <t>平方米</t>
    </r>
  </si>
  <si>
    <r>
      <rPr>
        <sz val="9"/>
        <color theme="1"/>
        <rFont val="宋体"/>
        <family val="3"/>
        <charset val="134"/>
      </rPr>
      <t>莲庄镇四岭村立面改造工程</t>
    </r>
  </si>
  <si>
    <r>
      <rPr>
        <sz val="9"/>
        <color theme="1"/>
        <rFont val="宋体"/>
        <family val="3"/>
        <charset val="134"/>
      </rPr>
      <t>墙体粉刷</t>
    </r>
    <r>
      <rPr>
        <sz val="9"/>
        <color theme="1"/>
        <rFont val="Times New Roman"/>
        <family val="1"/>
      </rPr>
      <t>600</t>
    </r>
    <r>
      <rPr>
        <sz val="9"/>
        <color theme="1"/>
        <rFont val="宋体"/>
        <family val="3"/>
        <charset val="134"/>
      </rPr>
      <t>平方米，墙顶造型</t>
    </r>
    <r>
      <rPr>
        <sz val="9"/>
        <color theme="1"/>
        <rFont val="Times New Roman"/>
        <family val="1"/>
      </rPr>
      <t>240</t>
    </r>
    <r>
      <rPr>
        <sz val="9"/>
        <color theme="1"/>
        <rFont val="宋体"/>
        <family val="3"/>
        <charset val="134"/>
      </rPr>
      <t>米，绿化</t>
    </r>
    <r>
      <rPr>
        <sz val="9"/>
        <color theme="1"/>
        <rFont val="Times New Roman"/>
        <family val="1"/>
      </rPr>
      <t>210</t>
    </r>
    <r>
      <rPr>
        <sz val="9"/>
        <color theme="1"/>
        <rFont val="宋体"/>
        <family val="3"/>
        <charset val="134"/>
      </rPr>
      <t>平方米等</t>
    </r>
  </si>
  <si>
    <r>
      <rPr>
        <sz val="9"/>
        <color theme="1"/>
        <rFont val="宋体"/>
        <family val="3"/>
        <charset val="134"/>
      </rPr>
      <t>莲庄镇旧关村花墙建设项目</t>
    </r>
  </si>
  <si>
    <r>
      <rPr>
        <sz val="9"/>
        <color theme="1"/>
        <rFont val="宋体"/>
        <family val="3"/>
        <charset val="134"/>
      </rPr>
      <t>新建花墙</t>
    </r>
    <r>
      <rPr>
        <sz val="9"/>
        <color theme="1"/>
        <rFont val="Times New Roman"/>
        <family val="1"/>
      </rPr>
      <t>200</t>
    </r>
    <r>
      <rPr>
        <sz val="9"/>
        <color theme="1"/>
        <rFont val="宋体"/>
        <family val="3"/>
        <charset val="134"/>
      </rPr>
      <t>平方米</t>
    </r>
  </si>
  <si>
    <r>
      <rPr>
        <sz val="9"/>
        <color theme="1"/>
        <rFont val="宋体"/>
        <family val="3"/>
        <charset val="134"/>
      </rPr>
      <t>白杨镇石垛村墙体粉刷</t>
    </r>
  </si>
  <si>
    <r>
      <t>3500</t>
    </r>
    <r>
      <rPr>
        <sz val="9"/>
        <color theme="1"/>
        <rFont val="宋体"/>
        <family val="3"/>
        <charset val="134"/>
      </rPr>
      <t>平方米</t>
    </r>
  </si>
  <si>
    <r>
      <rPr>
        <sz val="9"/>
        <color theme="1"/>
        <rFont val="宋体"/>
        <family val="3"/>
        <charset val="134"/>
      </rPr>
      <t>白杨镇陡沟村墙体美化续建</t>
    </r>
  </si>
  <si>
    <r>
      <t>300</t>
    </r>
    <r>
      <rPr>
        <sz val="9"/>
        <color theme="1"/>
        <rFont val="宋体"/>
        <family val="3"/>
        <charset val="134"/>
      </rPr>
      <t>平方米</t>
    </r>
  </si>
  <si>
    <r>
      <rPr>
        <sz val="9"/>
        <color theme="1"/>
        <rFont val="宋体"/>
        <family val="3"/>
        <charset val="134"/>
      </rPr>
      <t>白杨镇陡沟村墙体粉刷续建</t>
    </r>
  </si>
  <si>
    <r>
      <t>7500</t>
    </r>
    <r>
      <rPr>
        <sz val="9"/>
        <color theme="1"/>
        <rFont val="宋体"/>
        <family val="3"/>
        <charset val="134"/>
      </rPr>
      <t>平方米</t>
    </r>
  </si>
  <si>
    <r>
      <rPr>
        <sz val="9"/>
        <color theme="1"/>
        <rFont val="宋体"/>
        <family val="3"/>
        <charset val="134"/>
      </rPr>
      <t>白杨镇陡沟南沟小广场</t>
    </r>
  </si>
  <si>
    <r>
      <t>500</t>
    </r>
    <r>
      <rPr>
        <sz val="9"/>
        <color theme="1"/>
        <rFont val="宋体"/>
        <family val="3"/>
        <charset val="134"/>
      </rPr>
      <t>平方米</t>
    </r>
  </si>
  <si>
    <r>
      <rPr>
        <sz val="9"/>
        <color theme="1"/>
        <rFont val="宋体"/>
        <family val="3"/>
        <charset val="134"/>
      </rPr>
      <t>白杨镇陡沟绿化</t>
    </r>
  </si>
  <si>
    <r>
      <t>200</t>
    </r>
    <r>
      <rPr>
        <sz val="9"/>
        <color theme="1"/>
        <rFont val="宋体"/>
        <family val="3"/>
        <charset val="134"/>
      </rPr>
      <t>平方米</t>
    </r>
  </si>
  <si>
    <r>
      <rPr>
        <sz val="9"/>
        <color theme="1"/>
        <rFont val="宋体"/>
        <family val="3"/>
        <charset val="134"/>
      </rPr>
      <t>白杨镇西马村第二批护坡形象墙工程</t>
    </r>
  </si>
  <si>
    <r>
      <rPr>
        <sz val="9"/>
        <color theme="1"/>
        <rFont val="宋体"/>
        <family val="3"/>
        <charset val="134"/>
      </rPr>
      <t>白杨镇西马村墙体美化</t>
    </r>
  </si>
  <si>
    <r>
      <t>4850</t>
    </r>
    <r>
      <rPr>
        <sz val="9"/>
        <color theme="1"/>
        <rFont val="宋体"/>
        <family val="3"/>
        <charset val="134"/>
      </rPr>
      <t>平方米</t>
    </r>
  </si>
  <si>
    <r>
      <rPr>
        <sz val="9"/>
        <color theme="1"/>
        <rFont val="宋体"/>
        <family val="3"/>
        <charset val="134"/>
      </rPr>
      <t>白杨镇西马村花池</t>
    </r>
  </si>
  <si>
    <r>
      <t>750</t>
    </r>
    <r>
      <rPr>
        <sz val="9"/>
        <color theme="1"/>
        <rFont val="宋体"/>
        <family val="3"/>
        <charset val="134"/>
      </rPr>
      <t>米（宽</t>
    </r>
    <r>
      <rPr>
        <sz val="9"/>
        <color theme="1"/>
        <rFont val="Times New Roman"/>
        <family val="1"/>
      </rPr>
      <t>0.24</t>
    </r>
    <r>
      <rPr>
        <sz val="9"/>
        <color theme="1"/>
        <rFont val="宋体"/>
        <family val="3"/>
        <charset val="134"/>
      </rPr>
      <t>米，高</t>
    </r>
    <r>
      <rPr>
        <sz val="9"/>
        <color theme="1"/>
        <rFont val="Times New Roman"/>
        <family val="1"/>
      </rPr>
      <t>09</t>
    </r>
    <r>
      <rPr>
        <sz val="9"/>
        <color theme="1"/>
        <rFont val="宋体"/>
        <family val="3"/>
        <charset val="134"/>
      </rPr>
      <t>米）</t>
    </r>
  </si>
  <si>
    <r>
      <rPr>
        <sz val="9"/>
        <color theme="1"/>
        <rFont val="宋体"/>
        <family val="3"/>
        <charset val="134"/>
      </rPr>
      <t>白杨镇西马村公厕</t>
    </r>
  </si>
  <si>
    <r>
      <t>2</t>
    </r>
    <r>
      <rPr>
        <sz val="9"/>
        <color theme="1"/>
        <rFont val="宋体"/>
        <family val="3"/>
        <charset val="134"/>
      </rPr>
      <t>（</t>
    </r>
    <r>
      <rPr>
        <sz val="9"/>
        <color theme="1"/>
        <rFont val="Times New Roman"/>
        <family val="1"/>
      </rPr>
      <t>10</t>
    </r>
    <r>
      <rPr>
        <sz val="9"/>
        <color theme="1"/>
        <rFont val="宋体"/>
        <family val="3"/>
        <charset val="134"/>
      </rPr>
      <t>平方米一个）</t>
    </r>
  </si>
  <si>
    <r>
      <rPr>
        <sz val="9"/>
        <color theme="1"/>
        <rFont val="宋体"/>
        <family val="3"/>
        <charset val="134"/>
      </rPr>
      <t>白杨镇西马村绿化带</t>
    </r>
  </si>
  <si>
    <r>
      <t>2000</t>
    </r>
    <r>
      <rPr>
        <sz val="9"/>
        <color theme="1"/>
        <rFont val="宋体"/>
        <family val="3"/>
        <charset val="134"/>
      </rPr>
      <t>平方米（种植树木</t>
    </r>
    <r>
      <rPr>
        <sz val="9"/>
        <color theme="1"/>
        <rFont val="Times New Roman"/>
        <family val="1"/>
      </rPr>
      <t>1000</t>
    </r>
    <r>
      <rPr>
        <sz val="9"/>
        <color theme="1"/>
        <rFont val="宋体"/>
        <family val="3"/>
        <charset val="134"/>
      </rPr>
      <t>棵）</t>
    </r>
  </si>
  <si>
    <r>
      <rPr>
        <sz val="9"/>
        <color theme="1"/>
        <rFont val="宋体"/>
        <family val="3"/>
        <charset val="134"/>
      </rPr>
      <t>白杨镇西马村造型墙</t>
    </r>
  </si>
  <si>
    <r>
      <t>30</t>
    </r>
    <r>
      <rPr>
        <sz val="9"/>
        <color theme="1"/>
        <rFont val="宋体"/>
        <family val="3"/>
        <charset val="134"/>
      </rPr>
      <t>平方米</t>
    </r>
  </si>
  <si>
    <r>
      <rPr>
        <sz val="9"/>
        <color theme="1"/>
        <rFont val="宋体"/>
        <family val="3"/>
        <charset val="134"/>
      </rPr>
      <t>白杨镇西马村舞台整修</t>
    </r>
  </si>
  <si>
    <r>
      <t>165</t>
    </r>
    <r>
      <rPr>
        <sz val="9"/>
        <color theme="1"/>
        <rFont val="宋体"/>
        <family val="3"/>
        <charset val="134"/>
      </rPr>
      <t>平方米</t>
    </r>
  </si>
  <si>
    <r>
      <rPr>
        <sz val="9"/>
        <color theme="1"/>
        <rFont val="宋体"/>
        <family val="3"/>
        <charset val="134"/>
      </rPr>
      <t>香鹿山镇樱桃沟养牛场道路硬化</t>
    </r>
  </si>
  <si>
    <r>
      <rPr>
        <sz val="9"/>
        <color theme="1"/>
        <rFont val="宋体"/>
        <family val="3"/>
        <charset val="134"/>
      </rPr>
      <t>新建</t>
    </r>
    <r>
      <rPr>
        <sz val="9"/>
        <color theme="1"/>
        <rFont val="Times New Roman"/>
        <family val="1"/>
      </rPr>
      <t>980</t>
    </r>
    <r>
      <rPr>
        <sz val="9"/>
        <color theme="1"/>
        <rFont val="宋体"/>
        <family val="3"/>
        <charset val="134"/>
      </rPr>
      <t>米</t>
    </r>
  </si>
  <si>
    <r>
      <rPr>
        <sz val="9"/>
        <color theme="1"/>
        <rFont val="宋体"/>
        <family val="3"/>
        <charset val="134"/>
      </rPr>
      <t>香鹿山镇樱桃沟村垃圾集中场</t>
    </r>
  </si>
  <si>
    <r>
      <rPr>
        <sz val="9"/>
        <color theme="1"/>
        <rFont val="宋体"/>
        <family val="3"/>
        <charset val="134"/>
      </rPr>
      <t>新建</t>
    </r>
    <r>
      <rPr>
        <sz val="9"/>
        <color theme="1"/>
        <rFont val="Times New Roman"/>
        <family val="1"/>
      </rPr>
      <t>5</t>
    </r>
    <r>
      <rPr>
        <sz val="9"/>
        <color theme="1"/>
        <rFont val="宋体"/>
        <family val="3"/>
        <charset val="134"/>
      </rPr>
      <t>亩</t>
    </r>
  </si>
  <si>
    <r>
      <rPr>
        <sz val="9"/>
        <color theme="1"/>
        <rFont val="宋体"/>
        <family val="3"/>
        <charset val="134"/>
      </rPr>
      <t>香鹿山镇樱桃沟村垃圾移动箱</t>
    </r>
  </si>
  <si>
    <r>
      <rPr>
        <sz val="9"/>
        <color theme="1"/>
        <rFont val="宋体"/>
        <family val="3"/>
        <charset val="134"/>
      </rPr>
      <t>新建</t>
    </r>
    <r>
      <rPr>
        <sz val="9"/>
        <color theme="1"/>
        <rFont val="Times New Roman"/>
        <family val="1"/>
      </rPr>
      <t>10</t>
    </r>
    <r>
      <rPr>
        <sz val="9"/>
        <color theme="1"/>
        <rFont val="宋体"/>
        <family val="3"/>
        <charset val="134"/>
      </rPr>
      <t>个</t>
    </r>
  </si>
  <si>
    <r>
      <rPr>
        <sz val="9"/>
        <color theme="1"/>
        <rFont val="宋体"/>
        <family val="3"/>
        <charset val="134"/>
      </rPr>
      <t>香鹿山镇留村公厕</t>
    </r>
  </si>
  <si>
    <r>
      <t>1</t>
    </r>
    <r>
      <rPr>
        <sz val="9"/>
        <color theme="1"/>
        <rFont val="宋体"/>
        <family val="3"/>
        <charset val="134"/>
      </rPr>
      <t>个</t>
    </r>
  </si>
  <si>
    <r>
      <rPr>
        <sz val="9"/>
        <rFont val="宋体"/>
        <family val="3"/>
        <charset val="134"/>
      </rPr>
      <t>宜阳县</t>
    </r>
    <r>
      <rPr>
        <sz val="9"/>
        <rFont val="Times New Roman"/>
        <family val="1"/>
      </rPr>
      <t>15</t>
    </r>
    <r>
      <rPr>
        <sz val="9"/>
        <rFont val="宋体"/>
        <family val="3"/>
        <charset val="134"/>
      </rPr>
      <t>个乡镇暖心工程项目</t>
    </r>
  </si>
  <si>
    <r>
      <rPr>
        <sz val="9"/>
        <rFont val="宋体"/>
        <family val="3"/>
        <charset val="134"/>
      </rPr>
      <t>大门、围墙、厨房等</t>
    </r>
  </si>
  <si>
    <r>
      <rPr>
        <sz val="9"/>
        <color indexed="8"/>
        <rFont val="宋体"/>
        <family val="3"/>
        <charset val="134"/>
      </rPr>
      <t>二、公共服务类</t>
    </r>
  </si>
  <si>
    <r>
      <t>1</t>
    </r>
    <r>
      <rPr>
        <sz val="9"/>
        <color indexed="8"/>
        <rFont val="宋体"/>
        <family val="3"/>
        <charset val="134"/>
      </rPr>
      <t>、医疗卫生</t>
    </r>
  </si>
  <si>
    <r>
      <rPr>
        <sz val="9"/>
        <rFont val="宋体"/>
        <family val="3"/>
        <charset val="134"/>
      </rPr>
      <t>爱心保健箱</t>
    </r>
  </si>
  <si>
    <r>
      <rPr>
        <sz val="9"/>
        <rFont val="宋体"/>
        <family val="3"/>
        <charset val="134"/>
      </rPr>
      <t>为</t>
    </r>
    <r>
      <rPr>
        <sz val="9"/>
        <rFont val="Times New Roman"/>
        <family val="1"/>
      </rPr>
      <t>19551</t>
    </r>
    <r>
      <rPr>
        <sz val="9"/>
        <rFont val="宋体"/>
        <family val="3"/>
        <charset val="134"/>
      </rPr>
      <t>户贫困户配发健康扶贫爱心保健箱，每个</t>
    </r>
    <r>
      <rPr>
        <sz val="9"/>
        <rFont val="Times New Roman"/>
        <family val="1"/>
      </rPr>
      <t>60</t>
    </r>
    <r>
      <rPr>
        <sz val="9"/>
        <rFont val="宋体"/>
        <family val="3"/>
        <charset val="134"/>
      </rPr>
      <t>元。</t>
    </r>
  </si>
  <si>
    <r>
      <rPr>
        <sz val="9"/>
        <rFont val="宋体"/>
        <family val="3"/>
        <charset val="134"/>
      </rPr>
      <t>贫困人口门诊统筹项目</t>
    </r>
  </si>
  <si>
    <r>
      <rPr>
        <sz val="9"/>
        <rFont val="宋体"/>
        <family val="3"/>
        <charset val="134"/>
      </rPr>
      <t>按照《宜阳县贫困人口门诊统筹实施方案》（宜脱贫组〔</t>
    </r>
    <r>
      <rPr>
        <sz val="9"/>
        <rFont val="Times New Roman"/>
        <family val="1"/>
      </rPr>
      <t>2018</t>
    </r>
    <r>
      <rPr>
        <sz val="9"/>
        <rFont val="宋体"/>
        <family val="3"/>
        <charset val="134"/>
      </rPr>
      <t>〕</t>
    </r>
    <r>
      <rPr>
        <sz val="9"/>
        <rFont val="Times New Roman"/>
        <family val="1"/>
      </rPr>
      <t>18</t>
    </r>
    <r>
      <rPr>
        <sz val="9"/>
        <rFont val="宋体"/>
        <family val="3"/>
        <charset val="134"/>
      </rPr>
      <t>号）规定，为全县贫困人口</t>
    </r>
    <r>
      <rPr>
        <sz val="9"/>
        <rFont val="Times New Roman"/>
        <family val="1"/>
      </rPr>
      <t>71670</t>
    </r>
    <r>
      <rPr>
        <sz val="9"/>
        <rFont val="宋体"/>
        <family val="3"/>
        <charset val="134"/>
      </rPr>
      <t>人解决门诊统筹补偿，门诊统筹筹资标准为每人每年</t>
    </r>
    <r>
      <rPr>
        <sz val="9"/>
        <rFont val="Times New Roman"/>
        <family val="1"/>
      </rPr>
      <t>100</t>
    </r>
    <r>
      <rPr>
        <sz val="9"/>
        <rFont val="宋体"/>
        <family val="3"/>
        <charset val="134"/>
      </rPr>
      <t>元。</t>
    </r>
  </si>
  <si>
    <r>
      <t>2018</t>
    </r>
    <r>
      <rPr>
        <sz val="9"/>
        <rFont val="宋体"/>
        <family val="3"/>
        <charset val="134"/>
      </rPr>
      <t>年贫困人口医疗救助项目</t>
    </r>
  </si>
  <si>
    <r>
      <rPr>
        <sz val="9"/>
        <rFont val="宋体"/>
        <family val="3"/>
        <charset val="134"/>
      </rPr>
      <t>解决</t>
    </r>
    <r>
      <rPr>
        <sz val="9"/>
        <rFont val="Times New Roman"/>
        <family val="1"/>
      </rPr>
      <t>2018</t>
    </r>
    <r>
      <rPr>
        <sz val="9"/>
        <rFont val="宋体"/>
        <family val="3"/>
        <charset val="134"/>
      </rPr>
      <t>年贫困患者住院补助。</t>
    </r>
  </si>
  <si>
    <r>
      <rPr>
        <sz val="9"/>
        <rFont val="宋体"/>
        <family val="3"/>
        <charset val="134"/>
      </rPr>
      <t>村卫生室建设</t>
    </r>
  </si>
  <si>
    <r>
      <rPr>
        <sz val="9"/>
        <rFont val="宋体"/>
        <family val="3"/>
        <charset val="134"/>
      </rPr>
      <t>花果山碾沟村卫生室</t>
    </r>
  </si>
  <si>
    <r>
      <rPr>
        <sz val="9"/>
        <color indexed="8"/>
        <rFont val="宋体"/>
        <family val="3"/>
        <charset val="134"/>
      </rPr>
      <t>贫困人口医疗救助</t>
    </r>
  </si>
  <si>
    <r>
      <rPr>
        <sz val="9"/>
        <color indexed="8"/>
        <rFont val="宋体"/>
        <family val="3"/>
        <charset val="134"/>
      </rPr>
      <t>全县贫困人口医疗救助</t>
    </r>
  </si>
  <si>
    <r>
      <rPr>
        <sz val="9"/>
        <color indexed="8"/>
        <rFont val="宋体"/>
        <family val="3"/>
        <charset val="134"/>
      </rPr>
      <t>贫困人口健康体检</t>
    </r>
  </si>
  <si>
    <r>
      <rPr>
        <sz val="9"/>
        <color indexed="8"/>
        <rFont val="宋体"/>
        <family val="3"/>
        <charset val="134"/>
      </rPr>
      <t>全县贫困人口健康体检</t>
    </r>
  </si>
  <si>
    <r>
      <rPr>
        <sz val="9"/>
        <color indexed="8"/>
        <rFont val="宋体"/>
        <family val="3"/>
        <charset val="134"/>
      </rPr>
      <t>新农合缴费补偿</t>
    </r>
  </si>
  <si>
    <r>
      <rPr>
        <sz val="9"/>
        <color indexed="8"/>
        <rFont val="宋体"/>
        <family val="3"/>
        <charset val="134"/>
      </rPr>
      <t>为全县建档立卡贫困户交纳新农合每人补助</t>
    </r>
    <r>
      <rPr>
        <sz val="9"/>
        <color indexed="8"/>
        <rFont val="Times New Roman"/>
        <family val="1"/>
      </rPr>
      <t>30</t>
    </r>
    <r>
      <rPr>
        <sz val="9"/>
        <color indexed="8"/>
        <rFont val="宋体"/>
        <family val="3"/>
        <charset val="134"/>
      </rPr>
      <t>元</t>
    </r>
  </si>
  <si>
    <r>
      <t>2018</t>
    </r>
    <r>
      <rPr>
        <sz val="9"/>
        <color indexed="8"/>
        <rFont val="宋体"/>
        <family val="3"/>
        <charset val="134"/>
      </rPr>
      <t>年贫困人口医疗救助项目</t>
    </r>
  </si>
  <si>
    <r>
      <rPr>
        <sz val="9"/>
        <color indexed="8"/>
        <rFont val="宋体"/>
        <family val="3"/>
        <charset val="134"/>
      </rPr>
      <t>解决</t>
    </r>
    <r>
      <rPr>
        <sz val="9"/>
        <color indexed="8"/>
        <rFont val="Times New Roman"/>
        <family val="1"/>
      </rPr>
      <t>2018</t>
    </r>
    <r>
      <rPr>
        <sz val="9"/>
        <color indexed="8"/>
        <rFont val="宋体"/>
        <family val="3"/>
        <charset val="134"/>
      </rPr>
      <t>年贫困患者住院补助。</t>
    </r>
  </si>
  <si>
    <r>
      <t>2</t>
    </r>
    <r>
      <rPr>
        <sz val="9"/>
        <color indexed="8"/>
        <rFont val="宋体"/>
        <family val="3"/>
        <charset val="134"/>
      </rPr>
      <t>、危房改造</t>
    </r>
  </si>
  <si>
    <r>
      <t>2018</t>
    </r>
    <r>
      <rPr>
        <sz val="9"/>
        <rFont val="宋体"/>
        <family val="3"/>
        <charset val="134"/>
      </rPr>
      <t>年危房改造补助（</t>
    </r>
    <r>
      <rPr>
        <sz val="9"/>
        <rFont val="Times New Roman"/>
        <family val="1"/>
      </rPr>
      <t>1</t>
    </r>
    <r>
      <rPr>
        <sz val="9"/>
        <rFont val="宋体"/>
        <family val="3"/>
        <charset val="134"/>
      </rPr>
      <t>）</t>
    </r>
  </si>
  <si>
    <r>
      <t>C</t>
    </r>
    <r>
      <rPr>
        <sz val="9"/>
        <rFont val="宋体"/>
        <family val="3"/>
        <charset val="134"/>
      </rPr>
      <t>级危房改造补助</t>
    </r>
    <r>
      <rPr>
        <sz val="9"/>
        <rFont val="Times New Roman"/>
        <family val="1"/>
      </rPr>
      <t>191</t>
    </r>
    <r>
      <rPr>
        <sz val="9"/>
        <rFont val="宋体"/>
        <family val="3"/>
        <charset val="134"/>
      </rPr>
      <t>户，</t>
    </r>
    <r>
      <rPr>
        <sz val="9"/>
        <rFont val="Times New Roman"/>
        <family val="1"/>
      </rPr>
      <t>D</t>
    </r>
    <r>
      <rPr>
        <sz val="9"/>
        <rFont val="宋体"/>
        <family val="3"/>
        <charset val="134"/>
      </rPr>
      <t>级危房改造补助</t>
    </r>
    <r>
      <rPr>
        <sz val="9"/>
        <rFont val="Times New Roman"/>
        <family val="1"/>
      </rPr>
      <t>359</t>
    </r>
    <r>
      <rPr>
        <sz val="9"/>
        <rFont val="宋体"/>
        <family val="3"/>
        <charset val="134"/>
      </rPr>
      <t>户，共</t>
    </r>
    <r>
      <rPr>
        <sz val="9"/>
        <rFont val="Times New Roman"/>
        <family val="1"/>
      </rPr>
      <t>550</t>
    </r>
    <r>
      <rPr>
        <sz val="9"/>
        <rFont val="宋体"/>
        <family val="3"/>
        <charset val="134"/>
      </rPr>
      <t>户</t>
    </r>
  </si>
  <si>
    <r>
      <t>2018</t>
    </r>
    <r>
      <rPr>
        <sz val="9"/>
        <rFont val="宋体"/>
        <family val="3"/>
        <charset val="134"/>
      </rPr>
      <t>年农村危房改造（</t>
    </r>
    <r>
      <rPr>
        <sz val="9"/>
        <rFont val="Times New Roman"/>
        <family val="1"/>
      </rPr>
      <t>2</t>
    </r>
    <r>
      <rPr>
        <sz val="9"/>
        <rFont val="宋体"/>
        <family val="3"/>
        <charset val="134"/>
      </rPr>
      <t>）</t>
    </r>
  </si>
  <si>
    <r>
      <t>C</t>
    </r>
    <r>
      <rPr>
        <sz val="9"/>
        <rFont val="宋体"/>
        <family val="3"/>
        <charset val="134"/>
      </rPr>
      <t>级危房改造补助</t>
    </r>
    <r>
      <rPr>
        <sz val="9"/>
        <rFont val="Times New Roman"/>
        <family val="1"/>
      </rPr>
      <t>605</t>
    </r>
    <r>
      <rPr>
        <sz val="9"/>
        <rFont val="宋体"/>
        <family val="3"/>
        <charset val="134"/>
      </rPr>
      <t>户，</t>
    </r>
    <r>
      <rPr>
        <sz val="9"/>
        <rFont val="Times New Roman"/>
        <family val="1"/>
      </rPr>
      <t>D</t>
    </r>
    <r>
      <rPr>
        <sz val="9"/>
        <rFont val="宋体"/>
        <family val="3"/>
        <charset val="134"/>
      </rPr>
      <t>级危房改造补助</t>
    </r>
    <r>
      <rPr>
        <sz val="9"/>
        <rFont val="Times New Roman"/>
        <family val="1"/>
      </rPr>
      <t>686</t>
    </r>
    <r>
      <rPr>
        <sz val="9"/>
        <rFont val="宋体"/>
        <family val="3"/>
        <charset val="134"/>
      </rPr>
      <t>户，共</t>
    </r>
    <r>
      <rPr>
        <sz val="9"/>
        <rFont val="Times New Roman"/>
        <family val="1"/>
      </rPr>
      <t>1291</t>
    </r>
    <r>
      <rPr>
        <sz val="9"/>
        <rFont val="宋体"/>
        <family val="3"/>
        <charset val="134"/>
      </rPr>
      <t>户</t>
    </r>
  </si>
  <si>
    <r>
      <t>3</t>
    </r>
    <r>
      <rPr>
        <sz val="9"/>
        <color indexed="8"/>
        <rFont val="宋体"/>
        <family val="3"/>
        <charset val="134"/>
      </rPr>
      <t>、教育扶贫</t>
    </r>
  </si>
  <si>
    <r>
      <rPr>
        <sz val="9"/>
        <color indexed="8"/>
        <rFont val="宋体"/>
        <family val="3"/>
        <charset val="134"/>
      </rPr>
      <t>（</t>
    </r>
    <r>
      <rPr>
        <sz val="9"/>
        <color indexed="8"/>
        <rFont val="Times New Roman"/>
        <family val="1"/>
      </rPr>
      <t>1</t>
    </r>
    <r>
      <rPr>
        <sz val="9"/>
        <color indexed="8"/>
        <rFont val="宋体"/>
        <family val="3"/>
        <charset val="134"/>
      </rPr>
      <t>）贫困生教育补贴</t>
    </r>
  </si>
  <si>
    <r>
      <rPr>
        <sz val="9"/>
        <rFont val="宋体"/>
        <family val="3"/>
        <charset val="134"/>
      </rPr>
      <t>学生资助</t>
    </r>
  </si>
  <si>
    <r>
      <rPr>
        <sz val="9"/>
        <rFont val="宋体"/>
        <family val="3"/>
        <charset val="134"/>
      </rPr>
      <t>学前教育保教费、生活补助费县财政兜底资助</t>
    </r>
  </si>
  <si>
    <r>
      <rPr>
        <sz val="9"/>
        <rFont val="宋体"/>
        <family val="3"/>
        <charset val="134"/>
      </rPr>
      <t>义务教育营养餐和寄宿生生活补助费县财政兜底资助</t>
    </r>
  </si>
  <si>
    <r>
      <rPr>
        <sz val="9"/>
        <rFont val="宋体"/>
        <family val="3"/>
        <charset val="134"/>
      </rPr>
      <t>高中教育免学费、住宿费，生活补助费县财政兜底资助</t>
    </r>
  </si>
  <si>
    <r>
      <rPr>
        <sz val="9"/>
        <rFont val="宋体"/>
        <family val="3"/>
        <charset val="134"/>
      </rPr>
      <t>中等职业教育免学费县财政兜底资助</t>
    </r>
  </si>
  <si>
    <r>
      <rPr>
        <sz val="9"/>
        <rFont val="宋体"/>
        <family val="3"/>
        <charset val="134"/>
      </rPr>
      <t>贫困劳动力培训</t>
    </r>
  </si>
  <si>
    <r>
      <rPr>
        <sz val="9"/>
        <rFont val="宋体"/>
        <family val="3"/>
        <charset val="134"/>
      </rPr>
      <t>现代服务业、现代农业、计算机办公自动化、家电销售与服务等劳动技能培训</t>
    </r>
  </si>
  <si>
    <r>
      <rPr>
        <sz val="9"/>
        <rFont val="宋体"/>
        <family val="3"/>
        <charset val="134"/>
      </rPr>
      <t>补发</t>
    </r>
    <r>
      <rPr>
        <sz val="9"/>
        <rFont val="Times New Roman"/>
        <family val="1"/>
      </rPr>
      <t>2017</t>
    </r>
    <r>
      <rPr>
        <sz val="9"/>
        <rFont val="宋体"/>
        <family val="3"/>
        <charset val="134"/>
      </rPr>
      <t>年建档立卡贫困学生资助</t>
    </r>
  </si>
  <si>
    <r>
      <rPr>
        <sz val="9"/>
        <rFont val="宋体"/>
        <family val="3"/>
        <charset val="134"/>
      </rPr>
      <t>学前教育阶段幼儿保教旨每生每期</t>
    </r>
    <r>
      <rPr>
        <sz val="9"/>
        <rFont val="Times New Roman"/>
        <family val="1"/>
      </rPr>
      <t>300</t>
    </r>
    <r>
      <rPr>
        <sz val="9"/>
        <rFont val="宋体"/>
        <family val="3"/>
        <charset val="134"/>
      </rPr>
      <t>元，生活补助费每生每期</t>
    </r>
    <r>
      <rPr>
        <sz val="9"/>
        <rFont val="Times New Roman"/>
        <family val="1"/>
      </rPr>
      <t>200</t>
    </r>
    <r>
      <rPr>
        <sz val="9"/>
        <rFont val="宋体"/>
        <family val="3"/>
        <charset val="134"/>
      </rPr>
      <t>元，需补发</t>
    </r>
    <r>
      <rPr>
        <sz val="9"/>
        <rFont val="Times New Roman"/>
        <family val="1"/>
      </rPr>
      <t>171</t>
    </r>
    <r>
      <rPr>
        <sz val="9"/>
        <rFont val="宋体"/>
        <family val="3"/>
        <charset val="134"/>
      </rPr>
      <t>人；义务教育阶段营养餐补助每生每期</t>
    </r>
    <r>
      <rPr>
        <sz val="9"/>
        <rFont val="Times New Roman"/>
        <family val="1"/>
      </rPr>
      <t>400</t>
    </r>
    <r>
      <rPr>
        <sz val="9"/>
        <rFont val="宋体"/>
        <family val="3"/>
        <charset val="134"/>
      </rPr>
      <t>元，需补发</t>
    </r>
    <r>
      <rPr>
        <sz val="9"/>
        <rFont val="Times New Roman"/>
        <family val="1"/>
      </rPr>
      <t>320</t>
    </r>
    <r>
      <rPr>
        <sz val="9"/>
        <rFont val="宋体"/>
        <family val="3"/>
        <charset val="134"/>
      </rPr>
      <t>人；小学</t>
    </r>
    <r>
      <rPr>
        <sz val="9"/>
        <rFont val="Times New Roman"/>
        <family val="1"/>
      </rPr>
      <t>“</t>
    </r>
    <r>
      <rPr>
        <sz val="9"/>
        <rFont val="宋体"/>
        <family val="3"/>
        <charset val="134"/>
      </rPr>
      <t>一补</t>
    </r>
    <r>
      <rPr>
        <sz val="9"/>
        <rFont val="Times New Roman"/>
        <family val="1"/>
      </rPr>
      <t>”</t>
    </r>
    <r>
      <rPr>
        <sz val="9"/>
        <rFont val="宋体"/>
        <family val="3"/>
        <charset val="134"/>
      </rPr>
      <t>每生每期</t>
    </r>
    <r>
      <rPr>
        <sz val="9"/>
        <rFont val="Times New Roman"/>
        <family val="1"/>
      </rPr>
      <t>500</t>
    </r>
    <r>
      <rPr>
        <sz val="9"/>
        <rFont val="宋体"/>
        <family val="3"/>
        <charset val="134"/>
      </rPr>
      <t>元，需补发</t>
    </r>
    <r>
      <rPr>
        <sz val="9"/>
        <rFont val="Times New Roman"/>
        <family val="1"/>
      </rPr>
      <t>81</t>
    </r>
    <r>
      <rPr>
        <sz val="9"/>
        <rFont val="宋体"/>
        <family val="3"/>
        <charset val="134"/>
      </rPr>
      <t>人；初中</t>
    </r>
    <r>
      <rPr>
        <sz val="9"/>
        <rFont val="Times New Roman"/>
        <family val="1"/>
      </rPr>
      <t>“</t>
    </r>
    <r>
      <rPr>
        <sz val="9"/>
        <rFont val="宋体"/>
        <family val="3"/>
        <charset val="134"/>
      </rPr>
      <t>一补</t>
    </r>
    <r>
      <rPr>
        <sz val="9"/>
        <rFont val="Times New Roman"/>
        <family val="1"/>
      </rPr>
      <t>”</t>
    </r>
    <r>
      <rPr>
        <sz val="9"/>
        <rFont val="宋体"/>
        <family val="3"/>
        <charset val="134"/>
      </rPr>
      <t>每生每期</t>
    </r>
    <r>
      <rPr>
        <sz val="9"/>
        <rFont val="Times New Roman"/>
        <family val="1"/>
      </rPr>
      <t>625</t>
    </r>
    <r>
      <rPr>
        <sz val="9"/>
        <rFont val="宋体"/>
        <family val="3"/>
        <charset val="134"/>
      </rPr>
      <t>元，需补发</t>
    </r>
    <r>
      <rPr>
        <sz val="9"/>
        <rFont val="Times New Roman"/>
        <family val="1"/>
      </rPr>
      <t>28</t>
    </r>
    <r>
      <rPr>
        <sz val="9"/>
        <rFont val="宋体"/>
        <family val="3"/>
        <charset val="134"/>
      </rPr>
      <t>人；普通高中贫困生生活补助每生每期</t>
    </r>
    <r>
      <rPr>
        <sz val="9"/>
        <rFont val="Times New Roman"/>
        <family val="1"/>
      </rPr>
      <t>1500</t>
    </r>
    <r>
      <rPr>
        <sz val="9"/>
        <rFont val="宋体"/>
        <family val="3"/>
        <charset val="134"/>
      </rPr>
      <t>元，需补发</t>
    </r>
    <r>
      <rPr>
        <sz val="9"/>
        <rFont val="Times New Roman"/>
        <family val="1"/>
      </rPr>
      <t>158</t>
    </r>
    <r>
      <rPr>
        <sz val="9"/>
        <rFont val="宋体"/>
        <family val="3"/>
        <charset val="134"/>
      </rPr>
      <t>人；中职免学费兜底资助，需补发</t>
    </r>
    <r>
      <rPr>
        <sz val="9"/>
        <rFont val="Times New Roman"/>
        <family val="1"/>
      </rPr>
      <t>23</t>
    </r>
    <r>
      <rPr>
        <sz val="9"/>
        <rFont val="宋体"/>
        <family val="3"/>
        <charset val="134"/>
      </rPr>
      <t>人</t>
    </r>
  </si>
  <si>
    <r>
      <rPr>
        <sz val="9"/>
        <color indexed="8"/>
        <rFont val="宋体"/>
        <family val="3"/>
        <charset val="134"/>
      </rPr>
      <t>县财政兜底资助保教费、生活费</t>
    </r>
  </si>
  <si>
    <r>
      <rPr>
        <sz val="9"/>
        <color indexed="8"/>
        <rFont val="宋体"/>
        <family val="3"/>
        <charset val="134"/>
      </rPr>
      <t>全县财政兜底贫困户资助保教费、生活费</t>
    </r>
  </si>
  <si>
    <r>
      <rPr>
        <sz val="9"/>
        <color indexed="8"/>
        <rFont val="宋体"/>
        <family val="3"/>
        <charset val="134"/>
      </rPr>
      <t>营养餐改善</t>
    </r>
  </si>
  <si>
    <r>
      <rPr>
        <sz val="9"/>
        <color indexed="8"/>
        <rFont val="宋体"/>
        <family val="3"/>
        <charset val="134"/>
      </rPr>
      <t>贫困学生营养餐改善</t>
    </r>
  </si>
  <si>
    <r>
      <rPr>
        <sz val="9"/>
        <color indexed="8"/>
        <rFont val="宋体"/>
        <family val="3"/>
        <charset val="134"/>
      </rPr>
      <t>县财政兜底贫困户寄宿生生活补助</t>
    </r>
  </si>
  <si>
    <r>
      <rPr>
        <sz val="9"/>
        <color indexed="8"/>
        <rFont val="宋体"/>
        <family val="3"/>
        <charset val="134"/>
      </rPr>
      <t>全县财政兜底贫困户寄宿生生活补助</t>
    </r>
  </si>
  <si>
    <r>
      <rPr>
        <sz val="9"/>
        <color indexed="8"/>
        <rFont val="宋体"/>
        <family val="3"/>
        <charset val="134"/>
      </rPr>
      <t>县财政兜底子资助学费、住宿费</t>
    </r>
  </si>
  <si>
    <r>
      <rPr>
        <sz val="9"/>
        <color indexed="8"/>
        <rFont val="宋体"/>
        <family val="3"/>
        <charset val="134"/>
      </rPr>
      <t>全县财政兜底子资助学费、住宿费</t>
    </r>
  </si>
  <si>
    <r>
      <rPr>
        <sz val="9"/>
        <color indexed="8"/>
        <rFont val="宋体"/>
        <family val="3"/>
        <charset val="134"/>
      </rPr>
      <t>生活补助</t>
    </r>
  </si>
  <si>
    <r>
      <rPr>
        <sz val="9"/>
        <color indexed="8"/>
        <rFont val="宋体"/>
        <family val="3"/>
        <charset val="134"/>
      </rPr>
      <t>贫困户学生生活补助</t>
    </r>
  </si>
  <si>
    <r>
      <rPr>
        <sz val="9"/>
        <color indexed="8"/>
        <rFont val="宋体"/>
        <family val="3"/>
        <charset val="134"/>
      </rPr>
      <t>县财政兜底资助免学费</t>
    </r>
  </si>
  <si>
    <r>
      <rPr>
        <sz val="9"/>
        <color indexed="8"/>
        <rFont val="宋体"/>
        <family val="3"/>
        <charset val="134"/>
      </rPr>
      <t>县财政兜底贫困户学生资助免学费</t>
    </r>
  </si>
  <si>
    <r>
      <rPr>
        <sz val="9"/>
        <rFont val="宋体"/>
        <family val="3"/>
        <charset val="134"/>
      </rPr>
      <t>雨露计划</t>
    </r>
  </si>
  <si>
    <r>
      <rPr>
        <sz val="9"/>
        <rFont val="宋体"/>
        <family val="3"/>
        <charset val="134"/>
      </rPr>
      <t>贫困家庭学生补贴、短期技能培训</t>
    </r>
  </si>
  <si>
    <r>
      <rPr>
        <sz val="9"/>
        <rFont val="宋体"/>
        <family val="3"/>
        <charset val="134"/>
      </rPr>
      <t>贫困劳动力畜牧养殖技术培训生活补贴</t>
    </r>
  </si>
  <si>
    <r>
      <rPr>
        <sz val="9"/>
        <rFont val="宋体"/>
        <family val="3"/>
        <charset val="134"/>
      </rPr>
      <t>对有养殖意愿的贫困劳动力集中办班技术培训</t>
    </r>
    <r>
      <rPr>
        <sz val="9"/>
        <rFont val="Times New Roman"/>
        <family val="1"/>
      </rPr>
      <t>583</t>
    </r>
    <r>
      <rPr>
        <sz val="9"/>
        <rFont val="宋体"/>
        <family val="3"/>
        <charset val="134"/>
      </rPr>
      <t>人，发放生活补贴</t>
    </r>
  </si>
  <si>
    <r>
      <rPr>
        <sz val="9"/>
        <rFont val="宋体"/>
        <family val="3"/>
        <charset val="134"/>
      </rPr>
      <t>职业培训生活补贴</t>
    </r>
  </si>
  <si>
    <r>
      <rPr>
        <sz val="9"/>
        <rFont val="宋体"/>
        <family val="3"/>
        <charset val="134"/>
      </rPr>
      <t>贫困户技能培训补贴：预计培训</t>
    </r>
    <r>
      <rPr>
        <sz val="9"/>
        <rFont val="Times New Roman"/>
        <family val="1"/>
      </rPr>
      <t>3000</t>
    </r>
    <r>
      <rPr>
        <sz val="9"/>
        <rFont val="宋体"/>
        <family val="3"/>
        <charset val="134"/>
      </rPr>
      <t>人，预计培训补贴</t>
    </r>
    <r>
      <rPr>
        <sz val="9"/>
        <rFont val="Times New Roman"/>
        <family val="1"/>
      </rPr>
      <t>90</t>
    </r>
    <r>
      <rPr>
        <sz val="9"/>
        <rFont val="宋体"/>
        <family val="3"/>
        <charset val="134"/>
      </rPr>
      <t>万元；依据宜政办〔</t>
    </r>
    <r>
      <rPr>
        <sz val="9"/>
        <rFont val="Times New Roman"/>
        <family val="1"/>
      </rPr>
      <t>2016</t>
    </r>
    <r>
      <rPr>
        <sz val="9"/>
        <rFont val="宋体"/>
        <family val="3"/>
        <charset val="134"/>
      </rPr>
      <t>〕</t>
    </r>
    <r>
      <rPr>
        <sz val="9"/>
        <rFont val="Times New Roman"/>
        <family val="1"/>
      </rPr>
      <t>118</t>
    </r>
    <r>
      <rPr>
        <sz val="9"/>
        <rFont val="宋体"/>
        <family val="3"/>
        <charset val="134"/>
      </rPr>
      <t>号，宜阳县技工学校</t>
    </r>
    <r>
      <rPr>
        <sz val="9"/>
        <rFont val="Times New Roman"/>
        <family val="1"/>
      </rPr>
      <t>49</t>
    </r>
    <r>
      <rPr>
        <sz val="9"/>
        <rFont val="宋体"/>
        <family val="3"/>
        <charset val="134"/>
      </rPr>
      <t>名建档立卡贫困户学生发放职业教育生活补贴，每生每年</t>
    </r>
    <r>
      <rPr>
        <sz val="9"/>
        <rFont val="Times New Roman"/>
        <family val="1"/>
      </rPr>
      <t>2000</t>
    </r>
    <r>
      <rPr>
        <sz val="9"/>
        <rFont val="宋体"/>
        <family val="3"/>
        <charset val="134"/>
      </rPr>
      <t>元</t>
    </r>
  </si>
  <si>
    <r>
      <rPr>
        <sz val="9"/>
        <rFont val="宋体"/>
        <family val="3"/>
        <charset val="134"/>
      </rPr>
      <t>外出务工交通补贴</t>
    </r>
  </si>
  <si>
    <r>
      <rPr>
        <sz val="9"/>
        <rFont val="宋体"/>
        <family val="3"/>
        <charset val="134"/>
      </rPr>
      <t>贫困户外出务工交通补贴：预计补贴</t>
    </r>
    <r>
      <rPr>
        <sz val="9"/>
        <rFont val="Times New Roman"/>
        <family val="1"/>
      </rPr>
      <t>3000</t>
    </r>
    <r>
      <rPr>
        <sz val="9"/>
        <rFont val="宋体"/>
        <family val="3"/>
        <charset val="134"/>
      </rPr>
      <t>人，每人每年报销两次，每年不超过</t>
    </r>
    <r>
      <rPr>
        <sz val="9"/>
        <rFont val="Times New Roman"/>
        <family val="1"/>
      </rPr>
      <t xml:space="preserve"> 300</t>
    </r>
    <r>
      <rPr>
        <sz val="9"/>
        <rFont val="宋体"/>
        <family val="3"/>
        <charset val="134"/>
      </rPr>
      <t>元，预计补贴</t>
    </r>
    <r>
      <rPr>
        <sz val="9"/>
        <rFont val="Times New Roman"/>
        <family val="1"/>
      </rPr>
      <t>60</t>
    </r>
    <r>
      <rPr>
        <sz val="9"/>
        <rFont val="宋体"/>
        <family val="3"/>
        <charset val="134"/>
      </rPr>
      <t>万元</t>
    </r>
  </si>
  <si>
    <r>
      <rPr>
        <sz val="9"/>
        <rFont val="宋体"/>
        <family val="3"/>
        <charset val="134"/>
      </rPr>
      <t>贫困劳动力技能培训项目</t>
    </r>
  </si>
  <si>
    <r>
      <rPr>
        <sz val="9"/>
        <rFont val="宋体"/>
        <family val="3"/>
        <charset val="134"/>
      </rPr>
      <t>对全县贫困劳动力开展家政服务、商业餐饮、技术加工、设备操作等就业技能培训</t>
    </r>
  </si>
  <si>
    <r>
      <rPr>
        <sz val="9"/>
        <rFont val="宋体"/>
        <family val="3"/>
        <charset val="134"/>
      </rPr>
      <t>贫困人口实用技术培训生活补贴项目</t>
    </r>
  </si>
  <si>
    <r>
      <rPr>
        <sz val="9"/>
        <rFont val="宋体"/>
        <family val="3"/>
        <charset val="134"/>
      </rPr>
      <t>全县贫困劳动力发放实用技术等培训生活补贴</t>
    </r>
  </si>
  <si>
    <r>
      <rPr>
        <sz val="9"/>
        <rFont val="宋体"/>
        <family val="3"/>
        <charset val="134"/>
      </rPr>
      <t>贫困人口实用技术培训经费项目</t>
    </r>
  </si>
  <si>
    <r>
      <rPr>
        <sz val="9"/>
        <rFont val="宋体"/>
        <family val="3"/>
        <charset val="134"/>
      </rPr>
      <t>全县贫困劳动力开展实用技术等培训经费补贴</t>
    </r>
  </si>
  <si>
    <r>
      <rPr>
        <sz val="9"/>
        <color indexed="8"/>
        <rFont val="宋体"/>
        <family val="3"/>
        <charset val="134"/>
      </rPr>
      <t>贫困人口畜牧业技术培训</t>
    </r>
  </si>
  <si>
    <r>
      <rPr>
        <sz val="9"/>
        <color indexed="8"/>
        <rFont val="宋体"/>
        <family val="3"/>
        <charset val="134"/>
      </rPr>
      <t>贫困劳动力培训补助</t>
    </r>
  </si>
  <si>
    <r>
      <rPr>
        <sz val="9"/>
        <color indexed="8"/>
        <rFont val="宋体"/>
        <family val="3"/>
        <charset val="134"/>
      </rPr>
      <t>雨露计划</t>
    </r>
  </si>
  <si>
    <r>
      <rPr>
        <sz val="9"/>
        <color indexed="8"/>
        <rFont val="宋体"/>
        <family val="3"/>
        <charset val="134"/>
      </rPr>
      <t>贫困家庭学生补贴、短期技能培训</t>
    </r>
  </si>
  <si>
    <r>
      <t>2017</t>
    </r>
    <r>
      <rPr>
        <sz val="9"/>
        <rFont val="宋体"/>
        <family val="3"/>
        <charset val="134"/>
      </rPr>
      <t>年秋季雨露计划职业教育补贴</t>
    </r>
  </si>
  <si>
    <r>
      <t xml:space="preserve"> </t>
    </r>
    <r>
      <rPr>
        <sz val="9"/>
        <rFont val="宋体"/>
        <family val="3"/>
        <charset val="134"/>
      </rPr>
      <t>经全国扶贫开发信息系统业务管理子系统及教育部、人力资源和社会保障部的中、高等职业教育学籍管理系统核对，</t>
    </r>
    <r>
      <rPr>
        <sz val="9"/>
        <rFont val="Times New Roman"/>
        <family val="1"/>
      </rPr>
      <t>828</t>
    </r>
    <r>
      <rPr>
        <sz val="9"/>
        <rFont val="宋体"/>
        <family val="3"/>
        <charset val="134"/>
      </rPr>
      <t>人符合雨露计划职业教育补助条件，每人发放补助</t>
    </r>
    <r>
      <rPr>
        <sz val="9"/>
        <rFont val="Times New Roman"/>
        <family val="1"/>
      </rPr>
      <t>1000</t>
    </r>
    <r>
      <rPr>
        <sz val="9"/>
        <rFont val="宋体"/>
        <family val="3"/>
        <charset val="134"/>
      </rPr>
      <t>元。</t>
    </r>
    <r>
      <rPr>
        <sz val="9"/>
        <rFont val="Times New Roman"/>
        <family val="1"/>
      </rPr>
      <t xml:space="preserve"> </t>
    </r>
  </si>
  <si>
    <r>
      <t>2017</t>
    </r>
    <r>
      <rPr>
        <sz val="9"/>
        <rFont val="宋体"/>
        <family val="3"/>
        <charset val="134"/>
      </rPr>
      <t>年度春季雨露计划全日制中高等职业教育漏发人员补助资金</t>
    </r>
  </si>
  <si>
    <r>
      <rPr>
        <sz val="9"/>
        <rFont val="宋体"/>
        <family val="3"/>
        <charset val="134"/>
      </rPr>
      <t>为</t>
    </r>
    <r>
      <rPr>
        <sz val="9"/>
        <rFont val="Times New Roman"/>
        <family val="1"/>
      </rPr>
      <t>79</t>
    </r>
    <r>
      <rPr>
        <sz val="9"/>
        <rFont val="宋体"/>
        <family val="3"/>
        <charset val="134"/>
      </rPr>
      <t>名漏发人员发放</t>
    </r>
    <r>
      <rPr>
        <sz val="9"/>
        <rFont val="Times New Roman"/>
        <family val="1"/>
      </rPr>
      <t>2017</t>
    </r>
    <r>
      <rPr>
        <sz val="9"/>
        <rFont val="宋体"/>
        <family val="3"/>
        <charset val="134"/>
      </rPr>
      <t>年度春季雨露计划全日制中高等职业教育补助资金，补助标准每生</t>
    </r>
    <r>
      <rPr>
        <sz val="9"/>
        <rFont val="Times New Roman"/>
        <family val="1"/>
      </rPr>
      <t>1000</t>
    </r>
    <r>
      <rPr>
        <sz val="9"/>
        <rFont val="宋体"/>
        <family val="3"/>
        <charset val="134"/>
      </rPr>
      <t>元。</t>
    </r>
  </si>
  <si>
    <r>
      <t>2017</t>
    </r>
    <r>
      <rPr>
        <sz val="9"/>
        <color indexed="8"/>
        <rFont val="宋体"/>
        <family val="3"/>
        <charset val="134"/>
      </rPr>
      <t>年扶贫创业致富带头人培训工程</t>
    </r>
  </si>
  <si>
    <r>
      <rPr>
        <sz val="9"/>
        <color indexed="8"/>
        <rFont val="宋体"/>
        <family val="3"/>
        <charset val="134"/>
      </rPr>
      <t>由县技工学校组织实施扶贫创业致富带头人培训两期，对全县</t>
    </r>
    <r>
      <rPr>
        <sz val="9"/>
        <color indexed="8"/>
        <rFont val="Times New Roman"/>
        <family val="1"/>
      </rPr>
      <t>88</t>
    </r>
    <r>
      <rPr>
        <sz val="9"/>
        <color indexed="8"/>
        <rFont val="宋体"/>
        <family val="3"/>
        <charset val="134"/>
      </rPr>
      <t>个贫困村</t>
    </r>
    <r>
      <rPr>
        <sz val="9"/>
        <color indexed="8"/>
        <rFont val="Times New Roman"/>
        <family val="1"/>
      </rPr>
      <t>116</t>
    </r>
    <r>
      <rPr>
        <sz val="9"/>
        <color indexed="8"/>
        <rFont val="宋体"/>
        <family val="3"/>
        <charset val="134"/>
      </rPr>
      <t>名培训对象进行了培训。按照《宜阳县扶贫开发办公室关于印发</t>
    </r>
    <r>
      <rPr>
        <sz val="9"/>
        <color indexed="8"/>
        <rFont val="Times New Roman"/>
        <family val="1"/>
      </rPr>
      <t>&lt;</t>
    </r>
    <r>
      <rPr>
        <sz val="9"/>
        <color indexed="8"/>
        <rFont val="宋体"/>
        <family val="3"/>
        <charset val="134"/>
      </rPr>
      <t>宜阳县扶贫创业致富带头人培训工程工作方案</t>
    </r>
    <r>
      <rPr>
        <sz val="9"/>
        <color indexed="8"/>
        <rFont val="Times New Roman"/>
        <family val="1"/>
      </rPr>
      <t>&gt;</t>
    </r>
    <r>
      <rPr>
        <sz val="9"/>
        <color indexed="8"/>
        <rFont val="宋体"/>
        <family val="3"/>
        <charset val="134"/>
      </rPr>
      <t>的通知》（宜扶贫办〔</t>
    </r>
    <r>
      <rPr>
        <sz val="9"/>
        <color indexed="8"/>
        <rFont val="Times New Roman"/>
        <family val="1"/>
      </rPr>
      <t>2017</t>
    </r>
    <r>
      <rPr>
        <sz val="9"/>
        <color indexed="8"/>
        <rFont val="宋体"/>
        <family val="3"/>
        <charset val="134"/>
      </rPr>
      <t>〕</t>
    </r>
    <r>
      <rPr>
        <sz val="9"/>
        <color indexed="8"/>
        <rFont val="Times New Roman"/>
        <family val="1"/>
      </rPr>
      <t>65</t>
    </r>
    <r>
      <rPr>
        <sz val="9"/>
        <color indexed="8"/>
        <rFont val="宋体"/>
        <family val="3"/>
        <charset val="134"/>
      </rPr>
      <t>号）规定，培训费用每人不超过</t>
    </r>
    <r>
      <rPr>
        <sz val="9"/>
        <color indexed="8"/>
        <rFont val="Times New Roman"/>
        <family val="1"/>
      </rPr>
      <t>1000</t>
    </r>
    <r>
      <rPr>
        <sz val="9"/>
        <color indexed="8"/>
        <rFont val="宋体"/>
        <family val="3"/>
        <charset val="134"/>
      </rPr>
      <t>元的标准，由县扶贫办直接拨付给培训网点，培训学员不承担任何费用。</t>
    </r>
  </si>
  <si>
    <r>
      <t>2017</t>
    </r>
    <r>
      <rPr>
        <sz val="9"/>
        <rFont val="宋体"/>
        <family val="3"/>
        <charset val="134"/>
      </rPr>
      <t>年度雨露计划短期技能培训项目</t>
    </r>
  </si>
  <si>
    <r>
      <t>2017</t>
    </r>
    <r>
      <rPr>
        <sz val="9"/>
        <rFont val="宋体"/>
        <family val="3"/>
        <charset val="134"/>
      </rPr>
      <t>年度雨露计划短期技能培训贫困群众</t>
    </r>
    <r>
      <rPr>
        <sz val="9"/>
        <rFont val="Times New Roman"/>
        <family val="1"/>
      </rPr>
      <t>733</t>
    </r>
    <r>
      <rPr>
        <sz val="9"/>
        <rFont val="宋体"/>
        <family val="3"/>
        <charset val="134"/>
      </rPr>
      <t>人，其中：取得Ａ类工种</t>
    </r>
    <r>
      <rPr>
        <sz val="9"/>
        <rFont val="Times New Roman"/>
        <family val="1"/>
      </rPr>
      <t>62</t>
    </r>
    <r>
      <rPr>
        <sz val="9"/>
        <rFont val="宋体"/>
        <family val="3"/>
        <charset val="134"/>
      </rPr>
      <t>人，补助标准</t>
    </r>
    <r>
      <rPr>
        <sz val="9"/>
        <rFont val="Times New Roman"/>
        <family val="1"/>
      </rPr>
      <t>2000</t>
    </r>
    <r>
      <rPr>
        <sz val="9"/>
        <rFont val="宋体"/>
        <family val="3"/>
        <charset val="134"/>
      </rPr>
      <t>元</t>
    </r>
    <r>
      <rPr>
        <sz val="9"/>
        <rFont val="Times New Roman"/>
        <family val="1"/>
      </rPr>
      <t>/</t>
    </r>
    <r>
      <rPr>
        <sz val="9"/>
        <rFont val="宋体"/>
        <family val="3"/>
        <charset val="134"/>
      </rPr>
      <t>人；取得Ｂ类工种</t>
    </r>
    <r>
      <rPr>
        <sz val="9"/>
        <rFont val="Times New Roman"/>
        <family val="1"/>
      </rPr>
      <t>109</t>
    </r>
    <r>
      <rPr>
        <sz val="9"/>
        <rFont val="宋体"/>
        <family val="3"/>
        <charset val="134"/>
      </rPr>
      <t>人，补助标准</t>
    </r>
    <r>
      <rPr>
        <sz val="9"/>
        <rFont val="Times New Roman"/>
        <family val="1"/>
      </rPr>
      <t>1800</t>
    </r>
    <r>
      <rPr>
        <sz val="9"/>
        <rFont val="宋体"/>
        <family val="3"/>
        <charset val="134"/>
      </rPr>
      <t>元</t>
    </r>
    <r>
      <rPr>
        <sz val="9"/>
        <rFont val="Times New Roman"/>
        <family val="1"/>
      </rPr>
      <t>/</t>
    </r>
    <r>
      <rPr>
        <sz val="9"/>
        <rFont val="宋体"/>
        <family val="3"/>
        <charset val="134"/>
      </rPr>
      <t>人；取得Ｃ类工种</t>
    </r>
    <r>
      <rPr>
        <sz val="9"/>
        <rFont val="Times New Roman"/>
        <family val="1"/>
      </rPr>
      <t>562</t>
    </r>
    <r>
      <rPr>
        <sz val="9"/>
        <rFont val="宋体"/>
        <family val="3"/>
        <charset val="134"/>
      </rPr>
      <t>人，补助标准</t>
    </r>
    <r>
      <rPr>
        <sz val="9"/>
        <rFont val="Times New Roman"/>
        <family val="1"/>
      </rPr>
      <t>1500</t>
    </r>
    <r>
      <rPr>
        <sz val="9"/>
        <rFont val="宋体"/>
        <family val="3"/>
        <charset val="134"/>
      </rPr>
      <t>元</t>
    </r>
    <r>
      <rPr>
        <sz val="9"/>
        <rFont val="Times New Roman"/>
        <family val="1"/>
      </rPr>
      <t>/</t>
    </r>
    <r>
      <rPr>
        <sz val="9"/>
        <rFont val="宋体"/>
        <family val="3"/>
        <charset val="134"/>
      </rPr>
      <t>人。</t>
    </r>
  </si>
  <si>
    <r>
      <rPr>
        <sz val="9"/>
        <color indexed="8"/>
        <rFont val="宋体"/>
        <family val="3"/>
        <charset val="134"/>
      </rPr>
      <t>（</t>
    </r>
    <r>
      <rPr>
        <sz val="9"/>
        <color indexed="8"/>
        <rFont val="Times New Roman"/>
        <family val="1"/>
      </rPr>
      <t>3</t>
    </r>
    <r>
      <rPr>
        <sz val="9"/>
        <color indexed="8"/>
        <rFont val="宋体"/>
        <family val="3"/>
        <charset val="134"/>
      </rPr>
      <t>）基础设施提升改造</t>
    </r>
  </si>
  <si>
    <r>
      <rPr>
        <sz val="9"/>
        <color indexed="8"/>
        <rFont val="宋体"/>
        <family val="3"/>
        <charset val="134"/>
      </rPr>
      <t>张坞镇程午小学改造提升项目</t>
    </r>
  </si>
  <si>
    <r>
      <rPr>
        <sz val="9"/>
        <color indexed="8"/>
        <rFont val="宋体"/>
        <family val="3"/>
        <charset val="134"/>
      </rPr>
      <t xml:space="preserve">（一）校园环境建设
</t>
    </r>
    <r>
      <rPr>
        <sz val="9"/>
        <color indexed="8"/>
        <rFont val="Times New Roman"/>
        <family val="1"/>
      </rPr>
      <t>1</t>
    </r>
    <r>
      <rPr>
        <sz val="9"/>
        <color indexed="8"/>
        <rFont val="宋体"/>
        <family val="3"/>
        <charset val="134"/>
      </rPr>
      <t>、绿化</t>
    </r>
    <r>
      <rPr>
        <sz val="9"/>
        <color indexed="8"/>
        <rFont val="Times New Roman"/>
        <family val="1"/>
      </rPr>
      <t>900</t>
    </r>
    <r>
      <rPr>
        <sz val="9"/>
        <color indexed="8"/>
        <rFont val="宋体"/>
        <family val="3"/>
        <charset val="134"/>
      </rPr>
      <t xml:space="preserve">平方米
</t>
    </r>
    <r>
      <rPr>
        <sz val="9"/>
        <color indexed="8"/>
        <rFont val="Times New Roman"/>
        <family val="1"/>
      </rPr>
      <t>2</t>
    </r>
    <r>
      <rPr>
        <sz val="9"/>
        <color indexed="8"/>
        <rFont val="宋体"/>
        <family val="3"/>
        <charset val="134"/>
      </rPr>
      <t>、校园文化</t>
    </r>
    <r>
      <rPr>
        <sz val="9"/>
        <color indexed="8"/>
        <rFont val="Times New Roman"/>
        <family val="1"/>
      </rPr>
      <t>950</t>
    </r>
    <r>
      <rPr>
        <sz val="9"/>
        <color indexed="8"/>
        <rFont val="宋体"/>
        <family val="3"/>
        <charset val="134"/>
      </rPr>
      <t xml:space="preserve">平方米
</t>
    </r>
    <r>
      <rPr>
        <sz val="9"/>
        <color indexed="8"/>
        <rFont val="Times New Roman"/>
        <family val="1"/>
      </rPr>
      <t>3</t>
    </r>
    <r>
      <rPr>
        <sz val="9"/>
        <color indexed="8"/>
        <rFont val="宋体"/>
        <family val="3"/>
        <charset val="134"/>
      </rPr>
      <t>、办公楼内外粉刷</t>
    </r>
    <r>
      <rPr>
        <sz val="9"/>
        <color indexed="8"/>
        <rFont val="Times New Roman"/>
        <family val="1"/>
      </rPr>
      <t>1000</t>
    </r>
    <r>
      <rPr>
        <sz val="9"/>
        <color indexed="8"/>
        <rFont val="宋体"/>
        <family val="3"/>
        <charset val="134"/>
      </rPr>
      <t xml:space="preserve">平方米
</t>
    </r>
    <r>
      <rPr>
        <sz val="9"/>
        <color indexed="8"/>
        <rFont val="Times New Roman"/>
        <family val="1"/>
      </rPr>
      <t>4</t>
    </r>
    <r>
      <rPr>
        <sz val="9"/>
        <color indexed="8"/>
        <rFont val="宋体"/>
        <family val="3"/>
        <charset val="134"/>
      </rPr>
      <t>、围墙新建</t>
    </r>
    <r>
      <rPr>
        <sz val="9"/>
        <color indexed="8"/>
        <rFont val="Times New Roman"/>
        <family val="1"/>
      </rPr>
      <t>300</t>
    </r>
    <r>
      <rPr>
        <sz val="9"/>
        <color indexed="8"/>
        <rFont val="宋体"/>
        <family val="3"/>
        <charset val="134"/>
      </rPr>
      <t>平方米</t>
    </r>
    <r>
      <rPr>
        <sz val="9"/>
        <color indexed="8"/>
        <rFont val="Times New Roman"/>
        <family val="1"/>
      </rPr>
      <t xml:space="preserve">,
</t>
    </r>
    <r>
      <rPr>
        <sz val="9"/>
        <color indexed="8"/>
        <rFont val="宋体"/>
        <family val="3"/>
        <charset val="134"/>
      </rPr>
      <t>围墙粉刷</t>
    </r>
    <r>
      <rPr>
        <sz val="9"/>
        <color indexed="8"/>
        <rFont val="Times New Roman"/>
        <family val="1"/>
      </rPr>
      <t>9100</t>
    </r>
    <r>
      <rPr>
        <sz val="9"/>
        <color indexed="8"/>
        <rFont val="宋体"/>
        <family val="3"/>
        <charset val="134"/>
      </rPr>
      <t xml:space="preserve">平方米，
</t>
    </r>
    <r>
      <rPr>
        <sz val="9"/>
        <color indexed="8"/>
        <rFont val="Times New Roman"/>
        <family val="1"/>
      </rPr>
      <t>5</t>
    </r>
    <r>
      <rPr>
        <sz val="9"/>
        <color indexed="8"/>
        <rFont val="宋体"/>
        <family val="3"/>
        <charset val="134"/>
      </rPr>
      <t>、更换各室门</t>
    </r>
    <r>
      <rPr>
        <sz val="9"/>
        <color indexed="8"/>
        <rFont val="Times New Roman"/>
        <family val="1"/>
      </rPr>
      <t>45</t>
    </r>
    <r>
      <rPr>
        <sz val="9"/>
        <color indexed="8"/>
        <rFont val="宋体"/>
        <family val="3"/>
        <charset val="134"/>
      </rPr>
      <t>个
更换各室窗户</t>
    </r>
    <r>
      <rPr>
        <sz val="9"/>
        <color indexed="8"/>
        <rFont val="Times New Roman"/>
        <family val="1"/>
      </rPr>
      <t>88</t>
    </r>
    <r>
      <rPr>
        <sz val="9"/>
        <color indexed="8"/>
        <rFont val="宋体"/>
        <family val="3"/>
        <charset val="134"/>
      </rPr>
      <t xml:space="preserve">个
</t>
    </r>
    <r>
      <rPr>
        <sz val="9"/>
        <color indexed="8"/>
        <rFont val="Times New Roman"/>
        <family val="1"/>
      </rPr>
      <t>6</t>
    </r>
    <r>
      <rPr>
        <sz val="9"/>
        <color indexed="8"/>
        <rFont val="宋体"/>
        <family val="3"/>
        <charset val="134"/>
      </rPr>
      <t xml:space="preserve">、教学楼、食堂、办公楼、住宿楼电路改造
</t>
    </r>
    <r>
      <rPr>
        <sz val="9"/>
        <color indexed="8"/>
        <rFont val="Times New Roman"/>
        <family val="1"/>
      </rPr>
      <t>7</t>
    </r>
    <r>
      <rPr>
        <sz val="9"/>
        <color indexed="8"/>
        <rFont val="宋体"/>
        <family val="3"/>
        <charset val="134"/>
      </rPr>
      <t>、校园地面硬化</t>
    </r>
    <r>
      <rPr>
        <sz val="9"/>
        <color indexed="8"/>
        <rFont val="Times New Roman"/>
        <family val="1"/>
      </rPr>
      <t>750</t>
    </r>
    <r>
      <rPr>
        <sz val="9"/>
        <color indexed="8"/>
        <rFont val="宋体"/>
        <family val="3"/>
        <charset val="134"/>
      </rPr>
      <t xml:space="preserve">平方米
</t>
    </r>
    <r>
      <rPr>
        <sz val="9"/>
        <color indexed="8"/>
        <rFont val="Times New Roman"/>
        <family val="1"/>
      </rPr>
      <t>8</t>
    </r>
    <r>
      <rPr>
        <sz val="9"/>
        <color indexed="8"/>
        <rFont val="宋体"/>
        <family val="3"/>
        <charset val="134"/>
      </rPr>
      <t>、地板硬化</t>
    </r>
    <r>
      <rPr>
        <sz val="9"/>
        <color indexed="8"/>
        <rFont val="Times New Roman"/>
        <family val="1"/>
      </rPr>
      <t>630</t>
    </r>
    <r>
      <rPr>
        <sz val="9"/>
        <color indexed="8"/>
        <rFont val="宋体"/>
        <family val="3"/>
        <charset val="134"/>
      </rPr>
      <t xml:space="preserve">平方米
</t>
    </r>
    <r>
      <rPr>
        <sz val="9"/>
        <color indexed="8"/>
        <rFont val="Times New Roman"/>
        <family val="1"/>
      </rPr>
      <t>9</t>
    </r>
    <r>
      <rPr>
        <sz val="9"/>
        <color indexed="8"/>
        <rFont val="宋体"/>
        <family val="3"/>
        <charset val="134"/>
      </rPr>
      <t>、新建学校大门
（二）校舍建设
新建综合楼一座共计</t>
    </r>
    <r>
      <rPr>
        <sz val="9"/>
        <color indexed="8"/>
        <rFont val="Times New Roman"/>
        <family val="1"/>
      </rPr>
      <t>400</t>
    </r>
    <r>
      <rPr>
        <sz val="9"/>
        <color indexed="8"/>
        <rFont val="宋体"/>
        <family val="3"/>
        <charset val="134"/>
      </rPr>
      <t xml:space="preserve">平方米
（三）设备设施及场地
</t>
    </r>
    <r>
      <rPr>
        <sz val="9"/>
        <color indexed="8"/>
        <rFont val="Times New Roman"/>
        <family val="1"/>
      </rPr>
      <t>1</t>
    </r>
    <r>
      <rPr>
        <sz val="9"/>
        <color indexed="8"/>
        <rFont val="宋体"/>
        <family val="3"/>
        <charset val="134"/>
      </rPr>
      <t>、七室及办公用房文化标语</t>
    </r>
    <r>
      <rPr>
        <sz val="9"/>
        <color indexed="8"/>
        <rFont val="Times New Roman"/>
        <family val="1"/>
      </rPr>
      <t>80</t>
    </r>
    <r>
      <rPr>
        <sz val="9"/>
        <color indexed="8"/>
        <rFont val="宋体"/>
        <family val="3"/>
        <charset val="134"/>
      </rPr>
      <t xml:space="preserve">平方米
</t>
    </r>
    <r>
      <rPr>
        <sz val="9"/>
        <color indexed="8"/>
        <rFont val="Times New Roman"/>
        <family val="1"/>
      </rPr>
      <t>2</t>
    </r>
    <r>
      <rPr>
        <sz val="9"/>
        <color indexed="8"/>
        <rFont val="宋体"/>
        <family val="3"/>
        <charset val="134"/>
      </rPr>
      <t>、办公设施：桌椅</t>
    </r>
    <r>
      <rPr>
        <sz val="9"/>
        <color indexed="8"/>
        <rFont val="Times New Roman"/>
        <family val="1"/>
      </rPr>
      <t>40</t>
    </r>
    <r>
      <rPr>
        <sz val="9"/>
        <color indexed="8"/>
        <rFont val="宋体"/>
        <family val="3"/>
        <charset val="134"/>
      </rPr>
      <t>套
（四）运动场
标准化运动场</t>
    </r>
    <r>
      <rPr>
        <sz val="9"/>
        <color indexed="8"/>
        <rFont val="Times New Roman"/>
        <family val="1"/>
      </rPr>
      <t>60</t>
    </r>
    <r>
      <rPr>
        <sz val="9"/>
        <color indexed="8"/>
        <rFont val="宋体"/>
        <family val="3"/>
        <charset val="134"/>
      </rPr>
      <t>米直跑道改造</t>
    </r>
  </si>
  <si>
    <r>
      <rPr>
        <sz val="9"/>
        <color indexed="8"/>
        <rFont val="宋体"/>
        <family val="3"/>
        <charset val="134"/>
      </rPr>
      <t>盐镇乡周过小学改造提升项目</t>
    </r>
  </si>
  <si>
    <r>
      <rPr>
        <sz val="9"/>
        <color indexed="8"/>
        <rFont val="宋体"/>
        <family val="3"/>
        <charset val="134"/>
      </rPr>
      <t xml:space="preserve">（一）校园环境：
</t>
    </r>
    <r>
      <rPr>
        <sz val="9"/>
        <color indexed="8"/>
        <rFont val="Times New Roman"/>
        <family val="1"/>
      </rPr>
      <t>1</t>
    </r>
    <r>
      <rPr>
        <sz val="9"/>
        <color indexed="8"/>
        <rFont val="宋体"/>
        <family val="3"/>
        <charset val="134"/>
      </rPr>
      <t>、绿化</t>
    </r>
    <r>
      <rPr>
        <sz val="9"/>
        <color indexed="8"/>
        <rFont val="Times New Roman"/>
        <family val="1"/>
      </rPr>
      <t>1000</t>
    </r>
    <r>
      <rPr>
        <sz val="9"/>
        <color indexed="8"/>
        <rFont val="宋体"/>
        <family val="3"/>
        <charset val="134"/>
      </rPr>
      <t xml:space="preserve">平方米
</t>
    </r>
    <r>
      <rPr>
        <sz val="9"/>
        <color indexed="8"/>
        <rFont val="Times New Roman"/>
        <family val="1"/>
      </rPr>
      <t>2</t>
    </r>
    <r>
      <rPr>
        <sz val="9"/>
        <color indexed="8"/>
        <rFont val="宋体"/>
        <family val="3"/>
        <charset val="134"/>
      </rPr>
      <t>、校园文化</t>
    </r>
    <r>
      <rPr>
        <sz val="9"/>
        <color indexed="8"/>
        <rFont val="Times New Roman"/>
        <family val="1"/>
      </rPr>
      <t>2000</t>
    </r>
    <r>
      <rPr>
        <sz val="9"/>
        <color indexed="8"/>
        <rFont val="宋体"/>
        <family val="3"/>
        <charset val="134"/>
      </rPr>
      <t xml:space="preserve">平方米
</t>
    </r>
    <r>
      <rPr>
        <sz val="9"/>
        <color indexed="8"/>
        <rFont val="Times New Roman"/>
        <family val="1"/>
      </rPr>
      <t>3</t>
    </r>
    <r>
      <rPr>
        <sz val="9"/>
        <color indexed="8"/>
        <rFont val="宋体"/>
        <family val="3"/>
        <charset val="134"/>
      </rPr>
      <t>、粉刷</t>
    </r>
    <r>
      <rPr>
        <sz val="9"/>
        <color indexed="8"/>
        <rFont val="Times New Roman"/>
        <family val="1"/>
      </rPr>
      <t>6550</t>
    </r>
    <r>
      <rPr>
        <sz val="9"/>
        <color indexed="8"/>
        <rFont val="宋体"/>
        <family val="3"/>
        <charset val="134"/>
      </rPr>
      <t xml:space="preserve">平方米
</t>
    </r>
    <r>
      <rPr>
        <sz val="9"/>
        <color indexed="8"/>
        <rFont val="Times New Roman"/>
        <family val="1"/>
      </rPr>
      <t>4</t>
    </r>
    <r>
      <rPr>
        <sz val="9"/>
        <color indexed="8"/>
        <rFont val="宋体"/>
        <family val="3"/>
        <charset val="134"/>
      </rPr>
      <t>、吊顶</t>
    </r>
    <r>
      <rPr>
        <sz val="9"/>
        <color indexed="8"/>
        <rFont val="Times New Roman"/>
        <family val="1"/>
      </rPr>
      <t>350</t>
    </r>
    <r>
      <rPr>
        <sz val="9"/>
        <color indexed="8"/>
        <rFont val="宋体"/>
        <family val="3"/>
        <charset val="134"/>
      </rPr>
      <t xml:space="preserve">平方米
</t>
    </r>
    <r>
      <rPr>
        <sz val="9"/>
        <color indexed="8"/>
        <rFont val="Times New Roman"/>
        <family val="1"/>
      </rPr>
      <t>5</t>
    </r>
    <r>
      <rPr>
        <sz val="9"/>
        <color indexed="8"/>
        <rFont val="宋体"/>
        <family val="3"/>
        <charset val="134"/>
      </rPr>
      <t>、更换门窗</t>
    </r>
    <r>
      <rPr>
        <sz val="9"/>
        <color indexed="8"/>
        <rFont val="Times New Roman"/>
        <family val="1"/>
      </rPr>
      <t>32</t>
    </r>
    <r>
      <rPr>
        <sz val="9"/>
        <color indexed="8"/>
        <rFont val="宋体"/>
        <family val="3"/>
        <charset val="134"/>
      </rPr>
      <t xml:space="preserve">个
</t>
    </r>
    <r>
      <rPr>
        <sz val="9"/>
        <color indexed="8"/>
        <rFont val="Times New Roman"/>
        <family val="1"/>
      </rPr>
      <t>6</t>
    </r>
    <r>
      <rPr>
        <sz val="9"/>
        <color indexed="8"/>
        <rFont val="宋体"/>
        <family val="3"/>
        <charset val="134"/>
      </rPr>
      <t>、电路改造</t>
    </r>
    <r>
      <rPr>
        <sz val="9"/>
        <color indexed="8"/>
        <rFont val="Times New Roman"/>
        <family val="1"/>
      </rPr>
      <t>10</t>
    </r>
    <r>
      <rPr>
        <sz val="9"/>
        <color indexed="8"/>
        <rFont val="宋体"/>
        <family val="3"/>
        <charset val="134"/>
      </rPr>
      <t xml:space="preserve">万元；
</t>
    </r>
    <r>
      <rPr>
        <sz val="9"/>
        <color indexed="8"/>
        <rFont val="Times New Roman"/>
        <family val="1"/>
      </rPr>
      <t>7</t>
    </r>
    <r>
      <rPr>
        <sz val="9"/>
        <color indexed="8"/>
        <rFont val="宋体"/>
        <family val="3"/>
        <charset val="134"/>
      </rPr>
      <t>、硬化</t>
    </r>
    <r>
      <rPr>
        <sz val="9"/>
        <color indexed="8"/>
        <rFont val="Times New Roman"/>
        <family val="1"/>
      </rPr>
      <t>3000</t>
    </r>
    <r>
      <rPr>
        <sz val="9"/>
        <color indexed="8"/>
        <rFont val="宋体"/>
        <family val="3"/>
        <charset val="134"/>
      </rPr>
      <t>平方米，需资金</t>
    </r>
    <r>
      <rPr>
        <sz val="9"/>
        <color indexed="8"/>
        <rFont val="Times New Roman"/>
        <family val="1"/>
      </rPr>
      <t>18</t>
    </r>
    <r>
      <rPr>
        <sz val="9"/>
        <color indexed="8"/>
        <rFont val="宋体"/>
        <family val="3"/>
        <charset val="134"/>
      </rPr>
      <t xml:space="preserve">万元；
</t>
    </r>
    <r>
      <rPr>
        <sz val="9"/>
        <color indexed="8"/>
        <rFont val="Times New Roman"/>
        <family val="1"/>
      </rPr>
      <t>8</t>
    </r>
    <r>
      <rPr>
        <sz val="9"/>
        <color indexed="8"/>
        <rFont val="宋体"/>
        <family val="3"/>
        <charset val="134"/>
      </rPr>
      <t>、楼顶漏雨维修</t>
    </r>
    <r>
      <rPr>
        <sz val="9"/>
        <color indexed="8"/>
        <rFont val="Times New Roman"/>
        <family val="1"/>
      </rPr>
      <t>140</t>
    </r>
    <r>
      <rPr>
        <sz val="9"/>
        <color indexed="8"/>
        <rFont val="宋体"/>
        <family val="3"/>
        <charset val="134"/>
      </rPr>
      <t xml:space="preserve">平方米
</t>
    </r>
    <r>
      <rPr>
        <sz val="9"/>
        <color indexed="8"/>
        <rFont val="Times New Roman"/>
        <family val="1"/>
      </rPr>
      <t>9</t>
    </r>
    <r>
      <rPr>
        <sz val="9"/>
        <color indexed="8"/>
        <rFont val="宋体"/>
        <family val="3"/>
        <charset val="134"/>
      </rPr>
      <t xml:space="preserve">、新建大门及门楼
</t>
    </r>
    <r>
      <rPr>
        <sz val="9"/>
        <color indexed="8"/>
        <rFont val="Times New Roman"/>
        <family val="1"/>
      </rPr>
      <t>10</t>
    </r>
    <r>
      <rPr>
        <sz val="9"/>
        <color indexed="8"/>
        <rFont val="宋体"/>
        <family val="3"/>
        <charset val="134"/>
      </rPr>
      <t>、新建运动场围墙</t>
    </r>
    <r>
      <rPr>
        <sz val="9"/>
        <color indexed="8"/>
        <rFont val="Times New Roman"/>
        <family val="1"/>
      </rPr>
      <t>300</t>
    </r>
    <r>
      <rPr>
        <sz val="9"/>
        <color indexed="8"/>
        <rFont val="宋体"/>
        <family val="3"/>
        <charset val="134"/>
      </rPr>
      <t xml:space="preserve">米，
</t>
    </r>
    <r>
      <rPr>
        <sz val="9"/>
        <color indexed="8"/>
        <rFont val="Times New Roman"/>
        <family val="1"/>
      </rPr>
      <t>11</t>
    </r>
    <r>
      <rPr>
        <sz val="9"/>
        <color indexed="8"/>
        <rFont val="宋体"/>
        <family val="3"/>
        <charset val="134"/>
      </rPr>
      <t>、新建国旗台一个，
（二）校舍建设
厕所</t>
    </r>
    <r>
      <rPr>
        <sz val="9"/>
        <color indexed="8"/>
        <rFont val="Times New Roman"/>
        <family val="1"/>
      </rPr>
      <t>120</t>
    </r>
    <r>
      <rPr>
        <sz val="9"/>
        <color indexed="8"/>
        <rFont val="宋体"/>
        <family val="3"/>
        <charset val="134"/>
      </rPr>
      <t>平方米
（三）教室及功能室设备设施
安装窗帘</t>
    </r>
    <r>
      <rPr>
        <sz val="9"/>
        <color indexed="8"/>
        <rFont val="Times New Roman"/>
        <family val="1"/>
      </rPr>
      <t>120</t>
    </r>
    <r>
      <rPr>
        <sz val="9"/>
        <color indexed="8"/>
        <rFont val="宋体"/>
        <family val="3"/>
        <charset val="134"/>
      </rPr>
      <t>个
（四）运动场及器械
运动场占地</t>
    </r>
    <r>
      <rPr>
        <sz val="9"/>
        <color indexed="8"/>
        <rFont val="Times New Roman"/>
        <family val="1"/>
      </rPr>
      <t>6000</t>
    </r>
    <r>
      <rPr>
        <sz val="9"/>
        <color indexed="8"/>
        <rFont val="宋体"/>
        <family val="3"/>
        <charset val="134"/>
      </rPr>
      <t xml:space="preserve">平方米
</t>
    </r>
  </si>
  <si>
    <r>
      <rPr>
        <sz val="9"/>
        <color indexed="8"/>
        <rFont val="宋体"/>
        <family val="3"/>
        <charset val="134"/>
      </rPr>
      <t>盐镇乡沙沟小学改造提升项目</t>
    </r>
  </si>
  <si>
    <r>
      <rPr>
        <sz val="9"/>
        <color indexed="8"/>
        <rFont val="宋体"/>
        <family val="3"/>
        <charset val="134"/>
      </rPr>
      <t xml:space="preserve">（一）校园环境建设：
</t>
    </r>
    <r>
      <rPr>
        <sz val="9"/>
        <color indexed="8"/>
        <rFont val="Times New Roman"/>
        <family val="1"/>
      </rPr>
      <t>1</t>
    </r>
    <r>
      <rPr>
        <sz val="9"/>
        <color indexed="8"/>
        <rFont val="宋体"/>
        <family val="3"/>
        <charset val="134"/>
      </rPr>
      <t>、需绿化</t>
    </r>
    <r>
      <rPr>
        <sz val="9"/>
        <color indexed="8"/>
        <rFont val="Times New Roman"/>
        <family val="1"/>
      </rPr>
      <t>500</t>
    </r>
    <r>
      <rPr>
        <sz val="9"/>
        <color indexed="8"/>
        <rFont val="宋体"/>
        <family val="3"/>
        <charset val="134"/>
      </rPr>
      <t xml:space="preserve">平方米
</t>
    </r>
    <r>
      <rPr>
        <sz val="9"/>
        <color indexed="8"/>
        <rFont val="Times New Roman"/>
        <family val="1"/>
      </rPr>
      <t>2</t>
    </r>
    <r>
      <rPr>
        <sz val="9"/>
        <color indexed="8"/>
        <rFont val="宋体"/>
        <family val="3"/>
        <charset val="134"/>
      </rPr>
      <t xml:space="preserve">、教室及校园文化
</t>
    </r>
    <r>
      <rPr>
        <sz val="9"/>
        <color indexed="8"/>
        <rFont val="Times New Roman"/>
        <family val="1"/>
      </rPr>
      <t>3</t>
    </r>
    <r>
      <rPr>
        <sz val="9"/>
        <color indexed="8"/>
        <rFont val="宋体"/>
        <family val="3"/>
        <charset val="134"/>
      </rPr>
      <t>、东教学楼整修；</t>
    </r>
    <r>
      <rPr>
        <sz val="9"/>
        <color indexed="8"/>
        <rFont val="Times New Roman"/>
        <family val="1"/>
      </rPr>
      <t xml:space="preserve"> 
4</t>
    </r>
    <r>
      <rPr>
        <sz val="9"/>
        <color indexed="8"/>
        <rFont val="宋体"/>
        <family val="3"/>
        <charset val="134"/>
      </rPr>
      <t xml:space="preserve">、学校大门改建
</t>
    </r>
    <r>
      <rPr>
        <sz val="9"/>
        <color indexed="8"/>
        <rFont val="Times New Roman"/>
        <family val="1"/>
      </rPr>
      <t>5</t>
    </r>
    <r>
      <rPr>
        <sz val="9"/>
        <color indexed="8"/>
        <rFont val="宋体"/>
        <family val="3"/>
        <charset val="134"/>
      </rPr>
      <t>、新建围墙</t>
    </r>
    <r>
      <rPr>
        <sz val="9"/>
        <color indexed="8"/>
        <rFont val="Times New Roman"/>
        <family val="1"/>
      </rPr>
      <t>300</t>
    </r>
    <r>
      <rPr>
        <sz val="9"/>
        <color indexed="8"/>
        <rFont val="宋体"/>
        <family val="3"/>
        <charset val="134"/>
      </rPr>
      <t xml:space="preserve">米
（二）校舍建设
</t>
    </r>
    <r>
      <rPr>
        <sz val="9"/>
        <color indexed="8"/>
        <rFont val="Times New Roman"/>
        <family val="1"/>
      </rPr>
      <t>1</t>
    </r>
    <r>
      <rPr>
        <sz val="9"/>
        <color indexed="8"/>
        <rFont val="宋体"/>
        <family val="3"/>
        <charset val="134"/>
      </rPr>
      <t>、
综合楼</t>
    </r>
    <r>
      <rPr>
        <sz val="9"/>
        <color indexed="8"/>
        <rFont val="Times New Roman"/>
        <family val="1"/>
      </rPr>
      <t>720</t>
    </r>
    <r>
      <rPr>
        <sz val="9"/>
        <color indexed="8"/>
        <rFont val="宋体"/>
        <family val="3"/>
        <charset val="134"/>
      </rPr>
      <t xml:space="preserve">平方米
</t>
    </r>
    <r>
      <rPr>
        <sz val="9"/>
        <color indexed="8"/>
        <rFont val="Times New Roman"/>
        <family val="1"/>
      </rPr>
      <t>2</t>
    </r>
    <r>
      <rPr>
        <sz val="9"/>
        <color indexed="8"/>
        <rFont val="宋体"/>
        <family val="3"/>
        <charset val="134"/>
      </rPr>
      <t>、厕所</t>
    </r>
    <r>
      <rPr>
        <sz val="9"/>
        <color indexed="8"/>
        <rFont val="Times New Roman"/>
        <family val="1"/>
      </rPr>
      <t>33</t>
    </r>
    <r>
      <rPr>
        <sz val="9"/>
        <color indexed="8"/>
        <rFont val="宋体"/>
        <family val="3"/>
        <charset val="134"/>
      </rPr>
      <t>平方米
（三）教室窗帘及电棒
（四）、运动场直跑道</t>
    </r>
    <r>
      <rPr>
        <sz val="9"/>
        <color indexed="8"/>
        <rFont val="Times New Roman"/>
        <family val="1"/>
      </rPr>
      <t>60</t>
    </r>
    <r>
      <rPr>
        <sz val="9"/>
        <color indexed="8"/>
        <rFont val="宋体"/>
        <family val="3"/>
        <charset val="134"/>
      </rPr>
      <t>米，环形跑道</t>
    </r>
    <r>
      <rPr>
        <sz val="9"/>
        <color indexed="8"/>
        <rFont val="Times New Roman"/>
        <family val="1"/>
      </rPr>
      <t>200</t>
    </r>
    <r>
      <rPr>
        <sz val="9"/>
        <color indexed="8"/>
        <rFont val="宋体"/>
        <family val="3"/>
        <charset val="134"/>
      </rPr>
      <t xml:space="preserve">米
</t>
    </r>
  </si>
  <si>
    <r>
      <rPr>
        <sz val="9"/>
        <color indexed="8"/>
        <rFont val="宋体"/>
        <family val="3"/>
        <charset val="134"/>
      </rPr>
      <t>董王庄乡洞子沟小学改造提升项目</t>
    </r>
  </si>
  <si>
    <r>
      <rPr>
        <sz val="9"/>
        <color indexed="8"/>
        <rFont val="宋体"/>
        <family val="3"/>
        <charset val="134"/>
      </rPr>
      <t xml:space="preserve">（一）校园环境：
</t>
    </r>
    <r>
      <rPr>
        <sz val="9"/>
        <color indexed="8"/>
        <rFont val="Times New Roman"/>
        <family val="1"/>
      </rPr>
      <t>1</t>
    </r>
    <r>
      <rPr>
        <sz val="9"/>
        <color indexed="8"/>
        <rFont val="宋体"/>
        <family val="3"/>
        <charset val="134"/>
      </rPr>
      <t>、绿化面积：</t>
    </r>
    <r>
      <rPr>
        <sz val="9"/>
        <color indexed="8"/>
        <rFont val="Times New Roman"/>
        <family val="1"/>
      </rPr>
      <t>500</t>
    </r>
    <r>
      <rPr>
        <sz val="9"/>
        <color indexed="8"/>
        <rFont val="宋体"/>
        <family val="3"/>
        <charset val="134"/>
      </rPr>
      <t xml:space="preserve">平方米
</t>
    </r>
    <r>
      <rPr>
        <sz val="9"/>
        <color indexed="8"/>
        <rFont val="Times New Roman"/>
        <family val="1"/>
      </rPr>
      <t>2</t>
    </r>
    <r>
      <rPr>
        <sz val="9"/>
        <color indexed="8"/>
        <rFont val="宋体"/>
        <family val="3"/>
        <charset val="134"/>
      </rPr>
      <t>、校园文化：</t>
    </r>
    <r>
      <rPr>
        <sz val="9"/>
        <color indexed="8"/>
        <rFont val="Times New Roman"/>
        <family val="1"/>
      </rPr>
      <t>1500</t>
    </r>
    <r>
      <rPr>
        <sz val="9"/>
        <color indexed="8"/>
        <rFont val="宋体"/>
        <family val="3"/>
        <charset val="134"/>
      </rPr>
      <t xml:space="preserve">平方米
</t>
    </r>
    <r>
      <rPr>
        <sz val="9"/>
        <color indexed="8"/>
        <rFont val="Times New Roman"/>
        <family val="1"/>
      </rPr>
      <t>3</t>
    </r>
    <r>
      <rPr>
        <sz val="9"/>
        <color indexed="8"/>
        <rFont val="宋体"/>
        <family val="3"/>
        <charset val="134"/>
      </rPr>
      <t>、校园硬化：</t>
    </r>
    <r>
      <rPr>
        <sz val="9"/>
        <color indexed="8"/>
        <rFont val="Times New Roman"/>
        <family val="1"/>
      </rPr>
      <t>2200</t>
    </r>
    <r>
      <rPr>
        <sz val="9"/>
        <color indexed="8"/>
        <rFont val="宋体"/>
        <family val="3"/>
        <charset val="134"/>
      </rPr>
      <t xml:space="preserve">平方米
</t>
    </r>
    <r>
      <rPr>
        <sz val="9"/>
        <color indexed="8"/>
        <rFont val="Times New Roman"/>
        <family val="1"/>
      </rPr>
      <t>4</t>
    </r>
    <r>
      <rPr>
        <sz val="9"/>
        <color indexed="8"/>
        <rFont val="宋体"/>
        <family val="3"/>
        <charset val="134"/>
      </rPr>
      <t>、新建运动场围墙</t>
    </r>
    <r>
      <rPr>
        <sz val="9"/>
        <color indexed="8"/>
        <rFont val="Times New Roman"/>
        <family val="1"/>
      </rPr>
      <t>420</t>
    </r>
    <r>
      <rPr>
        <sz val="9"/>
        <color indexed="8"/>
        <rFont val="宋体"/>
        <family val="3"/>
        <charset val="134"/>
      </rPr>
      <t xml:space="preserve">米
</t>
    </r>
    <r>
      <rPr>
        <sz val="9"/>
        <color indexed="8"/>
        <rFont val="Times New Roman"/>
        <family val="1"/>
      </rPr>
      <t>5</t>
    </r>
    <r>
      <rPr>
        <sz val="9"/>
        <color indexed="8"/>
        <rFont val="宋体"/>
        <family val="3"/>
        <charset val="134"/>
      </rPr>
      <t>、修建大门
（二）校舍建设：
（</t>
    </r>
    <r>
      <rPr>
        <sz val="9"/>
        <color indexed="8"/>
        <rFont val="Times New Roman"/>
        <family val="1"/>
      </rPr>
      <t>1</t>
    </r>
    <r>
      <rPr>
        <sz val="9"/>
        <color indexed="8"/>
        <rFont val="宋体"/>
        <family val="3"/>
        <charset val="134"/>
      </rPr>
      <t xml:space="preserve">）教学及辅助用房
</t>
    </r>
    <r>
      <rPr>
        <sz val="9"/>
        <color indexed="8"/>
        <rFont val="Times New Roman"/>
        <family val="1"/>
      </rPr>
      <t>1</t>
    </r>
    <r>
      <rPr>
        <sz val="9"/>
        <color indexed="8"/>
        <rFont val="宋体"/>
        <family val="3"/>
        <charset val="134"/>
      </rPr>
      <t>、新建综合办公楼</t>
    </r>
    <r>
      <rPr>
        <sz val="9"/>
        <color indexed="8"/>
        <rFont val="Times New Roman"/>
        <family val="1"/>
      </rPr>
      <t>1500</t>
    </r>
    <r>
      <rPr>
        <sz val="9"/>
        <color indexed="8"/>
        <rFont val="宋体"/>
        <family val="3"/>
        <charset val="134"/>
      </rPr>
      <t xml:space="preserve">平方米
</t>
    </r>
    <r>
      <rPr>
        <sz val="9"/>
        <color indexed="8"/>
        <rFont val="Times New Roman"/>
        <family val="1"/>
      </rPr>
      <t>2</t>
    </r>
    <r>
      <rPr>
        <sz val="9"/>
        <color indexed="8"/>
        <rFont val="宋体"/>
        <family val="3"/>
        <charset val="134"/>
      </rPr>
      <t>、新建学生食堂：</t>
    </r>
    <r>
      <rPr>
        <sz val="9"/>
        <color indexed="8"/>
        <rFont val="Times New Roman"/>
        <family val="1"/>
      </rPr>
      <t>400</t>
    </r>
    <r>
      <rPr>
        <sz val="9"/>
        <color indexed="8"/>
        <rFont val="宋体"/>
        <family val="3"/>
        <charset val="134"/>
      </rPr>
      <t xml:space="preserve">平方米。
</t>
    </r>
    <r>
      <rPr>
        <sz val="9"/>
        <color indexed="8"/>
        <rFont val="Times New Roman"/>
        <family val="1"/>
      </rPr>
      <t xml:space="preserve">  </t>
    </r>
    <r>
      <rPr>
        <sz val="9"/>
        <color indexed="8"/>
        <rFont val="宋体"/>
        <family val="3"/>
        <charset val="134"/>
      </rPr>
      <t>（三</t>
    </r>
    <r>
      <rPr>
        <sz val="9"/>
        <color indexed="8"/>
        <rFont val="Times New Roman"/>
        <family val="1"/>
      </rPr>
      <t>)</t>
    </r>
    <r>
      <rPr>
        <sz val="9"/>
        <color indexed="8"/>
        <rFont val="宋体"/>
        <family val="3"/>
        <charset val="134"/>
      </rPr>
      <t xml:space="preserve">教室及功能设备室设施
</t>
    </r>
    <r>
      <rPr>
        <sz val="9"/>
        <color indexed="8"/>
        <rFont val="Times New Roman"/>
        <family val="1"/>
      </rPr>
      <t>1</t>
    </r>
    <r>
      <rPr>
        <sz val="9"/>
        <color indexed="8"/>
        <rFont val="宋体"/>
        <family val="3"/>
        <charset val="134"/>
      </rPr>
      <t>、学生用床</t>
    </r>
    <r>
      <rPr>
        <sz val="9"/>
        <color indexed="8"/>
        <rFont val="Times New Roman"/>
        <family val="1"/>
      </rPr>
      <t>30</t>
    </r>
    <r>
      <rPr>
        <sz val="9"/>
        <color indexed="8"/>
        <rFont val="宋体"/>
        <family val="3"/>
        <charset val="134"/>
      </rPr>
      <t xml:space="preserve">张
</t>
    </r>
    <r>
      <rPr>
        <sz val="9"/>
        <color indexed="8"/>
        <rFont val="Times New Roman"/>
        <family val="1"/>
      </rPr>
      <t>2</t>
    </r>
    <r>
      <rPr>
        <sz val="9"/>
        <color indexed="8"/>
        <rFont val="宋体"/>
        <family val="3"/>
        <charset val="134"/>
      </rPr>
      <t xml:space="preserve">、购置食堂配备设置
</t>
    </r>
    <r>
      <rPr>
        <sz val="9"/>
        <color indexed="8"/>
        <rFont val="Times New Roman"/>
        <family val="1"/>
      </rPr>
      <t>3</t>
    </r>
    <r>
      <rPr>
        <sz val="9"/>
        <color indexed="8"/>
        <rFont val="宋体"/>
        <family val="3"/>
        <charset val="134"/>
      </rPr>
      <t>、窗帘</t>
    </r>
    <r>
      <rPr>
        <sz val="9"/>
        <color indexed="8"/>
        <rFont val="Times New Roman"/>
        <family val="1"/>
      </rPr>
      <t>40</t>
    </r>
    <r>
      <rPr>
        <sz val="9"/>
        <color indexed="8"/>
        <rFont val="宋体"/>
        <family val="3"/>
        <charset val="134"/>
      </rPr>
      <t xml:space="preserve">个
</t>
    </r>
    <r>
      <rPr>
        <sz val="9"/>
        <color indexed="8"/>
        <rFont val="Times New Roman"/>
        <family val="1"/>
      </rPr>
      <t>4</t>
    </r>
    <r>
      <rPr>
        <sz val="9"/>
        <color indexed="8"/>
        <rFont val="宋体"/>
        <family val="3"/>
        <charset val="134"/>
      </rPr>
      <t>、电棒</t>
    </r>
    <r>
      <rPr>
        <sz val="9"/>
        <color indexed="8"/>
        <rFont val="Times New Roman"/>
        <family val="1"/>
      </rPr>
      <t>120</t>
    </r>
    <r>
      <rPr>
        <sz val="9"/>
        <color indexed="8"/>
        <rFont val="宋体"/>
        <family val="3"/>
        <charset val="134"/>
      </rPr>
      <t>根
（四）运动场及器械：
运动场：占地</t>
    </r>
    <r>
      <rPr>
        <sz val="9"/>
        <color indexed="8"/>
        <rFont val="Times New Roman"/>
        <family val="1"/>
      </rPr>
      <t>6000</t>
    </r>
    <r>
      <rPr>
        <sz val="9"/>
        <color indexed="8"/>
        <rFont val="宋体"/>
        <family val="3"/>
        <charset val="134"/>
      </rPr>
      <t>平方米，直道</t>
    </r>
    <r>
      <rPr>
        <sz val="9"/>
        <color indexed="8"/>
        <rFont val="Times New Roman"/>
        <family val="1"/>
      </rPr>
      <t>60</t>
    </r>
    <r>
      <rPr>
        <sz val="9"/>
        <color indexed="8"/>
        <rFont val="宋体"/>
        <family val="3"/>
        <charset val="134"/>
      </rPr>
      <t>米，环形跑道</t>
    </r>
    <r>
      <rPr>
        <sz val="9"/>
        <color indexed="8"/>
        <rFont val="Times New Roman"/>
        <family val="1"/>
      </rPr>
      <t>200</t>
    </r>
    <r>
      <rPr>
        <sz val="9"/>
        <color indexed="8"/>
        <rFont val="宋体"/>
        <family val="3"/>
        <charset val="134"/>
      </rPr>
      <t xml:space="preserve">米
</t>
    </r>
  </si>
  <si>
    <r>
      <rPr>
        <sz val="9"/>
        <color indexed="8"/>
        <rFont val="宋体"/>
        <family val="3"/>
        <charset val="134"/>
      </rPr>
      <t>高村镇王眷小学改造提升项目</t>
    </r>
  </si>
  <si>
    <r>
      <rPr>
        <sz val="9"/>
        <color indexed="8"/>
        <rFont val="宋体"/>
        <family val="3"/>
        <charset val="134"/>
      </rPr>
      <t xml:space="preserve">（一）校园环境
</t>
    </r>
    <r>
      <rPr>
        <sz val="9"/>
        <color indexed="8"/>
        <rFont val="Times New Roman"/>
        <family val="1"/>
      </rPr>
      <t>1</t>
    </r>
    <r>
      <rPr>
        <sz val="9"/>
        <color indexed="8"/>
        <rFont val="宋体"/>
        <family val="3"/>
        <charset val="134"/>
      </rPr>
      <t>、学校大门及门楼
（二）教学及辅助用房
建综合楼一栋</t>
    </r>
    <r>
      <rPr>
        <sz val="9"/>
        <color indexed="8"/>
        <rFont val="Times New Roman"/>
        <family val="1"/>
      </rPr>
      <t>640</t>
    </r>
    <r>
      <rPr>
        <sz val="9"/>
        <color indexed="8"/>
        <rFont val="宋体"/>
        <family val="3"/>
        <charset val="134"/>
      </rPr>
      <t xml:space="preserve">平方米
（三）生活用房
</t>
    </r>
    <r>
      <rPr>
        <sz val="9"/>
        <color indexed="8"/>
        <rFont val="Times New Roman"/>
        <family val="1"/>
      </rPr>
      <t>1</t>
    </r>
    <r>
      <rPr>
        <sz val="9"/>
        <color indexed="8"/>
        <rFont val="宋体"/>
        <family val="3"/>
        <charset val="134"/>
      </rPr>
      <t>、学生宿舍面积</t>
    </r>
    <r>
      <rPr>
        <sz val="9"/>
        <color indexed="8"/>
        <rFont val="Times New Roman"/>
        <family val="1"/>
      </rPr>
      <t>480</t>
    </r>
    <r>
      <rPr>
        <sz val="9"/>
        <color indexed="8"/>
        <rFont val="宋体"/>
        <family val="3"/>
        <charset val="134"/>
      </rPr>
      <t xml:space="preserve">平方米
</t>
    </r>
    <r>
      <rPr>
        <sz val="9"/>
        <color indexed="8"/>
        <rFont val="Times New Roman"/>
        <family val="1"/>
      </rPr>
      <t>2</t>
    </r>
    <r>
      <rPr>
        <sz val="9"/>
        <color indexed="8"/>
        <rFont val="宋体"/>
        <family val="3"/>
        <charset val="134"/>
      </rPr>
      <t>、新建厕所</t>
    </r>
    <r>
      <rPr>
        <sz val="9"/>
        <color indexed="8"/>
        <rFont val="Times New Roman"/>
        <family val="1"/>
      </rPr>
      <t>120</t>
    </r>
    <r>
      <rPr>
        <sz val="9"/>
        <color indexed="8"/>
        <rFont val="宋体"/>
        <family val="3"/>
        <charset val="134"/>
      </rPr>
      <t xml:space="preserve">平方米
（四）运动场及器械
</t>
    </r>
    <r>
      <rPr>
        <sz val="9"/>
        <color indexed="8"/>
        <rFont val="Times New Roman"/>
        <family val="1"/>
      </rPr>
      <t>1</t>
    </r>
    <r>
      <rPr>
        <sz val="9"/>
        <color indexed="8"/>
        <rFont val="宋体"/>
        <family val="3"/>
        <charset val="134"/>
      </rPr>
      <t>、新建标准化运动场面积</t>
    </r>
    <r>
      <rPr>
        <sz val="9"/>
        <color indexed="8"/>
        <rFont val="Times New Roman"/>
        <family val="1"/>
      </rPr>
      <t>3375</t>
    </r>
    <r>
      <rPr>
        <sz val="9"/>
        <color indexed="8"/>
        <rFont val="宋体"/>
        <family val="3"/>
        <charset val="134"/>
      </rPr>
      <t xml:space="preserve">平方米。
（五）教室、功能室设备
教室、功能室设备、窗帘
</t>
    </r>
  </si>
  <si>
    <r>
      <rPr>
        <sz val="9"/>
        <color indexed="8"/>
        <rFont val="宋体"/>
        <family val="3"/>
        <charset val="134"/>
      </rPr>
      <t>樊村镇宋村小学改造提升项目</t>
    </r>
  </si>
  <si>
    <r>
      <rPr>
        <sz val="9"/>
        <color indexed="8"/>
        <rFont val="宋体"/>
        <family val="3"/>
        <charset val="134"/>
      </rPr>
      <t xml:space="preserve">（一）校园环境建设
</t>
    </r>
    <r>
      <rPr>
        <sz val="9"/>
        <color indexed="8"/>
        <rFont val="Times New Roman"/>
        <family val="1"/>
      </rPr>
      <t>1.</t>
    </r>
    <r>
      <rPr>
        <sz val="9"/>
        <color indexed="8"/>
        <rFont val="宋体"/>
        <family val="3"/>
        <charset val="134"/>
      </rPr>
      <t>绿化面积</t>
    </r>
    <r>
      <rPr>
        <sz val="9"/>
        <color indexed="8"/>
        <rFont val="Times New Roman"/>
        <family val="1"/>
      </rPr>
      <t>200</t>
    </r>
    <r>
      <rPr>
        <sz val="9"/>
        <color indexed="8"/>
        <rFont val="宋体"/>
        <family val="3"/>
        <charset val="134"/>
      </rPr>
      <t xml:space="preserve">㎡，
</t>
    </r>
    <r>
      <rPr>
        <sz val="9"/>
        <color indexed="8"/>
        <rFont val="Times New Roman"/>
        <family val="1"/>
      </rPr>
      <t>2.</t>
    </r>
    <r>
      <rPr>
        <sz val="9"/>
        <color indexed="8"/>
        <rFont val="宋体"/>
        <family val="3"/>
        <charset val="134"/>
      </rPr>
      <t>校园标语钛合金字</t>
    </r>
    <r>
      <rPr>
        <sz val="9"/>
        <color indexed="8"/>
        <rFont val="Times New Roman"/>
        <family val="1"/>
      </rPr>
      <t>24</t>
    </r>
    <r>
      <rPr>
        <sz val="9"/>
        <color indexed="8"/>
        <rFont val="宋体"/>
        <family val="3"/>
        <charset val="134"/>
      </rPr>
      <t xml:space="preserve">个
</t>
    </r>
    <r>
      <rPr>
        <sz val="9"/>
        <color indexed="8"/>
        <rFont val="Times New Roman"/>
        <family val="1"/>
      </rPr>
      <t>3.</t>
    </r>
    <r>
      <rPr>
        <sz val="9"/>
        <color indexed="8"/>
        <rFont val="宋体"/>
        <family val="3"/>
        <charset val="134"/>
      </rPr>
      <t>地面硬化面积</t>
    </r>
    <r>
      <rPr>
        <sz val="9"/>
        <color indexed="8"/>
        <rFont val="Times New Roman"/>
        <family val="1"/>
      </rPr>
      <t>2400m²
4.</t>
    </r>
    <r>
      <rPr>
        <sz val="9"/>
        <color indexed="8"/>
        <rFont val="宋体"/>
        <family val="3"/>
        <charset val="134"/>
      </rPr>
      <t>教室电线、电棒改造、教室文化等</t>
    </r>
    <r>
      <rPr>
        <sz val="9"/>
        <color indexed="8"/>
        <rFont val="Times New Roman"/>
        <family val="1"/>
      </rPr>
      <t>13</t>
    </r>
    <r>
      <rPr>
        <sz val="9"/>
        <color indexed="8"/>
        <rFont val="宋体"/>
        <family val="3"/>
        <charset val="134"/>
      </rPr>
      <t>个教室，窗帘</t>
    </r>
    <r>
      <rPr>
        <sz val="9"/>
        <color indexed="8"/>
        <rFont val="Times New Roman"/>
        <family val="1"/>
      </rPr>
      <t>82</t>
    </r>
    <r>
      <rPr>
        <sz val="9"/>
        <color indexed="8"/>
        <rFont val="宋体"/>
        <family val="3"/>
        <charset val="134"/>
      </rPr>
      <t>个，教室门</t>
    </r>
    <r>
      <rPr>
        <sz val="9"/>
        <color indexed="8"/>
        <rFont val="Times New Roman"/>
        <family val="1"/>
      </rPr>
      <t>26</t>
    </r>
    <r>
      <rPr>
        <sz val="9"/>
        <color indexed="8"/>
        <rFont val="宋体"/>
        <family val="3"/>
        <charset val="134"/>
      </rPr>
      <t xml:space="preserve">个
</t>
    </r>
    <r>
      <rPr>
        <sz val="9"/>
        <color indexed="8"/>
        <rFont val="Times New Roman"/>
        <family val="1"/>
      </rPr>
      <t>5.</t>
    </r>
    <r>
      <rPr>
        <sz val="9"/>
        <color indexed="8"/>
        <rFont val="宋体"/>
        <family val="3"/>
        <charset val="134"/>
      </rPr>
      <t>教室粉刷</t>
    </r>
    <r>
      <rPr>
        <sz val="9"/>
        <color indexed="8"/>
        <rFont val="Times New Roman"/>
        <family val="1"/>
      </rPr>
      <t>2400</t>
    </r>
    <r>
      <rPr>
        <sz val="9"/>
        <color indexed="8"/>
        <rFont val="宋体"/>
        <family val="3"/>
        <charset val="134"/>
      </rPr>
      <t xml:space="preserve">㎡
</t>
    </r>
    <r>
      <rPr>
        <sz val="9"/>
        <color indexed="8"/>
        <rFont val="Times New Roman"/>
        <family val="1"/>
      </rPr>
      <t>6.</t>
    </r>
    <r>
      <rPr>
        <sz val="9"/>
        <color indexed="8"/>
        <rFont val="宋体"/>
        <family val="3"/>
        <charset val="134"/>
      </rPr>
      <t xml:space="preserve">大门改建
</t>
    </r>
    <r>
      <rPr>
        <sz val="9"/>
        <color indexed="8"/>
        <rFont val="Times New Roman"/>
        <family val="1"/>
      </rPr>
      <t>7.</t>
    </r>
    <r>
      <rPr>
        <sz val="9"/>
        <color indexed="8"/>
        <rFont val="宋体"/>
        <family val="3"/>
        <charset val="134"/>
      </rPr>
      <t>围墙长</t>
    </r>
    <r>
      <rPr>
        <sz val="9"/>
        <color indexed="8"/>
        <rFont val="Times New Roman"/>
        <family val="1"/>
      </rPr>
      <t>280m</t>
    </r>
    <r>
      <rPr>
        <sz val="9"/>
        <color indexed="8"/>
        <rFont val="宋体"/>
        <family val="3"/>
        <charset val="134"/>
      </rPr>
      <t>，高</t>
    </r>
    <r>
      <rPr>
        <sz val="9"/>
        <color indexed="8"/>
        <rFont val="Times New Roman"/>
        <family val="1"/>
      </rPr>
      <t>3m</t>
    </r>
    <r>
      <rPr>
        <sz val="9"/>
        <color indexed="8"/>
        <rFont val="宋体"/>
        <family val="3"/>
        <charset val="134"/>
      </rPr>
      <t>，面积</t>
    </r>
    <r>
      <rPr>
        <sz val="9"/>
        <color indexed="8"/>
        <rFont val="Times New Roman"/>
        <family val="1"/>
      </rPr>
      <t>840</t>
    </r>
    <r>
      <rPr>
        <sz val="9"/>
        <color indexed="8"/>
        <rFont val="宋体"/>
        <family val="3"/>
        <charset val="134"/>
      </rPr>
      <t>㎡
（二）校舍建设
综合楼</t>
    </r>
    <r>
      <rPr>
        <sz val="9"/>
        <color indexed="8"/>
        <rFont val="Times New Roman"/>
        <family val="1"/>
      </rPr>
      <t>400</t>
    </r>
    <r>
      <rPr>
        <sz val="9"/>
        <color indexed="8"/>
        <rFont val="宋体"/>
        <family val="3"/>
        <charset val="134"/>
      </rPr>
      <t>㎡
（三）教室及功能室设备设施
功能室电路改造</t>
    </r>
    <r>
      <rPr>
        <sz val="9"/>
        <color indexed="8"/>
        <rFont val="Times New Roman"/>
        <family val="1"/>
      </rPr>
      <t>7</t>
    </r>
    <r>
      <rPr>
        <sz val="9"/>
        <color indexed="8"/>
        <rFont val="宋体"/>
        <family val="3"/>
        <charset val="134"/>
      </rPr>
      <t>个室，安装窗帘</t>
    </r>
    <r>
      <rPr>
        <sz val="9"/>
        <color indexed="8"/>
        <rFont val="Times New Roman"/>
        <family val="1"/>
      </rPr>
      <t>42</t>
    </r>
    <r>
      <rPr>
        <sz val="9"/>
        <color indexed="8"/>
        <rFont val="宋体"/>
        <family val="3"/>
        <charset val="134"/>
      </rPr>
      <t>个，门</t>
    </r>
    <r>
      <rPr>
        <sz val="9"/>
        <color indexed="8"/>
        <rFont val="Times New Roman"/>
        <family val="1"/>
      </rPr>
      <t>14</t>
    </r>
    <r>
      <rPr>
        <sz val="9"/>
        <color indexed="8"/>
        <rFont val="宋体"/>
        <family val="3"/>
        <charset val="134"/>
      </rPr>
      <t xml:space="preserve">个
（四）运动场及器械
</t>
    </r>
    <r>
      <rPr>
        <sz val="9"/>
        <color indexed="8"/>
        <rFont val="Times New Roman"/>
        <family val="1"/>
      </rPr>
      <t xml:space="preserve">     </t>
    </r>
    <r>
      <rPr>
        <sz val="9"/>
        <color indexed="8"/>
        <rFont val="宋体"/>
        <family val="3"/>
        <charset val="134"/>
      </rPr>
      <t>新建运动场一个，场地面积</t>
    </r>
    <r>
      <rPr>
        <sz val="9"/>
        <color indexed="8"/>
        <rFont val="Times New Roman"/>
        <family val="1"/>
      </rPr>
      <t>6000m²</t>
    </r>
  </si>
  <si>
    <r>
      <rPr>
        <sz val="9"/>
        <color indexed="8"/>
        <rFont val="宋体"/>
        <family val="3"/>
        <charset val="134"/>
      </rPr>
      <t>高村镇张元小学改造提升项目</t>
    </r>
  </si>
  <si>
    <r>
      <rPr>
        <sz val="9"/>
        <color indexed="8"/>
        <rFont val="宋体"/>
        <family val="3"/>
        <charset val="134"/>
      </rPr>
      <t xml:space="preserve">（一）校园环境
</t>
    </r>
    <r>
      <rPr>
        <sz val="9"/>
        <color indexed="8"/>
        <rFont val="Times New Roman"/>
        <family val="1"/>
      </rPr>
      <t>1</t>
    </r>
    <r>
      <rPr>
        <sz val="9"/>
        <color indexed="8"/>
        <rFont val="宋体"/>
        <family val="3"/>
        <charset val="134"/>
      </rPr>
      <t>、校园绿化：规划绿化面积</t>
    </r>
    <r>
      <rPr>
        <sz val="9"/>
        <color indexed="8"/>
        <rFont val="Times New Roman"/>
        <family val="1"/>
      </rPr>
      <t>300</t>
    </r>
    <r>
      <rPr>
        <sz val="9"/>
        <color indexed="8"/>
        <rFont val="宋体"/>
        <family val="3"/>
        <charset val="134"/>
      </rPr>
      <t>平方米，预算资金</t>
    </r>
    <r>
      <rPr>
        <sz val="9"/>
        <color indexed="8"/>
        <rFont val="Times New Roman"/>
        <family val="1"/>
      </rPr>
      <t>15</t>
    </r>
    <r>
      <rPr>
        <sz val="9"/>
        <color indexed="8"/>
        <rFont val="宋体"/>
        <family val="3"/>
        <charset val="134"/>
      </rPr>
      <t xml:space="preserve">万元。
</t>
    </r>
    <r>
      <rPr>
        <sz val="9"/>
        <color indexed="8"/>
        <rFont val="Times New Roman"/>
        <family val="1"/>
      </rPr>
      <t>2</t>
    </r>
    <r>
      <rPr>
        <sz val="9"/>
        <color indexed="8"/>
        <rFont val="宋体"/>
        <family val="3"/>
        <charset val="134"/>
      </rPr>
      <t>、校园文化：为给学生一个优雅、舒适的学习环境，教室内部、校园的文化建设大约</t>
    </r>
    <r>
      <rPr>
        <sz val="9"/>
        <color indexed="8"/>
        <rFont val="Times New Roman"/>
        <family val="1"/>
      </rPr>
      <t>350</t>
    </r>
    <r>
      <rPr>
        <sz val="9"/>
        <color indexed="8"/>
        <rFont val="宋体"/>
        <family val="3"/>
        <charset val="134"/>
      </rPr>
      <t>平方米，每平方造价按</t>
    </r>
    <r>
      <rPr>
        <sz val="9"/>
        <color indexed="8"/>
        <rFont val="Times New Roman"/>
        <family val="1"/>
      </rPr>
      <t>230</t>
    </r>
    <r>
      <rPr>
        <sz val="9"/>
        <color indexed="8"/>
        <rFont val="宋体"/>
        <family val="3"/>
        <charset val="134"/>
      </rPr>
      <t>元，预算资金</t>
    </r>
    <r>
      <rPr>
        <sz val="9"/>
        <color indexed="8"/>
        <rFont val="Times New Roman"/>
        <family val="1"/>
      </rPr>
      <t>8.05</t>
    </r>
    <r>
      <rPr>
        <sz val="9"/>
        <color indexed="8"/>
        <rFont val="宋体"/>
        <family val="3"/>
        <charset val="134"/>
      </rPr>
      <t xml:space="preserve">万元。
</t>
    </r>
    <r>
      <rPr>
        <sz val="9"/>
        <color indexed="8"/>
        <rFont val="Times New Roman"/>
        <family val="1"/>
      </rPr>
      <t>3</t>
    </r>
    <r>
      <rPr>
        <sz val="9"/>
        <color indexed="8"/>
        <rFont val="宋体"/>
        <family val="3"/>
        <charset val="134"/>
      </rPr>
      <t>、墙壁粉刷
粉刷内墙</t>
    </r>
    <r>
      <rPr>
        <sz val="9"/>
        <color indexed="8"/>
        <rFont val="Times New Roman"/>
        <family val="1"/>
      </rPr>
      <t>2500</t>
    </r>
    <r>
      <rPr>
        <sz val="9"/>
        <color indexed="8"/>
        <rFont val="宋体"/>
        <family val="3"/>
        <charset val="134"/>
      </rPr>
      <t>平方米粉刷外墙约</t>
    </r>
    <r>
      <rPr>
        <sz val="9"/>
        <color indexed="8"/>
        <rFont val="Times New Roman"/>
        <family val="1"/>
      </rPr>
      <t>1750</t>
    </r>
    <r>
      <rPr>
        <sz val="9"/>
        <color indexed="8"/>
        <rFont val="宋体"/>
        <family val="3"/>
        <charset val="134"/>
      </rPr>
      <t>平方米
（二）校舍建设
新建三层综合楼</t>
    </r>
    <r>
      <rPr>
        <sz val="9"/>
        <color indexed="8"/>
        <rFont val="Times New Roman"/>
        <family val="1"/>
      </rPr>
      <t>1453.5</t>
    </r>
    <r>
      <rPr>
        <sz val="9"/>
        <color indexed="8"/>
        <rFont val="宋体"/>
        <family val="3"/>
        <charset val="134"/>
      </rPr>
      <t xml:space="preserve">平方米
（三）教室及功能室设
</t>
    </r>
    <r>
      <rPr>
        <sz val="9"/>
        <color indexed="8"/>
        <rFont val="Times New Roman"/>
        <family val="1"/>
      </rPr>
      <t xml:space="preserve"> “9+2”</t>
    </r>
    <r>
      <rPr>
        <sz val="9"/>
        <color indexed="8"/>
        <rFont val="宋体"/>
        <family val="3"/>
        <charset val="134"/>
      </rPr>
      <t>灯架灯管安装教室</t>
    </r>
    <r>
      <rPr>
        <sz val="9"/>
        <color indexed="8"/>
        <rFont val="Times New Roman"/>
        <family val="1"/>
      </rPr>
      <t>6</t>
    </r>
    <r>
      <rPr>
        <sz val="9"/>
        <color indexed="8"/>
        <rFont val="宋体"/>
        <family val="3"/>
        <charset val="134"/>
      </rPr>
      <t>个，每个教室</t>
    </r>
    <r>
      <rPr>
        <sz val="9"/>
        <color indexed="8"/>
        <rFont val="Times New Roman"/>
        <family val="1"/>
      </rPr>
      <t>11</t>
    </r>
    <r>
      <rPr>
        <sz val="9"/>
        <color indexed="8"/>
        <rFont val="宋体"/>
        <family val="3"/>
        <charset val="134"/>
      </rPr>
      <t>套，共</t>
    </r>
    <r>
      <rPr>
        <sz val="9"/>
        <color indexed="8"/>
        <rFont val="Times New Roman"/>
        <family val="1"/>
      </rPr>
      <t>66</t>
    </r>
    <r>
      <rPr>
        <sz val="9"/>
        <color indexed="8"/>
        <rFont val="宋体"/>
        <family val="3"/>
        <charset val="134"/>
      </rPr>
      <t>套</t>
    </r>
    <r>
      <rPr>
        <sz val="9"/>
        <color indexed="8"/>
        <rFont val="Times New Roman"/>
        <family val="1"/>
      </rPr>
      <t>,</t>
    </r>
    <r>
      <rPr>
        <sz val="9"/>
        <color indexed="8"/>
        <rFont val="宋体"/>
        <family val="3"/>
        <charset val="134"/>
      </rPr>
      <t>教室安装更换防盗门</t>
    </r>
    <r>
      <rPr>
        <sz val="9"/>
        <color indexed="8"/>
        <rFont val="Times New Roman"/>
        <family val="1"/>
      </rPr>
      <t>12</t>
    </r>
    <r>
      <rPr>
        <sz val="9"/>
        <color indexed="8"/>
        <rFont val="宋体"/>
        <family val="3"/>
        <charset val="134"/>
      </rPr>
      <t>个，安装铝合金窗纱</t>
    </r>
    <r>
      <rPr>
        <sz val="9"/>
        <color indexed="8"/>
        <rFont val="Times New Roman"/>
        <family val="1"/>
      </rPr>
      <t>36</t>
    </r>
    <r>
      <rPr>
        <sz val="9"/>
        <color indexed="8"/>
        <rFont val="宋体"/>
        <family val="3"/>
        <charset val="134"/>
      </rPr>
      <t>扇
（四）运动场建设
规划运动场地</t>
    </r>
    <r>
      <rPr>
        <sz val="9"/>
        <color indexed="8"/>
        <rFont val="Times New Roman"/>
        <family val="1"/>
      </rPr>
      <t>2646</t>
    </r>
    <r>
      <rPr>
        <sz val="9"/>
        <color indexed="8"/>
        <rFont val="宋体"/>
        <family val="3"/>
        <charset val="134"/>
      </rPr>
      <t xml:space="preserve">平方米。
</t>
    </r>
  </si>
  <si>
    <r>
      <rPr>
        <sz val="9"/>
        <color indexed="8"/>
        <rFont val="宋体"/>
        <family val="3"/>
        <charset val="134"/>
      </rPr>
      <t>董王庄乡次古洞小学改造提升项目</t>
    </r>
  </si>
  <si>
    <r>
      <rPr>
        <sz val="9"/>
        <color indexed="8"/>
        <rFont val="宋体"/>
        <family val="3"/>
        <charset val="134"/>
      </rPr>
      <t xml:space="preserve">（一）校园环境：
</t>
    </r>
    <r>
      <rPr>
        <sz val="9"/>
        <color indexed="8"/>
        <rFont val="Times New Roman"/>
        <family val="1"/>
      </rPr>
      <t>1</t>
    </r>
    <r>
      <rPr>
        <sz val="9"/>
        <color indexed="8"/>
        <rFont val="宋体"/>
        <family val="3"/>
        <charset val="134"/>
      </rPr>
      <t>、需绿化</t>
    </r>
    <r>
      <rPr>
        <sz val="9"/>
        <color indexed="8"/>
        <rFont val="Times New Roman"/>
        <family val="1"/>
      </rPr>
      <t>1000</t>
    </r>
    <r>
      <rPr>
        <sz val="9"/>
        <color indexed="8"/>
        <rFont val="宋体"/>
        <family val="3"/>
        <charset val="134"/>
      </rPr>
      <t xml:space="preserve">平方米
</t>
    </r>
    <r>
      <rPr>
        <sz val="9"/>
        <color indexed="8"/>
        <rFont val="Times New Roman"/>
        <family val="1"/>
      </rPr>
      <t>2</t>
    </r>
    <r>
      <rPr>
        <sz val="9"/>
        <color indexed="8"/>
        <rFont val="宋体"/>
        <family val="3"/>
        <charset val="134"/>
      </rPr>
      <t xml:space="preserve">、各室文化建设及校园文化及窗帘
</t>
    </r>
    <r>
      <rPr>
        <sz val="9"/>
        <color indexed="8"/>
        <rFont val="Times New Roman"/>
        <family val="1"/>
      </rPr>
      <t>3</t>
    </r>
    <r>
      <rPr>
        <sz val="9"/>
        <color indexed="8"/>
        <rFont val="宋体"/>
        <family val="3"/>
        <charset val="134"/>
      </rPr>
      <t>、校园硬化，总面积</t>
    </r>
    <r>
      <rPr>
        <sz val="9"/>
        <color indexed="8"/>
        <rFont val="Times New Roman"/>
        <family val="1"/>
      </rPr>
      <t>3640</t>
    </r>
    <r>
      <rPr>
        <sz val="9"/>
        <color indexed="8"/>
        <rFont val="宋体"/>
        <family val="3"/>
        <charset val="134"/>
      </rPr>
      <t xml:space="preserve">平方米
</t>
    </r>
    <r>
      <rPr>
        <sz val="9"/>
        <color indexed="8"/>
        <rFont val="Times New Roman"/>
        <family val="1"/>
      </rPr>
      <t>4</t>
    </r>
    <r>
      <rPr>
        <sz val="9"/>
        <color indexed="8"/>
        <rFont val="宋体"/>
        <family val="3"/>
        <charset val="134"/>
      </rPr>
      <t xml:space="preserve">、教室及其它用房内外粉刷，线路改增加荧光灯，
</t>
    </r>
    <r>
      <rPr>
        <sz val="9"/>
        <color indexed="8"/>
        <rFont val="Times New Roman"/>
        <family val="1"/>
      </rPr>
      <t>5</t>
    </r>
    <r>
      <rPr>
        <sz val="9"/>
        <color indexed="8"/>
        <rFont val="宋体"/>
        <family val="3"/>
        <charset val="134"/>
      </rPr>
      <t>、新建围墙</t>
    </r>
    <r>
      <rPr>
        <sz val="9"/>
        <color indexed="8"/>
        <rFont val="Times New Roman"/>
        <family val="1"/>
      </rPr>
      <t>280</t>
    </r>
    <r>
      <rPr>
        <sz val="9"/>
        <color indexed="8"/>
        <rFont val="宋体"/>
        <family val="3"/>
        <charset val="134"/>
      </rPr>
      <t xml:space="preserve">米
</t>
    </r>
    <r>
      <rPr>
        <sz val="9"/>
        <color indexed="8"/>
        <rFont val="Times New Roman"/>
        <family val="1"/>
      </rPr>
      <t>6</t>
    </r>
    <r>
      <rPr>
        <sz val="9"/>
        <color indexed="8"/>
        <rFont val="宋体"/>
        <family val="3"/>
        <charset val="134"/>
      </rPr>
      <t xml:space="preserve">、新建学校门楼及大门
（二）校舍建设
</t>
    </r>
    <r>
      <rPr>
        <sz val="9"/>
        <color indexed="8"/>
        <rFont val="Times New Roman"/>
        <family val="1"/>
      </rPr>
      <t>1</t>
    </r>
    <r>
      <rPr>
        <sz val="9"/>
        <color indexed="8"/>
        <rFont val="宋体"/>
        <family val="3"/>
        <charset val="134"/>
      </rPr>
      <t>、建综合楼一栋共计</t>
    </r>
    <r>
      <rPr>
        <sz val="9"/>
        <color indexed="8"/>
        <rFont val="Times New Roman"/>
        <family val="1"/>
      </rPr>
      <t>1800</t>
    </r>
    <r>
      <rPr>
        <sz val="9"/>
        <color indexed="8"/>
        <rFont val="宋体"/>
        <family val="3"/>
        <charset val="134"/>
      </rPr>
      <t xml:space="preserve">平方米
</t>
    </r>
    <r>
      <rPr>
        <sz val="9"/>
        <color indexed="8"/>
        <rFont val="Times New Roman"/>
        <family val="1"/>
      </rPr>
      <t>2</t>
    </r>
    <r>
      <rPr>
        <sz val="9"/>
        <color indexed="8"/>
        <rFont val="宋体"/>
        <family val="3"/>
        <charset val="134"/>
      </rPr>
      <t>、厕所</t>
    </r>
    <r>
      <rPr>
        <sz val="9"/>
        <color indexed="8"/>
        <rFont val="Times New Roman"/>
        <family val="1"/>
      </rPr>
      <t>120</t>
    </r>
    <r>
      <rPr>
        <sz val="9"/>
        <color indexed="8"/>
        <rFont val="宋体"/>
        <family val="3"/>
        <charset val="134"/>
      </rPr>
      <t xml:space="preserve">平米
（三）设备设施和场地
</t>
    </r>
    <r>
      <rPr>
        <sz val="9"/>
        <color indexed="8"/>
        <rFont val="Times New Roman"/>
        <family val="1"/>
      </rPr>
      <t>1</t>
    </r>
    <r>
      <rPr>
        <sz val="9"/>
        <color indexed="8"/>
        <rFont val="宋体"/>
        <family val="3"/>
        <charset val="134"/>
      </rPr>
      <t xml:space="preserve">、功能室窗帘及标语标牌
</t>
    </r>
    <r>
      <rPr>
        <sz val="9"/>
        <color indexed="8"/>
        <rFont val="Times New Roman"/>
        <family val="1"/>
      </rPr>
      <t>2</t>
    </r>
    <r>
      <rPr>
        <sz val="9"/>
        <color indexed="8"/>
        <rFont val="宋体"/>
        <family val="3"/>
        <charset val="134"/>
      </rPr>
      <t xml:space="preserve">、功能室储物柜、展示柜
</t>
    </r>
  </si>
  <si>
    <r>
      <rPr>
        <sz val="9"/>
        <color indexed="8"/>
        <rFont val="宋体"/>
        <family val="3"/>
        <charset val="134"/>
      </rPr>
      <t>上观乡中心小学改造提升项目</t>
    </r>
  </si>
  <si>
    <r>
      <rPr>
        <sz val="9"/>
        <color indexed="8"/>
        <rFont val="宋体"/>
        <family val="3"/>
        <charset val="134"/>
      </rPr>
      <t>新建综合楼</t>
    </r>
    <r>
      <rPr>
        <sz val="9"/>
        <color indexed="8"/>
        <rFont val="Times New Roman"/>
        <family val="1"/>
      </rPr>
      <t>600</t>
    </r>
    <r>
      <rPr>
        <sz val="9"/>
        <color indexed="8"/>
        <rFont val="宋体"/>
        <family val="3"/>
        <charset val="134"/>
      </rPr>
      <t>平方米</t>
    </r>
  </si>
  <si>
    <r>
      <rPr>
        <sz val="9"/>
        <color indexed="8"/>
        <rFont val="宋体"/>
        <family val="3"/>
        <charset val="134"/>
      </rPr>
      <t>香鹿山镇寻村小学改造提升项目</t>
    </r>
  </si>
  <si>
    <r>
      <rPr>
        <sz val="9"/>
        <color indexed="8"/>
        <rFont val="宋体"/>
        <family val="3"/>
        <charset val="134"/>
      </rPr>
      <t>新建学生宿舍楼一栋，二层结构，长</t>
    </r>
    <r>
      <rPr>
        <sz val="9"/>
        <color indexed="8"/>
        <rFont val="Times New Roman"/>
        <family val="1"/>
      </rPr>
      <t>18.75</t>
    </r>
    <r>
      <rPr>
        <sz val="9"/>
        <color indexed="8"/>
        <rFont val="宋体"/>
        <family val="3"/>
        <charset val="134"/>
      </rPr>
      <t>米，宽</t>
    </r>
    <r>
      <rPr>
        <sz val="9"/>
        <color indexed="8"/>
        <rFont val="Times New Roman"/>
        <family val="1"/>
      </rPr>
      <t>8</t>
    </r>
    <r>
      <rPr>
        <sz val="9"/>
        <color indexed="8"/>
        <rFont val="宋体"/>
        <family val="3"/>
        <charset val="134"/>
      </rPr>
      <t>米，建筑面积</t>
    </r>
    <r>
      <rPr>
        <sz val="9"/>
        <color indexed="8"/>
        <rFont val="Times New Roman"/>
        <family val="1"/>
      </rPr>
      <t>300</t>
    </r>
    <r>
      <rPr>
        <sz val="9"/>
        <color indexed="8"/>
        <rFont val="宋体"/>
        <family val="3"/>
        <charset val="134"/>
      </rPr>
      <t>平方米</t>
    </r>
  </si>
  <si>
    <r>
      <rPr>
        <sz val="9"/>
        <color indexed="8"/>
        <rFont val="宋体"/>
        <family val="3"/>
        <charset val="134"/>
      </rPr>
      <t>樊村镇中心小学改造提升项目</t>
    </r>
  </si>
  <si>
    <r>
      <rPr>
        <sz val="9"/>
        <color indexed="8"/>
        <rFont val="宋体"/>
        <family val="3"/>
        <charset val="134"/>
      </rPr>
      <t>新建教学及辅助用房综合楼一栋，共三层，用于十室建设，面积共计</t>
    </r>
    <r>
      <rPr>
        <sz val="9"/>
        <color indexed="8"/>
        <rFont val="Times New Roman"/>
        <family val="1"/>
      </rPr>
      <t>540</t>
    </r>
    <r>
      <rPr>
        <sz val="9"/>
        <color indexed="8"/>
        <rFont val="宋体"/>
        <family val="3"/>
        <charset val="134"/>
      </rPr>
      <t>㎡，</t>
    </r>
  </si>
  <si>
    <r>
      <rPr>
        <sz val="9"/>
        <color indexed="8"/>
        <rFont val="宋体"/>
        <family val="3"/>
        <charset val="134"/>
      </rPr>
      <t>樊村镇马道小学改造提升项目</t>
    </r>
  </si>
  <si>
    <r>
      <rPr>
        <sz val="9"/>
        <color indexed="8"/>
        <rFont val="宋体"/>
        <family val="3"/>
        <charset val="134"/>
      </rPr>
      <t>新建教学及辅助用房综合楼一栋，共三层，用于十室建设，面积共计</t>
    </r>
    <r>
      <rPr>
        <sz val="9"/>
        <color indexed="8"/>
        <rFont val="Times New Roman"/>
        <family val="1"/>
      </rPr>
      <t>600</t>
    </r>
    <r>
      <rPr>
        <sz val="9"/>
        <color indexed="8"/>
        <rFont val="宋体"/>
        <family val="3"/>
        <charset val="134"/>
      </rPr>
      <t>㎡</t>
    </r>
  </si>
  <si>
    <r>
      <rPr>
        <sz val="9"/>
        <color indexed="8"/>
        <rFont val="宋体"/>
        <family val="3"/>
        <charset val="134"/>
      </rPr>
      <t>盐镇乡李营小学改造提升项目</t>
    </r>
  </si>
  <si>
    <r>
      <t>1</t>
    </r>
    <r>
      <rPr>
        <sz val="9"/>
        <color indexed="8"/>
        <rFont val="宋体"/>
        <family val="3"/>
        <charset val="134"/>
      </rPr>
      <t>、新建学生宿舍楼一栋，长</t>
    </r>
    <r>
      <rPr>
        <sz val="9"/>
        <color indexed="8"/>
        <rFont val="Times New Roman"/>
        <family val="1"/>
      </rPr>
      <t>15</t>
    </r>
    <r>
      <rPr>
        <sz val="9"/>
        <color indexed="8"/>
        <rFont val="宋体"/>
        <family val="3"/>
        <charset val="134"/>
      </rPr>
      <t>米、宽</t>
    </r>
    <r>
      <rPr>
        <sz val="9"/>
        <color indexed="8"/>
        <rFont val="Times New Roman"/>
        <family val="1"/>
      </rPr>
      <t>8</t>
    </r>
    <r>
      <rPr>
        <sz val="9"/>
        <color indexed="8"/>
        <rFont val="宋体"/>
        <family val="3"/>
        <charset val="134"/>
      </rPr>
      <t>米，二层，面积</t>
    </r>
    <r>
      <rPr>
        <sz val="9"/>
        <color indexed="8"/>
        <rFont val="Times New Roman"/>
        <family val="1"/>
      </rPr>
      <t>240</t>
    </r>
    <r>
      <rPr>
        <sz val="9"/>
        <color indexed="8"/>
        <rFont val="宋体"/>
        <family val="3"/>
        <charset val="134"/>
      </rPr>
      <t xml:space="preserve">平方米
</t>
    </r>
    <r>
      <rPr>
        <sz val="9"/>
        <color indexed="8"/>
        <rFont val="Times New Roman"/>
        <family val="1"/>
      </rPr>
      <t>2</t>
    </r>
    <r>
      <rPr>
        <sz val="9"/>
        <color indexed="8"/>
        <rFont val="宋体"/>
        <family val="3"/>
        <charset val="134"/>
      </rPr>
      <t>、新建操场</t>
    </r>
    <r>
      <rPr>
        <sz val="9"/>
        <color indexed="8"/>
        <rFont val="Times New Roman"/>
        <family val="1"/>
      </rPr>
      <t>7000</t>
    </r>
    <r>
      <rPr>
        <sz val="9"/>
        <color indexed="8"/>
        <rFont val="宋体"/>
        <family val="3"/>
        <charset val="134"/>
      </rPr>
      <t>平方米（环道</t>
    </r>
    <r>
      <rPr>
        <sz val="9"/>
        <color indexed="8"/>
        <rFont val="Times New Roman"/>
        <family val="1"/>
      </rPr>
      <t>200</t>
    </r>
    <r>
      <rPr>
        <sz val="9"/>
        <color indexed="8"/>
        <rFont val="宋体"/>
        <family val="3"/>
        <charset val="134"/>
      </rPr>
      <t>米、直道</t>
    </r>
    <r>
      <rPr>
        <sz val="9"/>
        <color indexed="8"/>
        <rFont val="Times New Roman"/>
        <family val="1"/>
      </rPr>
      <t>60</t>
    </r>
    <r>
      <rPr>
        <sz val="9"/>
        <color indexed="8"/>
        <rFont val="宋体"/>
        <family val="3"/>
        <charset val="134"/>
      </rPr>
      <t>米）</t>
    </r>
  </si>
  <si>
    <r>
      <rPr>
        <sz val="9"/>
        <color indexed="8"/>
        <rFont val="宋体"/>
        <family val="3"/>
        <charset val="134"/>
      </rPr>
      <t>盐镇乡北册小学改造提升项目</t>
    </r>
  </si>
  <si>
    <r>
      <t>1</t>
    </r>
    <r>
      <rPr>
        <sz val="9"/>
        <color indexed="8"/>
        <rFont val="宋体"/>
        <family val="3"/>
        <charset val="134"/>
      </rPr>
      <t>、新建学生宿舍楼一栋，两层，长</t>
    </r>
    <r>
      <rPr>
        <sz val="9"/>
        <color indexed="8"/>
        <rFont val="Times New Roman"/>
        <family val="1"/>
      </rPr>
      <t>20</t>
    </r>
    <r>
      <rPr>
        <sz val="9"/>
        <color indexed="8"/>
        <rFont val="宋体"/>
        <family val="3"/>
        <charset val="134"/>
      </rPr>
      <t>米，宽</t>
    </r>
    <r>
      <rPr>
        <sz val="9"/>
        <color indexed="8"/>
        <rFont val="Times New Roman"/>
        <family val="1"/>
      </rPr>
      <t>10</t>
    </r>
    <r>
      <rPr>
        <sz val="9"/>
        <color indexed="8"/>
        <rFont val="宋体"/>
        <family val="3"/>
        <charset val="134"/>
      </rPr>
      <t>米，建筑面积</t>
    </r>
    <r>
      <rPr>
        <sz val="9"/>
        <color indexed="8"/>
        <rFont val="Times New Roman"/>
        <family val="1"/>
      </rPr>
      <t>400</t>
    </r>
    <r>
      <rPr>
        <sz val="9"/>
        <color indexed="8"/>
        <rFont val="宋体"/>
        <family val="3"/>
        <charset val="134"/>
      </rPr>
      <t xml:space="preserve">平方米
</t>
    </r>
    <r>
      <rPr>
        <sz val="9"/>
        <color indexed="8"/>
        <rFont val="Times New Roman"/>
        <family val="1"/>
      </rPr>
      <t>2</t>
    </r>
    <r>
      <rPr>
        <sz val="9"/>
        <color indexed="8"/>
        <rFont val="宋体"/>
        <family val="3"/>
        <charset val="134"/>
      </rPr>
      <t>、新建厕所一个，长</t>
    </r>
    <r>
      <rPr>
        <sz val="9"/>
        <color indexed="8"/>
        <rFont val="Times New Roman"/>
        <family val="1"/>
      </rPr>
      <t>12.9</t>
    </r>
    <r>
      <rPr>
        <sz val="9"/>
        <color indexed="8"/>
        <rFont val="宋体"/>
        <family val="3"/>
        <charset val="134"/>
      </rPr>
      <t>米，宽</t>
    </r>
    <r>
      <rPr>
        <sz val="9"/>
        <color indexed="8"/>
        <rFont val="Times New Roman"/>
        <family val="1"/>
      </rPr>
      <t>9.3</t>
    </r>
    <r>
      <rPr>
        <sz val="9"/>
        <color indexed="8"/>
        <rFont val="宋体"/>
        <family val="3"/>
        <charset val="134"/>
      </rPr>
      <t>米，面积</t>
    </r>
    <r>
      <rPr>
        <sz val="9"/>
        <color indexed="8"/>
        <rFont val="Times New Roman"/>
        <family val="1"/>
      </rPr>
      <t>120</t>
    </r>
    <r>
      <rPr>
        <sz val="9"/>
        <color indexed="8"/>
        <rFont val="宋体"/>
        <family val="3"/>
        <charset val="134"/>
      </rPr>
      <t>平方米</t>
    </r>
  </si>
  <si>
    <r>
      <rPr>
        <sz val="9"/>
        <color indexed="8"/>
        <rFont val="宋体"/>
        <family val="3"/>
        <charset val="134"/>
      </rPr>
      <t>盐镇乡中心小学改造提升项目</t>
    </r>
  </si>
  <si>
    <r>
      <t>1</t>
    </r>
    <r>
      <rPr>
        <sz val="9"/>
        <color indexed="8"/>
        <rFont val="宋体"/>
        <family val="3"/>
        <charset val="134"/>
      </rPr>
      <t>、校园硬化面积</t>
    </r>
    <r>
      <rPr>
        <sz val="9"/>
        <color indexed="8"/>
        <rFont val="Times New Roman"/>
        <family val="1"/>
      </rPr>
      <t xml:space="preserve">2200 </t>
    </r>
    <r>
      <rPr>
        <sz val="9"/>
        <color indexed="8"/>
        <rFont val="宋体"/>
        <family val="3"/>
        <charset val="134"/>
      </rPr>
      <t xml:space="preserve">㎡，
</t>
    </r>
    <r>
      <rPr>
        <sz val="9"/>
        <color indexed="8"/>
        <rFont val="Times New Roman"/>
        <family val="1"/>
      </rPr>
      <t>2</t>
    </r>
    <r>
      <rPr>
        <sz val="9"/>
        <color indexed="8"/>
        <rFont val="宋体"/>
        <family val="3"/>
        <charset val="134"/>
      </rPr>
      <t>、校园绿化面积</t>
    </r>
    <r>
      <rPr>
        <sz val="9"/>
        <color indexed="8"/>
        <rFont val="Times New Roman"/>
        <family val="1"/>
      </rPr>
      <t>3000</t>
    </r>
    <r>
      <rPr>
        <sz val="9"/>
        <color indexed="8"/>
        <rFont val="宋体"/>
        <family val="3"/>
        <charset val="134"/>
      </rPr>
      <t>㎡</t>
    </r>
  </si>
  <si>
    <r>
      <rPr>
        <sz val="9"/>
        <color indexed="8"/>
        <rFont val="宋体"/>
        <family val="3"/>
        <charset val="134"/>
      </rPr>
      <t>三乡镇西村小学改造提升项目</t>
    </r>
  </si>
  <si>
    <r>
      <rPr>
        <sz val="9"/>
        <color indexed="8"/>
        <rFont val="宋体"/>
        <family val="3"/>
        <charset val="134"/>
      </rPr>
      <t>建综合楼一栋，长</t>
    </r>
    <r>
      <rPr>
        <sz val="9"/>
        <color indexed="8"/>
        <rFont val="Times New Roman"/>
        <family val="1"/>
      </rPr>
      <t>20</t>
    </r>
    <r>
      <rPr>
        <sz val="9"/>
        <color indexed="8"/>
        <rFont val="宋体"/>
        <family val="3"/>
        <charset val="134"/>
      </rPr>
      <t>米，宽</t>
    </r>
    <r>
      <rPr>
        <sz val="9"/>
        <color indexed="8"/>
        <rFont val="Times New Roman"/>
        <family val="1"/>
      </rPr>
      <t>15</t>
    </r>
    <r>
      <rPr>
        <sz val="9"/>
        <color indexed="8"/>
        <rFont val="宋体"/>
        <family val="3"/>
        <charset val="134"/>
      </rPr>
      <t>米，共计</t>
    </r>
    <r>
      <rPr>
        <sz val="9"/>
        <color indexed="8"/>
        <rFont val="Times New Roman"/>
        <family val="1"/>
      </rPr>
      <t>2</t>
    </r>
    <r>
      <rPr>
        <sz val="9"/>
        <color indexed="8"/>
        <rFont val="宋体"/>
        <family val="3"/>
        <charset val="134"/>
      </rPr>
      <t>层，建筑面积</t>
    </r>
    <r>
      <rPr>
        <sz val="9"/>
        <color indexed="8"/>
        <rFont val="Times New Roman"/>
        <family val="1"/>
      </rPr>
      <t>600</t>
    </r>
    <r>
      <rPr>
        <sz val="9"/>
        <color indexed="8"/>
        <rFont val="宋体"/>
        <family val="3"/>
        <charset val="134"/>
      </rPr>
      <t>平方米，</t>
    </r>
  </si>
  <si>
    <r>
      <rPr>
        <sz val="9"/>
        <color indexed="8"/>
        <rFont val="宋体"/>
        <family val="3"/>
        <charset val="134"/>
      </rPr>
      <t>三乡镇南村小学改造提升项目</t>
    </r>
  </si>
  <si>
    <r>
      <rPr>
        <sz val="9"/>
        <color indexed="8"/>
        <rFont val="宋体"/>
        <family val="3"/>
        <charset val="134"/>
      </rPr>
      <t>建综合楼一栋，其中长</t>
    </r>
    <r>
      <rPr>
        <sz val="9"/>
        <color indexed="8"/>
        <rFont val="Times New Roman"/>
        <family val="1"/>
      </rPr>
      <t>15</t>
    </r>
    <r>
      <rPr>
        <sz val="9"/>
        <color indexed="8"/>
        <rFont val="宋体"/>
        <family val="3"/>
        <charset val="134"/>
      </rPr>
      <t>米，宽</t>
    </r>
    <r>
      <rPr>
        <sz val="9"/>
        <color indexed="8"/>
        <rFont val="Times New Roman"/>
        <family val="1"/>
      </rPr>
      <t>10</t>
    </r>
    <r>
      <rPr>
        <sz val="9"/>
        <color indexed="8"/>
        <rFont val="宋体"/>
        <family val="3"/>
        <charset val="134"/>
      </rPr>
      <t>米，共计</t>
    </r>
    <r>
      <rPr>
        <sz val="9"/>
        <color indexed="8"/>
        <rFont val="Times New Roman"/>
        <family val="1"/>
      </rPr>
      <t>4</t>
    </r>
    <r>
      <rPr>
        <sz val="9"/>
        <color indexed="8"/>
        <rFont val="宋体"/>
        <family val="3"/>
        <charset val="134"/>
      </rPr>
      <t>层。预计总面积</t>
    </r>
    <r>
      <rPr>
        <sz val="9"/>
        <color indexed="8"/>
        <rFont val="Times New Roman"/>
        <family val="1"/>
      </rPr>
      <t>600</t>
    </r>
    <r>
      <rPr>
        <sz val="9"/>
        <color indexed="8"/>
        <rFont val="宋体"/>
        <family val="3"/>
        <charset val="134"/>
      </rPr>
      <t>平方米，</t>
    </r>
  </si>
  <si>
    <r>
      <rPr>
        <sz val="9"/>
        <color indexed="8"/>
        <rFont val="宋体"/>
        <family val="3"/>
        <charset val="134"/>
      </rPr>
      <t>柳泉镇五树小学改造提升项目</t>
    </r>
  </si>
  <si>
    <r>
      <t>1</t>
    </r>
    <r>
      <rPr>
        <sz val="9"/>
        <color indexed="8"/>
        <rFont val="宋体"/>
        <family val="3"/>
        <charset val="134"/>
      </rPr>
      <t>、新建厕所一个。位置教学楼后，长</t>
    </r>
    <r>
      <rPr>
        <sz val="9"/>
        <color indexed="8"/>
        <rFont val="Times New Roman"/>
        <family val="1"/>
      </rPr>
      <t>30</t>
    </r>
    <r>
      <rPr>
        <sz val="9"/>
        <color indexed="8"/>
        <rFont val="宋体"/>
        <family val="3"/>
        <charset val="134"/>
      </rPr>
      <t>米，宽</t>
    </r>
    <r>
      <rPr>
        <sz val="9"/>
        <color indexed="8"/>
        <rFont val="Times New Roman"/>
        <family val="1"/>
      </rPr>
      <t>4</t>
    </r>
    <r>
      <rPr>
        <sz val="9"/>
        <color indexed="8"/>
        <rFont val="宋体"/>
        <family val="3"/>
        <charset val="134"/>
      </rPr>
      <t>米，建筑面积</t>
    </r>
    <r>
      <rPr>
        <sz val="9"/>
        <color indexed="8"/>
        <rFont val="Times New Roman"/>
        <family val="1"/>
      </rPr>
      <t>120</t>
    </r>
    <r>
      <rPr>
        <sz val="9"/>
        <color indexed="8"/>
        <rFont val="宋体"/>
        <family val="3"/>
        <charset val="134"/>
      </rPr>
      <t xml:space="preserve">平方米
</t>
    </r>
    <r>
      <rPr>
        <sz val="9"/>
        <color indexed="8"/>
        <rFont val="Times New Roman"/>
        <family val="1"/>
      </rPr>
      <t>2</t>
    </r>
    <r>
      <rPr>
        <sz val="9"/>
        <color indexed="8"/>
        <rFont val="宋体"/>
        <family val="3"/>
        <charset val="134"/>
      </rPr>
      <t>、平整、硬化水泥地坪。位置教学楼前广场，长</t>
    </r>
    <r>
      <rPr>
        <sz val="9"/>
        <color indexed="8"/>
        <rFont val="Times New Roman"/>
        <family val="1"/>
      </rPr>
      <t>45</t>
    </r>
    <r>
      <rPr>
        <sz val="9"/>
        <color indexed="8"/>
        <rFont val="宋体"/>
        <family val="3"/>
        <charset val="134"/>
      </rPr>
      <t>米，宽</t>
    </r>
    <r>
      <rPr>
        <sz val="9"/>
        <color indexed="8"/>
        <rFont val="Times New Roman"/>
        <family val="1"/>
      </rPr>
      <t>28</t>
    </r>
    <r>
      <rPr>
        <sz val="9"/>
        <color indexed="8"/>
        <rFont val="宋体"/>
        <family val="3"/>
        <charset val="134"/>
      </rPr>
      <t>米，面积</t>
    </r>
    <r>
      <rPr>
        <sz val="9"/>
        <color indexed="8"/>
        <rFont val="Times New Roman"/>
        <family val="1"/>
      </rPr>
      <t>1260</t>
    </r>
    <r>
      <rPr>
        <sz val="9"/>
        <color indexed="8"/>
        <rFont val="宋体"/>
        <family val="3"/>
        <charset val="134"/>
      </rPr>
      <t xml:space="preserve">平方米
</t>
    </r>
    <r>
      <rPr>
        <sz val="9"/>
        <color indexed="8"/>
        <rFont val="Times New Roman"/>
        <family val="1"/>
      </rPr>
      <t>3</t>
    </r>
    <r>
      <rPr>
        <sz val="9"/>
        <color indexed="8"/>
        <rFont val="宋体"/>
        <family val="3"/>
        <charset val="134"/>
      </rPr>
      <t>、修建围墙。位置教学楼西围墙，长</t>
    </r>
    <r>
      <rPr>
        <sz val="9"/>
        <color indexed="8"/>
        <rFont val="Times New Roman"/>
        <family val="1"/>
      </rPr>
      <t>120</t>
    </r>
    <r>
      <rPr>
        <sz val="9"/>
        <color indexed="8"/>
        <rFont val="宋体"/>
        <family val="3"/>
        <charset val="134"/>
      </rPr>
      <t>米，高</t>
    </r>
    <r>
      <rPr>
        <sz val="9"/>
        <color indexed="8"/>
        <rFont val="Times New Roman"/>
        <family val="1"/>
      </rPr>
      <t>3.5</t>
    </r>
    <r>
      <rPr>
        <sz val="9"/>
        <color indexed="8"/>
        <rFont val="宋体"/>
        <family val="3"/>
        <charset val="134"/>
      </rPr>
      <t>米，面积</t>
    </r>
    <r>
      <rPr>
        <sz val="9"/>
        <color indexed="8"/>
        <rFont val="Times New Roman"/>
        <family val="1"/>
      </rPr>
      <t>420</t>
    </r>
    <r>
      <rPr>
        <sz val="9"/>
        <color indexed="8"/>
        <rFont val="宋体"/>
        <family val="3"/>
        <charset val="134"/>
      </rPr>
      <t xml:space="preserve">平方米
</t>
    </r>
  </si>
  <si>
    <r>
      <rPr>
        <sz val="9"/>
        <color indexed="8"/>
        <rFont val="宋体"/>
        <family val="3"/>
        <charset val="134"/>
      </rPr>
      <t>柳泉镇中心小学改造提升项目</t>
    </r>
  </si>
  <si>
    <r>
      <rPr>
        <sz val="9"/>
        <color indexed="8"/>
        <rFont val="宋体"/>
        <family val="3"/>
        <charset val="134"/>
      </rPr>
      <t>新建一个厕所，长</t>
    </r>
    <r>
      <rPr>
        <sz val="9"/>
        <color indexed="8"/>
        <rFont val="Times New Roman"/>
        <family val="1"/>
      </rPr>
      <t>24</t>
    </r>
    <r>
      <rPr>
        <sz val="9"/>
        <color indexed="8"/>
        <rFont val="宋体"/>
        <family val="3"/>
        <charset val="134"/>
      </rPr>
      <t>米，宽</t>
    </r>
    <r>
      <rPr>
        <sz val="9"/>
        <color indexed="8"/>
        <rFont val="Times New Roman"/>
        <family val="1"/>
      </rPr>
      <t>5</t>
    </r>
    <r>
      <rPr>
        <sz val="9"/>
        <color indexed="8"/>
        <rFont val="宋体"/>
        <family val="3"/>
        <charset val="134"/>
      </rPr>
      <t>米，面积</t>
    </r>
    <r>
      <rPr>
        <sz val="9"/>
        <color indexed="8"/>
        <rFont val="Times New Roman"/>
        <family val="1"/>
      </rPr>
      <t>120</t>
    </r>
    <r>
      <rPr>
        <sz val="9"/>
        <color indexed="8"/>
        <rFont val="宋体"/>
        <family val="3"/>
        <charset val="134"/>
      </rPr>
      <t>平方米</t>
    </r>
  </si>
  <si>
    <r>
      <rPr>
        <sz val="9"/>
        <color indexed="8"/>
        <rFont val="宋体"/>
        <family val="3"/>
        <charset val="134"/>
      </rPr>
      <t>柳泉镇河东小学改造提升项目</t>
    </r>
  </si>
  <si>
    <r>
      <rPr>
        <sz val="9"/>
        <color indexed="8"/>
        <rFont val="宋体"/>
        <family val="3"/>
        <charset val="134"/>
      </rPr>
      <t>新建一个厕所面积</t>
    </r>
    <r>
      <rPr>
        <sz val="9"/>
        <color indexed="8"/>
        <rFont val="Times New Roman"/>
        <family val="1"/>
      </rPr>
      <t>120</t>
    </r>
    <r>
      <rPr>
        <sz val="9"/>
        <color indexed="8"/>
        <rFont val="宋体"/>
        <family val="3"/>
        <charset val="134"/>
      </rPr>
      <t>平方米</t>
    </r>
  </si>
  <si>
    <r>
      <rPr>
        <sz val="9"/>
        <color indexed="8"/>
        <rFont val="宋体"/>
        <family val="3"/>
        <charset val="134"/>
      </rPr>
      <t>韩城镇中心小学改造提升项目</t>
    </r>
  </si>
  <si>
    <r>
      <rPr>
        <sz val="9"/>
        <color indexed="8"/>
        <rFont val="宋体"/>
        <family val="3"/>
        <charset val="134"/>
      </rPr>
      <t>新建一栋二层学生宿舍楼，长</t>
    </r>
    <r>
      <rPr>
        <sz val="9"/>
        <color indexed="8"/>
        <rFont val="Times New Roman"/>
        <family val="1"/>
      </rPr>
      <t>18</t>
    </r>
    <r>
      <rPr>
        <sz val="9"/>
        <color indexed="8"/>
        <rFont val="宋体"/>
        <family val="3"/>
        <charset val="134"/>
      </rPr>
      <t>米，宽</t>
    </r>
    <r>
      <rPr>
        <sz val="9"/>
        <color indexed="8"/>
        <rFont val="Times New Roman"/>
        <family val="1"/>
      </rPr>
      <t>10</t>
    </r>
    <r>
      <rPr>
        <sz val="9"/>
        <color indexed="8"/>
        <rFont val="宋体"/>
        <family val="3"/>
        <charset val="134"/>
      </rPr>
      <t>米，面积</t>
    </r>
    <r>
      <rPr>
        <sz val="9"/>
        <color indexed="8"/>
        <rFont val="Times New Roman"/>
        <family val="1"/>
      </rPr>
      <t>360</t>
    </r>
    <r>
      <rPr>
        <sz val="9"/>
        <color indexed="8"/>
        <rFont val="宋体"/>
        <family val="3"/>
        <charset val="134"/>
      </rPr>
      <t>平方米，</t>
    </r>
  </si>
  <si>
    <r>
      <rPr>
        <sz val="9"/>
        <color indexed="8"/>
        <rFont val="宋体"/>
        <family val="3"/>
        <charset val="134"/>
      </rPr>
      <t>韩城镇官西小学改造提升项目</t>
    </r>
  </si>
  <si>
    <r>
      <rPr>
        <sz val="9"/>
        <color indexed="8"/>
        <rFont val="宋体"/>
        <family val="3"/>
        <charset val="134"/>
      </rPr>
      <t>建综合功能楼一栋三层，长</t>
    </r>
    <r>
      <rPr>
        <sz val="9"/>
        <color indexed="8"/>
        <rFont val="Times New Roman"/>
        <family val="1"/>
      </rPr>
      <t>25</t>
    </r>
    <r>
      <rPr>
        <sz val="9"/>
        <color indexed="8"/>
        <rFont val="宋体"/>
        <family val="3"/>
        <charset val="134"/>
      </rPr>
      <t>米，宽</t>
    </r>
    <r>
      <rPr>
        <sz val="9"/>
        <color indexed="8"/>
        <rFont val="Times New Roman"/>
        <family val="1"/>
      </rPr>
      <t>8</t>
    </r>
    <r>
      <rPr>
        <sz val="9"/>
        <color indexed="8"/>
        <rFont val="宋体"/>
        <family val="3"/>
        <charset val="134"/>
      </rPr>
      <t>米，建筑总面积</t>
    </r>
    <r>
      <rPr>
        <sz val="9"/>
        <color indexed="8"/>
        <rFont val="Times New Roman"/>
        <family val="1"/>
      </rPr>
      <t>600</t>
    </r>
    <r>
      <rPr>
        <sz val="9"/>
        <color indexed="8"/>
        <rFont val="宋体"/>
        <family val="3"/>
        <charset val="134"/>
      </rPr>
      <t>平方米</t>
    </r>
  </si>
  <si>
    <r>
      <rPr>
        <sz val="9"/>
        <color indexed="8"/>
        <rFont val="宋体"/>
        <family val="3"/>
        <charset val="134"/>
      </rPr>
      <t>韩城镇东关小学改造提升项目</t>
    </r>
  </si>
  <si>
    <r>
      <rPr>
        <sz val="9"/>
        <color indexed="8"/>
        <rFont val="宋体"/>
        <family val="3"/>
        <charset val="134"/>
      </rPr>
      <t xml:space="preserve">（一）校舍建设
</t>
    </r>
    <r>
      <rPr>
        <sz val="9"/>
        <color indexed="8"/>
        <rFont val="Times New Roman"/>
        <family val="1"/>
      </rPr>
      <t>1</t>
    </r>
    <r>
      <rPr>
        <sz val="9"/>
        <color indexed="8"/>
        <rFont val="宋体"/>
        <family val="3"/>
        <charset val="134"/>
      </rPr>
      <t>、校园围墙</t>
    </r>
    <r>
      <rPr>
        <sz val="9"/>
        <color indexed="8"/>
        <rFont val="Times New Roman"/>
        <family val="1"/>
      </rPr>
      <t>77</t>
    </r>
    <r>
      <rPr>
        <sz val="9"/>
        <color indexed="8"/>
        <rFont val="宋体"/>
        <family val="3"/>
        <charset val="134"/>
      </rPr>
      <t>米倾斜需重建围墙</t>
    </r>
    <r>
      <rPr>
        <sz val="9"/>
        <color indexed="8"/>
        <rFont val="Times New Roman"/>
        <family val="1"/>
      </rPr>
      <t>2695</t>
    </r>
    <r>
      <rPr>
        <sz val="9"/>
        <color indexed="8"/>
        <rFont val="宋体"/>
        <family val="3"/>
        <charset val="134"/>
      </rPr>
      <t xml:space="preserve">平方米
（二）校园环境建设：
</t>
    </r>
    <r>
      <rPr>
        <sz val="9"/>
        <color indexed="8"/>
        <rFont val="Times New Roman"/>
        <family val="1"/>
      </rPr>
      <t>1</t>
    </r>
    <r>
      <rPr>
        <sz val="9"/>
        <color indexed="8"/>
        <rFont val="宋体"/>
        <family val="3"/>
        <charset val="134"/>
      </rPr>
      <t>、校园硬化，总面积</t>
    </r>
    <r>
      <rPr>
        <sz val="9"/>
        <color indexed="8"/>
        <rFont val="Times New Roman"/>
        <family val="1"/>
      </rPr>
      <t>250</t>
    </r>
    <r>
      <rPr>
        <sz val="9"/>
        <color indexed="8"/>
        <rFont val="宋体"/>
        <family val="3"/>
        <charset val="134"/>
      </rPr>
      <t xml:space="preserve">平方米
</t>
    </r>
    <r>
      <rPr>
        <sz val="9"/>
        <color indexed="8"/>
        <rFont val="Times New Roman"/>
        <family val="1"/>
      </rPr>
      <t>2</t>
    </r>
    <r>
      <rPr>
        <sz val="9"/>
        <color indexed="8"/>
        <rFont val="宋体"/>
        <family val="3"/>
        <charset val="134"/>
      </rPr>
      <t>、七室粉刷、更换门。粉刷面积</t>
    </r>
    <r>
      <rPr>
        <sz val="9"/>
        <color indexed="8"/>
        <rFont val="Times New Roman"/>
        <family val="1"/>
      </rPr>
      <t>1020</t>
    </r>
    <r>
      <rPr>
        <sz val="9"/>
        <color indexed="8"/>
        <rFont val="宋体"/>
        <family val="3"/>
        <charset val="134"/>
      </rPr>
      <t>平方米</t>
    </r>
    <r>
      <rPr>
        <sz val="9"/>
        <color indexed="8"/>
        <rFont val="Times New Roman"/>
        <family val="1"/>
      </rPr>
      <t>,</t>
    </r>
    <r>
      <rPr>
        <sz val="9"/>
        <color indexed="8"/>
        <rFont val="宋体"/>
        <family val="3"/>
        <charset val="134"/>
      </rPr>
      <t>防盗门</t>
    </r>
    <r>
      <rPr>
        <sz val="9"/>
        <color indexed="8"/>
        <rFont val="Times New Roman"/>
        <family val="1"/>
      </rPr>
      <t>12</t>
    </r>
    <r>
      <rPr>
        <sz val="9"/>
        <color indexed="8"/>
        <rFont val="宋体"/>
        <family val="3"/>
        <charset val="134"/>
      </rPr>
      <t>个</t>
    </r>
  </si>
  <si>
    <r>
      <rPr>
        <sz val="9"/>
        <color indexed="8"/>
        <rFont val="宋体"/>
        <family val="3"/>
        <charset val="134"/>
      </rPr>
      <t>白杨镇南留学校改造提升项目</t>
    </r>
  </si>
  <si>
    <r>
      <rPr>
        <sz val="9"/>
        <color indexed="8"/>
        <rFont val="宋体"/>
        <family val="3"/>
        <charset val="134"/>
      </rPr>
      <t>新建学生宿舍楼一栋，长</t>
    </r>
    <r>
      <rPr>
        <sz val="9"/>
        <color indexed="8"/>
        <rFont val="Times New Roman"/>
        <family val="1"/>
      </rPr>
      <t>33</t>
    </r>
    <r>
      <rPr>
        <sz val="9"/>
        <color indexed="8"/>
        <rFont val="宋体"/>
        <family val="3"/>
        <charset val="134"/>
      </rPr>
      <t>米，宽</t>
    </r>
    <r>
      <rPr>
        <sz val="9"/>
        <color indexed="8"/>
        <rFont val="Times New Roman"/>
        <family val="1"/>
      </rPr>
      <t>9</t>
    </r>
    <r>
      <rPr>
        <sz val="9"/>
        <color indexed="8"/>
        <rFont val="宋体"/>
        <family val="3"/>
        <charset val="134"/>
      </rPr>
      <t>米共</t>
    </r>
    <r>
      <rPr>
        <sz val="9"/>
        <color indexed="8"/>
        <rFont val="Times New Roman"/>
        <family val="1"/>
      </rPr>
      <t>2</t>
    </r>
    <r>
      <rPr>
        <sz val="9"/>
        <color indexed="8"/>
        <rFont val="宋体"/>
        <family val="3"/>
        <charset val="134"/>
      </rPr>
      <t>层，建筑面积</t>
    </r>
    <r>
      <rPr>
        <sz val="9"/>
        <color indexed="8"/>
        <rFont val="Times New Roman"/>
        <family val="1"/>
      </rPr>
      <t>600</t>
    </r>
    <r>
      <rPr>
        <sz val="9"/>
        <color indexed="8"/>
        <rFont val="宋体"/>
        <family val="3"/>
        <charset val="134"/>
      </rPr>
      <t>平方米，</t>
    </r>
  </si>
  <si>
    <r>
      <rPr>
        <sz val="9"/>
        <color indexed="8"/>
        <rFont val="宋体"/>
        <family val="3"/>
        <charset val="134"/>
      </rPr>
      <t>盐镇乡蓝天希望小学改造提升项目</t>
    </r>
  </si>
  <si>
    <r>
      <t>1</t>
    </r>
    <r>
      <rPr>
        <sz val="9"/>
        <color indexed="8"/>
        <rFont val="宋体"/>
        <family val="3"/>
        <charset val="134"/>
      </rPr>
      <t>、新建厕所，长</t>
    </r>
    <r>
      <rPr>
        <sz val="9"/>
        <color indexed="8"/>
        <rFont val="Times New Roman"/>
        <family val="1"/>
      </rPr>
      <t>15.5</t>
    </r>
    <r>
      <rPr>
        <sz val="9"/>
        <color indexed="8"/>
        <rFont val="宋体"/>
        <family val="3"/>
        <charset val="134"/>
      </rPr>
      <t>米，宽</t>
    </r>
    <r>
      <rPr>
        <sz val="9"/>
        <color indexed="8"/>
        <rFont val="Times New Roman"/>
        <family val="1"/>
      </rPr>
      <t>12</t>
    </r>
    <r>
      <rPr>
        <sz val="9"/>
        <color indexed="8"/>
        <rFont val="宋体"/>
        <family val="3"/>
        <charset val="134"/>
      </rPr>
      <t>米，总面积</t>
    </r>
    <r>
      <rPr>
        <sz val="9"/>
        <color indexed="8"/>
        <rFont val="Times New Roman"/>
        <family val="1"/>
      </rPr>
      <t>186</t>
    </r>
    <r>
      <rPr>
        <sz val="9"/>
        <color indexed="8"/>
        <rFont val="宋体"/>
        <family val="3"/>
        <charset val="134"/>
      </rPr>
      <t xml:space="preserve">平方米
</t>
    </r>
    <r>
      <rPr>
        <sz val="9"/>
        <color indexed="8"/>
        <rFont val="Times New Roman"/>
        <family val="1"/>
      </rPr>
      <t>2</t>
    </r>
    <r>
      <rPr>
        <sz val="9"/>
        <color indexed="8"/>
        <rFont val="宋体"/>
        <family val="3"/>
        <charset val="134"/>
      </rPr>
      <t>、新建南院围墙长</t>
    </r>
    <r>
      <rPr>
        <sz val="9"/>
        <color indexed="8"/>
        <rFont val="Times New Roman"/>
        <family val="1"/>
      </rPr>
      <t>35</t>
    </r>
    <r>
      <rPr>
        <sz val="9"/>
        <color indexed="8"/>
        <rFont val="宋体"/>
        <family val="3"/>
        <charset val="134"/>
      </rPr>
      <t>米，高</t>
    </r>
    <r>
      <rPr>
        <sz val="9"/>
        <color indexed="8"/>
        <rFont val="Times New Roman"/>
        <family val="1"/>
      </rPr>
      <t>3</t>
    </r>
    <r>
      <rPr>
        <sz val="9"/>
        <color indexed="8"/>
        <rFont val="宋体"/>
        <family val="3"/>
        <charset val="134"/>
      </rPr>
      <t>（含地基</t>
    </r>
    <r>
      <rPr>
        <sz val="9"/>
        <color indexed="8"/>
        <rFont val="Times New Roman"/>
        <family val="1"/>
      </rPr>
      <t>0.5</t>
    </r>
    <r>
      <rPr>
        <sz val="9"/>
        <color indexed="8"/>
        <rFont val="宋体"/>
        <family val="3"/>
        <charset val="134"/>
      </rPr>
      <t xml:space="preserve">米）米
</t>
    </r>
    <r>
      <rPr>
        <sz val="9"/>
        <color indexed="8"/>
        <rFont val="Times New Roman"/>
        <family val="1"/>
      </rPr>
      <t>3</t>
    </r>
    <r>
      <rPr>
        <sz val="9"/>
        <color indexed="8"/>
        <rFont val="宋体"/>
        <family val="3"/>
        <charset val="134"/>
      </rPr>
      <t>、学校大门及门卫室，大门及墩子。门卫室</t>
    </r>
    <r>
      <rPr>
        <sz val="9"/>
        <color indexed="8"/>
        <rFont val="Times New Roman"/>
        <family val="1"/>
      </rPr>
      <t>15</t>
    </r>
    <r>
      <rPr>
        <sz val="9"/>
        <color indexed="8"/>
        <rFont val="宋体"/>
        <family val="3"/>
        <charset val="134"/>
      </rPr>
      <t>平方米</t>
    </r>
  </si>
  <si>
    <r>
      <rPr>
        <sz val="9"/>
        <color indexed="8"/>
        <rFont val="宋体"/>
        <family val="3"/>
        <charset val="134"/>
      </rPr>
      <t>莲庄镇涧河学校改造提升项目</t>
    </r>
  </si>
  <si>
    <r>
      <rPr>
        <sz val="9"/>
        <color indexed="8"/>
        <rFont val="宋体"/>
        <family val="3"/>
        <charset val="134"/>
      </rPr>
      <t>新建教学及辅助用房</t>
    </r>
    <r>
      <rPr>
        <sz val="9"/>
        <color indexed="8"/>
        <rFont val="Times New Roman"/>
        <family val="1"/>
      </rPr>
      <t>300</t>
    </r>
    <r>
      <rPr>
        <sz val="9"/>
        <color indexed="8"/>
        <rFont val="宋体"/>
        <family val="3"/>
        <charset val="134"/>
      </rPr>
      <t>平米，长</t>
    </r>
    <r>
      <rPr>
        <sz val="9"/>
        <color indexed="8"/>
        <rFont val="Times New Roman"/>
        <family val="1"/>
      </rPr>
      <t>15</t>
    </r>
    <r>
      <rPr>
        <sz val="9"/>
        <color indexed="8"/>
        <rFont val="宋体"/>
        <family val="3"/>
        <charset val="134"/>
      </rPr>
      <t>米，宽</t>
    </r>
    <r>
      <rPr>
        <sz val="9"/>
        <color indexed="8"/>
        <rFont val="Times New Roman"/>
        <family val="1"/>
      </rPr>
      <t>10</t>
    </r>
    <r>
      <rPr>
        <sz val="9"/>
        <color indexed="8"/>
        <rFont val="宋体"/>
        <family val="3"/>
        <charset val="134"/>
      </rPr>
      <t>米，共</t>
    </r>
    <r>
      <rPr>
        <sz val="9"/>
        <color indexed="8"/>
        <rFont val="Times New Roman"/>
        <family val="1"/>
      </rPr>
      <t>2</t>
    </r>
    <r>
      <rPr>
        <sz val="9"/>
        <color indexed="8"/>
        <rFont val="宋体"/>
        <family val="3"/>
        <charset val="134"/>
      </rPr>
      <t>层，</t>
    </r>
  </si>
  <si>
    <r>
      <rPr>
        <sz val="9"/>
        <color indexed="8"/>
        <rFont val="宋体"/>
        <family val="3"/>
        <charset val="134"/>
      </rPr>
      <t>张坞镇张坞小学改造提升项目</t>
    </r>
  </si>
  <si>
    <r>
      <rPr>
        <sz val="9"/>
        <color indexed="8"/>
        <rFont val="宋体"/>
        <family val="3"/>
        <charset val="134"/>
      </rPr>
      <t xml:space="preserve">（一）办公楼维修
</t>
    </r>
    <r>
      <rPr>
        <sz val="9"/>
        <color indexed="8"/>
        <rFont val="Times New Roman"/>
        <family val="1"/>
      </rPr>
      <t>1</t>
    </r>
    <r>
      <rPr>
        <sz val="9"/>
        <color indexed="8"/>
        <rFont val="宋体"/>
        <family val="3"/>
        <charset val="134"/>
      </rPr>
      <t>、楼顶防水工程：面积约</t>
    </r>
    <r>
      <rPr>
        <sz val="9"/>
        <color indexed="8"/>
        <rFont val="Times New Roman"/>
        <family val="1"/>
      </rPr>
      <t>225</t>
    </r>
    <r>
      <rPr>
        <sz val="9"/>
        <color indexed="8"/>
        <rFont val="宋体"/>
        <family val="3"/>
        <charset val="134"/>
      </rPr>
      <t xml:space="preserve">平方米
</t>
    </r>
    <r>
      <rPr>
        <sz val="9"/>
        <color indexed="8"/>
        <rFont val="Times New Roman"/>
        <family val="1"/>
      </rPr>
      <t>2</t>
    </r>
    <r>
      <rPr>
        <sz val="9"/>
        <color indexed="8"/>
        <rFont val="宋体"/>
        <family val="3"/>
        <charset val="134"/>
      </rPr>
      <t>、内、外墙粉刷项目：面积约</t>
    </r>
    <r>
      <rPr>
        <sz val="9"/>
        <color indexed="8"/>
        <rFont val="Times New Roman"/>
        <family val="1"/>
      </rPr>
      <t>1500</t>
    </r>
    <r>
      <rPr>
        <sz val="9"/>
        <color indexed="8"/>
        <rFont val="宋体"/>
        <family val="3"/>
        <charset val="134"/>
      </rPr>
      <t xml:space="preserve">平方米
</t>
    </r>
    <r>
      <rPr>
        <sz val="9"/>
        <color indexed="8"/>
        <rFont val="Times New Roman"/>
        <family val="1"/>
      </rPr>
      <t>3</t>
    </r>
    <r>
      <rPr>
        <sz val="9"/>
        <color indexed="8"/>
        <rFont val="宋体"/>
        <family val="3"/>
        <charset val="134"/>
      </rPr>
      <t>、更换各室门</t>
    </r>
    <r>
      <rPr>
        <sz val="9"/>
        <color indexed="8"/>
        <rFont val="Times New Roman"/>
        <family val="1"/>
      </rPr>
      <t>16</t>
    </r>
    <r>
      <rPr>
        <sz val="9"/>
        <color indexed="8"/>
        <rFont val="宋体"/>
        <family val="3"/>
        <charset val="134"/>
      </rPr>
      <t xml:space="preserve">个
（二）运动场地改造
</t>
    </r>
    <r>
      <rPr>
        <sz val="9"/>
        <color indexed="8"/>
        <rFont val="Times New Roman"/>
        <family val="1"/>
      </rPr>
      <t>1</t>
    </r>
    <r>
      <rPr>
        <sz val="9"/>
        <color indexed="8"/>
        <rFont val="宋体"/>
        <family val="3"/>
        <charset val="134"/>
      </rPr>
      <t>、运动场地划线改造，涂漆面积约</t>
    </r>
    <r>
      <rPr>
        <sz val="9"/>
        <color indexed="8"/>
        <rFont val="Times New Roman"/>
        <family val="1"/>
      </rPr>
      <t>200</t>
    </r>
    <r>
      <rPr>
        <sz val="9"/>
        <color indexed="8"/>
        <rFont val="宋体"/>
        <family val="3"/>
        <charset val="134"/>
      </rPr>
      <t xml:space="preserve">平方米
</t>
    </r>
    <r>
      <rPr>
        <sz val="9"/>
        <color indexed="8"/>
        <rFont val="Times New Roman"/>
        <family val="1"/>
      </rPr>
      <t>2</t>
    </r>
    <r>
      <rPr>
        <sz val="9"/>
        <color indexed="8"/>
        <rFont val="宋体"/>
        <family val="3"/>
        <charset val="134"/>
      </rPr>
      <t>、维修地面，总面积约</t>
    </r>
    <r>
      <rPr>
        <sz val="9"/>
        <color indexed="8"/>
        <rFont val="Times New Roman"/>
        <family val="1"/>
      </rPr>
      <t>30</t>
    </r>
    <r>
      <rPr>
        <sz val="9"/>
        <color indexed="8"/>
        <rFont val="宋体"/>
        <family val="3"/>
        <charset val="134"/>
      </rPr>
      <t xml:space="preserve">平方米
</t>
    </r>
    <r>
      <rPr>
        <sz val="9"/>
        <color indexed="8"/>
        <rFont val="Times New Roman"/>
        <family val="1"/>
      </rPr>
      <t>3</t>
    </r>
    <r>
      <rPr>
        <sz val="9"/>
        <color indexed="8"/>
        <rFont val="宋体"/>
        <family val="3"/>
        <charset val="134"/>
      </rPr>
      <t>、新建场地绿化，面积约</t>
    </r>
    <r>
      <rPr>
        <sz val="9"/>
        <color indexed="8"/>
        <rFont val="Times New Roman"/>
        <family val="1"/>
      </rPr>
      <t>100</t>
    </r>
    <r>
      <rPr>
        <sz val="9"/>
        <color indexed="8"/>
        <rFont val="宋体"/>
        <family val="3"/>
        <charset val="134"/>
      </rPr>
      <t>平方米</t>
    </r>
  </si>
  <si>
    <r>
      <rPr>
        <sz val="9"/>
        <color indexed="8"/>
        <rFont val="宋体"/>
        <family val="3"/>
        <charset val="134"/>
      </rPr>
      <t>张坞镇凹里中心小学改造提升项目</t>
    </r>
  </si>
  <si>
    <r>
      <t>1</t>
    </r>
    <r>
      <rPr>
        <sz val="9"/>
        <color indexed="8"/>
        <rFont val="宋体"/>
        <family val="3"/>
        <charset val="134"/>
      </rPr>
      <t>、维修地面，总面积约为</t>
    </r>
    <r>
      <rPr>
        <sz val="9"/>
        <color indexed="8"/>
        <rFont val="Times New Roman"/>
        <family val="1"/>
      </rPr>
      <t>100</t>
    </r>
    <r>
      <rPr>
        <sz val="9"/>
        <color indexed="8"/>
        <rFont val="宋体"/>
        <family val="3"/>
        <charset val="134"/>
      </rPr>
      <t xml:space="preserve">平方米
</t>
    </r>
    <r>
      <rPr>
        <sz val="9"/>
        <color indexed="8"/>
        <rFont val="Times New Roman"/>
        <family val="1"/>
      </rPr>
      <t>2</t>
    </r>
    <r>
      <rPr>
        <sz val="9"/>
        <color indexed="8"/>
        <rFont val="宋体"/>
        <family val="3"/>
        <charset val="134"/>
      </rPr>
      <t>、拆除花池</t>
    </r>
    <r>
      <rPr>
        <sz val="9"/>
        <color indexed="8"/>
        <rFont val="Times New Roman"/>
        <family val="1"/>
      </rPr>
      <t>4</t>
    </r>
    <r>
      <rPr>
        <sz val="9"/>
        <color indexed="8"/>
        <rFont val="宋体"/>
        <family val="3"/>
        <charset val="134"/>
      </rPr>
      <t>个，面积约</t>
    </r>
    <r>
      <rPr>
        <sz val="9"/>
        <color indexed="8"/>
        <rFont val="Times New Roman"/>
        <family val="1"/>
      </rPr>
      <t>80</t>
    </r>
    <r>
      <rPr>
        <sz val="9"/>
        <color indexed="8"/>
        <rFont val="宋体"/>
        <family val="3"/>
        <charset val="134"/>
      </rPr>
      <t xml:space="preserve">平方米并硬化为场地
</t>
    </r>
    <r>
      <rPr>
        <sz val="9"/>
        <color indexed="8"/>
        <rFont val="Times New Roman"/>
        <family val="1"/>
      </rPr>
      <t>3</t>
    </r>
    <r>
      <rPr>
        <sz val="9"/>
        <color indexed="8"/>
        <rFont val="宋体"/>
        <family val="3"/>
        <charset val="134"/>
      </rPr>
      <t>、新建场地绿化带并培植花草，总面积约</t>
    </r>
    <r>
      <rPr>
        <sz val="9"/>
        <color indexed="8"/>
        <rFont val="Times New Roman"/>
        <family val="1"/>
      </rPr>
      <t>100</t>
    </r>
    <r>
      <rPr>
        <sz val="9"/>
        <color indexed="8"/>
        <rFont val="宋体"/>
        <family val="3"/>
        <charset val="134"/>
      </rPr>
      <t xml:space="preserve">平方米
</t>
    </r>
    <r>
      <rPr>
        <sz val="9"/>
        <color indexed="8"/>
        <rFont val="Times New Roman"/>
        <family val="1"/>
      </rPr>
      <t>4</t>
    </r>
    <r>
      <rPr>
        <sz val="9"/>
        <color indexed="8"/>
        <rFont val="宋体"/>
        <family val="3"/>
        <charset val="134"/>
      </rPr>
      <t>、维修运动场边上绿化带并培植花草，面积约</t>
    </r>
    <r>
      <rPr>
        <sz val="9"/>
        <color indexed="8"/>
        <rFont val="Times New Roman"/>
        <family val="1"/>
      </rPr>
      <t>50</t>
    </r>
    <r>
      <rPr>
        <sz val="9"/>
        <color indexed="8"/>
        <rFont val="宋体"/>
        <family val="3"/>
        <charset val="134"/>
      </rPr>
      <t xml:space="preserve">平方米
</t>
    </r>
    <r>
      <rPr>
        <sz val="9"/>
        <color indexed="8"/>
        <rFont val="Times New Roman"/>
        <family val="1"/>
      </rPr>
      <t>5</t>
    </r>
    <r>
      <rPr>
        <sz val="9"/>
        <color indexed="8"/>
        <rFont val="宋体"/>
        <family val="3"/>
        <charset val="134"/>
      </rPr>
      <t>、还要对各场地进行划线，涂柒面积约</t>
    </r>
    <r>
      <rPr>
        <sz val="9"/>
        <color indexed="8"/>
        <rFont val="Times New Roman"/>
        <family val="1"/>
      </rPr>
      <t>500</t>
    </r>
    <r>
      <rPr>
        <sz val="9"/>
        <color indexed="8"/>
        <rFont val="宋体"/>
        <family val="3"/>
        <charset val="134"/>
      </rPr>
      <t>平方米</t>
    </r>
  </si>
  <si>
    <r>
      <rPr>
        <sz val="9"/>
        <color indexed="8"/>
        <rFont val="宋体"/>
        <family val="3"/>
        <charset val="134"/>
      </rPr>
      <t>锦屏镇周苗小学改造提升项目</t>
    </r>
  </si>
  <si>
    <r>
      <rPr>
        <sz val="9"/>
        <color indexed="8"/>
        <rFont val="宋体"/>
        <family val="3"/>
        <charset val="134"/>
      </rPr>
      <t>南教学楼：粉刷面积</t>
    </r>
    <r>
      <rPr>
        <sz val="9"/>
        <color indexed="8"/>
        <rFont val="Times New Roman"/>
        <family val="1"/>
      </rPr>
      <t>5375</t>
    </r>
    <r>
      <rPr>
        <sz val="9"/>
        <color indexed="8"/>
        <rFont val="宋体"/>
        <family val="3"/>
        <charset val="134"/>
      </rPr>
      <t>平方米
北教学楼：粉刷面积</t>
    </r>
    <r>
      <rPr>
        <sz val="9"/>
        <color indexed="8"/>
        <rFont val="Times New Roman"/>
        <family val="1"/>
      </rPr>
      <t>4000</t>
    </r>
    <r>
      <rPr>
        <sz val="9"/>
        <color indexed="8"/>
        <rFont val="宋体"/>
        <family val="3"/>
        <charset val="134"/>
      </rPr>
      <t>平方米</t>
    </r>
  </si>
  <si>
    <r>
      <rPr>
        <sz val="9"/>
        <color indexed="8"/>
        <rFont val="宋体"/>
        <family val="3"/>
        <charset val="134"/>
      </rPr>
      <t>锦屏镇杨店小学改造提升项目</t>
    </r>
  </si>
  <si>
    <r>
      <t>1</t>
    </r>
    <r>
      <rPr>
        <sz val="9"/>
        <color indexed="8"/>
        <rFont val="宋体"/>
        <family val="3"/>
        <charset val="134"/>
      </rPr>
      <t>、对教学楼进行内外粉刷，由于教学楼建设年代久远，墙体脱落严重，需先铲除原有粉刷层</t>
    </r>
    <r>
      <rPr>
        <sz val="9"/>
        <color indexed="8"/>
        <rFont val="Times New Roman"/>
        <family val="1"/>
      </rPr>
      <t>2432</t>
    </r>
    <r>
      <rPr>
        <sz val="9"/>
        <color indexed="8"/>
        <rFont val="宋体"/>
        <family val="3"/>
        <charset val="134"/>
      </rPr>
      <t xml:space="preserve">㎡
</t>
    </r>
    <r>
      <rPr>
        <sz val="9"/>
        <color indexed="8"/>
        <rFont val="Times New Roman"/>
        <family val="1"/>
      </rPr>
      <t>2</t>
    </r>
    <r>
      <rPr>
        <sz val="9"/>
        <color indexed="8"/>
        <rFont val="宋体"/>
        <family val="3"/>
        <charset val="134"/>
      </rPr>
      <t>、对办公楼、学校围墙进行铲除原有涂料，再粉刷，面积</t>
    </r>
    <r>
      <rPr>
        <sz val="9"/>
        <color indexed="8"/>
        <rFont val="Times New Roman"/>
        <family val="1"/>
      </rPr>
      <t>2800</t>
    </r>
    <r>
      <rPr>
        <sz val="9"/>
        <color indexed="8"/>
        <rFont val="宋体"/>
        <family val="3"/>
        <charset val="134"/>
      </rPr>
      <t>㎡</t>
    </r>
  </si>
  <si>
    <r>
      <rPr>
        <sz val="9"/>
        <color indexed="8"/>
        <rFont val="宋体"/>
        <family val="3"/>
        <charset val="134"/>
      </rPr>
      <t>赵保镇屏中附小改造提升项目</t>
    </r>
  </si>
  <si>
    <r>
      <t>1</t>
    </r>
    <r>
      <rPr>
        <sz val="9"/>
        <color indexed="8"/>
        <rFont val="宋体"/>
        <family val="3"/>
        <charset val="134"/>
      </rPr>
      <t>、校园围墙和学生寝室后墙粉刷</t>
    </r>
    <r>
      <rPr>
        <sz val="9"/>
        <color indexed="8"/>
        <rFont val="Times New Roman"/>
        <family val="1"/>
      </rPr>
      <t>1400</t>
    </r>
    <r>
      <rPr>
        <sz val="9"/>
        <color indexed="8"/>
        <rFont val="宋体"/>
        <family val="3"/>
        <charset val="134"/>
      </rPr>
      <t xml:space="preserve">平方米
</t>
    </r>
    <r>
      <rPr>
        <sz val="9"/>
        <color indexed="8"/>
        <rFont val="Times New Roman"/>
        <family val="1"/>
      </rPr>
      <t>2</t>
    </r>
    <r>
      <rPr>
        <sz val="9"/>
        <color indexed="8"/>
        <rFont val="宋体"/>
        <family val="3"/>
        <charset val="134"/>
      </rPr>
      <t>、教学楼、学生寝室、周转房、教师公寓、餐厅外墙上涂料</t>
    </r>
    <r>
      <rPr>
        <sz val="9"/>
        <color indexed="8"/>
        <rFont val="Times New Roman"/>
        <family val="1"/>
      </rPr>
      <t>4100</t>
    </r>
    <r>
      <rPr>
        <sz val="9"/>
        <color indexed="8"/>
        <rFont val="宋体"/>
        <family val="3"/>
        <charset val="134"/>
      </rPr>
      <t xml:space="preserve">平方米
</t>
    </r>
    <r>
      <rPr>
        <sz val="9"/>
        <color indexed="8"/>
        <rFont val="Times New Roman"/>
        <family val="1"/>
      </rPr>
      <t>3</t>
    </r>
    <r>
      <rPr>
        <sz val="9"/>
        <color indexed="8"/>
        <rFont val="宋体"/>
        <family val="3"/>
        <charset val="134"/>
      </rPr>
      <t>、教学楼、学生寝室、周转房、教师公寓内墙上涂料，总面积</t>
    </r>
    <r>
      <rPr>
        <sz val="9"/>
        <color indexed="8"/>
        <rFont val="Times New Roman"/>
        <family val="1"/>
      </rPr>
      <t xml:space="preserve">10700 </t>
    </r>
    <r>
      <rPr>
        <sz val="9"/>
        <color indexed="8"/>
        <rFont val="宋体"/>
        <family val="3"/>
        <charset val="134"/>
      </rPr>
      <t>平方米</t>
    </r>
  </si>
  <si>
    <r>
      <rPr>
        <sz val="9"/>
        <color indexed="8"/>
        <rFont val="宋体"/>
        <family val="3"/>
        <charset val="134"/>
      </rPr>
      <t>城关镇宜洛小学改造提升项目</t>
    </r>
  </si>
  <si>
    <r>
      <rPr>
        <sz val="9"/>
        <color indexed="8"/>
        <rFont val="宋体"/>
        <family val="3"/>
        <charset val="134"/>
      </rPr>
      <t>新建行政办公楼楼一栋，建筑面积</t>
    </r>
    <r>
      <rPr>
        <sz val="9"/>
        <color indexed="8"/>
        <rFont val="Times New Roman"/>
        <family val="1"/>
      </rPr>
      <t>650</t>
    </r>
    <r>
      <rPr>
        <sz val="9"/>
        <color indexed="8"/>
        <rFont val="宋体"/>
        <family val="3"/>
        <charset val="134"/>
      </rPr>
      <t>平方米；长</t>
    </r>
    <r>
      <rPr>
        <sz val="9"/>
        <color indexed="8"/>
        <rFont val="Times New Roman"/>
        <family val="1"/>
      </rPr>
      <t>32.5</t>
    </r>
    <r>
      <rPr>
        <sz val="9"/>
        <color indexed="8"/>
        <rFont val="宋体"/>
        <family val="3"/>
        <charset val="134"/>
      </rPr>
      <t>米，宽</t>
    </r>
    <r>
      <rPr>
        <sz val="9"/>
        <color indexed="8"/>
        <rFont val="Times New Roman"/>
        <family val="1"/>
      </rPr>
      <t>10</t>
    </r>
    <r>
      <rPr>
        <sz val="9"/>
        <color indexed="8"/>
        <rFont val="宋体"/>
        <family val="3"/>
        <charset val="134"/>
      </rPr>
      <t>米，两层</t>
    </r>
  </si>
  <si>
    <r>
      <rPr>
        <sz val="9"/>
        <color indexed="8"/>
        <rFont val="宋体"/>
        <family val="3"/>
        <charset val="134"/>
      </rPr>
      <t>城关镇东街学校改造提升项目</t>
    </r>
  </si>
  <si>
    <r>
      <rPr>
        <sz val="9"/>
        <color indexed="8"/>
        <rFont val="宋体"/>
        <family val="3"/>
        <charset val="134"/>
      </rPr>
      <t>（一）厕所建设长</t>
    </r>
    <r>
      <rPr>
        <sz val="9"/>
        <color indexed="8"/>
        <rFont val="Times New Roman"/>
        <family val="1"/>
      </rPr>
      <t>6.5</t>
    </r>
    <r>
      <rPr>
        <sz val="9"/>
        <color indexed="8"/>
        <rFont val="宋体"/>
        <family val="3"/>
        <charset val="134"/>
      </rPr>
      <t>米宽</t>
    </r>
    <r>
      <rPr>
        <sz val="9"/>
        <color indexed="8"/>
        <rFont val="Times New Roman"/>
        <family val="1"/>
      </rPr>
      <t>9.6</t>
    </r>
    <r>
      <rPr>
        <sz val="9"/>
        <color indexed="8"/>
        <rFont val="宋体"/>
        <family val="3"/>
        <charset val="134"/>
      </rPr>
      <t>米共四层，面积约</t>
    </r>
    <r>
      <rPr>
        <sz val="9"/>
        <color indexed="8"/>
        <rFont val="Times New Roman"/>
        <family val="1"/>
      </rPr>
      <t>250</t>
    </r>
    <r>
      <rPr>
        <sz val="9"/>
        <color indexed="8"/>
        <rFont val="宋体"/>
        <family val="3"/>
        <charset val="134"/>
      </rPr>
      <t>平方米
（二办公室拟建于东教学楼北面，长</t>
    </r>
    <r>
      <rPr>
        <sz val="9"/>
        <color indexed="8"/>
        <rFont val="Times New Roman"/>
        <family val="1"/>
      </rPr>
      <t>8</t>
    </r>
    <r>
      <rPr>
        <sz val="9"/>
        <color indexed="8"/>
        <rFont val="宋体"/>
        <family val="3"/>
        <charset val="134"/>
      </rPr>
      <t>米宽</t>
    </r>
    <r>
      <rPr>
        <sz val="9"/>
        <color indexed="8"/>
        <rFont val="Times New Roman"/>
        <family val="1"/>
      </rPr>
      <t>9.6</t>
    </r>
    <r>
      <rPr>
        <sz val="9"/>
        <color indexed="8"/>
        <rFont val="宋体"/>
        <family val="3"/>
        <charset val="134"/>
      </rPr>
      <t>米共四层，面积约</t>
    </r>
    <r>
      <rPr>
        <sz val="9"/>
        <color indexed="8"/>
        <rFont val="Times New Roman"/>
        <family val="1"/>
      </rPr>
      <t>307</t>
    </r>
    <r>
      <rPr>
        <sz val="9"/>
        <color indexed="8"/>
        <rFont val="宋体"/>
        <family val="3"/>
        <charset val="134"/>
      </rPr>
      <t>平方米</t>
    </r>
  </si>
  <si>
    <r>
      <rPr>
        <sz val="9"/>
        <color indexed="8"/>
        <rFont val="宋体"/>
        <family val="3"/>
        <charset val="134"/>
      </rPr>
      <t>城关镇中街学校改造提升项目</t>
    </r>
  </si>
  <si>
    <r>
      <rPr>
        <sz val="9"/>
        <color indexed="8"/>
        <rFont val="宋体"/>
        <family val="3"/>
        <charset val="134"/>
      </rPr>
      <t>新建厕所</t>
    </r>
    <r>
      <rPr>
        <sz val="9"/>
        <color indexed="8"/>
        <rFont val="Times New Roman"/>
        <family val="1"/>
      </rPr>
      <t>600</t>
    </r>
    <r>
      <rPr>
        <sz val="9"/>
        <color indexed="8"/>
        <rFont val="宋体"/>
        <family val="3"/>
        <charset val="134"/>
      </rPr>
      <t>㎡，长</t>
    </r>
    <r>
      <rPr>
        <sz val="9"/>
        <color indexed="8"/>
        <rFont val="Times New Roman"/>
        <family val="1"/>
      </rPr>
      <t>30</t>
    </r>
    <r>
      <rPr>
        <sz val="9"/>
        <color indexed="8"/>
        <rFont val="宋体"/>
        <family val="3"/>
        <charset val="134"/>
      </rPr>
      <t>米，宽</t>
    </r>
    <r>
      <rPr>
        <sz val="9"/>
        <color indexed="8"/>
        <rFont val="Times New Roman"/>
        <family val="1"/>
      </rPr>
      <t>10</t>
    </r>
    <r>
      <rPr>
        <sz val="9"/>
        <color indexed="8"/>
        <rFont val="宋体"/>
        <family val="3"/>
        <charset val="134"/>
      </rPr>
      <t>米，分上下两层，</t>
    </r>
  </si>
  <si>
    <r>
      <rPr>
        <sz val="9"/>
        <color indexed="8"/>
        <rFont val="宋体"/>
        <family val="3"/>
        <charset val="134"/>
      </rPr>
      <t>花果山乡中心小学改造提升项目</t>
    </r>
  </si>
  <si>
    <r>
      <rPr>
        <sz val="9"/>
        <color indexed="8"/>
        <rFont val="宋体"/>
        <family val="3"/>
        <charset val="134"/>
      </rPr>
      <t>高村镇石村中心小学改造提升项目</t>
    </r>
  </si>
  <si>
    <r>
      <t>1</t>
    </r>
    <r>
      <rPr>
        <sz val="9"/>
        <color indexed="8"/>
        <rFont val="宋体"/>
        <family val="3"/>
        <charset val="134"/>
      </rPr>
      <t>、修建一道</t>
    </r>
    <r>
      <rPr>
        <sz val="9"/>
        <color indexed="8"/>
        <rFont val="Times New Roman"/>
        <family val="1"/>
      </rPr>
      <t>50</t>
    </r>
    <r>
      <rPr>
        <sz val="9"/>
        <color indexed="8"/>
        <rFont val="宋体"/>
        <family val="3"/>
        <charset val="134"/>
      </rPr>
      <t>米长，高</t>
    </r>
    <r>
      <rPr>
        <sz val="9"/>
        <color indexed="8"/>
        <rFont val="Times New Roman"/>
        <family val="1"/>
      </rPr>
      <t>3</t>
    </r>
    <r>
      <rPr>
        <sz val="9"/>
        <color indexed="8"/>
        <rFont val="宋体"/>
        <family val="3"/>
        <charset val="134"/>
      </rPr>
      <t>米，面积</t>
    </r>
    <r>
      <rPr>
        <sz val="9"/>
        <color indexed="8"/>
        <rFont val="Times New Roman"/>
        <family val="1"/>
      </rPr>
      <t>150</t>
    </r>
    <r>
      <rPr>
        <sz val="9"/>
        <color indexed="8"/>
        <rFont val="宋体"/>
        <family val="3"/>
        <charset val="134"/>
      </rPr>
      <t xml:space="preserve">平方米围墙
</t>
    </r>
    <r>
      <rPr>
        <sz val="9"/>
        <color indexed="8"/>
        <rFont val="Times New Roman"/>
        <family val="1"/>
      </rPr>
      <t>2</t>
    </r>
    <r>
      <rPr>
        <sz val="9"/>
        <color indexed="8"/>
        <rFont val="宋体"/>
        <family val="3"/>
        <charset val="134"/>
      </rPr>
      <t>、厕所两层面积约</t>
    </r>
    <r>
      <rPr>
        <sz val="9"/>
        <color indexed="8"/>
        <rFont val="Times New Roman"/>
        <family val="1"/>
      </rPr>
      <t>65</t>
    </r>
    <r>
      <rPr>
        <sz val="9"/>
        <color indexed="8"/>
        <rFont val="宋体"/>
        <family val="3"/>
        <charset val="134"/>
      </rPr>
      <t xml:space="preserve">平方米
</t>
    </r>
    <r>
      <rPr>
        <sz val="9"/>
        <color indexed="8"/>
        <rFont val="Times New Roman"/>
        <family val="1"/>
      </rPr>
      <t>3</t>
    </r>
    <r>
      <rPr>
        <sz val="9"/>
        <color indexed="8"/>
        <rFont val="宋体"/>
        <family val="3"/>
        <charset val="134"/>
      </rPr>
      <t>、防水处理，教学楼屋顶防水面积</t>
    </r>
    <r>
      <rPr>
        <sz val="9"/>
        <color indexed="8"/>
        <rFont val="Times New Roman"/>
        <family val="1"/>
      </rPr>
      <t>600</t>
    </r>
    <r>
      <rPr>
        <sz val="9"/>
        <color indexed="8"/>
        <rFont val="宋体"/>
        <family val="3"/>
        <charset val="134"/>
      </rPr>
      <t>平方米，餐厅屋顶防水面积</t>
    </r>
    <r>
      <rPr>
        <sz val="9"/>
        <color indexed="8"/>
        <rFont val="Times New Roman"/>
        <family val="1"/>
      </rPr>
      <t>300</t>
    </r>
    <r>
      <rPr>
        <sz val="9"/>
        <color indexed="8"/>
        <rFont val="宋体"/>
        <family val="3"/>
        <charset val="134"/>
      </rPr>
      <t>平方米，宿舍楼屋顶防水面积</t>
    </r>
    <r>
      <rPr>
        <sz val="9"/>
        <color indexed="8"/>
        <rFont val="Times New Roman"/>
        <family val="1"/>
      </rPr>
      <t>300</t>
    </r>
    <r>
      <rPr>
        <sz val="9"/>
        <color indexed="8"/>
        <rFont val="宋体"/>
        <family val="3"/>
        <charset val="134"/>
      </rPr>
      <t xml:space="preserve">平方米
</t>
    </r>
    <r>
      <rPr>
        <sz val="9"/>
        <color indexed="8"/>
        <rFont val="Times New Roman"/>
        <family val="1"/>
      </rPr>
      <t>4</t>
    </r>
    <r>
      <rPr>
        <sz val="9"/>
        <color indexed="8"/>
        <rFont val="宋体"/>
        <family val="3"/>
        <charset val="134"/>
      </rPr>
      <t>、教学楼内外粉刷，内墙约</t>
    </r>
    <r>
      <rPr>
        <sz val="9"/>
        <color indexed="8"/>
        <rFont val="Times New Roman"/>
        <family val="1"/>
      </rPr>
      <t>1500</t>
    </r>
    <r>
      <rPr>
        <sz val="9"/>
        <color indexed="8"/>
        <rFont val="宋体"/>
        <family val="3"/>
        <charset val="134"/>
      </rPr>
      <t>平方米外墙刷漆约</t>
    </r>
    <r>
      <rPr>
        <sz val="9"/>
        <color indexed="8"/>
        <rFont val="Times New Roman"/>
        <family val="1"/>
      </rPr>
      <t>2000</t>
    </r>
    <r>
      <rPr>
        <sz val="9"/>
        <color indexed="8"/>
        <rFont val="宋体"/>
        <family val="3"/>
        <charset val="134"/>
      </rPr>
      <t>平方米，办公楼刷外墙漆单面积约</t>
    </r>
    <r>
      <rPr>
        <sz val="9"/>
        <color indexed="8"/>
        <rFont val="Times New Roman"/>
        <family val="1"/>
      </rPr>
      <t>600</t>
    </r>
    <r>
      <rPr>
        <sz val="9"/>
        <color indexed="8"/>
        <rFont val="宋体"/>
        <family val="3"/>
        <charset val="134"/>
      </rPr>
      <t>平方米校园南围墙需粉刷皂白</t>
    </r>
    <r>
      <rPr>
        <sz val="9"/>
        <color indexed="8"/>
        <rFont val="Times New Roman"/>
        <family val="1"/>
      </rPr>
      <t>205</t>
    </r>
    <r>
      <rPr>
        <sz val="9"/>
        <color indexed="8"/>
        <rFont val="宋体"/>
        <family val="3"/>
        <charset val="134"/>
      </rPr>
      <t xml:space="preserve">平方米
</t>
    </r>
    <r>
      <rPr>
        <sz val="9"/>
        <color indexed="8"/>
        <rFont val="Times New Roman"/>
        <family val="1"/>
      </rPr>
      <t>5</t>
    </r>
    <r>
      <rPr>
        <sz val="9"/>
        <color indexed="8"/>
        <rFont val="宋体"/>
        <family val="3"/>
        <charset val="134"/>
      </rPr>
      <t>、餐厅内粉</t>
    </r>
    <r>
      <rPr>
        <sz val="9"/>
        <color indexed="8"/>
        <rFont val="Times New Roman"/>
        <family val="1"/>
      </rPr>
      <t>500</t>
    </r>
    <r>
      <rPr>
        <sz val="9"/>
        <color indexed="8"/>
        <rFont val="宋体"/>
        <family val="3"/>
        <charset val="134"/>
      </rPr>
      <t xml:space="preserve">平方
</t>
    </r>
    <r>
      <rPr>
        <sz val="9"/>
        <color indexed="8"/>
        <rFont val="Times New Roman"/>
        <family val="1"/>
      </rPr>
      <t>6</t>
    </r>
    <r>
      <rPr>
        <sz val="9"/>
        <color indexed="8"/>
        <rFont val="宋体"/>
        <family val="3"/>
        <charset val="134"/>
      </rPr>
      <t>、校园围墙</t>
    </r>
    <r>
      <rPr>
        <sz val="9"/>
        <color indexed="8"/>
        <rFont val="Times New Roman"/>
        <family val="1"/>
      </rPr>
      <t>80</t>
    </r>
    <r>
      <rPr>
        <sz val="9"/>
        <color indexed="8"/>
        <rFont val="宋体"/>
        <family val="3"/>
        <charset val="134"/>
      </rPr>
      <t>米长，</t>
    </r>
    <r>
      <rPr>
        <sz val="9"/>
        <color indexed="8"/>
        <rFont val="Times New Roman"/>
        <family val="1"/>
      </rPr>
      <t>3</t>
    </r>
    <r>
      <rPr>
        <sz val="9"/>
        <color indexed="8"/>
        <rFont val="宋体"/>
        <family val="3"/>
        <charset val="134"/>
      </rPr>
      <t>米高，面积</t>
    </r>
    <r>
      <rPr>
        <sz val="9"/>
        <color indexed="8"/>
        <rFont val="Times New Roman"/>
        <family val="1"/>
      </rPr>
      <t>240</t>
    </r>
    <r>
      <rPr>
        <sz val="9"/>
        <color indexed="8"/>
        <rFont val="宋体"/>
        <family val="3"/>
        <charset val="134"/>
      </rPr>
      <t>平米刷防水漆；北墙体粉刷</t>
    </r>
    <r>
      <rPr>
        <sz val="9"/>
        <color indexed="8"/>
        <rFont val="Times New Roman"/>
        <family val="1"/>
      </rPr>
      <t>100</t>
    </r>
    <r>
      <rPr>
        <sz val="9"/>
        <color indexed="8"/>
        <rFont val="宋体"/>
        <family val="3"/>
        <charset val="134"/>
      </rPr>
      <t>米，</t>
    </r>
    <r>
      <rPr>
        <sz val="9"/>
        <color indexed="8"/>
        <rFont val="Times New Roman"/>
        <family val="1"/>
      </rPr>
      <t>3</t>
    </r>
    <r>
      <rPr>
        <sz val="9"/>
        <color indexed="8"/>
        <rFont val="宋体"/>
        <family val="3"/>
        <charset val="134"/>
      </rPr>
      <t>米高，面积</t>
    </r>
    <r>
      <rPr>
        <sz val="9"/>
        <color indexed="8"/>
        <rFont val="Times New Roman"/>
        <family val="1"/>
      </rPr>
      <t>300</t>
    </r>
    <r>
      <rPr>
        <sz val="9"/>
        <color indexed="8"/>
        <rFont val="宋体"/>
        <family val="3"/>
        <charset val="134"/>
      </rPr>
      <t>平方米</t>
    </r>
  </si>
  <si>
    <r>
      <rPr>
        <sz val="9"/>
        <color indexed="8"/>
        <rFont val="宋体"/>
        <family val="3"/>
        <charset val="134"/>
      </rPr>
      <t>实验小学改造提升项目</t>
    </r>
  </si>
  <si>
    <r>
      <t>1</t>
    </r>
    <r>
      <rPr>
        <sz val="9"/>
        <color indexed="8"/>
        <rFont val="宋体"/>
        <family val="3"/>
        <charset val="134"/>
      </rPr>
      <t>、墙绘文化</t>
    </r>
    <r>
      <rPr>
        <sz val="9"/>
        <color indexed="8"/>
        <rFont val="Times New Roman"/>
        <family val="1"/>
      </rPr>
      <t>1050</t>
    </r>
    <r>
      <rPr>
        <sz val="9"/>
        <color indexed="8"/>
        <rFont val="宋体"/>
        <family val="3"/>
        <charset val="134"/>
      </rPr>
      <t>㎡</t>
    </r>
    <r>
      <rPr>
        <sz val="9"/>
        <color indexed="8"/>
        <rFont val="Times New Roman"/>
        <family val="1"/>
      </rPr>
      <t>;2</t>
    </r>
    <r>
      <rPr>
        <sz val="9"/>
        <color indexed="8"/>
        <rFont val="宋体"/>
        <family val="3"/>
        <charset val="134"/>
      </rPr>
      <t>、照片墙：</t>
    </r>
    <r>
      <rPr>
        <sz val="9"/>
        <color indexed="8"/>
        <rFont val="Times New Roman"/>
        <family val="1"/>
      </rPr>
      <t>220</t>
    </r>
    <r>
      <rPr>
        <sz val="9"/>
        <color indexed="8"/>
        <rFont val="宋体"/>
        <family val="3"/>
        <charset val="134"/>
      </rPr>
      <t>㎡</t>
    </r>
    <r>
      <rPr>
        <sz val="9"/>
        <color indexed="8"/>
        <rFont val="Times New Roman"/>
        <family val="1"/>
      </rPr>
      <t>;3</t>
    </r>
    <r>
      <rPr>
        <sz val="9"/>
        <color indexed="8"/>
        <rFont val="宋体"/>
        <family val="3"/>
        <charset val="134"/>
      </rPr>
      <t>、立体标语：</t>
    </r>
    <r>
      <rPr>
        <sz val="9"/>
        <color indexed="8"/>
        <rFont val="Times New Roman"/>
        <family val="1"/>
      </rPr>
      <t>2</t>
    </r>
    <r>
      <rPr>
        <sz val="9"/>
        <color indexed="8"/>
        <rFont val="宋体"/>
        <family val="3"/>
        <charset val="134"/>
      </rPr>
      <t>条</t>
    </r>
    <r>
      <rPr>
        <sz val="9"/>
        <color indexed="8"/>
        <rFont val="Times New Roman"/>
        <family val="1"/>
      </rPr>
      <t>;4</t>
    </r>
    <r>
      <rPr>
        <sz val="9"/>
        <color indexed="8"/>
        <rFont val="宋体"/>
        <family val="3"/>
        <charset val="134"/>
      </rPr>
      <t>、校园标语：</t>
    </r>
    <r>
      <rPr>
        <sz val="9"/>
        <color indexed="8"/>
        <rFont val="Times New Roman"/>
        <family val="1"/>
      </rPr>
      <t>460</t>
    </r>
    <r>
      <rPr>
        <sz val="9"/>
        <color indexed="8"/>
        <rFont val="宋体"/>
        <family val="3"/>
        <charset val="134"/>
      </rPr>
      <t>㎡</t>
    </r>
    <r>
      <rPr>
        <sz val="9"/>
        <color indexed="8"/>
        <rFont val="Times New Roman"/>
        <family val="1"/>
      </rPr>
      <t>.
5</t>
    </r>
    <r>
      <rPr>
        <sz val="9"/>
        <color indexed="8"/>
        <rFont val="宋体"/>
        <family val="3"/>
        <charset val="134"/>
      </rPr>
      <t>、校园硬化</t>
    </r>
    <r>
      <rPr>
        <sz val="9"/>
        <color indexed="8"/>
        <rFont val="Times New Roman"/>
        <family val="1"/>
      </rPr>
      <t>1290.5</t>
    </r>
    <r>
      <rPr>
        <sz val="9"/>
        <color indexed="8"/>
        <rFont val="宋体"/>
        <family val="3"/>
        <charset val="134"/>
      </rPr>
      <t>㎡</t>
    </r>
  </si>
  <si>
    <r>
      <rPr>
        <sz val="9"/>
        <color indexed="8"/>
        <rFont val="宋体"/>
        <family val="3"/>
        <charset val="134"/>
      </rPr>
      <t>赵保镇第一初级中学改造提升项目</t>
    </r>
    <r>
      <rPr>
        <sz val="9"/>
        <color indexed="8"/>
        <rFont val="Times New Roman"/>
        <family val="1"/>
      </rPr>
      <t xml:space="preserve">  </t>
    </r>
  </si>
  <si>
    <r>
      <rPr>
        <sz val="9"/>
        <color indexed="8"/>
        <rFont val="宋体"/>
        <family val="3"/>
        <charset val="134"/>
      </rPr>
      <t>（一）校舍建设
建综合楼二层，长</t>
    </r>
    <r>
      <rPr>
        <sz val="9"/>
        <color indexed="8"/>
        <rFont val="Times New Roman"/>
        <family val="1"/>
      </rPr>
      <t>37.5</t>
    </r>
    <r>
      <rPr>
        <sz val="9"/>
        <color indexed="8"/>
        <rFont val="宋体"/>
        <family val="3"/>
        <charset val="134"/>
      </rPr>
      <t>米，宽</t>
    </r>
    <r>
      <rPr>
        <sz val="9"/>
        <color indexed="8"/>
        <rFont val="Times New Roman"/>
        <family val="1"/>
      </rPr>
      <t>8</t>
    </r>
    <r>
      <rPr>
        <sz val="9"/>
        <color indexed="8"/>
        <rFont val="宋体"/>
        <family val="3"/>
        <charset val="134"/>
      </rPr>
      <t>米，建筑面积</t>
    </r>
    <r>
      <rPr>
        <sz val="9"/>
        <color indexed="8"/>
        <rFont val="Times New Roman"/>
        <family val="1"/>
      </rPr>
      <t>600</t>
    </r>
    <r>
      <rPr>
        <sz val="9"/>
        <color indexed="8"/>
        <rFont val="宋体"/>
        <family val="3"/>
        <charset val="134"/>
      </rPr>
      <t xml:space="preserve">平方米
（二）校舍及围墙粉刷
</t>
    </r>
    <r>
      <rPr>
        <sz val="9"/>
        <color indexed="8"/>
        <rFont val="Times New Roman"/>
        <family val="1"/>
      </rPr>
      <t>1</t>
    </r>
    <r>
      <rPr>
        <sz val="9"/>
        <color indexed="8"/>
        <rFont val="宋体"/>
        <family val="3"/>
        <charset val="134"/>
      </rPr>
      <t>、教学楼内部粉刷：</t>
    </r>
    <r>
      <rPr>
        <sz val="9"/>
        <color indexed="8"/>
        <rFont val="Times New Roman"/>
        <family val="1"/>
      </rPr>
      <t>3000</t>
    </r>
    <r>
      <rPr>
        <sz val="9"/>
        <color indexed="8"/>
        <rFont val="宋体"/>
        <family val="3"/>
        <charset val="134"/>
      </rPr>
      <t xml:space="preserve">平米，
</t>
    </r>
    <r>
      <rPr>
        <sz val="9"/>
        <color indexed="8"/>
        <rFont val="Times New Roman"/>
        <family val="1"/>
      </rPr>
      <t>2</t>
    </r>
    <r>
      <rPr>
        <sz val="9"/>
        <color indexed="8"/>
        <rFont val="宋体"/>
        <family val="3"/>
        <charset val="134"/>
      </rPr>
      <t>、实验楼内部粉刷：</t>
    </r>
    <r>
      <rPr>
        <sz val="9"/>
        <color indexed="8"/>
        <rFont val="Times New Roman"/>
        <family val="1"/>
      </rPr>
      <t>2270</t>
    </r>
    <r>
      <rPr>
        <sz val="9"/>
        <color indexed="8"/>
        <rFont val="宋体"/>
        <family val="3"/>
        <charset val="134"/>
      </rPr>
      <t xml:space="preserve">平米，
</t>
    </r>
    <r>
      <rPr>
        <sz val="9"/>
        <color indexed="8"/>
        <rFont val="Times New Roman"/>
        <family val="1"/>
      </rPr>
      <t>3</t>
    </r>
    <r>
      <rPr>
        <sz val="9"/>
        <color indexed="8"/>
        <rFont val="宋体"/>
        <family val="3"/>
        <charset val="134"/>
      </rPr>
      <t>、实验楼外部粉刷：</t>
    </r>
    <r>
      <rPr>
        <sz val="9"/>
        <color indexed="8"/>
        <rFont val="Times New Roman"/>
        <family val="1"/>
      </rPr>
      <t>770</t>
    </r>
    <r>
      <rPr>
        <sz val="9"/>
        <color indexed="8"/>
        <rFont val="宋体"/>
        <family val="3"/>
        <charset val="134"/>
      </rPr>
      <t xml:space="preserve">平米，
</t>
    </r>
    <r>
      <rPr>
        <sz val="9"/>
        <color indexed="8"/>
        <rFont val="Times New Roman"/>
        <family val="1"/>
      </rPr>
      <t>4</t>
    </r>
    <r>
      <rPr>
        <sz val="9"/>
        <color indexed="8"/>
        <rFont val="宋体"/>
        <family val="3"/>
        <charset val="134"/>
      </rPr>
      <t>、女寝楼外部粉刷：</t>
    </r>
    <r>
      <rPr>
        <sz val="9"/>
        <color indexed="8"/>
        <rFont val="Times New Roman"/>
        <family val="1"/>
      </rPr>
      <t>1256</t>
    </r>
    <r>
      <rPr>
        <sz val="9"/>
        <color indexed="8"/>
        <rFont val="宋体"/>
        <family val="3"/>
        <charset val="134"/>
      </rPr>
      <t xml:space="preserve">平米，
</t>
    </r>
    <r>
      <rPr>
        <sz val="9"/>
        <color indexed="8"/>
        <rFont val="Times New Roman"/>
        <family val="1"/>
      </rPr>
      <t>5</t>
    </r>
    <r>
      <rPr>
        <sz val="9"/>
        <color indexed="8"/>
        <rFont val="宋体"/>
        <family val="3"/>
        <charset val="134"/>
      </rPr>
      <t>、男寝楼外部粉刷：</t>
    </r>
    <r>
      <rPr>
        <sz val="9"/>
        <color indexed="8"/>
        <rFont val="Times New Roman"/>
        <family val="1"/>
      </rPr>
      <t>527</t>
    </r>
    <r>
      <rPr>
        <sz val="9"/>
        <color indexed="8"/>
        <rFont val="宋体"/>
        <family val="3"/>
        <charset val="134"/>
      </rPr>
      <t xml:space="preserve">平米
</t>
    </r>
    <r>
      <rPr>
        <sz val="9"/>
        <color indexed="8"/>
        <rFont val="Times New Roman"/>
        <family val="1"/>
      </rPr>
      <t>6</t>
    </r>
    <r>
      <rPr>
        <sz val="9"/>
        <color indexed="8"/>
        <rFont val="宋体"/>
        <family val="3"/>
        <charset val="134"/>
      </rPr>
      <t>、围墙内侧粉刷：</t>
    </r>
    <r>
      <rPr>
        <sz val="9"/>
        <color indexed="8"/>
        <rFont val="Times New Roman"/>
        <family val="1"/>
      </rPr>
      <t>1200</t>
    </r>
    <r>
      <rPr>
        <sz val="9"/>
        <color indexed="8"/>
        <rFont val="宋体"/>
        <family val="3"/>
        <charset val="134"/>
      </rPr>
      <t xml:space="preserve">平米，
</t>
    </r>
    <r>
      <rPr>
        <sz val="9"/>
        <color indexed="8"/>
        <rFont val="Times New Roman"/>
        <family val="1"/>
      </rPr>
      <t>7</t>
    </r>
    <r>
      <rPr>
        <sz val="9"/>
        <color indexed="8"/>
        <rFont val="宋体"/>
        <family val="3"/>
        <charset val="134"/>
      </rPr>
      <t>、学生餐厅外部粉刷：</t>
    </r>
    <r>
      <rPr>
        <sz val="9"/>
        <color indexed="8"/>
        <rFont val="Times New Roman"/>
        <family val="1"/>
      </rPr>
      <t>420</t>
    </r>
    <r>
      <rPr>
        <sz val="9"/>
        <color indexed="8"/>
        <rFont val="宋体"/>
        <family val="3"/>
        <charset val="134"/>
      </rPr>
      <t>平米</t>
    </r>
  </si>
  <si>
    <r>
      <rPr>
        <sz val="9"/>
        <color indexed="8"/>
        <rFont val="宋体"/>
        <family val="3"/>
        <charset val="134"/>
      </rPr>
      <t>柳泉镇第一初级中学改造提升项目</t>
    </r>
    <r>
      <rPr>
        <sz val="9"/>
        <color indexed="8"/>
        <rFont val="Times New Roman"/>
        <family val="1"/>
      </rPr>
      <t xml:space="preserve"> </t>
    </r>
  </si>
  <si>
    <r>
      <t>1.</t>
    </r>
    <r>
      <rPr>
        <sz val="9"/>
        <color indexed="8"/>
        <rFont val="宋体"/>
        <family val="3"/>
        <charset val="134"/>
      </rPr>
      <t>道路硬化：</t>
    </r>
    <r>
      <rPr>
        <sz val="9"/>
        <color indexed="8"/>
        <rFont val="Times New Roman"/>
        <family val="1"/>
      </rPr>
      <t>101</t>
    </r>
    <r>
      <rPr>
        <sz val="9"/>
        <color indexed="8"/>
        <rFont val="宋体"/>
        <family val="3"/>
        <charset val="134"/>
      </rPr>
      <t>╳</t>
    </r>
    <r>
      <rPr>
        <sz val="9"/>
        <color indexed="8"/>
        <rFont val="Times New Roman"/>
        <family val="1"/>
      </rPr>
      <t>6.9=742.44</t>
    </r>
    <r>
      <rPr>
        <sz val="9"/>
        <color indexed="8"/>
        <rFont val="宋体"/>
        <family val="3"/>
        <charset val="134"/>
      </rPr>
      <t xml:space="preserve">平方米
</t>
    </r>
    <r>
      <rPr>
        <sz val="9"/>
        <color indexed="8"/>
        <rFont val="Times New Roman"/>
        <family val="1"/>
      </rPr>
      <t>2.</t>
    </r>
    <r>
      <rPr>
        <sz val="9"/>
        <color indexed="8"/>
        <rFont val="宋体"/>
        <family val="3"/>
        <charset val="134"/>
      </rPr>
      <t>广场硬化：（</t>
    </r>
    <r>
      <rPr>
        <sz val="9"/>
        <color indexed="8"/>
        <rFont val="Times New Roman"/>
        <family val="1"/>
      </rPr>
      <t>15</t>
    </r>
    <r>
      <rPr>
        <sz val="9"/>
        <color indexed="8"/>
        <rFont val="宋体"/>
        <family val="3"/>
        <charset val="134"/>
      </rPr>
      <t>╳</t>
    </r>
    <r>
      <rPr>
        <sz val="9"/>
        <color indexed="8"/>
        <rFont val="Times New Roman"/>
        <family val="1"/>
      </rPr>
      <t>30</t>
    </r>
    <r>
      <rPr>
        <sz val="9"/>
        <color indexed="8"/>
        <rFont val="宋体"/>
        <family val="3"/>
        <charset val="134"/>
      </rPr>
      <t>）</t>
    </r>
    <r>
      <rPr>
        <sz val="9"/>
        <color indexed="8"/>
        <rFont val="Times New Roman"/>
        <family val="1"/>
      </rPr>
      <t>+</t>
    </r>
    <r>
      <rPr>
        <sz val="9"/>
        <color indexed="8"/>
        <rFont val="宋体"/>
        <family val="3"/>
        <charset val="134"/>
      </rPr>
      <t>（</t>
    </r>
    <r>
      <rPr>
        <sz val="9"/>
        <color indexed="8"/>
        <rFont val="Times New Roman"/>
        <family val="1"/>
      </rPr>
      <t>49</t>
    </r>
    <r>
      <rPr>
        <sz val="9"/>
        <color indexed="8"/>
        <rFont val="宋体"/>
        <family val="3"/>
        <charset val="134"/>
      </rPr>
      <t>╳</t>
    </r>
    <r>
      <rPr>
        <sz val="9"/>
        <color indexed="8"/>
        <rFont val="Times New Roman"/>
        <family val="1"/>
      </rPr>
      <t>20.5</t>
    </r>
    <r>
      <rPr>
        <sz val="9"/>
        <color indexed="8"/>
        <rFont val="宋体"/>
        <family val="3"/>
        <charset val="134"/>
      </rPr>
      <t>）</t>
    </r>
    <r>
      <rPr>
        <sz val="9"/>
        <color indexed="8"/>
        <rFont val="Times New Roman"/>
        <family val="1"/>
      </rPr>
      <t>=1454.5</t>
    </r>
    <r>
      <rPr>
        <sz val="9"/>
        <color indexed="8"/>
        <rFont val="宋体"/>
        <family val="3"/>
        <charset val="134"/>
      </rPr>
      <t xml:space="preserve">平方米
</t>
    </r>
    <r>
      <rPr>
        <sz val="9"/>
        <color indexed="8"/>
        <rFont val="Times New Roman"/>
        <family val="1"/>
      </rPr>
      <t>3.</t>
    </r>
    <r>
      <rPr>
        <sz val="9"/>
        <color indexed="8"/>
        <rFont val="宋体"/>
        <family val="3"/>
        <charset val="134"/>
      </rPr>
      <t>排水渠：</t>
    </r>
    <r>
      <rPr>
        <sz val="9"/>
        <color indexed="8"/>
        <rFont val="Times New Roman"/>
        <family val="1"/>
      </rPr>
      <t>210</t>
    </r>
    <r>
      <rPr>
        <sz val="9"/>
        <color indexed="8"/>
        <rFont val="宋体"/>
        <family val="3"/>
        <charset val="134"/>
      </rPr>
      <t xml:space="preserve">米
</t>
    </r>
    <r>
      <rPr>
        <sz val="9"/>
        <color indexed="8"/>
        <rFont val="Times New Roman"/>
        <family val="1"/>
      </rPr>
      <t>4.</t>
    </r>
    <r>
      <rPr>
        <sz val="9"/>
        <color indexed="8"/>
        <rFont val="宋体"/>
        <family val="3"/>
        <charset val="134"/>
      </rPr>
      <t>大门前硬化：</t>
    </r>
    <r>
      <rPr>
        <sz val="9"/>
        <color indexed="8"/>
        <rFont val="Times New Roman"/>
        <family val="1"/>
      </rPr>
      <t>4.5</t>
    </r>
    <r>
      <rPr>
        <sz val="9"/>
        <color indexed="8"/>
        <rFont val="宋体"/>
        <family val="3"/>
        <charset val="134"/>
      </rPr>
      <t>╳</t>
    </r>
    <r>
      <rPr>
        <sz val="9"/>
        <color indexed="8"/>
        <rFont val="Times New Roman"/>
        <family val="1"/>
      </rPr>
      <t>71.5=320</t>
    </r>
    <r>
      <rPr>
        <sz val="9"/>
        <color indexed="8"/>
        <rFont val="宋体"/>
        <family val="3"/>
        <charset val="134"/>
      </rPr>
      <t xml:space="preserve">平方米
</t>
    </r>
    <r>
      <rPr>
        <sz val="9"/>
        <color indexed="8"/>
        <rFont val="Times New Roman"/>
        <family val="1"/>
      </rPr>
      <t>5.</t>
    </r>
    <r>
      <rPr>
        <sz val="9"/>
        <color indexed="8"/>
        <rFont val="宋体"/>
        <family val="3"/>
        <charset val="134"/>
      </rPr>
      <t xml:space="preserve">校门及门卫房建设
</t>
    </r>
    <r>
      <rPr>
        <sz val="9"/>
        <color indexed="8"/>
        <rFont val="Times New Roman"/>
        <family val="1"/>
      </rPr>
      <t>6.</t>
    </r>
    <r>
      <rPr>
        <sz val="9"/>
        <color indexed="8"/>
        <rFont val="宋体"/>
        <family val="3"/>
        <charset val="134"/>
      </rPr>
      <t>校园围墙粉刷：</t>
    </r>
    <r>
      <rPr>
        <sz val="9"/>
        <color indexed="8"/>
        <rFont val="Times New Roman"/>
        <family val="1"/>
      </rPr>
      <t>64</t>
    </r>
    <r>
      <rPr>
        <sz val="9"/>
        <color indexed="8"/>
        <rFont val="宋体"/>
        <family val="3"/>
        <charset val="134"/>
      </rPr>
      <t>╳</t>
    </r>
    <r>
      <rPr>
        <sz val="9"/>
        <color indexed="8"/>
        <rFont val="Times New Roman"/>
        <family val="1"/>
      </rPr>
      <t>2.5=160</t>
    </r>
    <r>
      <rPr>
        <sz val="9"/>
        <color indexed="8"/>
        <rFont val="宋体"/>
        <family val="3"/>
        <charset val="134"/>
      </rPr>
      <t xml:space="preserve">平方米
</t>
    </r>
    <r>
      <rPr>
        <sz val="9"/>
        <color indexed="8"/>
        <rFont val="Times New Roman"/>
        <family val="1"/>
      </rPr>
      <t>7.</t>
    </r>
    <r>
      <rPr>
        <sz val="9"/>
        <color indexed="8"/>
        <rFont val="宋体"/>
        <family val="3"/>
        <charset val="134"/>
      </rPr>
      <t>教学楼粉刷：</t>
    </r>
    <r>
      <rPr>
        <sz val="9"/>
        <color indexed="8"/>
        <rFont val="Times New Roman"/>
        <family val="1"/>
      </rPr>
      <t>59</t>
    </r>
    <r>
      <rPr>
        <sz val="9"/>
        <color indexed="8"/>
        <rFont val="宋体"/>
        <family val="3"/>
        <charset val="134"/>
      </rPr>
      <t>╳</t>
    </r>
    <r>
      <rPr>
        <sz val="9"/>
        <color indexed="8"/>
        <rFont val="Times New Roman"/>
        <family val="1"/>
      </rPr>
      <t>12</t>
    </r>
    <r>
      <rPr>
        <sz val="9"/>
        <color indexed="8"/>
        <rFont val="宋体"/>
        <family val="3"/>
        <charset val="134"/>
      </rPr>
      <t>╳</t>
    </r>
    <r>
      <rPr>
        <sz val="9"/>
        <color indexed="8"/>
        <rFont val="Times New Roman"/>
        <family val="1"/>
      </rPr>
      <t>2+15</t>
    </r>
    <r>
      <rPr>
        <sz val="9"/>
        <color indexed="8"/>
        <rFont val="宋体"/>
        <family val="3"/>
        <charset val="134"/>
      </rPr>
      <t>╳</t>
    </r>
    <r>
      <rPr>
        <sz val="9"/>
        <color indexed="8"/>
        <rFont val="Times New Roman"/>
        <family val="1"/>
      </rPr>
      <t>12</t>
    </r>
    <r>
      <rPr>
        <sz val="9"/>
        <color indexed="8"/>
        <rFont val="宋体"/>
        <family val="3"/>
        <charset val="134"/>
      </rPr>
      <t>╳</t>
    </r>
    <r>
      <rPr>
        <sz val="9"/>
        <color indexed="8"/>
        <rFont val="Times New Roman"/>
        <family val="1"/>
      </rPr>
      <t>2=1776</t>
    </r>
    <r>
      <rPr>
        <sz val="9"/>
        <color indexed="8"/>
        <rFont val="宋体"/>
        <family val="3"/>
        <charset val="134"/>
      </rPr>
      <t xml:space="preserve">平方米
</t>
    </r>
    <r>
      <rPr>
        <sz val="9"/>
        <color indexed="8"/>
        <rFont val="Times New Roman"/>
        <family val="1"/>
      </rPr>
      <t>8.</t>
    </r>
    <r>
      <rPr>
        <sz val="9"/>
        <color indexed="8"/>
        <rFont val="宋体"/>
        <family val="3"/>
        <charset val="134"/>
      </rPr>
      <t>宿舍楼粉刷：</t>
    </r>
    <r>
      <rPr>
        <sz val="9"/>
        <color indexed="8"/>
        <rFont val="Times New Roman"/>
        <family val="1"/>
      </rPr>
      <t>63</t>
    </r>
    <r>
      <rPr>
        <sz val="9"/>
        <color indexed="8"/>
        <rFont val="宋体"/>
        <family val="3"/>
        <charset val="134"/>
      </rPr>
      <t>╳</t>
    </r>
    <r>
      <rPr>
        <sz val="9"/>
        <color indexed="8"/>
        <rFont val="Times New Roman"/>
        <family val="1"/>
      </rPr>
      <t>12</t>
    </r>
    <r>
      <rPr>
        <sz val="9"/>
        <color indexed="8"/>
        <rFont val="宋体"/>
        <family val="3"/>
        <charset val="134"/>
      </rPr>
      <t>╳</t>
    </r>
    <r>
      <rPr>
        <sz val="9"/>
        <color indexed="8"/>
        <rFont val="Times New Roman"/>
        <family val="1"/>
      </rPr>
      <t>2+15</t>
    </r>
    <r>
      <rPr>
        <sz val="9"/>
        <color indexed="8"/>
        <rFont val="宋体"/>
        <family val="3"/>
        <charset val="134"/>
      </rPr>
      <t>╳</t>
    </r>
    <r>
      <rPr>
        <sz val="9"/>
        <color indexed="8"/>
        <rFont val="Times New Roman"/>
        <family val="1"/>
      </rPr>
      <t>12</t>
    </r>
    <r>
      <rPr>
        <sz val="9"/>
        <color indexed="8"/>
        <rFont val="宋体"/>
        <family val="3"/>
        <charset val="134"/>
      </rPr>
      <t>╳</t>
    </r>
    <r>
      <rPr>
        <sz val="9"/>
        <color indexed="8"/>
        <rFont val="Times New Roman"/>
        <family val="1"/>
      </rPr>
      <t>3=2052</t>
    </r>
    <r>
      <rPr>
        <sz val="9"/>
        <color indexed="8"/>
        <rFont val="宋体"/>
        <family val="3"/>
        <charset val="134"/>
      </rPr>
      <t>平方米</t>
    </r>
  </si>
  <si>
    <r>
      <rPr>
        <sz val="9"/>
        <color indexed="8"/>
        <rFont val="宋体"/>
        <family val="3"/>
        <charset val="134"/>
      </rPr>
      <t>柳泉镇第三初级中学改造提升项目</t>
    </r>
  </si>
  <si>
    <r>
      <rPr>
        <sz val="9"/>
        <color indexed="8"/>
        <rFont val="宋体"/>
        <family val="3"/>
        <charset val="134"/>
      </rPr>
      <t>新建教学辅助用房两层，</t>
    </r>
    <r>
      <rPr>
        <sz val="9"/>
        <color indexed="8"/>
        <rFont val="Times New Roman"/>
        <family val="1"/>
      </rPr>
      <t xml:space="preserve"> </t>
    </r>
    <r>
      <rPr>
        <sz val="9"/>
        <color indexed="8"/>
        <rFont val="宋体"/>
        <family val="3"/>
        <charset val="134"/>
      </rPr>
      <t>长</t>
    </r>
    <r>
      <rPr>
        <sz val="9"/>
        <color indexed="8"/>
        <rFont val="Times New Roman"/>
        <family val="1"/>
      </rPr>
      <t>20</t>
    </r>
    <r>
      <rPr>
        <sz val="9"/>
        <color indexed="8"/>
        <rFont val="宋体"/>
        <family val="3"/>
        <charset val="134"/>
      </rPr>
      <t>米，宽</t>
    </r>
    <r>
      <rPr>
        <sz val="9"/>
        <color indexed="8"/>
        <rFont val="Times New Roman"/>
        <family val="1"/>
      </rPr>
      <t>10</t>
    </r>
    <r>
      <rPr>
        <sz val="9"/>
        <color indexed="8"/>
        <rFont val="宋体"/>
        <family val="3"/>
        <charset val="134"/>
      </rPr>
      <t>米，总面积</t>
    </r>
    <r>
      <rPr>
        <sz val="9"/>
        <color indexed="8"/>
        <rFont val="Times New Roman"/>
        <family val="1"/>
      </rPr>
      <t>400</t>
    </r>
    <r>
      <rPr>
        <sz val="9"/>
        <color indexed="8"/>
        <rFont val="宋体"/>
        <family val="3"/>
        <charset val="134"/>
      </rPr>
      <t>平方米</t>
    </r>
  </si>
  <si>
    <r>
      <rPr>
        <sz val="9"/>
        <color indexed="8"/>
        <rFont val="宋体"/>
        <family val="3"/>
        <charset val="134"/>
      </rPr>
      <t>白杨镇第一初级中学改造提升项目</t>
    </r>
  </si>
  <si>
    <r>
      <t>1</t>
    </r>
    <r>
      <rPr>
        <sz val="9"/>
        <color indexed="8"/>
        <rFont val="宋体"/>
        <family val="3"/>
        <charset val="134"/>
      </rPr>
      <t>、教学楼粉刷
内墙：</t>
    </r>
    <r>
      <rPr>
        <sz val="9"/>
        <color indexed="8"/>
        <rFont val="Times New Roman"/>
        <family val="1"/>
      </rPr>
      <t>4845.4m2,</t>
    </r>
    <r>
      <rPr>
        <sz val="9"/>
        <color indexed="8"/>
        <rFont val="宋体"/>
        <family val="3"/>
        <charset val="134"/>
      </rPr>
      <t>外墙：</t>
    </r>
    <r>
      <rPr>
        <sz val="9"/>
        <color indexed="8"/>
        <rFont val="Times New Roman"/>
        <family val="1"/>
      </rPr>
      <t>1906.8m
2</t>
    </r>
    <r>
      <rPr>
        <sz val="9"/>
        <color indexed="8"/>
        <rFont val="宋体"/>
        <family val="3"/>
        <charset val="134"/>
      </rPr>
      <t>、窗：</t>
    </r>
    <r>
      <rPr>
        <sz val="9"/>
        <color indexed="8"/>
        <rFont val="Times New Roman"/>
        <family val="1"/>
      </rPr>
      <t>937.2m2,</t>
    </r>
    <r>
      <rPr>
        <sz val="9"/>
        <color indexed="8"/>
        <rFont val="宋体"/>
        <family val="3"/>
        <charset val="134"/>
      </rPr>
      <t>门：</t>
    </r>
    <r>
      <rPr>
        <sz val="9"/>
        <color indexed="8"/>
        <rFont val="Times New Roman"/>
        <family val="1"/>
      </rPr>
      <t>50</t>
    </r>
    <r>
      <rPr>
        <sz val="9"/>
        <color indexed="8"/>
        <rFont val="宋体"/>
        <family val="3"/>
        <charset val="134"/>
      </rPr>
      <t>扇</t>
    </r>
  </si>
  <si>
    <r>
      <rPr>
        <sz val="9"/>
        <color indexed="8"/>
        <rFont val="宋体"/>
        <family val="3"/>
        <charset val="134"/>
      </rPr>
      <t>白杨镇第二初级中学改造提升项目</t>
    </r>
  </si>
  <si>
    <r>
      <rPr>
        <sz val="9"/>
        <color indexed="8"/>
        <rFont val="宋体"/>
        <family val="3"/>
        <charset val="134"/>
      </rPr>
      <t>建学生宿舍楼长</t>
    </r>
    <r>
      <rPr>
        <sz val="9"/>
        <color indexed="8"/>
        <rFont val="Times New Roman"/>
        <family val="1"/>
      </rPr>
      <t>41</t>
    </r>
    <r>
      <rPr>
        <sz val="9"/>
        <color indexed="8"/>
        <rFont val="宋体"/>
        <family val="3"/>
        <charset val="134"/>
      </rPr>
      <t>米，宽</t>
    </r>
    <r>
      <rPr>
        <sz val="9"/>
        <color indexed="8"/>
        <rFont val="Times New Roman"/>
        <family val="1"/>
      </rPr>
      <t>8</t>
    </r>
    <r>
      <rPr>
        <sz val="9"/>
        <color indexed="8"/>
        <rFont val="宋体"/>
        <family val="3"/>
        <charset val="134"/>
      </rPr>
      <t>米共</t>
    </r>
    <r>
      <rPr>
        <sz val="9"/>
        <color indexed="8"/>
        <rFont val="Times New Roman"/>
        <family val="1"/>
      </rPr>
      <t>2</t>
    </r>
    <r>
      <rPr>
        <sz val="9"/>
        <color indexed="8"/>
        <rFont val="宋体"/>
        <family val="3"/>
        <charset val="134"/>
      </rPr>
      <t>层，面积</t>
    </r>
    <r>
      <rPr>
        <sz val="9"/>
        <color indexed="8"/>
        <rFont val="Times New Roman"/>
        <family val="1"/>
      </rPr>
      <t>656</t>
    </r>
    <r>
      <rPr>
        <sz val="9"/>
        <color indexed="8"/>
        <rFont val="宋体"/>
        <family val="3"/>
        <charset val="134"/>
      </rPr>
      <t>平方米</t>
    </r>
  </si>
  <si>
    <r>
      <rPr>
        <sz val="9"/>
        <color indexed="8"/>
        <rFont val="宋体"/>
        <family val="3"/>
        <charset val="134"/>
      </rPr>
      <t>樊村镇初级中学改造提升项目</t>
    </r>
  </si>
  <si>
    <r>
      <rPr>
        <sz val="9"/>
        <color indexed="8"/>
        <rFont val="宋体"/>
        <family val="3"/>
        <charset val="134"/>
      </rPr>
      <t>拆建校园围墙</t>
    </r>
    <r>
      <rPr>
        <sz val="9"/>
        <color indexed="8"/>
        <rFont val="Times New Roman"/>
        <family val="1"/>
      </rPr>
      <t>310</t>
    </r>
    <r>
      <rPr>
        <sz val="9"/>
        <color indexed="8"/>
        <rFont val="宋体"/>
        <family val="3"/>
        <charset val="134"/>
      </rPr>
      <t>米，围墙标准：基础地基深</t>
    </r>
    <r>
      <rPr>
        <sz val="9"/>
        <color indexed="8"/>
        <rFont val="Times New Roman"/>
        <family val="1"/>
      </rPr>
      <t>1</t>
    </r>
    <r>
      <rPr>
        <sz val="9"/>
        <color indexed="8"/>
        <rFont val="宋体"/>
        <family val="3"/>
        <charset val="134"/>
      </rPr>
      <t>米，围墙高</t>
    </r>
    <r>
      <rPr>
        <sz val="9"/>
        <color indexed="8"/>
        <rFont val="Times New Roman"/>
        <family val="1"/>
      </rPr>
      <t>3</t>
    </r>
    <r>
      <rPr>
        <sz val="9"/>
        <color indexed="8"/>
        <rFont val="宋体"/>
        <family val="3"/>
        <charset val="134"/>
      </rPr>
      <t>米，内外粉刷，墙顶铺设琉璃瓦。</t>
    </r>
  </si>
  <si>
    <r>
      <rPr>
        <sz val="9"/>
        <color indexed="8"/>
        <rFont val="宋体"/>
        <family val="3"/>
        <charset val="134"/>
      </rPr>
      <t>香鹿山镇第二初级中学改造提升项目</t>
    </r>
  </si>
  <si>
    <r>
      <rPr>
        <sz val="9"/>
        <color indexed="8"/>
        <rFont val="宋体"/>
        <family val="3"/>
        <charset val="134"/>
      </rPr>
      <t>新建教学及辅助用房二层，长</t>
    </r>
    <r>
      <rPr>
        <sz val="9"/>
        <color indexed="8"/>
        <rFont val="Times New Roman"/>
        <family val="1"/>
      </rPr>
      <t>30</t>
    </r>
    <r>
      <rPr>
        <sz val="9"/>
        <color indexed="8"/>
        <rFont val="宋体"/>
        <family val="3"/>
        <charset val="134"/>
      </rPr>
      <t>米，宽</t>
    </r>
    <r>
      <rPr>
        <sz val="9"/>
        <color indexed="8"/>
        <rFont val="Times New Roman"/>
        <family val="1"/>
      </rPr>
      <t>10</t>
    </r>
    <r>
      <rPr>
        <sz val="9"/>
        <color indexed="8"/>
        <rFont val="宋体"/>
        <family val="3"/>
        <charset val="134"/>
      </rPr>
      <t>米，共</t>
    </r>
    <r>
      <rPr>
        <sz val="9"/>
        <color indexed="8"/>
        <rFont val="Times New Roman"/>
        <family val="1"/>
      </rPr>
      <t xml:space="preserve"> 600</t>
    </r>
    <r>
      <rPr>
        <sz val="9"/>
        <color indexed="8"/>
        <rFont val="宋体"/>
        <family val="3"/>
        <charset val="134"/>
      </rPr>
      <t>平方米，框架结构，</t>
    </r>
  </si>
  <si>
    <r>
      <rPr>
        <sz val="9"/>
        <color indexed="8"/>
        <rFont val="宋体"/>
        <family val="3"/>
        <charset val="134"/>
      </rPr>
      <t>韩城镇第一初级中学改造提升项目</t>
    </r>
  </si>
  <si>
    <r>
      <t>1</t>
    </r>
    <r>
      <rPr>
        <sz val="9"/>
        <color indexed="8"/>
        <rFont val="宋体"/>
        <family val="3"/>
        <charset val="134"/>
      </rPr>
      <t>、校园运动场地硬化</t>
    </r>
    <r>
      <rPr>
        <sz val="9"/>
        <color indexed="8"/>
        <rFont val="Times New Roman"/>
        <family val="1"/>
      </rPr>
      <t>3700</t>
    </r>
    <r>
      <rPr>
        <sz val="9"/>
        <color indexed="8"/>
        <rFont val="宋体"/>
        <family val="3"/>
        <charset val="134"/>
      </rPr>
      <t xml:space="preserve">平方米
</t>
    </r>
    <r>
      <rPr>
        <sz val="9"/>
        <color indexed="8"/>
        <rFont val="Times New Roman"/>
        <family val="1"/>
      </rPr>
      <t>2</t>
    </r>
    <r>
      <rPr>
        <sz val="9"/>
        <color indexed="8"/>
        <rFont val="宋体"/>
        <family val="3"/>
        <charset val="134"/>
      </rPr>
      <t xml:space="preserve">、旧教学楼各室门窗改造升级，门改造升级
</t>
    </r>
    <r>
      <rPr>
        <sz val="9"/>
        <color indexed="8"/>
        <rFont val="Times New Roman"/>
        <family val="1"/>
      </rPr>
      <t>3</t>
    </r>
    <r>
      <rPr>
        <sz val="9"/>
        <color indexed="8"/>
        <rFont val="宋体"/>
        <family val="3"/>
        <charset val="134"/>
      </rPr>
      <t>、旧教学楼地面硬化总面积</t>
    </r>
    <r>
      <rPr>
        <sz val="9"/>
        <color indexed="8"/>
        <rFont val="Times New Roman"/>
        <family val="1"/>
      </rPr>
      <t xml:space="preserve">1950 </t>
    </r>
    <r>
      <rPr>
        <sz val="9"/>
        <color indexed="8"/>
        <rFont val="宋体"/>
        <family val="3"/>
        <charset val="134"/>
      </rPr>
      <t xml:space="preserve">平方米
</t>
    </r>
    <r>
      <rPr>
        <sz val="9"/>
        <color indexed="8"/>
        <rFont val="Times New Roman"/>
        <family val="1"/>
      </rPr>
      <t>4</t>
    </r>
    <r>
      <rPr>
        <sz val="9"/>
        <color indexed="8"/>
        <rFont val="宋体"/>
        <family val="3"/>
        <charset val="134"/>
      </rPr>
      <t>、旧教学楼教室内粉</t>
    </r>
    <r>
      <rPr>
        <sz val="9"/>
        <color indexed="8"/>
        <rFont val="Times New Roman"/>
        <family val="1"/>
      </rPr>
      <t>3700</t>
    </r>
    <r>
      <rPr>
        <sz val="9"/>
        <color indexed="8"/>
        <rFont val="宋体"/>
        <family val="3"/>
        <charset val="134"/>
      </rPr>
      <t>平方米外粉</t>
    </r>
    <r>
      <rPr>
        <sz val="9"/>
        <color indexed="8"/>
        <rFont val="Times New Roman"/>
        <family val="1"/>
      </rPr>
      <t>1400</t>
    </r>
    <r>
      <rPr>
        <sz val="9"/>
        <color indexed="8"/>
        <rFont val="宋体"/>
        <family val="3"/>
        <charset val="134"/>
      </rPr>
      <t xml:space="preserve">平方米，教室电路改造。
</t>
    </r>
    <r>
      <rPr>
        <sz val="9"/>
        <color indexed="8"/>
        <rFont val="Times New Roman"/>
        <family val="1"/>
      </rPr>
      <t>5</t>
    </r>
    <r>
      <rPr>
        <sz val="9"/>
        <color indexed="8"/>
        <rFont val="宋体"/>
        <family val="3"/>
        <charset val="134"/>
      </rPr>
      <t>、旧教学楼房顶有多处裂缝；防水处理</t>
    </r>
    <r>
      <rPr>
        <sz val="9"/>
        <color indexed="8"/>
        <rFont val="Times New Roman"/>
        <family val="1"/>
      </rPr>
      <t>700</t>
    </r>
    <r>
      <rPr>
        <sz val="9"/>
        <color indexed="8"/>
        <rFont val="宋体"/>
        <family val="3"/>
        <charset val="134"/>
      </rPr>
      <t>平方米（包括房顶建筑废物清理）</t>
    </r>
  </si>
  <si>
    <r>
      <rPr>
        <sz val="9"/>
        <color indexed="8"/>
        <rFont val="宋体"/>
        <family val="3"/>
        <charset val="134"/>
      </rPr>
      <t>韩城镇第二初级中学改造提升项目</t>
    </r>
  </si>
  <si>
    <r>
      <t>1</t>
    </r>
    <r>
      <rPr>
        <sz val="9"/>
        <color indexed="8"/>
        <rFont val="宋体"/>
        <family val="3"/>
        <charset val="134"/>
      </rPr>
      <t>、需建宿舍楼一栋两层，长</t>
    </r>
    <r>
      <rPr>
        <sz val="9"/>
        <color indexed="8"/>
        <rFont val="Times New Roman"/>
        <family val="1"/>
      </rPr>
      <t>9</t>
    </r>
    <r>
      <rPr>
        <sz val="9"/>
        <color indexed="8"/>
        <rFont val="宋体"/>
        <family val="3"/>
        <charset val="134"/>
      </rPr>
      <t>米，宽</t>
    </r>
    <r>
      <rPr>
        <sz val="9"/>
        <color indexed="8"/>
        <rFont val="Times New Roman"/>
        <family val="1"/>
      </rPr>
      <t>12</t>
    </r>
    <r>
      <rPr>
        <sz val="9"/>
        <color indexed="8"/>
        <rFont val="宋体"/>
        <family val="3"/>
        <charset val="134"/>
      </rPr>
      <t>米，建筑面积</t>
    </r>
    <r>
      <rPr>
        <sz val="9"/>
        <color indexed="8"/>
        <rFont val="Times New Roman"/>
        <family val="1"/>
      </rPr>
      <t>216</t>
    </r>
    <r>
      <rPr>
        <sz val="9"/>
        <color indexed="8"/>
        <rFont val="宋体"/>
        <family val="3"/>
        <charset val="134"/>
      </rPr>
      <t xml:space="preserve">平方米
</t>
    </r>
    <r>
      <rPr>
        <sz val="9"/>
        <color indexed="8"/>
        <rFont val="Times New Roman"/>
        <family val="1"/>
      </rPr>
      <t>2</t>
    </r>
    <r>
      <rPr>
        <sz val="9"/>
        <color indexed="8"/>
        <rFont val="宋体"/>
        <family val="3"/>
        <charset val="134"/>
      </rPr>
      <t>、校园硬化，总面积</t>
    </r>
    <r>
      <rPr>
        <sz val="9"/>
        <color indexed="8"/>
        <rFont val="Times New Roman"/>
        <family val="1"/>
      </rPr>
      <t xml:space="preserve">4000 </t>
    </r>
    <r>
      <rPr>
        <sz val="9"/>
        <color indexed="8"/>
        <rFont val="宋体"/>
        <family val="3"/>
        <charset val="134"/>
      </rPr>
      <t xml:space="preserve">平方米，
</t>
    </r>
    <r>
      <rPr>
        <sz val="9"/>
        <color indexed="8"/>
        <rFont val="Times New Roman"/>
        <family val="1"/>
      </rPr>
      <t>3</t>
    </r>
    <r>
      <rPr>
        <sz val="9"/>
        <color indexed="8"/>
        <rFont val="宋体"/>
        <family val="3"/>
        <charset val="134"/>
      </rPr>
      <t>、粉刷：教室、宿舍内粉</t>
    </r>
    <r>
      <rPr>
        <sz val="9"/>
        <color indexed="8"/>
        <rFont val="Times New Roman"/>
        <family val="1"/>
      </rPr>
      <t>5900</t>
    </r>
    <r>
      <rPr>
        <sz val="9"/>
        <color indexed="8"/>
        <rFont val="宋体"/>
        <family val="3"/>
        <charset val="134"/>
      </rPr>
      <t>平方米</t>
    </r>
    <r>
      <rPr>
        <sz val="9"/>
        <color indexed="8"/>
        <rFont val="Times New Roman"/>
        <family val="1"/>
      </rPr>
      <t>3</t>
    </r>
    <r>
      <rPr>
        <sz val="9"/>
        <color indexed="8"/>
        <rFont val="宋体"/>
        <family val="3"/>
        <charset val="134"/>
      </rPr>
      <t>外粉</t>
    </r>
    <r>
      <rPr>
        <sz val="9"/>
        <color indexed="8"/>
        <rFont val="Times New Roman"/>
        <family val="1"/>
      </rPr>
      <t>2980</t>
    </r>
    <r>
      <rPr>
        <sz val="9"/>
        <color indexed="8"/>
        <rFont val="宋体"/>
        <family val="3"/>
        <charset val="134"/>
      </rPr>
      <t>平方米，</t>
    </r>
    <r>
      <rPr>
        <sz val="9"/>
        <color indexed="8"/>
        <rFont val="Times New Roman"/>
        <family val="1"/>
      </rPr>
      <t>4</t>
    </r>
    <r>
      <rPr>
        <sz val="9"/>
        <color indexed="8"/>
        <rFont val="宋体"/>
        <family val="3"/>
        <charset val="134"/>
      </rPr>
      <t>，校园围墙粉刷</t>
    </r>
    <r>
      <rPr>
        <sz val="9"/>
        <color indexed="8"/>
        <rFont val="Times New Roman"/>
        <family val="1"/>
      </rPr>
      <t>1800</t>
    </r>
    <r>
      <rPr>
        <sz val="9"/>
        <color indexed="8"/>
        <rFont val="宋体"/>
        <family val="3"/>
        <charset val="134"/>
      </rPr>
      <t>平方米</t>
    </r>
    <r>
      <rPr>
        <sz val="9"/>
        <color indexed="8"/>
        <rFont val="Times New Roman"/>
        <family val="1"/>
      </rPr>
      <t>3</t>
    </r>
    <r>
      <rPr>
        <sz val="9"/>
        <color indexed="8"/>
        <rFont val="宋体"/>
        <family val="3"/>
        <charset val="134"/>
      </rPr>
      <t>校园文化墙</t>
    </r>
    <r>
      <rPr>
        <sz val="9"/>
        <color indexed="8"/>
        <rFont val="Times New Roman"/>
        <family val="1"/>
      </rPr>
      <t>1250</t>
    </r>
    <r>
      <rPr>
        <sz val="9"/>
        <color indexed="8"/>
        <rFont val="宋体"/>
        <family val="3"/>
        <charset val="134"/>
      </rPr>
      <t>平方米</t>
    </r>
    <r>
      <rPr>
        <sz val="9"/>
        <color indexed="8"/>
        <rFont val="Times New Roman"/>
        <family val="1"/>
      </rPr>
      <t>3</t>
    </r>
  </si>
  <si>
    <r>
      <rPr>
        <sz val="9"/>
        <color indexed="8"/>
        <rFont val="宋体"/>
        <family val="3"/>
        <charset val="134"/>
      </rPr>
      <t>董王庄乡初级中学改造提升项目</t>
    </r>
  </si>
  <si>
    <r>
      <rPr>
        <sz val="9"/>
        <color indexed="8"/>
        <rFont val="宋体"/>
        <family val="3"/>
        <charset val="134"/>
      </rPr>
      <t>新建综合楼一栋，长</t>
    </r>
    <r>
      <rPr>
        <sz val="9"/>
        <color indexed="8"/>
        <rFont val="Times New Roman"/>
        <family val="1"/>
      </rPr>
      <t>25</t>
    </r>
    <r>
      <rPr>
        <sz val="9"/>
        <color indexed="8"/>
        <rFont val="宋体"/>
        <family val="3"/>
        <charset val="134"/>
      </rPr>
      <t>米，宽</t>
    </r>
    <r>
      <rPr>
        <sz val="9"/>
        <color indexed="8"/>
        <rFont val="Times New Roman"/>
        <family val="1"/>
      </rPr>
      <t>8</t>
    </r>
    <r>
      <rPr>
        <sz val="9"/>
        <color indexed="8"/>
        <rFont val="宋体"/>
        <family val="3"/>
        <charset val="134"/>
      </rPr>
      <t>米，共三层，总面积</t>
    </r>
    <r>
      <rPr>
        <sz val="9"/>
        <color indexed="8"/>
        <rFont val="Times New Roman"/>
        <family val="1"/>
      </rPr>
      <t>600</t>
    </r>
    <r>
      <rPr>
        <sz val="9"/>
        <color indexed="8"/>
        <rFont val="宋体"/>
        <family val="3"/>
        <charset val="134"/>
      </rPr>
      <t>平方米</t>
    </r>
  </si>
  <si>
    <r>
      <rPr>
        <sz val="9"/>
        <color indexed="8"/>
        <rFont val="宋体"/>
        <family val="3"/>
        <charset val="134"/>
      </rPr>
      <t>莲庄镇初级中学改造提升项目</t>
    </r>
  </si>
  <si>
    <r>
      <rPr>
        <sz val="9"/>
        <color indexed="8"/>
        <rFont val="宋体"/>
        <family val="3"/>
        <charset val="134"/>
      </rPr>
      <t>新建功能室教学楼一栋</t>
    </r>
    <r>
      <rPr>
        <sz val="9"/>
        <color indexed="8"/>
        <rFont val="Times New Roman"/>
        <family val="1"/>
      </rPr>
      <t>4</t>
    </r>
    <r>
      <rPr>
        <sz val="9"/>
        <color indexed="8"/>
        <rFont val="宋体"/>
        <family val="3"/>
        <charset val="134"/>
      </rPr>
      <t>层，长</t>
    </r>
    <r>
      <rPr>
        <sz val="9"/>
        <color indexed="8"/>
        <rFont val="Times New Roman"/>
        <family val="1"/>
      </rPr>
      <t>30</t>
    </r>
    <r>
      <rPr>
        <sz val="9"/>
        <color indexed="8"/>
        <rFont val="宋体"/>
        <family val="3"/>
        <charset val="134"/>
      </rPr>
      <t>米，宽</t>
    </r>
    <r>
      <rPr>
        <sz val="9"/>
        <color indexed="8"/>
        <rFont val="Times New Roman"/>
        <family val="1"/>
      </rPr>
      <t>9</t>
    </r>
    <r>
      <rPr>
        <sz val="9"/>
        <color indexed="8"/>
        <rFont val="宋体"/>
        <family val="3"/>
        <charset val="134"/>
      </rPr>
      <t>米，面积</t>
    </r>
    <r>
      <rPr>
        <sz val="9"/>
        <color indexed="8"/>
        <rFont val="Times New Roman"/>
        <family val="1"/>
      </rPr>
      <t>1080</t>
    </r>
    <r>
      <rPr>
        <sz val="9"/>
        <color indexed="8"/>
        <rFont val="宋体"/>
        <family val="3"/>
        <charset val="134"/>
      </rPr>
      <t>平方米，</t>
    </r>
  </si>
  <si>
    <r>
      <rPr>
        <sz val="9"/>
        <color indexed="8"/>
        <rFont val="宋体"/>
        <family val="3"/>
        <charset val="134"/>
      </rPr>
      <t>花果山乡第一初级中学改造提升项目</t>
    </r>
  </si>
  <si>
    <r>
      <t>1</t>
    </r>
    <r>
      <rPr>
        <sz val="9"/>
        <color indexed="8"/>
        <rFont val="宋体"/>
        <family val="3"/>
        <charset val="134"/>
      </rPr>
      <t>、需新建综合楼一栋，面积</t>
    </r>
    <r>
      <rPr>
        <sz val="9"/>
        <color indexed="8"/>
        <rFont val="Times New Roman"/>
        <family val="1"/>
      </rPr>
      <t>600</t>
    </r>
    <r>
      <rPr>
        <sz val="9"/>
        <color indexed="8"/>
        <rFont val="宋体"/>
        <family val="3"/>
        <charset val="134"/>
      </rPr>
      <t xml:space="preserve">平方米
</t>
    </r>
    <r>
      <rPr>
        <sz val="9"/>
        <color indexed="8"/>
        <rFont val="Times New Roman"/>
        <family val="1"/>
      </rPr>
      <t>2</t>
    </r>
    <r>
      <rPr>
        <sz val="9"/>
        <color indexed="8"/>
        <rFont val="宋体"/>
        <family val="3"/>
        <charset val="134"/>
      </rPr>
      <t>、新建学生、教师厕所</t>
    </r>
    <r>
      <rPr>
        <sz val="9"/>
        <color indexed="8"/>
        <rFont val="Times New Roman"/>
        <family val="1"/>
      </rPr>
      <t>150</t>
    </r>
    <r>
      <rPr>
        <sz val="9"/>
        <color indexed="8"/>
        <rFont val="宋体"/>
        <family val="3"/>
        <charset val="134"/>
      </rPr>
      <t>平方米</t>
    </r>
  </si>
  <si>
    <r>
      <rPr>
        <sz val="9"/>
        <color indexed="8"/>
        <rFont val="宋体"/>
        <family val="3"/>
        <charset val="134"/>
      </rPr>
      <t>高村镇初级中学改造提升项目</t>
    </r>
  </si>
  <si>
    <r>
      <rPr>
        <sz val="9"/>
        <color indexed="8"/>
        <rFont val="宋体"/>
        <family val="3"/>
        <charset val="134"/>
      </rPr>
      <t>（一）硬化运动场</t>
    </r>
    <r>
      <rPr>
        <sz val="9"/>
        <color indexed="8"/>
        <rFont val="Times New Roman"/>
        <family val="1"/>
      </rPr>
      <t>3000</t>
    </r>
    <r>
      <rPr>
        <sz val="9"/>
        <color indexed="8"/>
        <rFont val="宋体"/>
        <family val="3"/>
        <charset val="134"/>
      </rPr>
      <t>平方米
（二）硬化校园主干道</t>
    </r>
    <r>
      <rPr>
        <sz val="9"/>
        <color indexed="8"/>
        <rFont val="Times New Roman"/>
        <family val="1"/>
      </rPr>
      <t>1000</t>
    </r>
    <r>
      <rPr>
        <sz val="9"/>
        <color indexed="8"/>
        <rFont val="宋体"/>
        <family val="3"/>
        <charset val="134"/>
      </rPr>
      <t>平方米</t>
    </r>
  </si>
  <si>
    <r>
      <rPr>
        <sz val="9"/>
        <color indexed="8"/>
        <rFont val="宋体"/>
        <family val="3"/>
        <charset val="134"/>
      </rPr>
      <t>张坞镇第一初级中学改造提升项目</t>
    </r>
  </si>
  <si>
    <r>
      <t xml:space="preserve">
1</t>
    </r>
    <r>
      <rPr>
        <sz val="9"/>
        <color indexed="8"/>
        <rFont val="宋体"/>
        <family val="3"/>
        <charset val="134"/>
      </rPr>
      <t>、对女生宿舍楼内墙和外墙进行粉刷：
内墙粉刷</t>
    </r>
    <r>
      <rPr>
        <sz val="9"/>
        <color indexed="8"/>
        <rFont val="Times New Roman"/>
        <family val="1"/>
      </rPr>
      <t>5407</t>
    </r>
    <r>
      <rPr>
        <sz val="9"/>
        <color indexed="8"/>
        <rFont val="宋体"/>
        <family val="3"/>
        <charset val="134"/>
      </rPr>
      <t>平方米；外墙粉刷</t>
    </r>
    <r>
      <rPr>
        <sz val="9"/>
        <color indexed="8"/>
        <rFont val="Times New Roman"/>
        <family val="1"/>
      </rPr>
      <t>1200</t>
    </r>
    <r>
      <rPr>
        <sz val="9"/>
        <color indexed="8"/>
        <rFont val="宋体"/>
        <family val="3"/>
        <charset val="134"/>
      </rPr>
      <t xml:space="preserve">平方米
</t>
    </r>
    <r>
      <rPr>
        <sz val="9"/>
        <color indexed="8"/>
        <rFont val="Times New Roman"/>
        <family val="1"/>
      </rPr>
      <t>2</t>
    </r>
    <r>
      <rPr>
        <sz val="9"/>
        <color indexed="8"/>
        <rFont val="宋体"/>
        <family val="3"/>
        <charset val="134"/>
      </rPr>
      <t>、对男生宿舍楼内墙和外墙进行粉刷：内墙粉刷</t>
    </r>
    <r>
      <rPr>
        <sz val="9"/>
        <color indexed="8"/>
        <rFont val="Times New Roman"/>
        <family val="1"/>
      </rPr>
      <t>1150</t>
    </r>
    <r>
      <rPr>
        <sz val="9"/>
        <color indexed="8"/>
        <rFont val="宋体"/>
        <family val="3"/>
        <charset val="134"/>
      </rPr>
      <t>平方米，外墙粉刷</t>
    </r>
    <r>
      <rPr>
        <sz val="9"/>
        <color indexed="8"/>
        <rFont val="Times New Roman"/>
        <family val="1"/>
      </rPr>
      <t>1050</t>
    </r>
    <r>
      <rPr>
        <sz val="9"/>
        <color indexed="8"/>
        <rFont val="宋体"/>
        <family val="3"/>
        <charset val="134"/>
      </rPr>
      <t xml:space="preserve">平方米。
</t>
    </r>
    <r>
      <rPr>
        <sz val="9"/>
        <color indexed="8"/>
        <rFont val="Times New Roman"/>
        <family val="1"/>
      </rPr>
      <t>3</t>
    </r>
    <r>
      <rPr>
        <sz val="9"/>
        <color indexed="8"/>
        <rFont val="宋体"/>
        <family val="3"/>
        <charset val="134"/>
      </rPr>
      <t>、对教师周转房内墙和外墙进行粉刷：内墙粉刷</t>
    </r>
    <r>
      <rPr>
        <sz val="9"/>
        <color indexed="8"/>
        <rFont val="Times New Roman"/>
        <family val="1"/>
      </rPr>
      <t>800</t>
    </r>
    <r>
      <rPr>
        <sz val="9"/>
        <color indexed="8"/>
        <rFont val="宋体"/>
        <family val="3"/>
        <charset val="134"/>
      </rPr>
      <t>平方米外墙粉刷</t>
    </r>
    <r>
      <rPr>
        <sz val="9"/>
        <color indexed="8"/>
        <rFont val="Times New Roman"/>
        <family val="1"/>
      </rPr>
      <t>1000</t>
    </r>
    <r>
      <rPr>
        <sz val="9"/>
        <color indexed="8"/>
        <rFont val="宋体"/>
        <family val="3"/>
        <charset val="134"/>
      </rPr>
      <t xml:space="preserve">平方米。
</t>
    </r>
    <r>
      <rPr>
        <sz val="9"/>
        <color indexed="8"/>
        <rFont val="Times New Roman"/>
        <family val="1"/>
      </rPr>
      <t>4.</t>
    </r>
    <r>
      <rPr>
        <sz val="9"/>
        <color indexed="8"/>
        <rFont val="宋体"/>
        <family val="3"/>
        <charset val="134"/>
      </rPr>
      <t>硬化地坪</t>
    </r>
    <r>
      <rPr>
        <sz val="9"/>
        <color indexed="8"/>
        <rFont val="Times New Roman"/>
        <family val="1"/>
      </rPr>
      <t>2800</t>
    </r>
    <r>
      <rPr>
        <sz val="9"/>
        <color indexed="8"/>
        <rFont val="宋体"/>
        <family val="3"/>
        <charset val="134"/>
      </rPr>
      <t>平方米</t>
    </r>
  </si>
  <si>
    <r>
      <rPr>
        <sz val="9"/>
        <color indexed="8"/>
        <rFont val="宋体"/>
        <family val="3"/>
        <charset val="134"/>
      </rPr>
      <t>锦屏镇第一初级中学改造提升项目</t>
    </r>
  </si>
  <si>
    <r>
      <rPr>
        <sz val="9"/>
        <color indexed="8"/>
        <rFont val="宋体"/>
        <family val="3"/>
        <charset val="134"/>
      </rPr>
      <t>（一）外墙粉刷总面积</t>
    </r>
    <r>
      <rPr>
        <sz val="9"/>
        <color indexed="8"/>
        <rFont val="Times New Roman"/>
        <family val="1"/>
      </rPr>
      <t xml:space="preserve">4130 m2
</t>
    </r>
    <r>
      <rPr>
        <sz val="9"/>
        <color indexed="8"/>
        <rFont val="宋体"/>
        <family val="3"/>
        <charset val="134"/>
      </rPr>
      <t>（二）内墙粉刷总面积</t>
    </r>
    <r>
      <rPr>
        <sz val="9"/>
        <color indexed="8"/>
        <rFont val="Times New Roman"/>
        <family val="1"/>
      </rPr>
      <t>7544 m2</t>
    </r>
  </si>
  <si>
    <r>
      <rPr>
        <sz val="9"/>
        <color indexed="8"/>
        <rFont val="宋体"/>
        <family val="3"/>
        <charset val="134"/>
      </rPr>
      <t>高村镇石村初级中学改造提升项目</t>
    </r>
  </si>
  <si>
    <r>
      <t>1</t>
    </r>
    <r>
      <rPr>
        <sz val="9"/>
        <color indexed="8"/>
        <rFont val="宋体"/>
        <family val="3"/>
        <charset val="134"/>
      </rPr>
      <t>、：新建厕所</t>
    </r>
    <r>
      <rPr>
        <sz val="9"/>
        <color indexed="8"/>
        <rFont val="Times New Roman"/>
        <family val="1"/>
      </rPr>
      <t>120</t>
    </r>
    <r>
      <rPr>
        <sz val="9"/>
        <color indexed="8"/>
        <rFont val="宋体"/>
        <family val="3"/>
        <charset val="134"/>
      </rPr>
      <t xml:space="preserve">平方米
</t>
    </r>
    <r>
      <rPr>
        <sz val="9"/>
        <color indexed="8"/>
        <rFont val="Times New Roman"/>
        <family val="1"/>
      </rPr>
      <t>2</t>
    </r>
    <r>
      <rPr>
        <sz val="9"/>
        <color indexed="8"/>
        <rFont val="宋体"/>
        <family val="3"/>
        <charset val="134"/>
      </rPr>
      <t>、教学楼后外墙刷外墙漆：面积</t>
    </r>
    <r>
      <rPr>
        <sz val="9"/>
        <color indexed="8"/>
        <rFont val="Times New Roman"/>
        <family val="1"/>
      </rPr>
      <t>360</t>
    </r>
    <r>
      <rPr>
        <sz val="9"/>
        <color indexed="8"/>
        <rFont val="宋体"/>
        <family val="3"/>
        <charset val="134"/>
      </rPr>
      <t xml:space="preserve">平方米
</t>
    </r>
    <r>
      <rPr>
        <sz val="9"/>
        <color indexed="8"/>
        <rFont val="Times New Roman"/>
        <family val="1"/>
      </rPr>
      <t>3</t>
    </r>
    <r>
      <rPr>
        <sz val="9"/>
        <color indexed="8"/>
        <rFont val="宋体"/>
        <family val="3"/>
        <charset val="134"/>
      </rPr>
      <t>、教学楼、办公楼、功能室：教学楼、办公楼、功能室等室内及走廊粉刷皂白，共计</t>
    </r>
    <r>
      <rPr>
        <sz val="9"/>
        <color indexed="8"/>
        <rFont val="Times New Roman"/>
        <family val="1"/>
      </rPr>
      <t>2705</t>
    </r>
    <r>
      <rPr>
        <sz val="9"/>
        <color indexed="8"/>
        <rFont val="宋体"/>
        <family val="3"/>
        <charset val="134"/>
      </rPr>
      <t xml:space="preserve">平方米
</t>
    </r>
    <r>
      <rPr>
        <sz val="9"/>
        <color indexed="8"/>
        <rFont val="Times New Roman"/>
        <family val="1"/>
      </rPr>
      <t>4</t>
    </r>
    <r>
      <rPr>
        <sz val="9"/>
        <color indexed="8"/>
        <rFont val="宋体"/>
        <family val="3"/>
        <charset val="134"/>
      </rPr>
      <t>、硬化校门口及主干路，面积</t>
    </r>
    <r>
      <rPr>
        <sz val="9"/>
        <color indexed="8"/>
        <rFont val="Times New Roman"/>
        <family val="1"/>
      </rPr>
      <t>596</t>
    </r>
    <r>
      <rPr>
        <sz val="9"/>
        <color indexed="8"/>
        <rFont val="宋体"/>
        <family val="3"/>
        <charset val="134"/>
      </rPr>
      <t xml:space="preserve">平方米
</t>
    </r>
  </si>
  <si>
    <r>
      <rPr>
        <sz val="9"/>
        <color indexed="8"/>
        <rFont val="宋体"/>
        <family val="3"/>
        <charset val="134"/>
      </rPr>
      <t>实验初中改造提升项目</t>
    </r>
  </si>
  <si>
    <r>
      <t>1</t>
    </r>
    <r>
      <rPr>
        <sz val="9"/>
        <color indexed="8"/>
        <rFont val="宋体"/>
        <family val="3"/>
        <charset val="134"/>
      </rPr>
      <t>、教学楼外粉</t>
    </r>
    <r>
      <rPr>
        <sz val="9"/>
        <color indexed="8"/>
        <rFont val="Times New Roman"/>
        <family val="1"/>
      </rPr>
      <t>4500</t>
    </r>
    <r>
      <rPr>
        <sz val="9"/>
        <color indexed="8"/>
        <rFont val="宋体"/>
        <family val="3"/>
        <charset val="134"/>
      </rPr>
      <t xml:space="preserve">平方米
</t>
    </r>
    <r>
      <rPr>
        <sz val="9"/>
        <color indexed="8"/>
        <rFont val="Times New Roman"/>
        <family val="1"/>
      </rPr>
      <t>2</t>
    </r>
    <r>
      <rPr>
        <sz val="9"/>
        <color indexed="8"/>
        <rFont val="宋体"/>
        <family val="3"/>
        <charset val="134"/>
      </rPr>
      <t>、宿舍楼外粉</t>
    </r>
    <r>
      <rPr>
        <sz val="9"/>
        <color indexed="8"/>
        <rFont val="Times New Roman"/>
        <family val="1"/>
      </rPr>
      <t>2040</t>
    </r>
    <r>
      <rPr>
        <sz val="9"/>
        <color indexed="8"/>
        <rFont val="宋体"/>
        <family val="3"/>
        <charset val="134"/>
      </rPr>
      <t xml:space="preserve">平方米
</t>
    </r>
    <r>
      <rPr>
        <sz val="9"/>
        <color indexed="8"/>
        <rFont val="Times New Roman"/>
        <family val="1"/>
      </rPr>
      <t>3</t>
    </r>
    <r>
      <rPr>
        <sz val="9"/>
        <color indexed="8"/>
        <rFont val="宋体"/>
        <family val="3"/>
        <charset val="134"/>
      </rPr>
      <t>、餐厅外粉</t>
    </r>
    <r>
      <rPr>
        <sz val="9"/>
        <color indexed="8"/>
        <rFont val="Times New Roman"/>
        <family val="1"/>
      </rPr>
      <t>1300</t>
    </r>
    <r>
      <rPr>
        <sz val="9"/>
        <color indexed="8"/>
        <rFont val="宋体"/>
        <family val="3"/>
        <charset val="134"/>
      </rPr>
      <t xml:space="preserve">平方米
</t>
    </r>
    <r>
      <rPr>
        <sz val="9"/>
        <color indexed="8"/>
        <rFont val="Times New Roman"/>
        <family val="1"/>
      </rPr>
      <t>4</t>
    </r>
    <r>
      <rPr>
        <sz val="9"/>
        <color indexed="8"/>
        <rFont val="宋体"/>
        <family val="3"/>
        <charset val="134"/>
      </rPr>
      <t>、校园围墙粉刷</t>
    </r>
    <r>
      <rPr>
        <sz val="9"/>
        <color indexed="8"/>
        <rFont val="Times New Roman"/>
        <family val="1"/>
      </rPr>
      <t>1000</t>
    </r>
    <r>
      <rPr>
        <sz val="9"/>
        <color indexed="8"/>
        <rFont val="宋体"/>
        <family val="3"/>
        <charset val="134"/>
      </rPr>
      <t xml:space="preserve">平方米
</t>
    </r>
  </si>
  <si>
    <r>
      <rPr>
        <sz val="9"/>
        <color indexed="8"/>
        <rFont val="宋体"/>
        <family val="3"/>
        <charset val="134"/>
      </rPr>
      <t>思源实验学校改造提升项目</t>
    </r>
  </si>
  <si>
    <r>
      <rPr>
        <sz val="9"/>
        <color indexed="8"/>
        <rFont val="宋体"/>
        <family val="3"/>
        <charset val="134"/>
      </rPr>
      <t>新建运动场一个，长</t>
    </r>
    <r>
      <rPr>
        <sz val="9"/>
        <color indexed="8"/>
        <rFont val="Times New Roman"/>
        <family val="1"/>
      </rPr>
      <t>240</t>
    </r>
    <r>
      <rPr>
        <sz val="9"/>
        <color indexed="8"/>
        <rFont val="宋体"/>
        <family val="3"/>
        <charset val="134"/>
      </rPr>
      <t>米，宽</t>
    </r>
    <r>
      <rPr>
        <sz val="9"/>
        <color indexed="8"/>
        <rFont val="Times New Roman"/>
        <family val="1"/>
      </rPr>
      <t>115</t>
    </r>
    <r>
      <rPr>
        <sz val="9"/>
        <color indexed="8"/>
        <rFont val="宋体"/>
        <family val="3"/>
        <charset val="134"/>
      </rPr>
      <t>米，总面积</t>
    </r>
    <r>
      <rPr>
        <sz val="9"/>
        <color indexed="8"/>
        <rFont val="Times New Roman"/>
        <family val="1"/>
      </rPr>
      <t>27600</t>
    </r>
    <r>
      <rPr>
        <sz val="9"/>
        <color indexed="8"/>
        <rFont val="宋体"/>
        <family val="3"/>
        <charset val="134"/>
      </rPr>
      <t>平方米。其中直道长</t>
    </r>
    <r>
      <rPr>
        <sz val="9"/>
        <color indexed="8"/>
        <rFont val="Times New Roman"/>
        <family val="1"/>
      </rPr>
      <t>100</t>
    </r>
    <r>
      <rPr>
        <sz val="9"/>
        <color indexed="8"/>
        <rFont val="宋体"/>
        <family val="3"/>
        <charset val="134"/>
      </rPr>
      <t>米，环道长</t>
    </r>
    <r>
      <rPr>
        <sz val="9"/>
        <color indexed="8"/>
        <rFont val="Times New Roman"/>
        <family val="1"/>
      </rPr>
      <t>300</t>
    </r>
    <r>
      <rPr>
        <sz val="9"/>
        <color indexed="8"/>
        <rFont val="宋体"/>
        <family val="3"/>
        <charset val="134"/>
      </rPr>
      <t>米。</t>
    </r>
  </si>
  <si>
    <r>
      <rPr>
        <sz val="9"/>
        <color indexed="8"/>
        <rFont val="宋体"/>
        <family val="3"/>
        <charset val="134"/>
      </rPr>
      <t>盐镇乡第一初级中学改造提升项目</t>
    </r>
  </si>
  <si>
    <r>
      <rPr>
        <sz val="9"/>
        <color indexed="8"/>
        <rFont val="宋体"/>
        <family val="3"/>
        <charset val="134"/>
      </rPr>
      <t>学生宿舍楼内内墙粉刷</t>
    </r>
    <r>
      <rPr>
        <sz val="9"/>
        <color indexed="8"/>
        <rFont val="Times New Roman"/>
        <family val="1"/>
      </rPr>
      <t>4700</t>
    </r>
    <r>
      <rPr>
        <sz val="9"/>
        <color indexed="8"/>
        <rFont val="宋体"/>
        <family val="3"/>
        <charset val="134"/>
      </rPr>
      <t>平方米</t>
    </r>
  </si>
  <si>
    <r>
      <rPr>
        <sz val="9"/>
        <color indexed="8"/>
        <rFont val="宋体"/>
        <family val="3"/>
        <charset val="134"/>
      </rPr>
      <t>董王庄乡官庄村幼儿园广场项目</t>
    </r>
  </si>
  <si>
    <r>
      <rPr>
        <sz val="9"/>
        <color indexed="8"/>
        <rFont val="宋体"/>
        <family val="3"/>
        <charset val="134"/>
      </rPr>
      <t>硬化路面</t>
    </r>
    <r>
      <rPr>
        <sz val="9"/>
        <color indexed="8"/>
        <rFont val="Times New Roman"/>
        <family val="1"/>
      </rPr>
      <t>420</t>
    </r>
    <r>
      <rPr>
        <sz val="9"/>
        <color indexed="8"/>
        <rFont val="宋体"/>
        <family val="3"/>
        <charset val="134"/>
      </rPr>
      <t>平方米，花池</t>
    </r>
    <r>
      <rPr>
        <sz val="9"/>
        <color indexed="8"/>
        <rFont val="Times New Roman"/>
        <family val="1"/>
      </rPr>
      <t>2</t>
    </r>
    <r>
      <rPr>
        <sz val="9"/>
        <color indexed="8"/>
        <rFont val="宋体"/>
        <family val="3"/>
        <charset val="134"/>
      </rPr>
      <t>个</t>
    </r>
  </si>
  <si>
    <r>
      <rPr>
        <sz val="9"/>
        <color indexed="8"/>
        <rFont val="宋体"/>
        <family val="3"/>
        <charset val="134"/>
      </rPr>
      <t>董王庄乡官庄村火焰沟小学操场项目</t>
    </r>
  </si>
  <si>
    <r>
      <t>500</t>
    </r>
    <r>
      <rPr>
        <sz val="9"/>
        <color indexed="8"/>
        <rFont val="宋体"/>
        <family val="3"/>
        <charset val="134"/>
      </rPr>
      <t>平方米</t>
    </r>
  </si>
  <si>
    <r>
      <rPr>
        <sz val="9"/>
        <rFont val="宋体"/>
        <family val="3"/>
        <charset val="134"/>
      </rPr>
      <t>香鹿山镇贫困重度残疾人集中托养中心续建项目</t>
    </r>
  </si>
  <si>
    <r>
      <rPr>
        <sz val="9"/>
        <rFont val="宋体"/>
        <family val="3"/>
        <charset val="134"/>
      </rPr>
      <t>续建重度残疾人集中托养中心建设项目</t>
    </r>
  </si>
  <si>
    <r>
      <rPr>
        <sz val="9"/>
        <rFont val="宋体"/>
        <family val="3"/>
        <charset val="134"/>
      </rPr>
      <t>香鹿山镇贫困重度残疾人集中托养中心</t>
    </r>
    <r>
      <rPr>
        <sz val="9"/>
        <rFont val="Times New Roman"/>
        <family val="1"/>
      </rPr>
      <t>9-12</t>
    </r>
    <r>
      <rPr>
        <sz val="9"/>
        <rFont val="宋体"/>
        <family val="3"/>
        <charset val="134"/>
      </rPr>
      <t>月份运营费</t>
    </r>
  </si>
  <si>
    <r>
      <rPr>
        <sz val="9"/>
        <rFont val="宋体"/>
        <family val="3"/>
        <charset val="134"/>
      </rPr>
      <t>托养人员补贴、护理人员补贴等</t>
    </r>
  </si>
  <si>
    <r>
      <rPr>
        <sz val="9"/>
        <rFont val="宋体"/>
        <family val="3"/>
        <charset val="134"/>
      </rPr>
      <t>韩城镇贫困重度残疾人集中托养中心入住托养人员经费</t>
    </r>
  </si>
  <si>
    <r>
      <rPr>
        <sz val="9"/>
        <rFont val="宋体"/>
        <family val="3"/>
        <charset val="134"/>
      </rPr>
      <t>贫困重度残疾人集中托养中心运营费</t>
    </r>
  </si>
  <si>
    <r>
      <rPr>
        <sz val="9"/>
        <rFont val="宋体"/>
        <family val="3"/>
        <charset val="134"/>
      </rPr>
      <t>托养人员生活医疗、护理人员工作经费等</t>
    </r>
  </si>
  <si>
    <r>
      <rPr>
        <sz val="9"/>
        <rFont val="宋体"/>
        <family val="3"/>
        <charset val="134"/>
      </rPr>
      <t>樊村镇贫困重度残疾人集中托养中心建设项目</t>
    </r>
  </si>
  <si>
    <r>
      <rPr>
        <sz val="9"/>
        <rFont val="宋体"/>
        <family val="3"/>
        <charset val="134"/>
      </rPr>
      <t>建设重度残疾人集中托养中心建设项目</t>
    </r>
  </si>
  <si>
    <r>
      <rPr>
        <sz val="9"/>
        <rFont val="宋体"/>
        <family val="3"/>
        <charset val="134"/>
      </rPr>
      <t>白杨镇镇贫困重度残疾人集中托养中心建设项目</t>
    </r>
  </si>
  <si>
    <r>
      <rPr>
        <sz val="9"/>
        <rFont val="宋体"/>
        <family val="3"/>
        <charset val="134"/>
      </rPr>
      <t>董王庄乡贫困重度残疾人集中托养中心建设项目</t>
    </r>
  </si>
  <si>
    <r>
      <rPr>
        <sz val="9"/>
        <rFont val="宋体"/>
        <family val="3"/>
        <charset val="134"/>
      </rPr>
      <t>赵保镇贫困重度残疾人集中托养中心建设项目</t>
    </r>
  </si>
  <si>
    <r>
      <rPr>
        <sz val="9"/>
        <rFont val="宋体"/>
        <family val="3"/>
        <charset val="134"/>
      </rPr>
      <t>上观乡贫困重度残疾人集中托养中心建设项目</t>
    </r>
  </si>
  <si>
    <r>
      <rPr>
        <sz val="9"/>
        <rFont val="宋体"/>
        <family val="3"/>
        <charset val="134"/>
      </rPr>
      <t>莲庄镇贫困重度残疾人集中托养中心建设项目</t>
    </r>
  </si>
  <si>
    <r>
      <rPr>
        <sz val="9"/>
        <rFont val="宋体"/>
        <family val="3"/>
        <charset val="134"/>
      </rPr>
      <t>锦屏镇贫困重度残疾人集中托养中心建设项目</t>
    </r>
  </si>
  <si>
    <r>
      <rPr>
        <sz val="9"/>
        <rFont val="宋体"/>
        <family val="3"/>
        <charset val="134"/>
      </rPr>
      <t>柳泉镇贫困重度残疾人集中托养中心建设项目</t>
    </r>
  </si>
  <si>
    <r>
      <rPr>
        <sz val="9"/>
        <rFont val="宋体"/>
        <family val="3"/>
        <charset val="134"/>
      </rPr>
      <t>三乡镇贫困重度残疾人集中托养中心建设项目</t>
    </r>
  </si>
  <si>
    <r>
      <rPr>
        <sz val="9"/>
        <rFont val="宋体"/>
        <family val="3"/>
        <charset val="134"/>
      </rPr>
      <t>花果山乡贫困重度残疾人集中托养中心建设项目</t>
    </r>
  </si>
  <si>
    <r>
      <rPr>
        <sz val="9"/>
        <rFont val="宋体"/>
        <family val="3"/>
        <charset val="134"/>
      </rPr>
      <t>张坞镇贫困重度残疾人集中托养中心建设项目</t>
    </r>
  </si>
  <si>
    <r>
      <rPr>
        <sz val="9"/>
        <rFont val="宋体"/>
        <family val="3"/>
        <charset val="134"/>
      </rPr>
      <t>盐镇乡贫困重度残疾人集中托养中心建设项目</t>
    </r>
  </si>
  <si>
    <r>
      <rPr>
        <sz val="9"/>
        <rFont val="宋体"/>
        <family val="3"/>
        <charset val="134"/>
      </rPr>
      <t>临时救助</t>
    </r>
  </si>
  <si>
    <r>
      <rPr>
        <sz val="9"/>
        <rFont val="宋体"/>
        <family val="3"/>
        <charset val="134"/>
      </rPr>
      <t>因火灾、交通事故等意外事件，家庭成员突发重大疾病等原因，导致基本生活暂时出现严重困难的家庭或个人。</t>
    </r>
  </si>
  <si>
    <r>
      <rPr>
        <sz val="9"/>
        <rFont val="宋体"/>
        <family val="3"/>
        <charset val="134"/>
      </rPr>
      <t>孝心养老基金补贴项目</t>
    </r>
    <phoneticPr fontId="1" type="noConversion"/>
  </si>
  <si>
    <r>
      <rPr>
        <sz val="9"/>
        <rFont val="宋体"/>
        <family val="3"/>
        <charset val="134"/>
      </rPr>
      <t>对于建档立卡贫困户中</t>
    </r>
    <r>
      <rPr>
        <sz val="9"/>
        <rFont val="Times New Roman"/>
        <family val="1"/>
      </rPr>
      <t>70</t>
    </r>
    <r>
      <rPr>
        <sz val="9"/>
        <rFont val="宋体"/>
        <family val="3"/>
        <charset val="134"/>
      </rPr>
      <t>岁以上（含</t>
    </r>
    <r>
      <rPr>
        <sz val="9"/>
        <rFont val="Times New Roman"/>
        <family val="1"/>
      </rPr>
      <t>70</t>
    </r>
    <r>
      <rPr>
        <sz val="9"/>
        <rFont val="宋体"/>
        <family val="3"/>
        <charset val="134"/>
      </rPr>
      <t>岁）老人，由其子女根据个人意愿，为老人缴纳赡养费。</t>
    </r>
  </si>
  <si>
    <r>
      <rPr>
        <sz val="9"/>
        <color indexed="8"/>
        <rFont val="宋体"/>
        <family val="3"/>
        <charset val="134"/>
      </rPr>
      <t>宜阳县兜底户临时救助</t>
    </r>
  </si>
  <si>
    <r>
      <rPr>
        <sz val="9"/>
        <color indexed="8"/>
        <rFont val="宋体"/>
        <family val="3"/>
        <charset val="134"/>
      </rPr>
      <t>全县贫困户低保兜底户的临时性救助</t>
    </r>
  </si>
  <si>
    <r>
      <rPr>
        <sz val="9"/>
        <color indexed="8"/>
        <rFont val="宋体"/>
        <family val="3"/>
        <charset val="134"/>
      </rPr>
      <t>宜阳县</t>
    </r>
    <r>
      <rPr>
        <sz val="9"/>
        <color indexed="8"/>
        <rFont val="Times New Roman"/>
        <family val="1"/>
      </rPr>
      <t>11</t>
    </r>
    <r>
      <rPr>
        <sz val="9"/>
        <color indexed="8"/>
        <rFont val="宋体"/>
        <family val="3"/>
        <charset val="134"/>
      </rPr>
      <t>个乡镇托养中心</t>
    </r>
  </si>
  <si>
    <r>
      <rPr>
        <sz val="9"/>
        <color indexed="8"/>
        <rFont val="宋体"/>
        <family val="3"/>
        <charset val="134"/>
      </rPr>
      <t>规划建设</t>
    </r>
    <r>
      <rPr>
        <sz val="9"/>
        <color indexed="8"/>
        <rFont val="Times New Roman"/>
        <family val="1"/>
      </rPr>
      <t>11</t>
    </r>
    <r>
      <rPr>
        <sz val="9"/>
        <color indexed="8"/>
        <rFont val="宋体"/>
        <family val="3"/>
        <charset val="134"/>
      </rPr>
      <t>个乡镇托养中心</t>
    </r>
  </si>
  <si>
    <r>
      <rPr>
        <sz val="9"/>
        <color indexed="8"/>
        <rFont val="宋体"/>
        <family val="3"/>
        <charset val="134"/>
      </rPr>
      <t>全县贫困家庭无户籍人员亲子鉴定项目</t>
    </r>
  </si>
  <si>
    <r>
      <rPr>
        <sz val="9"/>
        <color indexed="8"/>
        <rFont val="宋体"/>
        <family val="3"/>
        <charset val="134"/>
      </rPr>
      <t>贫困家庭亲子鉴定费补贴</t>
    </r>
  </si>
  <si>
    <r>
      <rPr>
        <sz val="9"/>
        <color indexed="8"/>
        <rFont val="宋体"/>
        <family val="3"/>
        <charset val="134"/>
      </rPr>
      <t>宜阳县</t>
    </r>
    <r>
      <rPr>
        <sz val="9"/>
        <color indexed="8"/>
        <rFont val="Times New Roman"/>
        <family val="1"/>
      </rPr>
      <t>15</t>
    </r>
    <r>
      <rPr>
        <sz val="9"/>
        <color indexed="8"/>
        <rFont val="宋体"/>
        <family val="3"/>
        <charset val="134"/>
      </rPr>
      <t>个乡镇孝心养老基金补贴项目</t>
    </r>
  </si>
  <si>
    <r>
      <rPr>
        <sz val="9"/>
        <color indexed="8"/>
        <rFont val="宋体"/>
        <family val="3"/>
        <charset val="134"/>
      </rPr>
      <t>全县贫困家庭孝心养老基金补贴</t>
    </r>
  </si>
  <si>
    <r>
      <t>5.</t>
    </r>
    <r>
      <rPr>
        <sz val="9"/>
        <color indexed="8"/>
        <rFont val="宋体"/>
        <family val="3"/>
        <charset val="134"/>
      </rPr>
      <t>易地搬迁</t>
    </r>
  </si>
  <si>
    <r>
      <rPr>
        <sz val="9"/>
        <color indexed="8"/>
        <rFont val="宋体"/>
        <family val="3"/>
        <charset val="134"/>
      </rPr>
      <t>宜阳县盐镇乡富盐花苑小区</t>
    </r>
  </si>
  <si>
    <r>
      <rPr>
        <sz val="9"/>
        <color indexed="8"/>
        <rFont val="宋体"/>
        <family val="3"/>
        <charset val="134"/>
      </rPr>
      <t>宜阳县盐镇乡富盐花苑小区搬迁项目建设</t>
    </r>
  </si>
  <si>
    <r>
      <rPr>
        <sz val="9"/>
        <color indexed="8"/>
        <rFont val="宋体"/>
        <family val="3"/>
        <charset val="134"/>
      </rPr>
      <t>香鹿山镇易地搬迁项目</t>
    </r>
  </si>
  <si>
    <r>
      <rPr>
        <sz val="9"/>
        <color indexed="8"/>
        <rFont val="宋体"/>
        <family val="3"/>
        <charset val="134"/>
      </rPr>
      <t>香鹿山镇易地搬迁项目建设</t>
    </r>
  </si>
  <si>
    <r>
      <t>6.</t>
    </r>
    <r>
      <rPr>
        <sz val="9"/>
        <color indexed="8"/>
        <rFont val="宋体"/>
        <family val="3"/>
        <charset val="134"/>
      </rPr>
      <t>文化广场</t>
    </r>
  </si>
  <si>
    <r>
      <rPr>
        <sz val="9"/>
        <rFont val="宋体"/>
        <family val="3"/>
        <charset val="134"/>
      </rPr>
      <t>张坞镇综合文化服务中心建设</t>
    </r>
  </si>
  <si>
    <r>
      <rPr>
        <sz val="9"/>
        <rFont val="宋体"/>
        <family val="3"/>
        <charset val="134"/>
      </rPr>
      <t>文化广场、简易舞台、文化器材、广播器材购置、新建、改扩建、改造提升综合文化服务中心</t>
    </r>
  </si>
  <si>
    <r>
      <rPr>
        <sz val="9"/>
        <rFont val="宋体"/>
        <family val="3"/>
        <charset val="134"/>
      </rPr>
      <t>盐镇乡综合文化服务中心建设</t>
    </r>
  </si>
  <si>
    <r>
      <rPr>
        <sz val="9"/>
        <rFont val="宋体"/>
        <family val="3"/>
        <charset val="134"/>
      </rPr>
      <t>上观乡综合文化服务中心建设</t>
    </r>
  </si>
  <si>
    <r>
      <rPr>
        <sz val="9"/>
        <rFont val="宋体"/>
        <family val="3"/>
        <charset val="134"/>
      </rPr>
      <t>三乡镇可乐湾村综合文化服务中心建设</t>
    </r>
  </si>
  <si>
    <r>
      <rPr>
        <sz val="9"/>
        <rFont val="宋体"/>
        <family val="3"/>
        <charset val="134"/>
      </rPr>
      <t>董王庄乡综合文化服务中心建设</t>
    </r>
  </si>
  <si>
    <r>
      <rPr>
        <sz val="9"/>
        <rFont val="宋体"/>
        <family val="3"/>
        <charset val="134"/>
      </rPr>
      <t>白杨镇综合文化服务中心建设</t>
    </r>
  </si>
  <si>
    <r>
      <rPr>
        <sz val="9"/>
        <rFont val="宋体"/>
        <family val="3"/>
        <charset val="134"/>
      </rPr>
      <t>花果山乡综合文化服务中心建设</t>
    </r>
  </si>
  <si>
    <r>
      <rPr>
        <sz val="9"/>
        <rFont val="宋体"/>
        <family val="3"/>
        <charset val="134"/>
      </rPr>
      <t>柳泉镇综合文化服务中心建设</t>
    </r>
  </si>
  <si>
    <r>
      <rPr>
        <sz val="9"/>
        <rFont val="宋体"/>
        <family val="3"/>
        <charset val="134"/>
      </rPr>
      <t>锦屏镇铁炉村综合文化服务中心建设</t>
    </r>
  </si>
  <si>
    <r>
      <rPr>
        <sz val="9"/>
        <rFont val="宋体"/>
        <family val="3"/>
        <charset val="134"/>
      </rPr>
      <t>莲庄镇综合文化服务中心建设</t>
    </r>
  </si>
  <si>
    <r>
      <rPr>
        <sz val="9"/>
        <rFont val="宋体"/>
        <family val="3"/>
        <charset val="134"/>
      </rPr>
      <t>樊村镇综合文化服务中心建设</t>
    </r>
  </si>
  <si>
    <r>
      <rPr>
        <sz val="9"/>
        <rFont val="宋体"/>
        <family val="3"/>
        <charset val="134"/>
      </rPr>
      <t>高村镇综合文化服务中心建设</t>
    </r>
  </si>
  <si>
    <r>
      <rPr>
        <sz val="9"/>
        <rFont val="宋体"/>
        <family val="3"/>
        <charset val="134"/>
      </rPr>
      <t>赵保镇油路口村综合文化服务中心建设</t>
    </r>
  </si>
  <si>
    <r>
      <rPr>
        <sz val="9"/>
        <rFont val="宋体"/>
        <family val="3"/>
        <charset val="134"/>
      </rPr>
      <t>香鹿山镇综合文化服务中心建设</t>
    </r>
  </si>
  <si>
    <r>
      <rPr>
        <sz val="9"/>
        <rFont val="宋体"/>
        <family val="3"/>
        <charset val="134"/>
      </rPr>
      <t>韩城镇综合文化服务中心建设</t>
    </r>
  </si>
  <si>
    <r>
      <rPr>
        <sz val="9"/>
        <color indexed="8"/>
        <rFont val="宋体"/>
        <family val="3"/>
        <charset val="134"/>
      </rPr>
      <t>综合性文化服务中心建设项目</t>
    </r>
  </si>
  <si>
    <r>
      <t>15</t>
    </r>
    <r>
      <rPr>
        <sz val="9"/>
        <color indexed="8"/>
        <rFont val="宋体"/>
        <family val="3"/>
        <charset val="134"/>
      </rPr>
      <t>个乡镇配套文化、广播器材</t>
    </r>
  </si>
  <si>
    <r>
      <rPr>
        <sz val="9"/>
        <color indexed="8"/>
        <rFont val="宋体"/>
        <family val="3"/>
        <charset val="134"/>
      </rPr>
      <t>莲庄镇石村村综合性文化服务中心建设</t>
    </r>
  </si>
  <si>
    <r>
      <rPr>
        <sz val="9"/>
        <color indexed="8"/>
        <rFont val="宋体"/>
        <family val="3"/>
        <charset val="134"/>
      </rPr>
      <t>建</t>
    </r>
    <r>
      <rPr>
        <sz val="9"/>
        <color indexed="8"/>
        <rFont val="Times New Roman"/>
        <family val="1"/>
      </rPr>
      <t>1000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</si>
  <si>
    <r>
      <rPr>
        <sz val="9"/>
        <color indexed="8"/>
        <rFont val="宋体"/>
        <family val="3"/>
        <charset val="134"/>
      </rPr>
      <t>莲庄镇礼渠村综合性文化服务中心建设</t>
    </r>
  </si>
  <si>
    <r>
      <rPr>
        <sz val="9"/>
        <color indexed="8"/>
        <rFont val="宋体"/>
        <family val="3"/>
        <charset val="134"/>
      </rPr>
      <t>建</t>
    </r>
    <r>
      <rPr>
        <sz val="9"/>
        <color indexed="8"/>
        <rFont val="Times New Roman"/>
        <family val="1"/>
      </rPr>
      <t>1000</t>
    </r>
    <r>
      <rPr>
        <sz val="9"/>
        <color indexed="8"/>
        <rFont val="宋体"/>
        <family val="3"/>
        <charset val="134"/>
      </rPr>
      <t>平方米广场</t>
    </r>
    <r>
      <rPr>
        <sz val="9"/>
        <color indexed="8"/>
        <rFont val="Times New Roman"/>
        <family val="1"/>
      </rPr>
      <t>1</t>
    </r>
    <r>
      <rPr>
        <sz val="9"/>
        <color indexed="8"/>
        <rFont val="宋体"/>
        <family val="3"/>
        <charset val="134"/>
      </rPr>
      <t>个，旧舞台改造</t>
    </r>
  </si>
  <si>
    <r>
      <rPr>
        <sz val="9"/>
        <color indexed="8"/>
        <rFont val="宋体"/>
        <family val="3"/>
        <charset val="134"/>
      </rPr>
      <t>莲庄镇上涧村综合性文化服务中心建设</t>
    </r>
  </si>
  <si>
    <r>
      <rPr>
        <sz val="9"/>
        <color indexed="8"/>
        <rFont val="宋体"/>
        <family val="3"/>
        <charset val="134"/>
      </rPr>
      <t>建</t>
    </r>
    <r>
      <rPr>
        <sz val="9"/>
        <color indexed="8"/>
        <rFont val="Times New Roman"/>
        <family val="1"/>
      </rPr>
      <t>500</t>
    </r>
    <r>
      <rPr>
        <sz val="9"/>
        <color indexed="8"/>
        <rFont val="宋体"/>
        <family val="3"/>
        <charset val="134"/>
      </rPr>
      <t>平方米广场</t>
    </r>
    <r>
      <rPr>
        <sz val="9"/>
        <color indexed="8"/>
        <rFont val="Times New Roman"/>
        <family val="1"/>
      </rPr>
      <t>1</t>
    </r>
    <r>
      <rPr>
        <sz val="9"/>
        <color indexed="8"/>
        <rFont val="宋体"/>
        <family val="3"/>
        <charset val="134"/>
      </rPr>
      <t>个，</t>
    </r>
    <r>
      <rPr>
        <sz val="9"/>
        <color indexed="8"/>
        <rFont val="Times New Roman"/>
        <family val="1"/>
      </rPr>
      <t xml:space="preserve">  </t>
    </r>
    <r>
      <rPr>
        <sz val="9"/>
        <color indexed="8"/>
        <rFont val="宋体"/>
        <family val="3"/>
        <charset val="134"/>
      </rPr>
      <t>旧舞台改造</t>
    </r>
  </si>
  <si>
    <r>
      <rPr>
        <sz val="9"/>
        <color indexed="8"/>
        <rFont val="宋体"/>
        <family val="3"/>
        <charset val="134"/>
      </rPr>
      <t>莲庄镇涧河村综合性文化服务中心建设</t>
    </r>
  </si>
  <si>
    <r>
      <rPr>
        <sz val="9"/>
        <color indexed="8"/>
        <rFont val="宋体"/>
        <family val="3"/>
        <charset val="134"/>
      </rPr>
      <t>舞台改造</t>
    </r>
  </si>
  <si>
    <r>
      <rPr>
        <sz val="9"/>
        <color indexed="8"/>
        <rFont val="宋体"/>
        <family val="3"/>
        <charset val="134"/>
      </rPr>
      <t>莲庄镇马回村综合性文化服务中心建设</t>
    </r>
  </si>
  <si>
    <r>
      <rPr>
        <sz val="9"/>
        <color indexed="8"/>
        <rFont val="宋体"/>
        <family val="3"/>
        <charset val="134"/>
      </rPr>
      <t>莲庄镇沙坡头村综合性文化服务中心建设</t>
    </r>
  </si>
  <si>
    <r>
      <rPr>
        <sz val="9"/>
        <color indexed="8"/>
        <rFont val="宋体"/>
        <family val="3"/>
        <charset val="134"/>
      </rPr>
      <t>舞台整修</t>
    </r>
  </si>
  <si>
    <r>
      <rPr>
        <sz val="9"/>
        <color indexed="8"/>
        <rFont val="宋体"/>
        <family val="3"/>
        <charset val="134"/>
      </rPr>
      <t>莲庄镇养马村综合性文化服务中心建设</t>
    </r>
  </si>
  <si>
    <r>
      <rPr>
        <sz val="9"/>
        <color indexed="8"/>
        <rFont val="宋体"/>
        <family val="3"/>
        <charset val="134"/>
      </rPr>
      <t>莲庄镇陈宅村综合性文化服务中心建设</t>
    </r>
  </si>
  <si>
    <r>
      <rPr>
        <sz val="9"/>
        <color indexed="8"/>
        <rFont val="宋体"/>
        <family val="3"/>
        <charset val="134"/>
      </rPr>
      <t>莲庄镇孙留村综合性文化服务中心建设</t>
    </r>
  </si>
  <si>
    <r>
      <rPr>
        <sz val="9"/>
        <color indexed="8"/>
        <rFont val="宋体"/>
        <family val="3"/>
        <charset val="134"/>
      </rPr>
      <t>广场整修，旧舞台改造</t>
    </r>
  </si>
  <si>
    <r>
      <rPr>
        <sz val="9"/>
        <color indexed="8"/>
        <rFont val="宋体"/>
        <family val="3"/>
        <charset val="134"/>
      </rPr>
      <t>莲庄镇红旗村综合性文化服务中心建设</t>
    </r>
  </si>
  <si>
    <r>
      <rPr>
        <sz val="9"/>
        <color indexed="8"/>
        <rFont val="宋体"/>
        <family val="3"/>
        <charset val="134"/>
      </rPr>
      <t>莲庄镇曹窑村综合性文化服务中心建设</t>
    </r>
  </si>
  <si>
    <r>
      <rPr>
        <sz val="9"/>
        <color indexed="8"/>
        <rFont val="宋体"/>
        <family val="3"/>
        <charset val="134"/>
      </rPr>
      <t>莲庄镇坡窑村综合性文化服务中心建设</t>
    </r>
  </si>
  <si>
    <r>
      <rPr>
        <sz val="9"/>
        <color indexed="8"/>
        <rFont val="宋体"/>
        <family val="3"/>
        <charset val="134"/>
      </rPr>
      <t>白杨镇一区村综合性文化服务中心建设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</si>
  <si>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个，续建</t>
    </r>
    <r>
      <rPr>
        <sz val="9"/>
        <color indexed="8"/>
        <rFont val="Times New Roman"/>
        <family val="1"/>
      </rPr>
      <t>5</t>
    </r>
    <r>
      <rPr>
        <sz val="9"/>
        <color indexed="8"/>
        <rFont val="宋体"/>
        <family val="3"/>
        <charset val="134"/>
      </rPr>
      <t>米</t>
    </r>
    <r>
      <rPr>
        <sz val="9"/>
        <color indexed="8"/>
        <rFont val="Times New Roman"/>
        <family val="1"/>
      </rPr>
      <t>X10</t>
    </r>
    <r>
      <rPr>
        <sz val="9"/>
        <color indexed="8"/>
        <rFont val="宋体"/>
        <family val="3"/>
        <charset val="134"/>
      </rPr>
      <t>米简易舞台</t>
    </r>
    <r>
      <rPr>
        <sz val="9"/>
        <color indexed="8"/>
        <rFont val="Times New Roman"/>
        <family val="1"/>
      </rPr>
      <t>1</t>
    </r>
    <r>
      <rPr>
        <sz val="9"/>
        <color indexed="8"/>
        <rFont val="宋体"/>
        <family val="3"/>
        <charset val="134"/>
      </rPr>
      <t>个</t>
    </r>
  </si>
  <si>
    <r>
      <rPr>
        <sz val="9"/>
        <color indexed="8"/>
        <rFont val="宋体"/>
        <family val="3"/>
        <charset val="134"/>
      </rPr>
      <t>白杨镇二区村综合性文化服务中心建设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</si>
  <si>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个，改建旧舞台</t>
    </r>
    <r>
      <rPr>
        <sz val="9"/>
        <color indexed="8"/>
        <rFont val="Times New Roman"/>
        <family val="1"/>
      </rPr>
      <t>1</t>
    </r>
    <r>
      <rPr>
        <sz val="9"/>
        <color indexed="8"/>
        <rFont val="宋体"/>
        <family val="3"/>
        <charset val="134"/>
      </rPr>
      <t>个</t>
    </r>
  </si>
  <si>
    <r>
      <rPr>
        <sz val="9"/>
        <color indexed="8"/>
        <rFont val="宋体"/>
        <family val="3"/>
        <charset val="134"/>
      </rPr>
      <t>白杨镇三区村综合性文化服务中心建设</t>
    </r>
  </si>
  <si>
    <r>
      <rPr>
        <sz val="9"/>
        <color indexed="8"/>
        <rFont val="宋体"/>
        <family val="3"/>
        <charset val="134"/>
      </rPr>
      <t>白杨镇四区村综合性文化服务中心建设</t>
    </r>
  </si>
  <si>
    <r>
      <rPr>
        <sz val="9"/>
        <color indexed="8"/>
        <rFont val="宋体"/>
        <family val="3"/>
        <charset val="134"/>
      </rPr>
      <t>白杨镇五区村综合性文化服务中心建设</t>
    </r>
  </si>
  <si>
    <r>
      <rPr>
        <sz val="9"/>
        <color indexed="8"/>
        <rFont val="宋体"/>
        <family val="3"/>
        <charset val="134"/>
      </rPr>
      <t>白杨镇东马村综合性文化服务中心建设</t>
    </r>
  </si>
  <si>
    <r>
      <t>500</t>
    </r>
    <r>
      <rPr>
        <sz val="9"/>
        <color indexed="8"/>
        <rFont val="宋体"/>
        <family val="3"/>
        <charset val="134"/>
      </rPr>
      <t>平方米广场</t>
    </r>
    <r>
      <rPr>
        <sz val="9"/>
        <color indexed="8"/>
        <rFont val="Times New Roman"/>
        <family val="1"/>
      </rPr>
      <t>1</t>
    </r>
    <r>
      <rPr>
        <sz val="9"/>
        <color indexed="8"/>
        <rFont val="宋体"/>
        <family val="3"/>
        <charset val="134"/>
      </rPr>
      <t>个，续建</t>
    </r>
    <r>
      <rPr>
        <sz val="9"/>
        <color indexed="8"/>
        <rFont val="Times New Roman"/>
        <family val="1"/>
      </rPr>
      <t>5</t>
    </r>
    <r>
      <rPr>
        <sz val="9"/>
        <color indexed="8"/>
        <rFont val="宋体"/>
        <family val="3"/>
        <charset val="134"/>
      </rPr>
      <t>米</t>
    </r>
    <r>
      <rPr>
        <sz val="9"/>
        <color indexed="8"/>
        <rFont val="Times New Roman"/>
        <family val="1"/>
      </rPr>
      <t>X10</t>
    </r>
    <r>
      <rPr>
        <sz val="9"/>
        <color indexed="8"/>
        <rFont val="宋体"/>
        <family val="3"/>
        <charset val="134"/>
      </rPr>
      <t>米简易舞台</t>
    </r>
    <r>
      <rPr>
        <sz val="9"/>
        <color indexed="8"/>
        <rFont val="Times New Roman"/>
        <family val="1"/>
      </rPr>
      <t>1</t>
    </r>
    <r>
      <rPr>
        <sz val="9"/>
        <color indexed="8"/>
        <rFont val="宋体"/>
        <family val="3"/>
        <charset val="134"/>
      </rPr>
      <t>个</t>
    </r>
  </si>
  <si>
    <r>
      <rPr>
        <sz val="9"/>
        <color indexed="8"/>
        <rFont val="宋体"/>
        <family val="3"/>
        <charset val="134"/>
      </rPr>
      <t>白杨镇角底寨村综合性文化服务中心建设</t>
    </r>
  </si>
  <si>
    <r>
      <t>5</t>
    </r>
    <r>
      <rPr>
        <sz val="9"/>
        <color indexed="8"/>
        <rFont val="宋体"/>
        <family val="3"/>
        <charset val="134"/>
      </rPr>
      <t>米</t>
    </r>
    <r>
      <rPr>
        <sz val="9"/>
        <color indexed="8"/>
        <rFont val="Times New Roman"/>
        <family val="1"/>
      </rPr>
      <t>X10</t>
    </r>
    <r>
      <rPr>
        <sz val="9"/>
        <color indexed="8"/>
        <rFont val="宋体"/>
        <family val="3"/>
        <charset val="134"/>
      </rPr>
      <t>米简易舞台</t>
    </r>
    <r>
      <rPr>
        <sz val="9"/>
        <color indexed="8"/>
        <rFont val="Times New Roman"/>
        <family val="1"/>
      </rPr>
      <t>1</t>
    </r>
    <r>
      <rPr>
        <sz val="9"/>
        <color indexed="8"/>
        <rFont val="宋体"/>
        <family val="3"/>
        <charset val="134"/>
      </rPr>
      <t>个</t>
    </r>
  </si>
  <si>
    <r>
      <rPr>
        <sz val="9"/>
        <color indexed="8"/>
        <rFont val="宋体"/>
        <family val="3"/>
        <charset val="134"/>
      </rPr>
      <t>白杨镇石板沟村综合性文化服务中心建设</t>
    </r>
  </si>
  <si>
    <r>
      <rPr>
        <sz val="9"/>
        <color indexed="8"/>
        <rFont val="宋体"/>
        <family val="3"/>
        <charset val="134"/>
      </rPr>
      <t>白杨镇香潭沟村综合性文化服务中心建设</t>
    </r>
  </si>
  <si>
    <r>
      <rPr>
        <sz val="9"/>
        <color indexed="8"/>
        <rFont val="宋体"/>
        <family val="3"/>
        <charset val="134"/>
      </rPr>
      <t>白杨镇漫流村综合性文化服务中心建设</t>
    </r>
  </si>
  <si>
    <r>
      <rPr>
        <sz val="9"/>
        <color indexed="8"/>
        <rFont val="宋体"/>
        <family val="3"/>
        <charset val="134"/>
      </rPr>
      <t>白杨镇蝎子山村综合性文化服务中心建设</t>
    </r>
  </si>
  <si>
    <r>
      <rPr>
        <sz val="9"/>
        <color indexed="8"/>
        <rFont val="宋体"/>
        <family val="3"/>
        <charset val="134"/>
      </rPr>
      <t>白杨镇张庄村综合性文化服务中心建设</t>
    </r>
  </si>
  <si>
    <r>
      <t>500</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</si>
  <si>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白杨镇西南留村综合性文化服务中心建设</t>
    </r>
  </si>
  <si>
    <r>
      <rPr>
        <sz val="9"/>
        <color indexed="8"/>
        <rFont val="宋体"/>
        <family val="3"/>
        <charset val="134"/>
      </rPr>
      <t>白杨镇南留村综合性文化服务中心建设</t>
    </r>
  </si>
  <si>
    <r>
      <rPr>
        <sz val="9"/>
        <color indexed="8"/>
        <rFont val="宋体"/>
        <family val="3"/>
        <charset val="134"/>
      </rPr>
      <t>白杨镇东场村综合性文化服务中心建设</t>
    </r>
  </si>
  <si>
    <r>
      <rPr>
        <sz val="9"/>
        <color indexed="8"/>
        <rFont val="宋体"/>
        <family val="3"/>
        <charset val="134"/>
      </rPr>
      <t>白杨镇栗封村综合性文化服务中心建设</t>
    </r>
  </si>
  <si>
    <r>
      <rPr>
        <sz val="9"/>
        <color indexed="8"/>
        <rFont val="宋体"/>
        <family val="3"/>
        <charset val="134"/>
      </rPr>
      <t>白杨镇宏沟村综合性文化服务中心建设</t>
    </r>
  </si>
  <si>
    <r>
      <rPr>
        <sz val="9"/>
        <color indexed="8"/>
        <rFont val="宋体"/>
        <family val="3"/>
        <charset val="134"/>
      </rPr>
      <t>白杨镇龙窝村综合性文化服务中心建设</t>
    </r>
  </si>
  <si>
    <r>
      <rPr>
        <sz val="9"/>
        <color indexed="8"/>
        <rFont val="宋体"/>
        <family val="3"/>
        <charset val="134"/>
      </rPr>
      <t>董王庄乡白土坪村综合性文化
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</si>
  <si>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</si>
  <si>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董王庄乡刘河村综合性文化
服务中心建设</t>
    </r>
  </si>
  <si>
    <r>
      <rPr>
        <sz val="9"/>
        <color indexed="8"/>
        <rFont val="宋体"/>
        <family val="3"/>
        <charset val="134"/>
      </rPr>
      <t>董王庄乡南岭村综合性文化
服务中心建设</t>
    </r>
  </si>
  <si>
    <r>
      <t>580</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</si>
  <si>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董王庄乡乔庄村综合性文化
服务中心建设</t>
    </r>
  </si>
  <si>
    <r>
      <rPr>
        <sz val="9"/>
        <color indexed="8"/>
        <rFont val="宋体"/>
        <family val="3"/>
        <charset val="134"/>
      </rPr>
      <t>董王庄乡王路庄村综合性文化
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</si>
  <si>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r>
      <rPr>
        <sz val="9"/>
        <color indexed="8"/>
        <rFont val="Times New Roman"/>
        <family val="1"/>
      </rPr>
      <t>10</t>
    </r>
    <r>
      <rPr>
        <sz val="9"/>
        <color indexed="8"/>
        <rFont val="宋体"/>
        <family val="3"/>
        <charset val="134"/>
      </rPr>
      <t>米</t>
    </r>
    <r>
      <rPr>
        <sz val="9"/>
        <color indexed="8"/>
        <rFont val="Times New Roman"/>
        <family val="1"/>
      </rPr>
      <t>*5</t>
    </r>
    <r>
      <rPr>
        <sz val="9"/>
        <color indexed="8"/>
        <rFont val="宋体"/>
        <family val="3"/>
        <charset val="134"/>
      </rPr>
      <t>米</t>
    </r>
    <r>
      <rPr>
        <sz val="9"/>
        <color indexed="8"/>
        <rFont val="Times New Roman"/>
        <family val="1"/>
      </rPr>
      <t>*0.8</t>
    </r>
    <r>
      <rPr>
        <sz val="9"/>
        <color indexed="8"/>
        <rFont val="宋体"/>
        <family val="3"/>
        <charset val="134"/>
      </rPr>
      <t>米）</t>
    </r>
  </si>
  <si>
    <r>
      <rPr>
        <sz val="9"/>
        <color indexed="8"/>
        <rFont val="宋体"/>
        <family val="3"/>
        <charset val="134"/>
      </rPr>
      <t>董王庄乡大石岭村综合性文化
服务中心建设</t>
    </r>
  </si>
  <si>
    <r>
      <rPr>
        <sz val="9"/>
        <color indexed="8"/>
        <rFont val="宋体"/>
        <family val="3"/>
        <charset val="134"/>
      </rPr>
      <t>董王庄乡灵官殿村综合性文化
服务中心建设</t>
    </r>
  </si>
  <si>
    <r>
      <rPr>
        <sz val="9"/>
        <color indexed="8"/>
        <rFont val="宋体"/>
        <family val="3"/>
        <charset val="134"/>
      </rPr>
      <t>董王庄乡邓庄村综合性文化
服务中心建设</t>
    </r>
  </si>
  <si>
    <r>
      <rPr>
        <sz val="9"/>
        <color indexed="8"/>
        <rFont val="宋体"/>
        <family val="3"/>
        <charset val="134"/>
      </rPr>
      <t>董王庄乡石桥村综合性文化
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</si>
  <si>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</si>
  <si>
    <r>
      <rPr>
        <sz val="9"/>
        <color indexed="8"/>
        <rFont val="宋体"/>
        <family val="3"/>
        <charset val="134"/>
      </rPr>
      <t>董王庄乡庄科村综合性文化
服务中心建设</t>
    </r>
  </si>
  <si>
    <r>
      <t>800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</si>
  <si>
    <r>
      <rPr>
        <sz val="9"/>
        <color indexed="8"/>
        <rFont val="宋体"/>
        <family val="3"/>
        <charset val="134"/>
      </rPr>
      <t>董王庄乡左沟村综合性文化
服务中心建设</t>
    </r>
  </si>
  <si>
    <r>
      <rPr>
        <sz val="9"/>
        <color indexed="8"/>
        <rFont val="宋体"/>
        <family val="3"/>
        <charset val="134"/>
      </rPr>
      <t>樊村镇老庄村综合性文化服务中心建设</t>
    </r>
  </si>
  <si>
    <r>
      <t>500</t>
    </r>
    <r>
      <rPr>
        <sz val="9"/>
        <color indexed="8"/>
        <rFont val="宋体"/>
        <family val="3"/>
        <charset val="134"/>
      </rPr>
      <t>平米广场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r>
      <rPr>
        <sz val="9"/>
        <color indexed="8"/>
        <rFont val="Times New Roman"/>
        <family val="1"/>
      </rPr>
      <t>9.5*5*2</t>
    </r>
    <r>
      <rPr>
        <sz val="9"/>
        <color indexed="8"/>
        <rFont val="宋体"/>
        <family val="3"/>
        <charset val="134"/>
      </rPr>
      <t>）</t>
    </r>
  </si>
  <si>
    <r>
      <rPr>
        <sz val="9"/>
        <color indexed="8"/>
        <rFont val="宋体"/>
        <family val="3"/>
        <charset val="134"/>
      </rPr>
      <t>樊村镇姜营村综合性文化服务中心建设</t>
    </r>
  </si>
  <si>
    <r>
      <rPr>
        <sz val="9"/>
        <color indexed="8"/>
        <rFont val="宋体"/>
        <family val="3"/>
        <charset val="134"/>
      </rPr>
      <t>新建</t>
    </r>
    <r>
      <rPr>
        <sz val="9"/>
        <color indexed="8"/>
        <rFont val="Times New Roman"/>
        <family val="1"/>
      </rPr>
      <t>1000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r>
      <rPr>
        <sz val="9"/>
        <color indexed="8"/>
        <rFont val="Times New Roman"/>
        <family val="1"/>
      </rPr>
      <t>12*6*5</t>
    </r>
    <r>
      <rPr>
        <sz val="9"/>
        <color indexed="8"/>
        <rFont val="宋体"/>
        <family val="3"/>
        <charset val="134"/>
      </rPr>
      <t>），文化体育器材</t>
    </r>
  </si>
  <si>
    <r>
      <rPr>
        <sz val="9"/>
        <color indexed="8"/>
        <rFont val="宋体"/>
        <family val="3"/>
        <charset val="134"/>
      </rPr>
      <t>樊村镇安古村综合性文化服务中心建设</t>
    </r>
  </si>
  <si>
    <r>
      <rPr>
        <sz val="9"/>
        <color indexed="8"/>
        <rFont val="宋体"/>
        <family val="3"/>
        <charset val="134"/>
      </rPr>
      <t>樊村镇马道村综合性文化服务中心建设</t>
    </r>
  </si>
  <si>
    <r>
      <rPr>
        <sz val="9"/>
        <color indexed="8"/>
        <rFont val="宋体"/>
        <family val="3"/>
        <charset val="134"/>
      </rPr>
      <t>广场及旧舞台改造</t>
    </r>
  </si>
  <si>
    <r>
      <rPr>
        <sz val="9"/>
        <color indexed="8"/>
        <rFont val="宋体"/>
        <family val="3"/>
        <charset val="134"/>
      </rPr>
      <t>三乡镇下庄村综合性文化服务中心建设</t>
    </r>
  </si>
  <si>
    <r>
      <t>80</t>
    </r>
    <r>
      <rPr>
        <sz val="9"/>
        <color indexed="8"/>
        <rFont val="宋体"/>
        <family val="3"/>
        <charset val="134"/>
      </rPr>
      <t>平方米简易舞台</t>
    </r>
  </si>
  <si>
    <r>
      <rPr>
        <sz val="9"/>
        <color indexed="8"/>
        <rFont val="宋体"/>
        <family val="3"/>
        <charset val="134"/>
      </rPr>
      <t>三乡镇上沟村综合性文化服务中心建设</t>
    </r>
  </si>
  <si>
    <r>
      <rPr>
        <sz val="9"/>
        <color indexed="8"/>
        <rFont val="宋体"/>
        <family val="3"/>
        <charset val="134"/>
      </rPr>
      <t>三乡镇桑梓沟村综合性文化服务中心建设</t>
    </r>
  </si>
  <si>
    <r>
      <rPr>
        <sz val="9"/>
        <color indexed="8"/>
        <rFont val="宋体"/>
        <family val="3"/>
        <charset val="134"/>
      </rPr>
      <t>三乡镇后院村综合性文化服务中心建设</t>
    </r>
  </si>
  <si>
    <r>
      <rPr>
        <sz val="9"/>
        <color indexed="8"/>
        <rFont val="宋体"/>
        <family val="3"/>
        <charset val="134"/>
      </rPr>
      <t>三乡镇东柏坡村综合性文化服务中心建设</t>
    </r>
  </si>
  <si>
    <r>
      <t>50</t>
    </r>
    <r>
      <rPr>
        <sz val="9"/>
        <color indexed="8"/>
        <rFont val="宋体"/>
        <family val="3"/>
        <charset val="134"/>
      </rPr>
      <t>平方米简易舞台</t>
    </r>
  </si>
  <si>
    <r>
      <rPr>
        <sz val="9"/>
        <color indexed="8"/>
        <rFont val="宋体"/>
        <family val="3"/>
        <charset val="134"/>
      </rPr>
      <t>三乡镇南村村综合性文化服务中心建设</t>
    </r>
  </si>
  <si>
    <r>
      <t>937</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</si>
  <si>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三乡镇南寨村综合性文化服务中心建设</t>
    </r>
  </si>
  <si>
    <r>
      <rPr>
        <sz val="9"/>
        <color indexed="8"/>
        <rFont val="宋体"/>
        <family val="3"/>
        <charset val="134"/>
      </rPr>
      <t>三乡镇东阳村综合性文化服务中心建设</t>
    </r>
  </si>
  <si>
    <r>
      <rPr>
        <sz val="9"/>
        <color indexed="8"/>
        <rFont val="宋体"/>
        <family val="3"/>
        <charset val="134"/>
      </rPr>
      <t>三乡镇西柏坡村综合性文化服务中心建设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</si>
  <si>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</si>
  <si>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三乡镇上庄村综合性文化服务中心建设</t>
    </r>
  </si>
  <si>
    <r>
      <t>50</t>
    </r>
    <r>
      <rPr>
        <sz val="9"/>
        <color indexed="8"/>
        <rFont val="宋体"/>
        <family val="3"/>
        <charset val="134"/>
      </rPr>
      <t>平方米简易舞台，</t>
    </r>
  </si>
  <si>
    <r>
      <rPr>
        <sz val="9"/>
        <color indexed="8"/>
        <rFont val="宋体"/>
        <family val="3"/>
        <charset val="134"/>
      </rPr>
      <t>三乡镇杨圪塔村综合性文化服务中心建设</t>
    </r>
  </si>
  <si>
    <r>
      <rPr>
        <sz val="9"/>
        <color indexed="8"/>
        <rFont val="宋体"/>
        <family val="3"/>
        <charset val="134"/>
      </rPr>
      <t>三乡镇马湾村综合性文化服务中心建设</t>
    </r>
  </si>
  <si>
    <r>
      <t>714</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</si>
  <si>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三乡镇下马沟村综合性文化服务中心建设</t>
    </r>
  </si>
  <si>
    <r>
      <rPr>
        <sz val="9"/>
        <color indexed="8"/>
        <rFont val="宋体"/>
        <family val="3"/>
        <charset val="134"/>
      </rPr>
      <t>三乡镇东王村综合性文化服务中心建设</t>
    </r>
  </si>
  <si>
    <r>
      <rPr>
        <sz val="9"/>
        <color indexed="8"/>
        <rFont val="宋体"/>
        <family val="3"/>
        <charset val="134"/>
      </rPr>
      <t>三乡镇古村村综合性文化服务中心建设</t>
    </r>
  </si>
  <si>
    <r>
      <rPr>
        <sz val="9"/>
        <color indexed="8"/>
        <rFont val="宋体"/>
        <family val="3"/>
        <charset val="134"/>
      </rPr>
      <t>三乡镇王岭村综合性文化服务中心建设</t>
    </r>
  </si>
  <si>
    <r>
      <rPr>
        <sz val="9"/>
        <color indexed="8"/>
        <rFont val="宋体"/>
        <family val="3"/>
        <charset val="134"/>
      </rPr>
      <t>三乡镇西村村综合性文化服务中心建设</t>
    </r>
  </si>
  <si>
    <r>
      <t>500</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</si>
  <si>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三乡镇流渠村综合性文化服务中心建设</t>
    </r>
  </si>
  <si>
    <r>
      <rPr>
        <sz val="9"/>
        <color indexed="8"/>
        <rFont val="宋体"/>
        <family val="3"/>
        <charset val="134"/>
      </rPr>
      <t>三乡镇后寨村综合性文化服务中心建设</t>
    </r>
  </si>
  <si>
    <r>
      <rPr>
        <sz val="9"/>
        <color indexed="8"/>
        <rFont val="宋体"/>
        <family val="3"/>
        <charset val="134"/>
      </rPr>
      <t>三乡镇河西村综合性文化服务中心建设</t>
    </r>
  </si>
  <si>
    <r>
      <rPr>
        <sz val="9"/>
        <color indexed="8"/>
        <rFont val="宋体"/>
        <family val="3"/>
        <charset val="134"/>
      </rPr>
      <t>三乡镇西王村综合性文化服务中心建设</t>
    </r>
  </si>
  <si>
    <r>
      <rPr>
        <sz val="9"/>
        <color indexed="8"/>
        <rFont val="宋体"/>
        <family val="3"/>
        <charset val="134"/>
      </rPr>
      <t>三乡镇东村村综合性文化服务中心建设</t>
    </r>
  </si>
  <si>
    <r>
      <rPr>
        <sz val="9"/>
        <color indexed="8"/>
        <rFont val="宋体"/>
        <family val="3"/>
        <charset val="134"/>
      </rPr>
      <t>三乡镇仁村村综合性文化服务中心建设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</si>
  <si>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t>
    </r>
    <r>
      <rPr>
        <sz val="9"/>
        <color indexed="8"/>
        <rFont val="Times New Roman"/>
        <family val="1"/>
      </rPr>
      <t>50</t>
    </r>
    <r>
      <rPr>
        <sz val="9"/>
        <color indexed="8"/>
        <rFont val="宋体"/>
        <family val="3"/>
        <charset val="134"/>
      </rPr>
      <t>平方米简易舞台，</t>
    </r>
  </si>
  <si>
    <r>
      <rPr>
        <sz val="9"/>
        <color indexed="8"/>
        <rFont val="宋体"/>
        <family val="3"/>
        <charset val="134"/>
      </rPr>
      <t>三乡镇可乐湾村综合性文化服务中心建设</t>
    </r>
  </si>
  <si>
    <r>
      <rPr>
        <sz val="9"/>
        <color indexed="8"/>
        <rFont val="宋体"/>
        <family val="3"/>
        <charset val="134"/>
      </rPr>
      <t>上观乡三合坪村综合性文化服务中心建设</t>
    </r>
  </si>
  <si>
    <r>
      <rPr>
        <sz val="9"/>
        <color indexed="8"/>
        <rFont val="宋体"/>
        <family val="3"/>
        <charset val="134"/>
      </rPr>
      <t>新建</t>
    </r>
    <r>
      <rPr>
        <sz val="9"/>
        <color indexed="8"/>
        <rFont val="Times New Roman"/>
        <family val="1"/>
      </rPr>
      <t>1000</t>
    </r>
    <r>
      <rPr>
        <sz val="9"/>
        <color indexed="8"/>
        <rFont val="宋体"/>
        <family val="3"/>
        <charset val="134"/>
      </rPr>
      <t>㎡文化广场</t>
    </r>
    <r>
      <rPr>
        <sz val="9"/>
        <color indexed="8"/>
        <rFont val="Times New Roman"/>
        <family val="1"/>
      </rPr>
      <t>1</t>
    </r>
    <r>
      <rPr>
        <sz val="9"/>
        <color indexed="8"/>
        <rFont val="宋体"/>
        <family val="3"/>
        <charset val="134"/>
      </rPr>
      <t>个，改建舞台</t>
    </r>
    <r>
      <rPr>
        <sz val="9"/>
        <color indexed="8"/>
        <rFont val="Times New Roman"/>
        <family val="1"/>
      </rPr>
      <t>1</t>
    </r>
    <r>
      <rPr>
        <sz val="9"/>
        <color indexed="8"/>
        <rFont val="宋体"/>
        <family val="3"/>
        <charset val="134"/>
      </rPr>
      <t>处</t>
    </r>
  </si>
  <si>
    <r>
      <rPr>
        <sz val="9"/>
        <color indexed="8"/>
        <rFont val="宋体"/>
        <family val="3"/>
        <charset val="134"/>
      </rPr>
      <t>上观乡好贤沟村综合性文化服务中心建设</t>
    </r>
  </si>
  <si>
    <r>
      <rPr>
        <sz val="9"/>
        <color indexed="8"/>
        <rFont val="宋体"/>
        <family val="3"/>
        <charset val="134"/>
      </rPr>
      <t>新建</t>
    </r>
    <r>
      <rPr>
        <sz val="9"/>
        <color indexed="8"/>
        <rFont val="Times New Roman"/>
        <family val="1"/>
      </rPr>
      <t>1000</t>
    </r>
    <r>
      <rPr>
        <sz val="9"/>
        <color indexed="8"/>
        <rFont val="宋体"/>
        <family val="3"/>
        <charset val="134"/>
      </rPr>
      <t>㎡文化广场</t>
    </r>
    <r>
      <rPr>
        <sz val="9"/>
        <color indexed="8"/>
        <rFont val="Times New Roman"/>
        <family val="1"/>
      </rPr>
      <t>1</t>
    </r>
    <r>
      <rPr>
        <sz val="9"/>
        <color indexed="8"/>
        <rFont val="宋体"/>
        <family val="3"/>
        <charset val="134"/>
      </rPr>
      <t>个</t>
    </r>
  </si>
  <si>
    <r>
      <rPr>
        <sz val="9"/>
        <color indexed="8"/>
        <rFont val="宋体"/>
        <family val="3"/>
        <charset val="134"/>
      </rPr>
      <t>盐镇乡柏社村综合性文化服务中心建设</t>
    </r>
  </si>
  <si>
    <r>
      <t xml:space="preserve"> </t>
    </r>
    <r>
      <rPr>
        <sz val="9"/>
        <color indexed="8"/>
        <rFont val="宋体"/>
        <family val="3"/>
        <charset val="134"/>
      </rPr>
      <t>简易戏台</t>
    </r>
    <r>
      <rPr>
        <sz val="9"/>
        <color indexed="8"/>
        <rFont val="Times New Roman"/>
        <family val="1"/>
      </rPr>
      <t>1</t>
    </r>
    <r>
      <rPr>
        <sz val="9"/>
        <color indexed="8"/>
        <rFont val="宋体"/>
        <family val="3"/>
        <charset val="134"/>
      </rPr>
      <t>个（</t>
    </r>
    <r>
      <rPr>
        <sz val="9"/>
        <color indexed="8"/>
        <rFont val="Times New Roman"/>
        <family val="1"/>
      </rPr>
      <t>5m*10m</t>
    </r>
    <r>
      <rPr>
        <sz val="9"/>
        <color indexed="8"/>
        <rFont val="宋体"/>
        <family val="3"/>
        <charset val="134"/>
      </rPr>
      <t>）</t>
    </r>
  </si>
  <si>
    <r>
      <rPr>
        <sz val="9"/>
        <color indexed="8"/>
        <rFont val="宋体"/>
        <family val="3"/>
        <charset val="134"/>
      </rPr>
      <t>盐镇乡北召村综合性文化服务中心建设</t>
    </r>
  </si>
  <si>
    <r>
      <rPr>
        <sz val="9"/>
        <color indexed="8"/>
        <rFont val="宋体"/>
        <family val="3"/>
        <charset val="134"/>
      </rPr>
      <t>盐镇乡李寨村综合性文化服务中心建设</t>
    </r>
  </si>
  <si>
    <r>
      <rPr>
        <sz val="9"/>
        <color indexed="8"/>
        <rFont val="宋体"/>
        <family val="3"/>
        <charset val="134"/>
      </rPr>
      <t>简易戏台</t>
    </r>
    <r>
      <rPr>
        <sz val="9"/>
        <color indexed="8"/>
        <rFont val="Times New Roman"/>
        <family val="1"/>
      </rPr>
      <t>1</t>
    </r>
    <r>
      <rPr>
        <sz val="9"/>
        <color indexed="8"/>
        <rFont val="宋体"/>
        <family val="3"/>
        <charset val="134"/>
      </rPr>
      <t>个（</t>
    </r>
    <r>
      <rPr>
        <sz val="9"/>
        <color indexed="8"/>
        <rFont val="Times New Roman"/>
        <family val="1"/>
      </rPr>
      <t>5m*10m</t>
    </r>
    <r>
      <rPr>
        <sz val="9"/>
        <color indexed="8"/>
        <rFont val="宋体"/>
        <family val="3"/>
        <charset val="134"/>
      </rPr>
      <t>）</t>
    </r>
  </si>
  <si>
    <r>
      <rPr>
        <sz val="9"/>
        <color indexed="8"/>
        <rFont val="宋体"/>
        <family val="3"/>
        <charset val="134"/>
      </rPr>
      <t>盐镇乡盐镇村综合性文化服务中心建设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</si>
  <si>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r>
      <rPr>
        <sz val="9"/>
        <color indexed="8"/>
        <rFont val="Times New Roman"/>
        <family val="1"/>
      </rPr>
      <t>5m*10m</t>
    </r>
    <r>
      <rPr>
        <sz val="9"/>
        <color indexed="8"/>
        <rFont val="宋体"/>
        <family val="3"/>
        <charset val="134"/>
      </rPr>
      <t>）</t>
    </r>
  </si>
  <si>
    <r>
      <rPr>
        <sz val="9"/>
        <color indexed="8"/>
        <rFont val="宋体"/>
        <family val="3"/>
        <charset val="134"/>
      </rPr>
      <t>盐镇乡罗村村综合性文化服务中心建设</t>
    </r>
  </si>
  <si>
    <r>
      <rPr>
        <sz val="9"/>
        <color indexed="8"/>
        <rFont val="宋体"/>
        <family val="3"/>
        <charset val="134"/>
      </rPr>
      <t>盐镇乡塔泥村综合性文化服务中心建设</t>
    </r>
  </si>
  <si>
    <r>
      <rPr>
        <sz val="9"/>
        <color indexed="8"/>
        <rFont val="宋体"/>
        <family val="3"/>
        <charset val="134"/>
      </rPr>
      <t>盐镇乡上庄村综合性文化服务中心建设</t>
    </r>
  </si>
  <si>
    <r>
      <rPr>
        <sz val="9"/>
        <color indexed="8"/>
        <rFont val="宋体"/>
        <family val="3"/>
        <charset val="134"/>
      </rPr>
      <t>新建简易舞台</t>
    </r>
    <r>
      <rPr>
        <sz val="9"/>
        <color indexed="8"/>
        <rFont val="Times New Roman"/>
        <family val="1"/>
      </rPr>
      <t>1</t>
    </r>
    <r>
      <rPr>
        <sz val="9"/>
        <color indexed="8"/>
        <rFont val="宋体"/>
        <family val="3"/>
        <charset val="134"/>
      </rPr>
      <t>个（</t>
    </r>
    <r>
      <rPr>
        <sz val="9"/>
        <color indexed="8"/>
        <rFont val="Times New Roman"/>
        <family val="1"/>
      </rPr>
      <t>5m*10m</t>
    </r>
    <r>
      <rPr>
        <sz val="9"/>
        <color indexed="8"/>
        <rFont val="宋体"/>
        <family val="3"/>
        <charset val="134"/>
      </rPr>
      <t>）</t>
    </r>
  </si>
  <si>
    <r>
      <rPr>
        <sz val="9"/>
        <color indexed="8"/>
        <rFont val="宋体"/>
        <family val="3"/>
        <charset val="134"/>
      </rPr>
      <t>盐镇乡安沟村综合性文化服务中心建设</t>
    </r>
  </si>
  <si>
    <r>
      <t>500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r>
      <rPr>
        <sz val="9"/>
        <color indexed="8"/>
        <rFont val="Times New Roman"/>
        <family val="1"/>
      </rPr>
      <t>5m*10m</t>
    </r>
    <r>
      <rPr>
        <sz val="9"/>
        <color indexed="8"/>
        <rFont val="宋体"/>
        <family val="3"/>
        <charset val="134"/>
      </rPr>
      <t>）</t>
    </r>
  </si>
  <si>
    <r>
      <rPr>
        <sz val="9"/>
        <color indexed="8"/>
        <rFont val="宋体"/>
        <family val="3"/>
        <charset val="134"/>
      </rPr>
      <t>盐镇乡李营村综合性文化服务中心建设</t>
    </r>
  </si>
  <si>
    <r>
      <rPr>
        <sz val="9"/>
        <color indexed="8"/>
        <rFont val="宋体"/>
        <family val="3"/>
        <charset val="134"/>
      </rPr>
      <t>盐镇乡周沟村综合性文化服务中心建设</t>
    </r>
  </si>
  <si>
    <r>
      <rPr>
        <sz val="9"/>
        <color indexed="8"/>
        <rFont val="宋体"/>
        <family val="3"/>
        <charset val="134"/>
      </rPr>
      <t>盐镇乡会卦村综合性文化服务中心建设</t>
    </r>
  </si>
  <si>
    <r>
      <rPr>
        <sz val="9"/>
        <color indexed="8"/>
        <rFont val="宋体"/>
        <family val="3"/>
        <charset val="134"/>
      </rPr>
      <t>盐镇乡赵峪村综合性文化服务中心建设</t>
    </r>
  </si>
  <si>
    <r>
      <rPr>
        <sz val="9"/>
        <color indexed="8"/>
        <rFont val="宋体"/>
        <family val="3"/>
        <charset val="134"/>
      </rPr>
      <t>盐镇乡张村村综合性文化服务中心建设</t>
    </r>
  </si>
  <si>
    <r>
      <rPr>
        <sz val="9"/>
        <color indexed="8"/>
        <rFont val="宋体"/>
        <family val="3"/>
        <charset val="134"/>
      </rPr>
      <t>盐镇乡北册村综合性文化服务中心建设</t>
    </r>
  </si>
  <si>
    <r>
      <rPr>
        <sz val="9"/>
        <color indexed="8"/>
        <rFont val="宋体"/>
        <family val="3"/>
        <charset val="134"/>
      </rPr>
      <t>盐镇乡大寨村综合性文化服务中心建设</t>
    </r>
  </si>
  <si>
    <r>
      <rPr>
        <sz val="9"/>
        <color indexed="8"/>
        <rFont val="宋体"/>
        <family val="3"/>
        <charset val="134"/>
      </rPr>
      <t>盐镇乡谢村村综合性文化服务中心建设</t>
    </r>
  </si>
  <si>
    <r>
      <rPr>
        <sz val="9"/>
        <color indexed="8"/>
        <rFont val="宋体"/>
        <family val="3"/>
        <charset val="134"/>
      </rPr>
      <t>盐镇乡祁庄村综合性文化服务中心建设</t>
    </r>
  </si>
  <si>
    <r>
      <rPr>
        <sz val="9"/>
        <color indexed="8"/>
        <rFont val="宋体"/>
        <family val="3"/>
        <charset val="134"/>
      </rPr>
      <t>盐镇乡绿化村综合性文化服务中心建设</t>
    </r>
  </si>
  <si>
    <r>
      <rPr>
        <sz val="9"/>
        <color indexed="8"/>
        <rFont val="宋体"/>
        <family val="3"/>
        <charset val="134"/>
      </rPr>
      <t>盐镇乡王坑村综合性文化服务中心建设</t>
    </r>
  </si>
  <si>
    <r>
      <rPr>
        <sz val="9"/>
        <color indexed="8"/>
        <rFont val="宋体"/>
        <family val="3"/>
        <charset val="134"/>
      </rPr>
      <t>简易舞台</t>
    </r>
    <r>
      <rPr>
        <sz val="9"/>
        <color indexed="8"/>
        <rFont val="Times New Roman"/>
        <family val="1"/>
      </rPr>
      <t>1</t>
    </r>
    <r>
      <rPr>
        <sz val="9"/>
        <color indexed="8"/>
        <rFont val="宋体"/>
        <family val="3"/>
        <charset val="134"/>
      </rPr>
      <t>个（</t>
    </r>
    <r>
      <rPr>
        <sz val="9"/>
        <color indexed="8"/>
        <rFont val="Times New Roman"/>
        <family val="1"/>
      </rPr>
      <t>5m*10m</t>
    </r>
    <r>
      <rPr>
        <sz val="9"/>
        <color indexed="8"/>
        <rFont val="宋体"/>
        <family val="3"/>
        <charset val="134"/>
      </rPr>
      <t>）</t>
    </r>
  </si>
  <si>
    <r>
      <rPr>
        <sz val="9"/>
        <color indexed="8"/>
        <rFont val="宋体"/>
        <family val="3"/>
        <charset val="134"/>
      </rPr>
      <t>盐镇乡席沟村综合性文化服务中心建设</t>
    </r>
  </si>
  <si>
    <r>
      <rPr>
        <sz val="9"/>
        <color indexed="8"/>
        <rFont val="宋体"/>
        <family val="3"/>
        <charset val="134"/>
      </rPr>
      <t>盐镇乡石陵村综合性文化服务中心建设</t>
    </r>
  </si>
  <si>
    <r>
      <rPr>
        <sz val="9"/>
        <color indexed="8"/>
        <rFont val="宋体"/>
        <family val="3"/>
        <charset val="134"/>
      </rPr>
      <t>盐镇乡南洼村综合性文化服务中心建设</t>
    </r>
  </si>
  <si>
    <r>
      <rPr>
        <sz val="9"/>
        <color indexed="8"/>
        <rFont val="宋体"/>
        <family val="3"/>
        <charset val="134"/>
      </rPr>
      <t>盐镇乡克村村综合性文化服务中心建设</t>
    </r>
  </si>
  <si>
    <r>
      <rPr>
        <sz val="9"/>
        <color indexed="8"/>
        <rFont val="宋体"/>
        <family val="3"/>
        <charset val="134"/>
      </rPr>
      <t>盐镇乡贾院村综合性文化服务中心建设</t>
    </r>
  </si>
  <si>
    <r>
      <rPr>
        <sz val="9"/>
        <color indexed="8"/>
        <rFont val="宋体"/>
        <family val="3"/>
        <charset val="134"/>
      </rPr>
      <t>盐镇乡西沟村综合性文化服务中心建设</t>
    </r>
  </si>
  <si>
    <r>
      <rPr>
        <sz val="9"/>
        <color indexed="8"/>
        <rFont val="宋体"/>
        <family val="3"/>
        <charset val="134"/>
      </rPr>
      <t>盐镇乡耿沟村综合性文化服务中心建设</t>
    </r>
  </si>
  <si>
    <r>
      <rPr>
        <sz val="9"/>
        <color indexed="8"/>
        <rFont val="宋体"/>
        <family val="3"/>
        <charset val="134"/>
      </rPr>
      <t>盐镇乡范元村综合性文化服务中心建设</t>
    </r>
  </si>
  <si>
    <r>
      <rPr>
        <sz val="9"/>
        <color indexed="8"/>
        <rFont val="宋体"/>
        <family val="3"/>
        <charset val="134"/>
      </rPr>
      <t>简易舞台</t>
    </r>
    <r>
      <rPr>
        <sz val="9"/>
        <color indexed="8"/>
        <rFont val="Times New Roman"/>
        <family val="1"/>
      </rPr>
      <t>1</t>
    </r>
    <r>
      <rPr>
        <sz val="9"/>
        <color indexed="8"/>
        <rFont val="宋体"/>
        <family val="3"/>
        <charset val="134"/>
      </rPr>
      <t>个</t>
    </r>
  </si>
  <si>
    <r>
      <rPr>
        <sz val="9"/>
        <color indexed="8"/>
        <rFont val="宋体"/>
        <family val="3"/>
        <charset val="134"/>
      </rPr>
      <t>盐镇乡竹元村综合性文化服务中心建设</t>
    </r>
  </si>
  <si>
    <r>
      <rPr>
        <sz val="9"/>
        <color indexed="8"/>
        <rFont val="宋体"/>
        <family val="3"/>
        <charset val="134"/>
      </rPr>
      <t>张坞镇王岳村综合性文化服务中心建设</t>
    </r>
  </si>
  <si>
    <r>
      <t>500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</si>
  <si>
    <r>
      <rPr>
        <sz val="9"/>
        <color indexed="8"/>
        <rFont val="宋体"/>
        <family val="3"/>
        <charset val="134"/>
      </rPr>
      <t>张坞镇元村村综合性文化服务中心建设</t>
    </r>
  </si>
  <si>
    <r>
      <rPr>
        <sz val="9"/>
        <color indexed="8"/>
        <rFont val="宋体"/>
        <family val="3"/>
        <charset val="134"/>
      </rPr>
      <t>张坞镇田庄村综合性文化服务中心建设</t>
    </r>
  </si>
  <si>
    <r>
      <rPr>
        <sz val="9"/>
        <color indexed="8"/>
        <rFont val="宋体"/>
        <family val="3"/>
        <charset val="134"/>
      </rPr>
      <t>张坞镇茶沟村综合性文化服务中心建设</t>
    </r>
  </si>
  <si>
    <r>
      <rPr>
        <sz val="9"/>
        <color indexed="8"/>
        <rFont val="宋体"/>
        <family val="3"/>
        <charset val="134"/>
      </rPr>
      <t>张坞镇凹里村综合性文化服务中心建设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</si>
  <si>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个，旧舞台提升</t>
    </r>
  </si>
  <si>
    <r>
      <rPr>
        <sz val="9"/>
        <color indexed="8"/>
        <rFont val="宋体"/>
        <family val="3"/>
        <charset val="134"/>
      </rPr>
      <t>张坞镇张坞村综合性文化服务中心建设</t>
    </r>
  </si>
  <si>
    <r>
      <rPr>
        <sz val="9"/>
        <color indexed="8"/>
        <rFont val="宋体"/>
        <family val="3"/>
        <charset val="134"/>
      </rPr>
      <t>张坞镇庞沟村综合性文化服务中心建设</t>
    </r>
  </si>
  <si>
    <r>
      <rPr>
        <sz val="9"/>
        <color indexed="8"/>
        <rFont val="宋体"/>
        <family val="3"/>
        <charset val="134"/>
      </rPr>
      <t>张坞镇元过村综合性文化服务中心建设</t>
    </r>
  </si>
  <si>
    <r>
      <rPr>
        <sz val="9"/>
        <color indexed="8"/>
        <rFont val="宋体"/>
        <family val="3"/>
        <charset val="134"/>
      </rPr>
      <t>张坞镇上龙村综合性文化服务中心建设</t>
    </r>
  </si>
  <si>
    <r>
      <rPr>
        <sz val="9"/>
        <color indexed="8"/>
        <rFont val="宋体"/>
        <family val="3"/>
        <charset val="134"/>
      </rPr>
      <t>张坞镇竹溪村综合性文化服务中心建设</t>
    </r>
  </si>
  <si>
    <r>
      <rPr>
        <sz val="9"/>
        <color indexed="8"/>
        <rFont val="宋体"/>
        <family val="3"/>
        <charset val="134"/>
      </rPr>
      <t>张坞镇平南村综合性文化服务中心建设</t>
    </r>
  </si>
  <si>
    <r>
      <rPr>
        <sz val="9"/>
        <color indexed="8"/>
        <rFont val="宋体"/>
        <family val="3"/>
        <charset val="134"/>
      </rPr>
      <t>张坞镇七峪坡村综合性文化服务中心建设</t>
    </r>
  </si>
  <si>
    <r>
      <rPr>
        <sz val="9"/>
        <color indexed="8"/>
        <rFont val="宋体"/>
        <family val="3"/>
        <charset val="134"/>
      </rPr>
      <t>张坞镇苏羊村综合性文化服务中心建设</t>
    </r>
  </si>
  <si>
    <r>
      <rPr>
        <sz val="9"/>
        <color indexed="8"/>
        <rFont val="宋体"/>
        <family val="3"/>
        <charset val="134"/>
      </rPr>
      <t>张坞镇石门村综合性文化服务中心建设</t>
    </r>
  </si>
  <si>
    <r>
      <rPr>
        <sz val="9"/>
        <color indexed="8"/>
        <rFont val="宋体"/>
        <family val="3"/>
        <charset val="134"/>
      </rPr>
      <t>张坞镇下村村综合性文化服务中心建设</t>
    </r>
  </si>
  <si>
    <r>
      <rPr>
        <sz val="9"/>
        <color indexed="8"/>
        <rFont val="宋体"/>
        <family val="3"/>
        <charset val="134"/>
      </rPr>
      <t>张坞镇留召村综合性文化服务中心建设</t>
    </r>
  </si>
  <si>
    <r>
      <rPr>
        <sz val="9"/>
        <color indexed="8"/>
        <rFont val="宋体"/>
        <family val="3"/>
        <charset val="134"/>
      </rPr>
      <t>赵保镇二道沟村综合性文化服务中心建设</t>
    </r>
  </si>
  <si>
    <r>
      <rPr>
        <sz val="9"/>
        <color indexed="8"/>
        <rFont val="宋体"/>
        <family val="3"/>
        <charset val="134"/>
      </rPr>
      <t>简易舞台</t>
    </r>
    <r>
      <rPr>
        <sz val="9"/>
        <color indexed="8"/>
        <rFont val="Times New Roman"/>
        <family val="1"/>
      </rPr>
      <t>1</t>
    </r>
    <r>
      <rPr>
        <sz val="9"/>
        <color indexed="8"/>
        <rFont val="宋体"/>
        <family val="3"/>
        <charset val="134"/>
      </rPr>
      <t>个（</t>
    </r>
    <r>
      <rPr>
        <sz val="9"/>
        <color indexed="8"/>
        <rFont val="Times New Roman"/>
        <family val="1"/>
      </rPr>
      <t>5*8*0.8</t>
    </r>
    <r>
      <rPr>
        <sz val="9"/>
        <color indexed="8"/>
        <rFont val="宋体"/>
        <family val="3"/>
        <charset val="134"/>
      </rPr>
      <t xml:space="preserve">米）
</t>
    </r>
  </si>
  <si>
    <r>
      <rPr>
        <sz val="9"/>
        <color indexed="8"/>
        <rFont val="宋体"/>
        <family val="3"/>
        <charset val="134"/>
      </rPr>
      <t>赵保镇龙王庙村综合性文化服务中心建设</t>
    </r>
  </si>
  <si>
    <r>
      <rPr>
        <sz val="9"/>
        <color indexed="8"/>
        <rFont val="宋体"/>
        <family val="3"/>
        <charset val="134"/>
      </rPr>
      <t>赵保镇于沟村综合性文化服务中心建设</t>
    </r>
  </si>
  <si>
    <r>
      <rPr>
        <sz val="9"/>
        <color indexed="8"/>
        <rFont val="宋体"/>
        <family val="3"/>
        <charset val="134"/>
      </rPr>
      <t>简易舞台</t>
    </r>
    <r>
      <rPr>
        <sz val="9"/>
        <color indexed="8"/>
        <rFont val="Times New Roman"/>
        <family val="1"/>
      </rPr>
      <t>1</t>
    </r>
    <r>
      <rPr>
        <sz val="9"/>
        <color indexed="8"/>
        <rFont val="宋体"/>
        <family val="3"/>
        <charset val="134"/>
      </rPr>
      <t>个（</t>
    </r>
    <r>
      <rPr>
        <sz val="9"/>
        <color indexed="8"/>
        <rFont val="Times New Roman"/>
        <family val="1"/>
      </rPr>
      <t>5*8*0.8</t>
    </r>
    <r>
      <rPr>
        <sz val="9"/>
        <color indexed="8"/>
        <rFont val="宋体"/>
        <family val="3"/>
        <charset val="134"/>
      </rPr>
      <t xml:space="preserve">米）
</t>
    </r>
  </si>
  <si>
    <r>
      <rPr>
        <sz val="9"/>
        <color indexed="8"/>
        <rFont val="宋体"/>
        <family val="3"/>
        <charset val="134"/>
      </rPr>
      <t>赵保镇赵庄村综合性文化服务中心建设</t>
    </r>
  </si>
  <si>
    <r>
      <rPr>
        <sz val="9"/>
        <color indexed="8"/>
        <rFont val="宋体"/>
        <family val="3"/>
        <charset val="134"/>
      </rPr>
      <t>赵保镇温庄村综合性文化服务中心建设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</si>
  <si>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
简易舞台</t>
    </r>
    <r>
      <rPr>
        <sz val="9"/>
        <color indexed="8"/>
        <rFont val="Times New Roman"/>
        <family val="1"/>
      </rPr>
      <t>1</t>
    </r>
    <r>
      <rPr>
        <sz val="9"/>
        <color indexed="8"/>
        <rFont val="宋体"/>
        <family val="3"/>
        <charset val="134"/>
      </rPr>
      <t>个（</t>
    </r>
    <r>
      <rPr>
        <sz val="9"/>
        <color indexed="8"/>
        <rFont val="Times New Roman"/>
        <family val="1"/>
      </rPr>
      <t>5*8*0.8</t>
    </r>
    <r>
      <rPr>
        <sz val="9"/>
        <color indexed="8"/>
        <rFont val="宋体"/>
        <family val="3"/>
        <charset val="134"/>
      </rPr>
      <t xml:space="preserve">米）
</t>
    </r>
  </si>
  <si>
    <r>
      <rPr>
        <sz val="9"/>
        <color indexed="8"/>
        <rFont val="宋体"/>
        <family val="3"/>
        <charset val="134"/>
      </rPr>
      <t>赵保镇田沟村综合性文化服务中心建设</t>
    </r>
  </si>
  <si>
    <r>
      <rPr>
        <sz val="9"/>
        <color indexed="8"/>
        <rFont val="宋体"/>
        <family val="3"/>
        <charset val="134"/>
      </rPr>
      <t>赵保镇单村综合性文化服务中心建设</t>
    </r>
  </si>
  <si>
    <r>
      <rPr>
        <sz val="9"/>
        <color indexed="8"/>
        <rFont val="宋体"/>
        <family val="3"/>
        <charset val="134"/>
      </rPr>
      <t>赵保镇郭凹村综合性文化服务中心建设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</si>
  <si>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
简易舞台</t>
    </r>
    <r>
      <rPr>
        <sz val="9"/>
        <color indexed="8"/>
        <rFont val="Times New Roman"/>
        <family val="1"/>
      </rPr>
      <t>1</t>
    </r>
    <r>
      <rPr>
        <sz val="9"/>
        <color indexed="8"/>
        <rFont val="宋体"/>
        <family val="3"/>
        <charset val="134"/>
      </rPr>
      <t>个（</t>
    </r>
    <r>
      <rPr>
        <sz val="9"/>
        <color indexed="8"/>
        <rFont val="Times New Roman"/>
        <family val="1"/>
      </rPr>
      <t>5*8*0.8</t>
    </r>
    <r>
      <rPr>
        <sz val="9"/>
        <color indexed="8"/>
        <rFont val="宋体"/>
        <family val="3"/>
        <charset val="134"/>
      </rPr>
      <t xml:space="preserve">米）
</t>
    </r>
  </si>
  <si>
    <r>
      <rPr>
        <sz val="9"/>
        <color indexed="8"/>
        <rFont val="宋体"/>
        <family val="3"/>
        <charset val="134"/>
      </rPr>
      <t>赵保镇十字岭村综合性文化服务中心建设</t>
    </r>
  </si>
  <si>
    <r>
      <rPr>
        <sz val="9"/>
        <color indexed="8"/>
        <rFont val="宋体"/>
        <family val="3"/>
        <charset val="134"/>
      </rPr>
      <t>简易舞台</t>
    </r>
    <r>
      <rPr>
        <sz val="9"/>
        <color indexed="8"/>
        <rFont val="Times New Roman"/>
        <family val="1"/>
      </rPr>
      <t>1</t>
    </r>
    <r>
      <rPr>
        <sz val="9"/>
        <color indexed="8"/>
        <rFont val="宋体"/>
        <family val="3"/>
        <charset val="134"/>
      </rPr>
      <t>个（</t>
    </r>
    <r>
      <rPr>
        <sz val="9"/>
        <color indexed="8"/>
        <rFont val="Times New Roman"/>
        <family val="1"/>
      </rPr>
      <t>5*8*0.8</t>
    </r>
    <r>
      <rPr>
        <sz val="9"/>
        <color indexed="8"/>
        <rFont val="宋体"/>
        <family val="3"/>
        <charset val="134"/>
      </rPr>
      <t>米）</t>
    </r>
  </si>
  <si>
    <r>
      <rPr>
        <sz val="9"/>
        <color indexed="8"/>
        <rFont val="宋体"/>
        <family val="3"/>
        <charset val="134"/>
      </rPr>
      <t>赵保镇三王庄村综合性文化服务中心建设</t>
    </r>
  </si>
  <si>
    <r>
      <rPr>
        <sz val="9"/>
        <color indexed="8"/>
        <rFont val="宋体"/>
        <family val="3"/>
        <charset val="134"/>
      </rPr>
      <t>赵保镇铁佛寺村综合性文化服务中心建设</t>
    </r>
  </si>
  <si>
    <r>
      <rPr>
        <sz val="9"/>
        <color indexed="8"/>
        <rFont val="宋体"/>
        <family val="3"/>
        <charset val="134"/>
      </rPr>
      <t>赵保镇南窑村综合性文化服务中心建设</t>
    </r>
  </si>
  <si>
    <r>
      <rPr>
        <sz val="9"/>
        <color indexed="8"/>
        <rFont val="宋体"/>
        <family val="3"/>
        <charset val="134"/>
      </rPr>
      <t>赵保镇史庄村综合性文化服务中心建设</t>
    </r>
  </si>
  <si>
    <r>
      <rPr>
        <sz val="9"/>
        <color indexed="8"/>
        <rFont val="宋体"/>
        <family val="3"/>
        <charset val="134"/>
      </rPr>
      <t>赵保镇坡底村综合性文化服务中心建设</t>
    </r>
  </si>
  <si>
    <r>
      <rPr>
        <sz val="9"/>
        <color indexed="8"/>
        <rFont val="宋体"/>
        <family val="3"/>
        <charset val="134"/>
      </rPr>
      <t>赵保镇杨庄村综合性文化服务中心建设</t>
    </r>
  </si>
  <si>
    <r>
      <rPr>
        <sz val="9"/>
        <color indexed="8"/>
        <rFont val="宋体"/>
        <family val="3"/>
        <charset val="134"/>
      </rPr>
      <t>赵保镇油路口村综合性文化服务中心建设</t>
    </r>
  </si>
  <si>
    <r>
      <rPr>
        <sz val="9"/>
        <color indexed="8"/>
        <rFont val="宋体"/>
        <family val="3"/>
        <charset val="134"/>
      </rPr>
      <t>花果山乡关庄村综合性文化服务中心建设</t>
    </r>
  </si>
  <si>
    <r>
      <rPr>
        <sz val="9"/>
        <color indexed="8"/>
        <rFont val="宋体"/>
        <family val="3"/>
        <charset val="134"/>
      </rPr>
      <t>简易舞台</t>
    </r>
    <r>
      <rPr>
        <sz val="9"/>
        <color indexed="8"/>
        <rFont val="Times New Roman"/>
        <family val="1"/>
      </rPr>
      <t>1</t>
    </r>
    <r>
      <rPr>
        <sz val="9"/>
        <color indexed="8"/>
        <rFont val="宋体"/>
        <family val="3"/>
        <charset val="134"/>
      </rPr>
      <t>个（</t>
    </r>
    <r>
      <rPr>
        <sz val="9"/>
        <color indexed="8"/>
        <rFont val="Times New Roman"/>
        <family val="1"/>
      </rPr>
      <t>10×5×0.8</t>
    </r>
    <r>
      <rPr>
        <sz val="9"/>
        <color indexed="8"/>
        <rFont val="宋体"/>
        <family val="3"/>
        <charset val="134"/>
      </rPr>
      <t>）</t>
    </r>
  </si>
  <si>
    <r>
      <rPr>
        <sz val="9"/>
        <color indexed="8"/>
        <rFont val="宋体"/>
        <family val="3"/>
        <charset val="134"/>
      </rPr>
      <t>花果山乡刘秀沟村综合性文化服务中心建设</t>
    </r>
  </si>
  <si>
    <r>
      <rPr>
        <sz val="9"/>
        <color indexed="8"/>
        <rFont val="宋体"/>
        <family val="3"/>
        <charset val="134"/>
      </rPr>
      <t>简易舞台</t>
    </r>
    <r>
      <rPr>
        <sz val="9"/>
        <color indexed="8"/>
        <rFont val="Times New Roman"/>
        <family val="1"/>
      </rPr>
      <t>1</t>
    </r>
    <r>
      <rPr>
        <sz val="9"/>
        <color indexed="8"/>
        <rFont val="宋体"/>
        <family val="3"/>
        <charset val="134"/>
      </rPr>
      <t>个（</t>
    </r>
    <r>
      <rPr>
        <sz val="9"/>
        <color indexed="8"/>
        <rFont val="Times New Roman"/>
        <family val="1"/>
      </rPr>
      <t>12×6×1</t>
    </r>
    <r>
      <rPr>
        <sz val="9"/>
        <color indexed="8"/>
        <rFont val="宋体"/>
        <family val="3"/>
        <charset val="134"/>
      </rPr>
      <t>）</t>
    </r>
  </si>
  <si>
    <r>
      <rPr>
        <sz val="9"/>
        <color indexed="8"/>
        <rFont val="宋体"/>
        <family val="3"/>
        <charset val="134"/>
      </rPr>
      <t>柳泉镇河北村综合性文化服务中心建设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</si>
  <si>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</si>
  <si>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柳泉镇鱼泉村综合性文化服务中心建设</t>
    </r>
  </si>
  <si>
    <r>
      <t>2000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</si>
  <si>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柳泉镇西高村综合性文化服务中心建设</t>
    </r>
  </si>
  <si>
    <r>
      <t>973</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</si>
  <si>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柳泉镇东高村综合性文化服务中心建设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</si>
  <si>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</si>
  <si>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柳泉镇河东村综合性文化服务中心建设</t>
    </r>
  </si>
  <si>
    <r>
      <rPr>
        <sz val="9"/>
        <color indexed="8"/>
        <rFont val="宋体"/>
        <family val="3"/>
        <charset val="134"/>
      </rPr>
      <t>简易舞台</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</si>
  <si>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柳泉镇五树村综合性文化服务中心建设</t>
    </r>
  </si>
  <si>
    <r>
      <rPr>
        <sz val="9"/>
        <color indexed="8"/>
        <rFont val="宋体"/>
        <family val="3"/>
        <charset val="134"/>
      </rPr>
      <t>柳泉镇水兑村综合性文化服务中心建设</t>
    </r>
  </si>
  <si>
    <r>
      <t>343.2</t>
    </r>
    <r>
      <rPr>
        <sz val="9"/>
        <color indexed="8"/>
        <rFont val="宋体"/>
        <family val="3"/>
        <charset val="134"/>
      </rPr>
      <t>平方米文化广场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</si>
  <si>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柳泉镇苗湾村综合性文化服务中心建设</t>
    </r>
  </si>
  <si>
    <r>
      <rPr>
        <sz val="9"/>
        <color indexed="8"/>
        <rFont val="宋体"/>
        <family val="3"/>
        <charset val="134"/>
      </rPr>
      <t>柳泉镇丁湾村综合性文化服务中心建设</t>
    </r>
  </si>
  <si>
    <r>
      <t>879</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</si>
  <si>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柳泉镇上于村综合性文化服务中心建设</t>
    </r>
  </si>
  <si>
    <r>
      <t>684</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</si>
  <si>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柳泉镇清泉村综合性文化服务中心建设</t>
    </r>
  </si>
  <si>
    <r>
      <t>673</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</si>
  <si>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柳泉镇龙潭村综合性文化服务中心建设</t>
    </r>
  </si>
  <si>
    <r>
      <rPr>
        <sz val="9"/>
        <color indexed="8"/>
        <rFont val="宋体"/>
        <family val="3"/>
        <charset val="134"/>
      </rPr>
      <t>柳泉镇沙子沟村综合性文化服务中心建设</t>
    </r>
  </si>
  <si>
    <r>
      <rPr>
        <sz val="9"/>
        <color indexed="8"/>
        <rFont val="宋体"/>
        <family val="3"/>
        <charset val="134"/>
      </rPr>
      <t>柳泉镇纸房村综合性文化服务中心建设</t>
    </r>
  </si>
  <si>
    <r>
      <rPr>
        <sz val="9"/>
        <color indexed="8"/>
        <rFont val="宋体"/>
        <family val="3"/>
        <charset val="134"/>
      </rPr>
      <t>柳泉镇于村村综合性文化服务中心建设</t>
    </r>
  </si>
  <si>
    <r>
      <t>805</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个，文化器材</t>
    </r>
    <r>
      <rPr>
        <sz val="9"/>
        <color indexed="8"/>
        <rFont val="Times New Roman"/>
        <family val="1"/>
      </rPr>
      <t>1</t>
    </r>
    <r>
      <rPr>
        <sz val="9"/>
        <color indexed="8"/>
        <rFont val="宋体"/>
        <family val="3"/>
        <charset val="134"/>
      </rPr>
      <t>套、广播器材</t>
    </r>
    <r>
      <rPr>
        <sz val="9"/>
        <color indexed="8"/>
        <rFont val="Times New Roman"/>
        <family val="1"/>
      </rPr>
      <t>1</t>
    </r>
    <r>
      <rPr>
        <sz val="9"/>
        <color indexed="8"/>
        <rFont val="宋体"/>
        <family val="3"/>
        <charset val="134"/>
      </rPr>
      <t>套</t>
    </r>
  </si>
  <si>
    <r>
      <rPr>
        <sz val="9"/>
        <color indexed="8"/>
        <rFont val="宋体"/>
        <family val="3"/>
        <charset val="134"/>
      </rPr>
      <t>柳泉镇柳泉村综合性文化服务中心建设</t>
    </r>
  </si>
  <si>
    <r>
      <t>2000</t>
    </r>
    <r>
      <rPr>
        <sz val="9"/>
        <color indexed="8"/>
        <rFont val="宋体"/>
        <family val="3"/>
        <charset val="134"/>
      </rPr>
      <t>平方米文化广场，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</si>
  <si>
    <r>
      <rPr>
        <sz val="9"/>
        <color indexed="8"/>
        <rFont val="宋体"/>
        <family val="3"/>
        <charset val="134"/>
      </rPr>
      <t>柳泉镇赵沟村综合性文化服务中心建设</t>
    </r>
  </si>
  <si>
    <r>
      <rPr>
        <sz val="9"/>
        <color indexed="8"/>
        <rFont val="宋体"/>
        <family val="3"/>
        <charset val="134"/>
      </rPr>
      <t>广播器材</t>
    </r>
    <r>
      <rPr>
        <sz val="9"/>
        <color indexed="8"/>
        <rFont val="Times New Roman"/>
        <family val="1"/>
      </rPr>
      <t>1</t>
    </r>
    <r>
      <rPr>
        <sz val="9"/>
        <color indexed="8"/>
        <rFont val="宋体"/>
        <family val="3"/>
        <charset val="134"/>
      </rPr>
      <t>套、文化器材</t>
    </r>
    <r>
      <rPr>
        <sz val="9"/>
        <color indexed="8"/>
        <rFont val="Times New Roman"/>
        <family val="1"/>
      </rPr>
      <t>1</t>
    </r>
    <r>
      <rPr>
        <sz val="9"/>
        <color indexed="8"/>
        <rFont val="宋体"/>
        <family val="3"/>
        <charset val="134"/>
      </rPr>
      <t>套</t>
    </r>
  </si>
  <si>
    <r>
      <rPr>
        <sz val="9"/>
        <color indexed="8"/>
        <rFont val="宋体"/>
        <family val="3"/>
        <charset val="134"/>
      </rPr>
      <t>柳泉镇毛沟村综合性文化服务中心建设</t>
    </r>
  </si>
  <si>
    <r>
      <rPr>
        <sz val="9"/>
        <color indexed="8"/>
        <rFont val="宋体"/>
        <family val="3"/>
        <charset val="134"/>
      </rPr>
      <t>柳泉镇沙漠村综合性文化服务中心建设</t>
    </r>
  </si>
  <si>
    <r>
      <rPr>
        <sz val="9"/>
        <color indexed="8"/>
        <rFont val="宋体"/>
        <family val="3"/>
        <charset val="134"/>
      </rPr>
      <t>柳泉镇花庄村综合性文化服务中心建设</t>
    </r>
  </si>
  <si>
    <r>
      <rPr>
        <sz val="9"/>
        <color indexed="8"/>
        <rFont val="宋体"/>
        <family val="3"/>
        <charset val="134"/>
      </rPr>
      <t>柳泉镇黑沟村综合性文化服务中心建设</t>
    </r>
  </si>
  <si>
    <r>
      <rPr>
        <sz val="9"/>
        <color indexed="8"/>
        <rFont val="宋体"/>
        <family val="3"/>
        <charset val="134"/>
      </rPr>
      <t>柳泉镇贺沟村综合性文化服务中心建设</t>
    </r>
  </si>
  <si>
    <r>
      <rPr>
        <sz val="9"/>
        <color indexed="8"/>
        <rFont val="宋体"/>
        <family val="3"/>
        <charset val="134"/>
      </rPr>
      <t>锦屏镇漫流村综合文化广场建设项目</t>
    </r>
  </si>
  <si>
    <r>
      <rPr>
        <sz val="9"/>
        <color indexed="8"/>
        <rFont val="宋体"/>
        <family val="3"/>
        <charset val="134"/>
      </rPr>
      <t>建设</t>
    </r>
    <r>
      <rPr>
        <sz val="9"/>
        <color indexed="8"/>
        <rFont val="Times New Roman"/>
        <family val="1"/>
      </rPr>
      <t>1000</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</si>
  <si>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锦屏镇灵山村综合文化广场建设项目</t>
    </r>
  </si>
  <si>
    <r>
      <rPr>
        <sz val="9"/>
        <color indexed="8"/>
        <rFont val="宋体"/>
        <family val="3"/>
        <charset val="134"/>
      </rPr>
      <t>锦屏镇马窑村综合文化广场建设项目</t>
    </r>
  </si>
  <si>
    <r>
      <rPr>
        <sz val="9"/>
        <color indexed="8"/>
        <rFont val="宋体"/>
        <family val="3"/>
        <charset val="134"/>
      </rPr>
      <t>锦屏镇大雨淋村综合文化广场建设项目</t>
    </r>
  </si>
  <si>
    <r>
      <rPr>
        <sz val="9"/>
        <color indexed="8"/>
        <rFont val="宋体"/>
        <family val="3"/>
        <charset val="134"/>
      </rPr>
      <t>建设</t>
    </r>
    <r>
      <rPr>
        <sz val="9"/>
        <color indexed="8"/>
        <rFont val="Times New Roman"/>
        <family val="1"/>
      </rPr>
      <t>500</t>
    </r>
    <r>
      <rPr>
        <sz val="9"/>
        <color indexed="8"/>
        <rFont val="宋体"/>
        <family val="3"/>
        <charset val="134"/>
      </rPr>
      <t>平方米文化广场</t>
    </r>
    <r>
      <rPr>
        <sz val="9"/>
        <color indexed="8"/>
        <rFont val="Times New Roman"/>
        <family val="1"/>
      </rPr>
      <t>1</t>
    </r>
    <r>
      <rPr>
        <sz val="9"/>
        <color indexed="8"/>
        <rFont val="宋体"/>
        <family val="3"/>
        <charset val="134"/>
      </rPr>
      <t>个，新建简易舞台</t>
    </r>
    <r>
      <rPr>
        <sz val="9"/>
        <color indexed="8"/>
        <rFont val="Times New Roman"/>
        <family val="1"/>
      </rPr>
      <t>1</t>
    </r>
    <r>
      <rPr>
        <sz val="9"/>
        <color indexed="8"/>
        <rFont val="宋体"/>
        <family val="3"/>
        <charset val="134"/>
      </rPr>
      <t>个</t>
    </r>
  </si>
  <si>
    <r>
      <rPr>
        <sz val="9"/>
        <color indexed="8"/>
        <rFont val="宋体"/>
        <family val="3"/>
        <charset val="134"/>
      </rPr>
      <t>锦屏镇周村综合文化广场建设项目</t>
    </r>
  </si>
  <si>
    <r>
      <rPr>
        <sz val="9"/>
        <color indexed="8"/>
        <rFont val="宋体"/>
        <family val="3"/>
        <charset val="134"/>
      </rPr>
      <t>建设</t>
    </r>
    <r>
      <rPr>
        <sz val="9"/>
        <color indexed="8"/>
        <rFont val="Times New Roman"/>
        <family val="1"/>
      </rPr>
      <t>1050</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</si>
  <si>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锦屏镇马庄村综合文化广场建设项目</t>
    </r>
  </si>
  <si>
    <r>
      <rPr>
        <sz val="9"/>
        <color indexed="8"/>
        <rFont val="宋体"/>
        <family val="3"/>
        <charset val="134"/>
      </rPr>
      <t>建设</t>
    </r>
    <r>
      <rPr>
        <sz val="9"/>
        <color indexed="8"/>
        <rFont val="Times New Roman"/>
        <family val="1"/>
      </rPr>
      <t>250</t>
    </r>
    <r>
      <rPr>
        <sz val="9"/>
        <color indexed="8"/>
        <rFont val="宋体"/>
        <family val="3"/>
        <charset val="134"/>
      </rPr>
      <t>平方米广场</t>
    </r>
    <r>
      <rPr>
        <sz val="9"/>
        <color indexed="8"/>
        <rFont val="Times New Roman"/>
        <family val="1"/>
      </rPr>
      <t>1</t>
    </r>
    <r>
      <rPr>
        <sz val="9"/>
        <color indexed="8"/>
        <rFont val="宋体"/>
        <family val="3"/>
        <charset val="134"/>
      </rPr>
      <t>个</t>
    </r>
  </si>
  <si>
    <r>
      <rPr>
        <sz val="9"/>
        <color indexed="8"/>
        <rFont val="宋体"/>
        <family val="3"/>
        <charset val="134"/>
      </rPr>
      <t>锦屏镇高桥村综合文化广场建设项目</t>
    </r>
  </si>
  <si>
    <r>
      <rPr>
        <sz val="9"/>
        <color indexed="8"/>
        <rFont val="宋体"/>
        <family val="3"/>
        <charset val="134"/>
      </rPr>
      <t>建设</t>
    </r>
    <r>
      <rPr>
        <sz val="9"/>
        <color indexed="8"/>
        <rFont val="Times New Roman"/>
        <family val="1"/>
      </rPr>
      <t>5000</t>
    </r>
    <r>
      <rPr>
        <sz val="9"/>
        <color indexed="8"/>
        <rFont val="宋体"/>
        <family val="3"/>
        <charset val="134"/>
      </rPr>
      <t>平方米广场</t>
    </r>
    <r>
      <rPr>
        <sz val="9"/>
        <color indexed="8"/>
        <rFont val="Times New Roman"/>
        <family val="1"/>
      </rPr>
      <t>1</t>
    </r>
    <r>
      <rPr>
        <sz val="9"/>
        <color indexed="8"/>
        <rFont val="宋体"/>
        <family val="3"/>
        <charset val="134"/>
      </rPr>
      <t>个，建设</t>
    </r>
    <r>
      <rPr>
        <sz val="9"/>
        <color indexed="8"/>
        <rFont val="Times New Roman"/>
        <family val="1"/>
      </rPr>
      <t>24</t>
    </r>
    <r>
      <rPr>
        <sz val="9"/>
        <color indexed="8"/>
        <rFont val="宋体"/>
        <family val="3"/>
        <charset val="134"/>
      </rPr>
      <t>孝文化广场、篮球场、健身广场、党建景墙等</t>
    </r>
  </si>
  <si>
    <r>
      <rPr>
        <sz val="9"/>
        <color indexed="8"/>
        <rFont val="宋体"/>
        <family val="3"/>
        <charset val="134"/>
      </rPr>
      <t>香鹿山镇锁营村综合性文化服务中心建设</t>
    </r>
  </si>
  <si>
    <r>
      <t>1000</t>
    </r>
    <r>
      <rPr>
        <sz val="9"/>
        <color indexed="8"/>
        <rFont val="宋体"/>
        <family val="3"/>
        <charset val="134"/>
      </rPr>
      <t>平方米广场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</si>
  <si>
    <r>
      <rPr>
        <sz val="9"/>
        <color indexed="8"/>
        <rFont val="宋体"/>
        <family val="3"/>
        <charset val="134"/>
      </rPr>
      <t>香鹿山镇牌窑村综合性文化服务中心建设</t>
    </r>
  </si>
  <si>
    <r>
      <rPr>
        <sz val="9"/>
        <color indexed="8"/>
        <rFont val="宋体"/>
        <family val="3"/>
        <charset val="134"/>
      </rPr>
      <t>香鹿山镇黄窑村综合性文化服务中心建设</t>
    </r>
  </si>
  <si>
    <r>
      <rPr>
        <sz val="9"/>
        <color indexed="8"/>
        <rFont val="宋体"/>
        <family val="3"/>
        <charset val="134"/>
      </rPr>
      <t>香鹿山镇王凹村综合性文化服务中心建设</t>
    </r>
  </si>
  <si>
    <r>
      <t>500</t>
    </r>
    <r>
      <rPr>
        <sz val="9"/>
        <color indexed="8"/>
        <rFont val="宋体"/>
        <family val="3"/>
        <charset val="134"/>
      </rPr>
      <t>平方米文化广场</t>
    </r>
    <r>
      <rPr>
        <sz val="9"/>
        <color indexed="8"/>
        <rFont val="Times New Roman"/>
        <family val="1"/>
      </rPr>
      <t>1</t>
    </r>
    <r>
      <rPr>
        <sz val="9"/>
        <color indexed="8"/>
        <rFont val="宋体"/>
        <family val="3"/>
        <charset val="134"/>
      </rPr>
      <t>个，简易舞台</t>
    </r>
    <r>
      <rPr>
        <sz val="9"/>
        <color indexed="8"/>
        <rFont val="Times New Roman"/>
        <family val="1"/>
      </rPr>
      <t>1</t>
    </r>
    <r>
      <rPr>
        <sz val="9"/>
        <color indexed="8"/>
        <rFont val="宋体"/>
        <family val="3"/>
        <charset val="134"/>
      </rPr>
      <t>个</t>
    </r>
  </si>
  <si>
    <r>
      <rPr>
        <sz val="9"/>
        <color indexed="8"/>
        <rFont val="宋体"/>
        <family val="3"/>
        <charset val="134"/>
      </rPr>
      <t>香鹿山镇郭坪村综合性文化服务中心建设</t>
    </r>
  </si>
  <si>
    <r>
      <rPr>
        <sz val="9"/>
        <color indexed="8"/>
        <rFont val="宋体"/>
        <family val="3"/>
        <charset val="134"/>
      </rPr>
      <t>香鹿山镇刘沟村综合性文化服务中心建设</t>
    </r>
  </si>
  <si>
    <r>
      <rPr>
        <sz val="9"/>
        <color indexed="8"/>
        <rFont val="宋体"/>
        <family val="3"/>
        <charset val="134"/>
      </rPr>
      <t>香鹿山镇潘沟村综合性文化服务中心建设</t>
    </r>
  </si>
  <si>
    <r>
      <t>500</t>
    </r>
    <r>
      <rPr>
        <sz val="9"/>
        <color indexed="8"/>
        <rFont val="宋体"/>
        <family val="3"/>
        <charset val="134"/>
      </rPr>
      <t>平方米文化广场</t>
    </r>
    <r>
      <rPr>
        <sz val="9"/>
        <color indexed="8"/>
        <rFont val="Times New Roman"/>
        <family val="1"/>
      </rPr>
      <t>1</t>
    </r>
    <r>
      <rPr>
        <sz val="9"/>
        <color indexed="8"/>
        <rFont val="宋体"/>
        <family val="3"/>
        <charset val="134"/>
      </rPr>
      <t>个</t>
    </r>
  </si>
  <si>
    <r>
      <rPr>
        <sz val="9"/>
        <color indexed="8"/>
        <rFont val="宋体"/>
        <family val="3"/>
        <charset val="134"/>
      </rPr>
      <t>香鹿山镇马沟村综合性文化服务中心建设</t>
    </r>
  </si>
  <si>
    <r>
      <t>500</t>
    </r>
    <r>
      <rPr>
        <sz val="9"/>
        <color indexed="8"/>
        <rFont val="宋体"/>
        <family val="3"/>
        <charset val="134"/>
      </rPr>
      <t>平方米文化广场</t>
    </r>
  </si>
  <si>
    <r>
      <rPr>
        <sz val="9"/>
        <color indexed="8"/>
        <rFont val="宋体"/>
        <family val="3"/>
        <charset val="134"/>
      </rPr>
      <t>香鹿山镇下韩村综合性文化服务中心建设</t>
    </r>
  </si>
  <si>
    <r>
      <rPr>
        <sz val="9"/>
        <color indexed="8"/>
        <rFont val="宋体"/>
        <family val="3"/>
        <charset val="134"/>
      </rPr>
      <t>香鹿山镇甘棠村综合性文化服务中心建设</t>
    </r>
  </si>
  <si>
    <r>
      <rPr>
        <sz val="9"/>
        <color indexed="8"/>
        <rFont val="宋体"/>
        <family val="3"/>
        <charset val="134"/>
      </rPr>
      <t>香鹿山镇大柳树村综合性文化服务中心建设</t>
    </r>
  </si>
  <si>
    <r>
      <t>500</t>
    </r>
    <r>
      <rPr>
        <sz val="9"/>
        <color indexed="8"/>
        <rFont val="宋体"/>
        <family val="3"/>
        <charset val="134"/>
      </rPr>
      <t>平方米广场（余</t>
    </r>
    <r>
      <rPr>
        <sz val="9"/>
        <color indexed="8"/>
        <rFont val="Times New Roman"/>
        <family val="1"/>
      </rPr>
      <t>3.5</t>
    </r>
    <r>
      <rPr>
        <sz val="9"/>
        <color indexed="8"/>
        <rFont val="宋体"/>
        <family val="3"/>
        <charset val="134"/>
      </rPr>
      <t>万未付）、简易舞台</t>
    </r>
    <r>
      <rPr>
        <sz val="9"/>
        <color indexed="8"/>
        <rFont val="Times New Roman"/>
        <family val="1"/>
      </rPr>
      <t>1</t>
    </r>
    <r>
      <rPr>
        <sz val="9"/>
        <color indexed="8"/>
        <rFont val="宋体"/>
        <family val="3"/>
        <charset val="134"/>
      </rPr>
      <t>个（余</t>
    </r>
    <r>
      <rPr>
        <sz val="9"/>
        <color indexed="8"/>
        <rFont val="Times New Roman"/>
        <family val="1"/>
      </rPr>
      <t>1</t>
    </r>
    <r>
      <rPr>
        <sz val="9"/>
        <color indexed="8"/>
        <rFont val="宋体"/>
        <family val="3"/>
        <charset val="134"/>
      </rPr>
      <t>万未付）</t>
    </r>
  </si>
  <si>
    <r>
      <rPr>
        <sz val="9"/>
        <color indexed="8"/>
        <rFont val="宋体"/>
        <family val="3"/>
        <charset val="134"/>
      </rPr>
      <t>香鹿山镇砖古窑村综合性文化服务中心建设</t>
    </r>
  </si>
  <si>
    <r>
      <t>1000</t>
    </r>
    <r>
      <rPr>
        <sz val="9"/>
        <color indexed="8"/>
        <rFont val="宋体"/>
        <family val="3"/>
        <charset val="134"/>
      </rPr>
      <t>平方米广场</t>
    </r>
  </si>
  <si>
    <r>
      <rPr>
        <sz val="9"/>
        <color indexed="8"/>
        <rFont val="宋体"/>
        <family val="3"/>
        <charset val="134"/>
      </rPr>
      <t>香鹿山镇南留村村综合性文化服务中心建设</t>
    </r>
  </si>
  <si>
    <r>
      <t>500</t>
    </r>
    <r>
      <rPr>
        <sz val="9"/>
        <color indexed="8"/>
        <rFont val="宋体"/>
        <family val="3"/>
        <charset val="134"/>
      </rPr>
      <t>平方米广场</t>
    </r>
  </si>
  <si>
    <r>
      <rPr>
        <sz val="9"/>
        <color indexed="8"/>
        <rFont val="宋体"/>
        <family val="3"/>
        <charset val="134"/>
      </rPr>
      <t>香鹿山镇上韩村综合性文化服务中心建设</t>
    </r>
  </si>
  <si>
    <r>
      <t>1000</t>
    </r>
    <r>
      <rPr>
        <sz val="9"/>
        <color indexed="8"/>
        <rFont val="宋体"/>
        <family val="3"/>
        <charset val="134"/>
      </rPr>
      <t>平方米广场、简易舞台</t>
    </r>
    <r>
      <rPr>
        <sz val="9"/>
        <color indexed="8"/>
        <rFont val="Times New Roman"/>
        <family val="1"/>
      </rPr>
      <t>1</t>
    </r>
    <r>
      <rPr>
        <sz val="9"/>
        <color indexed="8"/>
        <rFont val="宋体"/>
        <family val="3"/>
        <charset val="134"/>
      </rPr>
      <t>个</t>
    </r>
  </si>
  <si>
    <r>
      <rPr>
        <sz val="9"/>
        <color indexed="8"/>
        <rFont val="宋体"/>
        <family val="3"/>
        <charset val="134"/>
      </rPr>
      <t>香鹿山镇潘寨村综合性文化服务中心建设</t>
    </r>
  </si>
  <si>
    <r>
      <t>500</t>
    </r>
    <r>
      <rPr>
        <sz val="9"/>
        <color indexed="8"/>
        <rFont val="宋体"/>
        <family val="3"/>
        <charset val="134"/>
      </rPr>
      <t>平方米广场、</t>
    </r>
  </si>
  <si>
    <r>
      <rPr>
        <sz val="9"/>
        <color indexed="8"/>
        <rFont val="宋体"/>
        <family val="3"/>
        <charset val="134"/>
      </rPr>
      <t>香鹿山镇赵老屯村综合性文化服务中心建设</t>
    </r>
  </si>
  <si>
    <r>
      <rPr>
        <sz val="9"/>
        <color indexed="8"/>
        <rFont val="宋体"/>
        <family val="3"/>
        <charset val="134"/>
      </rPr>
      <t>香鹿山镇楚凹村综合性文化服务中心建设</t>
    </r>
  </si>
  <si>
    <r>
      <t>500</t>
    </r>
    <r>
      <rPr>
        <sz val="9"/>
        <color indexed="8"/>
        <rFont val="宋体"/>
        <family val="3"/>
        <charset val="134"/>
      </rPr>
      <t>平方米广场、简易舞台</t>
    </r>
    <r>
      <rPr>
        <sz val="9"/>
        <color indexed="8"/>
        <rFont val="Times New Roman"/>
        <family val="1"/>
      </rPr>
      <t>1</t>
    </r>
    <r>
      <rPr>
        <sz val="9"/>
        <color indexed="8"/>
        <rFont val="宋体"/>
        <family val="3"/>
        <charset val="134"/>
      </rPr>
      <t>个</t>
    </r>
  </si>
  <si>
    <r>
      <rPr>
        <sz val="9"/>
        <color indexed="8"/>
        <rFont val="宋体"/>
        <family val="3"/>
        <charset val="134"/>
      </rPr>
      <t>香鹿山镇柏树构村综合性文化服务中心建设</t>
    </r>
  </si>
  <si>
    <r>
      <rPr>
        <sz val="9"/>
        <color indexed="8"/>
        <rFont val="宋体"/>
        <family val="3"/>
        <charset val="134"/>
      </rPr>
      <t>香鹿山镇叶庄村综合性文化服务中心建设</t>
    </r>
  </si>
  <si>
    <r>
      <rPr>
        <sz val="9"/>
        <color indexed="8"/>
        <rFont val="宋体"/>
        <family val="3"/>
        <charset val="134"/>
      </rPr>
      <t>香鹿山镇香泉村综合性文化服务中心建设</t>
    </r>
  </si>
  <si>
    <r>
      <rPr>
        <sz val="9"/>
        <color indexed="8"/>
        <rFont val="宋体"/>
        <family val="3"/>
        <charset val="134"/>
      </rPr>
      <t>香鹿山镇下河头村综合性文化服务中心建设</t>
    </r>
  </si>
  <si>
    <r>
      <t>1000</t>
    </r>
    <r>
      <rPr>
        <sz val="9"/>
        <color indexed="8"/>
        <rFont val="宋体"/>
        <family val="3"/>
        <charset val="134"/>
      </rPr>
      <t>平方米广场、简易舞台一个</t>
    </r>
  </si>
  <si>
    <r>
      <rPr>
        <sz val="9"/>
        <color indexed="8"/>
        <rFont val="宋体"/>
        <family val="3"/>
        <charset val="134"/>
      </rPr>
      <t>香鹿山镇后庄村综合性文化服务中心建设</t>
    </r>
  </si>
  <si>
    <r>
      <t>500</t>
    </r>
    <r>
      <rPr>
        <sz val="9"/>
        <color indexed="8"/>
        <rFont val="宋体"/>
        <family val="3"/>
        <charset val="134"/>
      </rPr>
      <t>平方米广场、简易戏台一个</t>
    </r>
  </si>
  <si>
    <r>
      <rPr>
        <sz val="9"/>
        <color indexed="8"/>
        <rFont val="宋体"/>
        <family val="3"/>
        <charset val="134"/>
      </rPr>
      <t>高村镇宋屋村综合文化服务中心建设</t>
    </r>
  </si>
  <si>
    <r>
      <rPr>
        <sz val="9"/>
        <color indexed="8"/>
        <rFont val="宋体"/>
        <family val="3"/>
        <charset val="134"/>
      </rPr>
      <t>新建</t>
    </r>
    <r>
      <rPr>
        <sz val="9"/>
        <color indexed="8"/>
        <rFont val="Times New Roman"/>
        <family val="1"/>
      </rPr>
      <t>1000</t>
    </r>
    <r>
      <rPr>
        <sz val="9"/>
        <color indexed="8"/>
        <rFont val="宋体"/>
        <family val="3"/>
        <charset val="134"/>
      </rPr>
      <t>平方米广场</t>
    </r>
  </si>
  <si>
    <r>
      <rPr>
        <sz val="9"/>
        <color indexed="8"/>
        <rFont val="宋体"/>
        <family val="3"/>
        <charset val="134"/>
      </rPr>
      <t>高村镇里沟村综合文化服务中心建设</t>
    </r>
  </si>
  <si>
    <r>
      <rPr>
        <sz val="9"/>
        <color indexed="8"/>
        <rFont val="宋体"/>
        <family val="3"/>
        <charset val="134"/>
      </rPr>
      <t>高村镇河战村综合文化服务中心建设</t>
    </r>
  </si>
  <si>
    <r>
      <rPr>
        <sz val="9"/>
        <color indexed="8"/>
        <rFont val="宋体"/>
        <family val="3"/>
        <charset val="134"/>
      </rPr>
      <t>新建简易戏台一个</t>
    </r>
  </si>
  <si>
    <r>
      <rPr>
        <sz val="9"/>
        <color indexed="8"/>
        <rFont val="宋体"/>
        <family val="3"/>
        <charset val="134"/>
      </rPr>
      <t>高村镇张延村综合文化服务中心建设</t>
    </r>
  </si>
  <si>
    <r>
      <rPr>
        <sz val="9"/>
        <color indexed="8"/>
        <rFont val="宋体"/>
        <family val="3"/>
        <charset val="134"/>
      </rPr>
      <t>新建</t>
    </r>
    <r>
      <rPr>
        <sz val="9"/>
        <color indexed="8"/>
        <rFont val="Times New Roman"/>
        <family val="1"/>
      </rPr>
      <t>1000</t>
    </r>
    <r>
      <rPr>
        <sz val="9"/>
        <color indexed="8"/>
        <rFont val="宋体"/>
        <family val="3"/>
        <charset val="134"/>
      </rPr>
      <t>平方米广场一个，简易戏台一个</t>
    </r>
  </si>
  <si>
    <r>
      <rPr>
        <sz val="9"/>
        <color indexed="8"/>
        <rFont val="宋体"/>
        <family val="3"/>
        <charset val="134"/>
      </rPr>
      <t>高村镇阡陌岭村综合文化服务中心建设</t>
    </r>
  </si>
  <si>
    <r>
      <rPr>
        <sz val="9"/>
        <color indexed="8"/>
        <rFont val="宋体"/>
        <family val="3"/>
        <charset val="134"/>
      </rPr>
      <t>高村镇张深村综合文化服务中心建设</t>
    </r>
  </si>
  <si>
    <r>
      <rPr>
        <sz val="9"/>
        <color indexed="8"/>
        <rFont val="宋体"/>
        <family val="3"/>
        <charset val="134"/>
      </rPr>
      <t>高村镇麦村综合文化服务中心建设</t>
    </r>
  </si>
  <si>
    <r>
      <rPr>
        <sz val="9"/>
        <color indexed="8"/>
        <rFont val="宋体"/>
        <family val="3"/>
        <charset val="134"/>
      </rPr>
      <t>高村镇平原村综合文化服务中心建设</t>
    </r>
  </si>
  <si>
    <r>
      <rPr>
        <sz val="9"/>
        <color indexed="8"/>
        <rFont val="宋体"/>
        <family val="3"/>
        <charset val="134"/>
      </rPr>
      <t>新建</t>
    </r>
    <r>
      <rPr>
        <sz val="9"/>
        <color indexed="8"/>
        <rFont val="Times New Roman"/>
        <family val="1"/>
      </rPr>
      <t>500</t>
    </r>
    <r>
      <rPr>
        <sz val="9"/>
        <color indexed="8"/>
        <rFont val="宋体"/>
        <family val="3"/>
        <charset val="134"/>
      </rPr>
      <t>平方米广场一个，简易戏台一个</t>
    </r>
  </si>
  <si>
    <r>
      <rPr>
        <sz val="9"/>
        <color indexed="8"/>
        <rFont val="宋体"/>
        <family val="3"/>
        <charset val="134"/>
      </rPr>
      <t>高村镇安沟村综合文化服务中心建设</t>
    </r>
  </si>
  <si>
    <r>
      <rPr>
        <sz val="9"/>
        <color indexed="8"/>
        <rFont val="宋体"/>
        <family val="3"/>
        <charset val="134"/>
      </rPr>
      <t>高村镇马朝沟村综合文化服务中心建设</t>
    </r>
  </si>
  <si>
    <r>
      <rPr>
        <sz val="9"/>
        <color indexed="8"/>
        <rFont val="宋体"/>
        <family val="3"/>
        <charset val="134"/>
      </rPr>
      <t>高村镇铁炉村综合文化服务中心建设</t>
    </r>
  </si>
  <si>
    <r>
      <rPr>
        <sz val="9"/>
        <color indexed="8"/>
        <rFont val="宋体"/>
        <family val="3"/>
        <charset val="134"/>
      </rPr>
      <t>高村镇黄洼村综合文化服务中心建设</t>
    </r>
  </si>
  <si>
    <r>
      <rPr>
        <sz val="9"/>
        <color indexed="8"/>
        <rFont val="宋体"/>
        <family val="3"/>
        <charset val="134"/>
      </rPr>
      <t>高村镇赵坡村综合文化服务中心建设</t>
    </r>
  </si>
  <si>
    <r>
      <rPr>
        <sz val="9"/>
        <color indexed="8"/>
        <rFont val="宋体"/>
        <family val="3"/>
        <charset val="134"/>
      </rPr>
      <t>高村镇四土地村综合文化服务中心建设</t>
    </r>
  </si>
  <si>
    <r>
      <rPr>
        <sz val="9"/>
        <color indexed="8"/>
        <rFont val="宋体"/>
        <family val="3"/>
        <charset val="134"/>
      </rPr>
      <t>高村镇杜渠村综合文化服务中心建设</t>
    </r>
  </si>
  <si>
    <r>
      <rPr>
        <sz val="9"/>
        <color indexed="8"/>
        <rFont val="宋体"/>
        <family val="3"/>
        <charset val="134"/>
      </rPr>
      <t>高村镇纪彰村综合文化服务中心建设</t>
    </r>
  </si>
  <si>
    <r>
      <rPr>
        <sz val="9"/>
        <color indexed="8"/>
        <rFont val="宋体"/>
        <family val="3"/>
        <charset val="134"/>
      </rPr>
      <t>高村镇周峪村综合文化服务中心建设</t>
    </r>
  </si>
  <si>
    <r>
      <rPr>
        <sz val="9"/>
        <color indexed="8"/>
        <rFont val="宋体"/>
        <family val="3"/>
        <charset val="134"/>
      </rPr>
      <t>高村镇宋王沟村综合文化服务中心建设</t>
    </r>
  </si>
  <si>
    <r>
      <rPr>
        <sz val="9"/>
        <color indexed="8"/>
        <rFont val="宋体"/>
        <family val="3"/>
        <charset val="134"/>
      </rPr>
      <t>高村镇高村综合文化服务中心建设</t>
    </r>
  </si>
  <si>
    <r>
      <t>500</t>
    </r>
    <r>
      <rPr>
        <sz val="9"/>
        <color indexed="8"/>
        <rFont val="宋体"/>
        <family val="3"/>
        <charset val="134"/>
      </rPr>
      <t>平方米广场一个</t>
    </r>
  </si>
  <si>
    <r>
      <rPr>
        <sz val="9"/>
        <color indexed="8"/>
        <rFont val="宋体"/>
        <family val="3"/>
        <charset val="134"/>
      </rPr>
      <t>高村镇鲁村综合文化服务中心建设</t>
    </r>
  </si>
  <si>
    <r>
      <rPr>
        <sz val="9"/>
        <color indexed="8"/>
        <rFont val="宋体"/>
        <family val="3"/>
        <charset val="134"/>
      </rPr>
      <t>高村镇叶沟村综合文化服务中心建设</t>
    </r>
  </si>
  <si>
    <r>
      <rPr>
        <sz val="9"/>
        <color indexed="8"/>
        <rFont val="宋体"/>
        <family val="3"/>
        <charset val="134"/>
      </rPr>
      <t>高村镇寺岭村综合文化服务中心建设</t>
    </r>
  </si>
  <si>
    <r>
      <rPr>
        <sz val="9"/>
        <color indexed="8"/>
        <rFont val="宋体"/>
        <family val="3"/>
        <charset val="134"/>
      </rPr>
      <t>高村镇汪汴村综合文化服务中心建设</t>
    </r>
  </si>
  <si>
    <r>
      <rPr>
        <sz val="9"/>
        <color indexed="8"/>
        <rFont val="宋体"/>
        <family val="3"/>
        <charset val="134"/>
      </rPr>
      <t>高村镇牛峪村综合文化服务中心建设</t>
    </r>
  </si>
  <si>
    <r>
      <rPr>
        <sz val="9"/>
        <color indexed="8"/>
        <rFont val="宋体"/>
        <family val="3"/>
        <charset val="134"/>
      </rPr>
      <t>高村镇孔昌村综合文化服务中心建设</t>
    </r>
  </si>
  <si>
    <r>
      <rPr>
        <sz val="9"/>
        <color indexed="8"/>
        <rFont val="宋体"/>
        <family val="3"/>
        <charset val="134"/>
      </rPr>
      <t>高村镇东营村综合文化服务中心建设</t>
    </r>
  </si>
  <si>
    <r>
      <rPr>
        <sz val="9"/>
        <color indexed="8"/>
        <rFont val="宋体"/>
        <family val="3"/>
        <charset val="134"/>
      </rPr>
      <t>高村镇桑元村综合文化服务中心建设</t>
    </r>
  </si>
  <si>
    <r>
      <rPr>
        <sz val="9"/>
        <color indexed="8"/>
        <rFont val="宋体"/>
        <family val="3"/>
        <charset val="134"/>
      </rPr>
      <t>高村镇刘沟村综合文化服务中心建设</t>
    </r>
  </si>
  <si>
    <r>
      <rPr>
        <sz val="9"/>
        <color indexed="8"/>
        <rFont val="宋体"/>
        <family val="3"/>
        <charset val="134"/>
      </rPr>
      <t>新建</t>
    </r>
    <r>
      <rPr>
        <sz val="9"/>
        <color indexed="8"/>
        <rFont val="Times New Roman"/>
        <family val="1"/>
      </rPr>
      <t>1001</t>
    </r>
    <r>
      <rPr>
        <sz val="9"/>
        <color indexed="8"/>
        <rFont val="宋体"/>
        <family val="3"/>
        <charset val="134"/>
      </rPr>
      <t>平方米广场一个，简易戏台一个</t>
    </r>
  </si>
  <si>
    <r>
      <rPr>
        <sz val="9"/>
        <color indexed="8"/>
        <rFont val="宋体"/>
        <family val="3"/>
        <charset val="134"/>
      </rPr>
      <t>高村镇演礼沟村综合文化服务中心建设</t>
    </r>
  </si>
  <si>
    <r>
      <rPr>
        <sz val="9"/>
        <color indexed="8"/>
        <rFont val="宋体"/>
        <family val="3"/>
        <charset val="134"/>
      </rPr>
      <t>高村镇沈沟村综合文化服务中心建设</t>
    </r>
  </si>
  <si>
    <r>
      <rPr>
        <sz val="9"/>
        <color indexed="8"/>
        <rFont val="宋体"/>
        <family val="3"/>
        <charset val="134"/>
      </rPr>
      <t>赵保镇马河村新建文化广场</t>
    </r>
  </si>
  <si>
    <r>
      <rPr>
        <sz val="9"/>
        <color indexed="8"/>
        <rFont val="宋体"/>
        <family val="3"/>
        <charset val="134"/>
      </rPr>
      <t>新建文化广场</t>
    </r>
    <r>
      <rPr>
        <sz val="9"/>
        <color indexed="8"/>
        <rFont val="Times New Roman"/>
        <family val="1"/>
      </rPr>
      <t>1200</t>
    </r>
    <r>
      <rPr>
        <sz val="9"/>
        <color indexed="8"/>
        <rFont val="宋体"/>
        <family val="3"/>
        <charset val="134"/>
      </rPr>
      <t>平方米，</t>
    </r>
    <r>
      <rPr>
        <sz val="9"/>
        <color indexed="8"/>
        <rFont val="Times New Roman"/>
        <family val="1"/>
      </rPr>
      <t>0.18</t>
    </r>
    <r>
      <rPr>
        <sz val="9"/>
        <color indexed="8"/>
        <rFont val="宋体"/>
        <family val="3"/>
        <charset val="134"/>
      </rPr>
      <t>米厚，每平方米需资金</t>
    </r>
    <r>
      <rPr>
        <sz val="9"/>
        <color indexed="8"/>
        <rFont val="Times New Roman"/>
        <family val="1"/>
      </rPr>
      <t>83</t>
    </r>
    <r>
      <rPr>
        <sz val="9"/>
        <color indexed="8"/>
        <rFont val="宋体"/>
        <family val="3"/>
        <charset val="134"/>
      </rPr>
      <t>元，需资金</t>
    </r>
    <r>
      <rPr>
        <sz val="9"/>
        <color indexed="8"/>
        <rFont val="Times New Roman"/>
        <family val="1"/>
      </rPr>
      <t>10</t>
    </r>
    <r>
      <rPr>
        <sz val="9"/>
        <color indexed="8"/>
        <rFont val="宋体"/>
        <family val="3"/>
        <charset val="134"/>
      </rPr>
      <t>万元</t>
    </r>
    <r>
      <rPr>
        <sz val="9"/>
        <color indexed="8"/>
        <rFont val="Times New Roman"/>
        <family val="1"/>
      </rPr>
      <t xml:space="preserve"> </t>
    </r>
  </si>
  <si>
    <r>
      <rPr>
        <sz val="9"/>
        <color indexed="8"/>
        <rFont val="宋体"/>
        <family val="3"/>
        <charset val="134"/>
      </rPr>
      <t>张坞镇岳社新建老年活动中心</t>
    </r>
  </si>
  <si>
    <r>
      <rPr>
        <sz val="9"/>
        <color indexed="8"/>
        <rFont val="宋体"/>
        <family val="3"/>
        <charset val="134"/>
      </rPr>
      <t>建设岳社老年活动中心</t>
    </r>
    <r>
      <rPr>
        <sz val="9"/>
        <color indexed="8"/>
        <rFont val="Times New Roman"/>
        <family val="1"/>
      </rPr>
      <t>120</t>
    </r>
    <r>
      <rPr>
        <sz val="9"/>
        <color indexed="8"/>
        <rFont val="宋体"/>
        <family val="3"/>
        <charset val="134"/>
      </rPr>
      <t>平方</t>
    </r>
  </si>
  <si>
    <r>
      <rPr>
        <sz val="9"/>
        <color indexed="8"/>
        <rFont val="宋体"/>
        <family val="3"/>
        <charset val="134"/>
      </rPr>
      <t>张坞镇岳社间活动场所</t>
    </r>
  </si>
  <si>
    <r>
      <rPr>
        <sz val="9"/>
        <color indexed="8"/>
        <rFont val="宋体"/>
        <family val="3"/>
        <charset val="134"/>
      </rPr>
      <t>建设岳社村活动场所</t>
    </r>
    <r>
      <rPr>
        <sz val="9"/>
        <color indexed="8"/>
        <rFont val="Times New Roman"/>
        <family val="1"/>
      </rPr>
      <t>600</t>
    </r>
    <r>
      <rPr>
        <sz val="9"/>
        <color indexed="8"/>
        <rFont val="宋体"/>
        <family val="3"/>
        <charset val="134"/>
      </rPr>
      <t>平方</t>
    </r>
  </si>
  <si>
    <r>
      <rPr>
        <sz val="9"/>
        <color indexed="8"/>
        <rFont val="宋体"/>
        <family val="3"/>
        <charset val="134"/>
      </rPr>
      <t>张坞镇程子村窑子沟生活文化广场建设</t>
    </r>
  </si>
  <si>
    <r>
      <rPr>
        <sz val="9"/>
        <color indexed="8"/>
        <rFont val="宋体"/>
        <family val="3"/>
        <charset val="134"/>
      </rPr>
      <t>新建文化广场</t>
    </r>
    <r>
      <rPr>
        <sz val="9"/>
        <color indexed="8"/>
        <rFont val="Times New Roman"/>
        <family val="1"/>
      </rPr>
      <t>500</t>
    </r>
    <r>
      <rPr>
        <sz val="9"/>
        <color indexed="8"/>
        <rFont val="宋体"/>
        <family val="3"/>
        <charset val="134"/>
      </rPr>
      <t>平方，厚</t>
    </r>
    <r>
      <rPr>
        <sz val="9"/>
        <color indexed="8"/>
        <rFont val="Times New Roman"/>
        <family val="1"/>
      </rPr>
      <t>0.8</t>
    </r>
    <r>
      <rPr>
        <sz val="9"/>
        <color indexed="8"/>
        <rFont val="宋体"/>
        <family val="3"/>
        <charset val="134"/>
      </rPr>
      <t>米</t>
    </r>
  </si>
  <si>
    <r>
      <rPr>
        <sz val="9"/>
        <color indexed="8"/>
        <rFont val="宋体"/>
        <family val="3"/>
        <charset val="134"/>
      </rPr>
      <t>樊村镇铁炉村综合性服务中心</t>
    </r>
  </si>
  <si>
    <r>
      <rPr>
        <sz val="9"/>
        <color indexed="8"/>
        <rFont val="宋体"/>
        <family val="3"/>
        <charset val="134"/>
      </rPr>
      <t>硬化厚</t>
    </r>
    <r>
      <rPr>
        <sz val="9"/>
        <color indexed="8"/>
        <rFont val="Times New Roman"/>
        <family val="1"/>
      </rPr>
      <t>0.15</t>
    </r>
    <r>
      <rPr>
        <sz val="9"/>
        <color indexed="8"/>
        <rFont val="宋体"/>
        <family val="3"/>
        <charset val="134"/>
      </rPr>
      <t>米水泥地面</t>
    </r>
    <r>
      <rPr>
        <sz val="9"/>
        <color indexed="8"/>
        <rFont val="Times New Roman"/>
        <family val="1"/>
      </rPr>
      <t>1785</t>
    </r>
    <r>
      <rPr>
        <sz val="9"/>
        <color indexed="8"/>
        <rFont val="宋体"/>
        <family val="3"/>
        <charset val="134"/>
      </rPr>
      <t>平方米，简易戏台长</t>
    </r>
    <r>
      <rPr>
        <sz val="9"/>
        <color indexed="8"/>
        <rFont val="Times New Roman"/>
        <family val="1"/>
      </rPr>
      <t>13</t>
    </r>
    <r>
      <rPr>
        <sz val="9"/>
        <color indexed="8"/>
        <rFont val="宋体"/>
        <family val="3"/>
        <charset val="134"/>
      </rPr>
      <t>米、宽</t>
    </r>
    <r>
      <rPr>
        <sz val="9"/>
        <color indexed="8"/>
        <rFont val="Times New Roman"/>
        <family val="1"/>
      </rPr>
      <t>7.5</t>
    </r>
    <r>
      <rPr>
        <sz val="9"/>
        <color indexed="8"/>
        <rFont val="宋体"/>
        <family val="3"/>
        <charset val="134"/>
      </rPr>
      <t>米、高</t>
    </r>
    <r>
      <rPr>
        <sz val="9"/>
        <color indexed="8"/>
        <rFont val="Times New Roman"/>
        <family val="1"/>
      </rPr>
      <t>0.8</t>
    </r>
    <r>
      <rPr>
        <sz val="9"/>
        <color indexed="8"/>
        <rFont val="宋体"/>
        <family val="3"/>
        <charset val="134"/>
      </rPr>
      <t>米，护坡长</t>
    </r>
    <r>
      <rPr>
        <sz val="9"/>
        <color indexed="8"/>
        <rFont val="Times New Roman"/>
        <family val="1"/>
      </rPr>
      <t>48</t>
    </r>
    <r>
      <rPr>
        <sz val="9"/>
        <color indexed="8"/>
        <rFont val="宋体"/>
        <family val="3"/>
        <charset val="134"/>
      </rPr>
      <t>米、宽</t>
    </r>
    <r>
      <rPr>
        <sz val="9"/>
        <color indexed="8"/>
        <rFont val="Times New Roman"/>
        <family val="1"/>
      </rPr>
      <t>1</t>
    </r>
    <r>
      <rPr>
        <sz val="9"/>
        <color indexed="8"/>
        <rFont val="宋体"/>
        <family val="3"/>
        <charset val="134"/>
      </rPr>
      <t>米、高</t>
    </r>
    <r>
      <rPr>
        <sz val="9"/>
        <color indexed="8"/>
        <rFont val="Times New Roman"/>
        <family val="1"/>
      </rPr>
      <t>2.85</t>
    </r>
    <r>
      <rPr>
        <sz val="9"/>
        <color indexed="8"/>
        <rFont val="宋体"/>
        <family val="3"/>
        <charset val="134"/>
      </rPr>
      <t>，花池长</t>
    </r>
    <r>
      <rPr>
        <sz val="9"/>
        <color indexed="8"/>
        <rFont val="Times New Roman"/>
        <family val="1"/>
      </rPr>
      <t>260</t>
    </r>
    <r>
      <rPr>
        <sz val="9"/>
        <color indexed="8"/>
        <rFont val="宋体"/>
        <family val="3"/>
        <charset val="134"/>
      </rPr>
      <t>米。</t>
    </r>
  </si>
  <si>
    <r>
      <rPr>
        <sz val="9"/>
        <color indexed="8"/>
        <rFont val="宋体"/>
        <family val="3"/>
        <charset val="134"/>
      </rPr>
      <t>樊村镇李寨综合性服务中心</t>
    </r>
  </si>
  <si>
    <r>
      <rPr>
        <sz val="9"/>
        <color indexed="8"/>
        <rFont val="宋体"/>
        <family val="3"/>
        <charset val="134"/>
      </rPr>
      <t>硬化厚</t>
    </r>
    <r>
      <rPr>
        <sz val="9"/>
        <color indexed="8"/>
        <rFont val="Times New Roman"/>
        <family val="1"/>
      </rPr>
      <t>0.12</t>
    </r>
    <r>
      <rPr>
        <sz val="9"/>
        <color indexed="8"/>
        <rFont val="宋体"/>
        <family val="3"/>
        <charset val="134"/>
      </rPr>
      <t>米水泥地面</t>
    </r>
    <r>
      <rPr>
        <sz val="9"/>
        <color indexed="8"/>
        <rFont val="Times New Roman"/>
        <family val="1"/>
      </rPr>
      <t>1300</t>
    </r>
    <r>
      <rPr>
        <sz val="9"/>
        <color indexed="8"/>
        <rFont val="宋体"/>
        <family val="3"/>
        <charset val="134"/>
      </rPr>
      <t>平方米，，简易戏台长</t>
    </r>
    <r>
      <rPr>
        <sz val="9"/>
        <color indexed="8"/>
        <rFont val="Times New Roman"/>
        <family val="1"/>
      </rPr>
      <t>12</t>
    </r>
    <r>
      <rPr>
        <sz val="9"/>
        <color indexed="8"/>
        <rFont val="宋体"/>
        <family val="3"/>
        <charset val="134"/>
      </rPr>
      <t>米、宽</t>
    </r>
    <r>
      <rPr>
        <sz val="9"/>
        <color indexed="8"/>
        <rFont val="Times New Roman"/>
        <family val="1"/>
      </rPr>
      <t>8</t>
    </r>
    <r>
      <rPr>
        <sz val="9"/>
        <color indexed="8"/>
        <rFont val="宋体"/>
        <family val="3"/>
        <charset val="134"/>
      </rPr>
      <t>米、高</t>
    </r>
    <r>
      <rPr>
        <sz val="9"/>
        <color indexed="8"/>
        <rFont val="Times New Roman"/>
        <family val="1"/>
      </rPr>
      <t>0.8</t>
    </r>
    <r>
      <rPr>
        <sz val="9"/>
        <color indexed="8"/>
        <rFont val="宋体"/>
        <family val="3"/>
        <charset val="134"/>
      </rPr>
      <t>米</t>
    </r>
  </si>
  <si>
    <r>
      <rPr>
        <sz val="9"/>
        <color indexed="8"/>
        <rFont val="宋体"/>
        <family val="3"/>
        <charset val="134"/>
      </rPr>
      <t>樊村镇苏村综合性服务中心</t>
    </r>
  </si>
  <si>
    <r>
      <rPr>
        <sz val="9"/>
        <color indexed="8"/>
        <rFont val="宋体"/>
        <family val="3"/>
        <charset val="134"/>
      </rPr>
      <t>硬化厚</t>
    </r>
    <r>
      <rPr>
        <sz val="9"/>
        <color indexed="8"/>
        <rFont val="Times New Roman"/>
        <family val="1"/>
      </rPr>
      <t>0.12</t>
    </r>
    <r>
      <rPr>
        <sz val="9"/>
        <color indexed="8"/>
        <rFont val="宋体"/>
        <family val="3"/>
        <charset val="134"/>
      </rPr>
      <t>米水泥地面</t>
    </r>
    <r>
      <rPr>
        <sz val="9"/>
        <color indexed="8"/>
        <rFont val="Times New Roman"/>
        <family val="1"/>
      </rPr>
      <t>1200</t>
    </r>
    <r>
      <rPr>
        <sz val="9"/>
        <color indexed="8"/>
        <rFont val="宋体"/>
        <family val="3"/>
        <charset val="134"/>
      </rPr>
      <t>平方米，简易戏台长</t>
    </r>
    <r>
      <rPr>
        <sz val="9"/>
        <color indexed="8"/>
        <rFont val="Times New Roman"/>
        <family val="1"/>
      </rPr>
      <t>13.5</t>
    </r>
    <r>
      <rPr>
        <sz val="9"/>
        <color indexed="8"/>
        <rFont val="宋体"/>
        <family val="3"/>
        <charset val="134"/>
      </rPr>
      <t>米、宽</t>
    </r>
    <r>
      <rPr>
        <sz val="9"/>
        <color indexed="8"/>
        <rFont val="Times New Roman"/>
        <family val="1"/>
      </rPr>
      <t>7.5</t>
    </r>
    <r>
      <rPr>
        <sz val="9"/>
        <color indexed="8"/>
        <rFont val="宋体"/>
        <family val="3"/>
        <charset val="134"/>
      </rPr>
      <t>米、高</t>
    </r>
    <r>
      <rPr>
        <sz val="9"/>
        <color indexed="8"/>
        <rFont val="Times New Roman"/>
        <family val="1"/>
      </rPr>
      <t>0.8</t>
    </r>
    <r>
      <rPr>
        <sz val="9"/>
        <color indexed="8"/>
        <rFont val="宋体"/>
        <family val="3"/>
        <charset val="134"/>
      </rPr>
      <t>米</t>
    </r>
  </si>
  <si>
    <r>
      <rPr>
        <sz val="9"/>
        <color indexed="8"/>
        <rFont val="宋体"/>
        <family val="3"/>
        <charset val="134"/>
      </rPr>
      <t>韩城镇秦王村广场及配套建设</t>
    </r>
  </si>
  <si>
    <r>
      <rPr>
        <sz val="9"/>
        <color indexed="8"/>
        <rFont val="宋体"/>
        <family val="3"/>
        <charset val="134"/>
      </rPr>
      <t>新建广场</t>
    </r>
    <r>
      <rPr>
        <sz val="9"/>
        <color indexed="8"/>
        <rFont val="Times New Roman"/>
        <family val="1"/>
      </rPr>
      <t>1500</t>
    </r>
    <r>
      <rPr>
        <sz val="9"/>
        <color indexed="8"/>
        <rFont val="宋体"/>
        <family val="3"/>
        <charset val="134"/>
      </rPr>
      <t>平方米，简易舞台</t>
    </r>
    <r>
      <rPr>
        <sz val="9"/>
        <color indexed="8"/>
        <rFont val="Times New Roman"/>
        <family val="1"/>
      </rPr>
      <t>18*8*0.8</t>
    </r>
    <r>
      <rPr>
        <sz val="9"/>
        <color indexed="8"/>
        <rFont val="宋体"/>
        <family val="3"/>
        <charset val="134"/>
      </rPr>
      <t>米一座</t>
    </r>
  </si>
  <si>
    <r>
      <rPr>
        <sz val="9"/>
        <color indexed="8"/>
        <rFont val="宋体"/>
        <family val="3"/>
        <charset val="134"/>
      </rPr>
      <t>上观乡三岔沟村文化广场建设项目</t>
    </r>
  </si>
  <si>
    <r>
      <t>3500</t>
    </r>
    <r>
      <rPr>
        <sz val="9"/>
        <color indexed="8"/>
        <rFont val="宋体"/>
        <family val="3"/>
        <charset val="134"/>
      </rPr>
      <t>平方米</t>
    </r>
  </si>
  <si>
    <r>
      <rPr>
        <sz val="9"/>
        <color indexed="8"/>
        <rFont val="宋体"/>
        <family val="3"/>
        <charset val="134"/>
      </rPr>
      <t>白杨镇章屯村文化活动室</t>
    </r>
  </si>
  <si>
    <r>
      <rPr>
        <sz val="9"/>
        <color indexed="8"/>
        <rFont val="宋体"/>
        <family val="3"/>
        <charset val="134"/>
      </rPr>
      <t>改建文化活动时</t>
    </r>
    <r>
      <rPr>
        <sz val="9"/>
        <color indexed="8"/>
        <rFont val="Times New Roman"/>
        <family val="1"/>
      </rPr>
      <t>100</t>
    </r>
    <r>
      <rPr>
        <sz val="9"/>
        <color indexed="8"/>
        <rFont val="宋体"/>
        <family val="3"/>
        <charset val="134"/>
      </rPr>
      <t>平方米</t>
    </r>
  </si>
  <si>
    <r>
      <rPr>
        <sz val="9"/>
        <color indexed="8"/>
        <rFont val="宋体"/>
        <family val="3"/>
        <charset val="134"/>
      </rPr>
      <t>白杨镇窑凹村文化活动室</t>
    </r>
  </si>
  <si>
    <r>
      <rPr>
        <sz val="9"/>
        <color indexed="8"/>
        <rFont val="宋体"/>
        <family val="3"/>
        <charset val="134"/>
      </rPr>
      <t>白杨镇陡沟村文化活动室</t>
    </r>
  </si>
  <si>
    <r>
      <rPr>
        <sz val="9"/>
        <color indexed="8"/>
        <rFont val="宋体"/>
        <family val="3"/>
        <charset val="134"/>
      </rPr>
      <t>改建</t>
    </r>
    <r>
      <rPr>
        <sz val="9"/>
        <color indexed="8"/>
        <rFont val="Times New Roman"/>
        <family val="1"/>
      </rPr>
      <t>100</t>
    </r>
    <r>
      <rPr>
        <sz val="9"/>
        <color indexed="8"/>
        <rFont val="宋体"/>
        <family val="3"/>
        <charset val="134"/>
      </rPr>
      <t>平米活动室</t>
    </r>
  </si>
  <si>
    <r>
      <rPr>
        <sz val="9"/>
        <rFont val="宋体"/>
        <family val="3"/>
        <charset val="134"/>
      </rPr>
      <t>农村综合性文化服务中心建设补助资金</t>
    </r>
  </si>
  <si>
    <r>
      <rPr>
        <sz val="9"/>
        <rFont val="宋体"/>
        <family val="3"/>
        <charset val="134"/>
      </rPr>
      <t>村级文化广场、舞台等</t>
    </r>
  </si>
  <si>
    <r>
      <rPr>
        <sz val="9"/>
        <color indexed="8"/>
        <rFont val="宋体"/>
        <family val="3"/>
        <charset val="134"/>
      </rPr>
      <t>白杨镇高头村大队部整修</t>
    </r>
  </si>
  <si>
    <r>
      <rPr>
        <sz val="9"/>
        <color indexed="8"/>
        <rFont val="宋体"/>
        <family val="3"/>
        <charset val="134"/>
      </rPr>
      <t>修建大门（</t>
    </r>
    <r>
      <rPr>
        <sz val="9"/>
        <color indexed="8"/>
        <rFont val="Times New Roman"/>
        <family val="1"/>
      </rPr>
      <t>10</t>
    </r>
    <r>
      <rPr>
        <sz val="9"/>
        <color indexed="8"/>
        <rFont val="宋体"/>
        <family val="3"/>
        <charset val="134"/>
      </rPr>
      <t>平方米）、院内地坪</t>
    </r>
    <r>
      <rPr>
        <sz val="9"/>
        <color indexed="8"/>
        <rFont val="Times New Roman"/>
        <family val="1"/>
      </rPr>
      <t>(40</t>
    </r>
    <r>
      <rPr>
        <sz val="9"/>
        <color indexed="8"/>
        <rFont val="宋体"/>
        <family val="3"/>
        <charset val="134"/>
      </rPr>
      <t>平方米）、围墙（高</t>
    </r>
    <r>
      <rPr>
        <sz val="9"/>
        <color indexed="8"/>
        <rFont val="Times New Roman"/>
        <family val="1"/>
      </rPr>
      <t>2.5</t>
    </r>
    <r>
      <rPr>
        <sz val="9"/>
        <color indexed="8"/>
        <rFont val="宋体"/>
        <family val="3"/>
        <charset val="134"/>
      </rPr>
      <t>米，长</t>
    </r>
    <r>
      <rPr>
        <sz val="9"/>
        <color indexed="8"/>
        <rFont val="Times New Roman"/>
        <family val="1"/>
      </rPr>
      <t>32</t>
    </r>
    <r>
      <rPr>
        <sz val="9"/>
        <color indexed="8"/>
        <rFont val="宋体"/>
        <family val="3"/>
        <charset val="134"/>
      </rPr>
      <t>米）</t>
    </r>
  </si>
  <si>
    <r>
      <rPr>
        <sz val="9"/>
        <color theme="1"/>
        <rFont val="宋体"/>
        <family val="3"/>
        <charset val="134"/>
      </rPr>
      <t>赵保镇西赵村部建设项目</t>
    </r>
  </si>
  <si>
    <r>
      <rPr>
        <sz val="9"/>
        <color theme="1"/>
        <rFont val="宋体"/>
        <family val="3"/>
        <charset val="134"/>
      </rPr>
      <t>新建</t>
    </r>
    <r>
      <rPr>
        <sz val="9"/>
        <color theme="1"/>
        <rFont val="Times New Roman"/>
        <family val="1"/>
      </rPr>
      <t>2</t>
    </r>
    <r>
      <rPr>
        <sz val="9"/>
        <color theme="1"/>
        <rFont val="宋体"/>
        <family val="3"/>
        <charset val="134"/>
      </rPr>
      <t>层</t>
    </r>
    <r>
      <rPr>
        <sz val="9"/>
        <color theme="1"/>
        <rFont val="Times New Roman"/>
        <family val="1"/>
      </rPr>
      <t>9</t>
    </r>
    <r>
      <rPr>
        <sz val="9"/>
        <color theme="1"/>
        <rFont val="宋体"/>
        <family val="3"/>
        <charset val="134"/>
      </rPr>
      <t>间</t>
    </r>
    <r>
      <rPr>
        <sz val="9"/>
        <color theme="1"/>
        <rFont val="Times New Roman"/>
        <family val="1"/>
      </rPr>
      <t>540</t>
    </r>
    <r>
      <rPr>
        <sz val="9"/>
        <color theme="1"/>
        <rFont val="宋体"/>
        <family val="3"/>
        <charset val="134"/>
      </rPr>
      <t>平方米，配套旗杆、围栏等。</t>
    </r>
  </si>
  <si>
    <r>
      <rPr>
        <sz val="9"/>
        <color theme="1"/>
        <rFont val="宋体"/>
        <family val="3"/>
        <charset val="134"/>
      </rPr>
      <t>赵保镇改扩建温庄村部</t>
    </r>
  </si>
  <si>
    <r>
      <rPr>
        <sz val="9"/>
        <color theme="1"/>
        <rFont val="宋体"/>
        <family val="3"/>
        <charset val="134"/>
      </rPr>
      <t>新建两层</t>
    </r>
    <r>
      <rPr>
        <sz val="9"/>
        <color theme="1"/>
        <rFont val="Times New Roman"/>
        <family val="1"/>
      </rPr>
      <t>10</t>
    </r>
    <r>
      <rPr>
        <sz val="9"/>
        <color theme="1"/>
        <rFont val="宋体"/>
        <family val="3"/>
        <charset val="134"/>
      </rPr>
      <t>间</t>
    </r>
    <r>
      <rPr>
        <sz val="9"/>
        <color theme="1"/>
        <rFont val="Times New Roman"/>
        <family val="1"/>
      </rPr>
      <t>600</t>
    </r>
    <r>
      <rPr>
        <sz val="9"/>
        <color theme="1"/>
        <rFont val="宋体"/>
        <family val="3"/>
        <charset val="134"/>
      </rPr>
      <t>平方米，每平方米资金</t>
    </r>
    <r>
      <rPr>
        <sz val="9"/>
        <color theme="1"/>
        <rFont val="Times New Roman"/>
        <family val="1"/>
      </rPr>
      <t>250</t>
    </r>
    <r>
      <rPr>
        <sz val="9"/>
        <color theme="1"/>
        <rFont val="宋体"/>
        <family val="3"/>
        <charset val="134"/>
      </rPr>
      <t>元，共需资金</t>
    </r>
    <r>
      <rPr>
        <sz val="9"/>
        <color theme="1"/>
        <rFont val="Times New Roman"/>
        <family val="1"/>
      </rPr>
      <t>15</t>
    </r>
    <r>
      <rPr>
        <sz val="9"/>
        <color theme="1"/>
        <rFont val="宋体"/>
        <family val="3"/>
        <charset val="134"/>
      </rPr>
      <t>万元</t>
    </r>
    <r>
      <rPr>
        <sz val="9"/>
        <color theme="1"/>
        <rFont val="Times New Roman"/>
        <family val="1"/>
      </rPr>
      <t xml:space="preserve"> </t>
    </r>
  </si>
  <si>
    <r>
      <rPr>
        <sz val="9"/>
        <color theme="1"/>
        <rFont val="宋体"/>
        <family val="3"/>
        <charset val="134"/>
      </rPr>
      <t>赵保镇改造提升马河村部</t>
    </r>
  </si>
  <si>
    <r>
      <rPr>
        <sz val="9"/>
        <color theme="1"/>
        <rFont val="宋体"/>
        <family val="3"/>
        <charset val="134"/>
      </rPr>
      <t>改造提升马河村部</t>
    </r>
    <r>
      <rPr>
        <sz val="9"/>
        <color theme="1"/>
        <rFont val="Times New Roman"/>
        <family val="1"/>
      </rPr>
      <t>2</t>
    </r>
    <r>
      <rPr>
        <sz val="9"/>
        <color theme="1"/>
        <rFont val="宋体"/>
        <family val="3"/>
        <charset val="134"/>
      </rPr>
      <t>层</t>
    </r>
    <r>
      <rPr>
        <sz val="9"/>
        <color theme="1"/>
        <rFont val="Times New Roman"/>
        <family val="1"/>
      </rPr>
      <t>10</t>
    </r>
    <r>
      <rPr>
        <sz val="9"/>
        <color theme="1"/>
        <rFont val="宋体"/>
        <family val="3"/>
        <charset val="134"/>
      </rPr>
      <t>间</t>
    </r>
    <r>
      <rPr>
        <sz val="9"/>
        <color theme="1"/>
        <rFont val="Times New Roman"/>
        <family val="1"/>
      </rPr>
      <t>500</t>
    </r>
    <r>
      <rPr>
        <sz val="9"/>
        <color theme="1"/>
        <rFont val="宋体"/>
        <family val="3"/>
        <charset val="134"/>
      </rPr>
      <t>平方米，需资金</t>
    </r>
    <r>
      <rPr>
        <sz val="9"/>
        <color theme="1"/>
        <rFont val="Times New Roman"/>
        <family val="1"/>
      </rPr>
      <t>10</t>
    </r>
    <r>
      <rPr>
        <sz val="9"/>
        <color theme="1"/>
        <rFont val="宋体"/>
        <family val="3"/>
        <charset val="134"/>
      </rPr>
      <t>万元</t>
    </r>
  </si>
  <si>
    <r>
      <rPr>
        <sz val="9"/>
        <color theme="1"/>
        <rFont val="宋体"/>
        <family val="3"/>
        <charset val="134"/>
      </rPr>
      <t>赵保镇西赵村党群服务中心新建文化广场</t>
    </r>
  </si>
  <si>
    <r>
      <rPr>
        <sz val="9"/>
        <color theme="1"/>
        <rFont val="宋体"/>
        <family val="3"/>
        <charset val="134"/>
      </rPr>
      <t>新建文化广场</t>
    </r>
    <r>
      <rPr>
        <sz val="9"/>
        <color theme="1"/>
        <rFont val="Times New Roman"/>
        <family val="1"/>
      </rPr>
      <t>3000</t>
    </r>
    <r>
      <rPr>
        <sz val="9"/>
        <color theme="1"/>
        <rFont val="宋体"/>
        <family val="3"/>
        <charset val="134"/>
      </rPr>
      <t>平方米，厚</t>
    </r>
    <r>
      <rPr>
        <sz val="9"/>
        <color theme="1"/>
        <rFont val="Times New Roman"/>
        <family val="1"/>
      </rPr>
      <t>0.18</t>
    </r>
    <r>
      <rPr>
        <sz val="9"/>
        <color theme="1"/>
        <rFont val="宋体"/>
        <family val="3"/>
        <charset val="134"/>
      </rPr>
      <t>米，</t>
    </r>
    <r>
      <rPr>
        <sz val="9"/>
        <color theme="1"/>
        <rFont val="Times New Roman"/>
        <family val="1"/>
      </rPr>
      <t xml:space="preserve"> </t>
    </r>
    <r>
      <rPr>
        <sz val="9"/>
        <color theme="1"/>
        <rFont val="宋体"/>
        <family val="3"/>
        <charset val="134"/>
      </rPr>
      <t>配套建设党旗、宣传栏、围栏、花池、厕所，栽种绿化树木（国槐、黄山栾、大叶女贞、红叶李等）</t>
    </r>
    <r>
      <rPr>
        <sz val="9"/>
        <color theme="1"/>
        <rFont val="Times New Roman"/>
        <family val="1"/>
      </rPr>
      <t>800</t>
    </r>
    <r>
      <rPr>
        <sz val="9"/>
        <color theme="1"/>
        <rFont val="宋体"/>
        <family val="3"/>
        <charset val="134"/>
      </rPr>
      <t>棵。</t>
    </r>
    <r>
      <rPr>
        <sz val="9"/>
        <color theme="1"/>
        <rFont val="Times New Roman"/>
        <family val="1"/>
      </rPr>
      <t xml:space="preserve"> </t>
    </r>
  </si>
  <si>
    <r>
      <rPr>
        <sz val="9"/>
        <color theme="1"/>
        <rFont val="宋体"/>
        <family val="3"/>
        <charset val="134"/>
      </rPr>
      <t>赵保镇新建东赵村村部</t>
    </r>
  </si>
  <si>
    <r>
      <rPr>
        <sz val="9"/>
        <color theme="1"/>
        <rFont val="宋体"/>
        <family val="3"/>
        <charset val="134"/>
      </rPr>
      <t>新建村部</t>
    </r>
    <r>
      <rPr>
        <sz val="9"/>
        <color theme="1"/>
        <rFont val="Times New Roman"/>
        <family val="1"/>
      </rPr>
      <t>2</t>
    </r>
    <r>
      <rPr>
        <sz val="9"/>
        <color theme="1"/>
        <rFont val="宋体"/>
        <family val="3"/>
        <charset val="134"/>
      </rPr>
      <t>层</t>
    </r>
    <r>
      <rPr>
        <sz val="9"/>
        <color theme="1"/>
        <rFont val="Times New Roman"/>
        <family val="1"/>
      </rPr>
      <t>10</t>
    </r>
    <r>
      <rPr>
        <sz val="9"/>
        <color theme="1"/>
        <rFont val="宋体"/>
        <family val="3"/>
        <charset val="134"/>
      </rPr>
      <t>间</t>
    </r>
    <r>
      <rPr>
        <sz val="9"/>
        <color theme="1"/>
        <rFont val="Times New Roman"/>
        <family val="1"/>
      </rPr>
      <t>500</t>
    </r>
    <r>
      <rPr>
        <sz val="9"/>
        <color theme="1"/>
        <rFont val="宋体"/>
        <family val="3"/>
        <charset val="134"/>
      </rPr>
      <t>平方米，每平方米需资金</t>
    </r>
    <r>
      <rPr>
        <sz val="9"/>
        <color theme="1"/>
        <rFont val="Times New Roman"/>
        <family val="1"/>
      </rPr>
      <t>600</t>
    </r>
    <r>
      <rPr>
        <sz val="9"/>
        <color theme="1"/>
        <rFont val="宋体"/>
        <family val="3"/>
        <charset val="134"/>
      </rPr>
      <t>元，共需资金</t>
    </r>
    <r>
      <rPr>
        <sz val="9"/>
        <color theme="1"/>
        <rFont val="Times New Roman"/>
        <family val="1"/>
      </rPr>
      <t>30</t>
    </r>
    <r>
      <rPr>
        <sz val="9"/>
        <color theme="1"/>
        <rFont val="宋体"/>
        <family val="3"/>
        <charset val="134"/>
      </rPr>
      <t>万元</t>
    </r>
    <r>
      <rPr>
        <sz val="9"/>
        <color theme="1"/>
        <rFont val="Times New Roman"/>
        <family val="1"/>
      </rPr>
      <t xml:space="preserve"> </t>
    </r>
  </si>
  <si>
    <r>
      <rPr>
        <sz val="9"/>
        <color theme="1"/>
        <rFont val="宋体"/>
        <family val="3"/>
        <charset val="134"/>
      </rPr>
      <t>赵保镇新建铁佛寺村村部</t>
    </r>
  </si>
  <si>
    <r>
      <rPr>
        <sz val="9"/>
        <color theme="1"/>
        <rFont val="宋体"/>
        <family val="3"/>
        <charset val="134"/>
      </rPr>
      <t>赵保镇新建单村村部</t>
    </r>
  </si>
  <si>
    <r>
      <rPr>
        <sz val="9"/>
        <color theme="1"/>
        <rFont val="宋体"/>
        <family val="3"/>
        <charset val="134"/>
      </rPr>
      <t>赵保镇改扩建郭凹村大队部</t>
    </r>
  </si>
  <si>
    <r>
      <rPr>
        <sz val="9"/>
        <color theme="1"/>
        <rFont val="宋体"/>
        <family val="3"/>
        <charset val="134"/>
      </rPr>
      <t>新建</t>
    </r>
    <r>
      <rPr>
        <sz val="9"/>
        <color theme="1"/>
        <rFont val="Times New Roman"/>
        <family val="1"/>
      </rPr>
      <t>2</t>
    </r>
    <r>
      <rPr>
        <sz val="9"/>
        <color theme="1"/>
        <rFont val="宋体"/>
        <family val="3"/>
        <charset val="134"/>
      </rPr>
      <t>层</t>
    </r>
    <r>
      <rPr>
        <sz val="9"/>
        <color theme="1"/>
        <rFont val="Times New Roman"/>
        <family val="1"/>
      </rPr>
      <t>10</t>
    </r>
    <r>
      <rPr>
        <sz val="9"/>
        <color theme="1"/>
        <rFont val="宋体"/>
        <family val="3"/>
        <charset val="134"/>
      </rPr>
      <t>间</t>
    </r>
    <r>
      <rPr>
        <sz val="9"/>
        <color theme="1"/>
        <rFont val="Times New Roman"/>
        <family val="1"/>
      </rPr>
      <t>500</t>
    </r>
    <r>
      <rPr>
        <sz val="9"/>
        <color theme="1"/>
        <rFont val="宋体"/>
        <family val="3"/>
        <charset val="134"/>
      </rPr>
      <t>平方米，每平方米需资金</t>
    </r>
    <r>
      <rPr>
        <sz val="9"/>
        <color theme="1"/>
        <rFont val="Times New Roman"/>
        <family val="1"/>
      </rPr>
      <t>300</t>
    </r>
    <r>
      <rPr>
        <sz val="9"/>
        <color theme="1"/>
        <rFont val="宋体"/>
        <family val="3"/>
        <charset val="134"/>
      </rPr>
      <t>元，共需资金</t>
    </r>
    <r>
      <rPr>
        <sz val="9"/>
        <color theme="1"/>
        <rFont val="Times New Roman"/>
        <family val="1"/>
      </rPr>
      <t>15</t>
    </r>
    <r>
      <rPr>
        <sz val="9"/>
        <color theme="1"/>
        <rFont val="宋体"/>
        <family val="3"/>
        <charset val="134"/>
      </rPr>
      <t>万元</t>
    </r>
    <r>
      <rPr>
        <sz val="9"/>
        <color theme="1"/>
        <rFont val="Times New Roman"/>
        <family val="1"/>
      </rPr>
      <t xml:space="preserve"> </t>
    </r>
  </si>
  <si>
    <r>
      <rPr>
        <sz val="9"/>
        <color theme="1"/>
        <rFont val="宋体"/>
        <family val="3"/>
        <charset val="134"/>
      </rPr>
      <t>赵保镇改扩建坡底村部</t>
    </r>
  </si>
  <si>
    <r>
      <rPr>
        <sz val="9"/>
        <color theme="1"/>
        <rFont val="宋体"/>
        <family val="3"/>
        <charset val="134"/>
      </rPr>
      <t>新建一层</t>
    </r>
    <r>
      <rPr>
        <sz val="9"/>
        <color theme="1"/>
        <rFont val="Times New Roman"/>
        <family val="1"/>
      </rPr>
      <t>6</t>
    </r>
    <r>
      <rPr>
        <sz val="9"/>
        <color theme="1"/>
        <rFont val="宋体"/>
        <family val="3"/>
        <charset val="134"/>
      </rPr>
      <t>间</t>
    </r>
    <r>
      <rPr>
        <sz val="9"/>
        <color theme="1"/>
        <rFont val="Times New Roman"/>
        <family val="1"/>
      </rPr>
      <t>300</t>
    </r>
    <r>
      <rPr>
        <sz val="9"/>
        <color theme="1"/>
        <rFont val="宋体"/>
        <family val="3"/>
        <charset val="134"/>
      </rPr>
      <t>平方米，每平方米资金</t>
    </r>
    <r>
      <rPr>
        <sz val="9"/>
        <color theme="1"/>
        <rFont val="Times New Roman"/>
        <family val="1"/>
      </rPr>
      <t>500</t>
    </r>
    <r>
      <rPr>
        <sz val="9"/>
        <color theme="1"/>
        <rFont val="宋体"/>
        <family val="3"/>
        <charset val="134"/>
      </rPr>
      <t>元，共需资金</t>
    </r>
    <r>
      <rPr>
        <sz val="9"/>
        <color theme="1"/>
        <rFont val="Times New Roman"/>
        <family val="1"/>
      </rPr>
      <t>15</t>
    </r>
    <r>
      <rPr>
        <sz val="9"/>
        <color theme="1"/>
        <rFont val="宋体"/>
        <family val="3"/>
        <charset val="134"/>
      </rPr>
      <t>万元</t>
    </r>
    <r>
      <rPr>
        <sz val="9"/>
        <color theme="1"/>
        <rFont val="Times New Roman"/>
        <family val="1"/>
      </rPr>
      <t xml:space="preserve"> </t>
    </r>
  </si>
  <si>
    <r>
      <rPr>
        <sz val="9"/>
        <color theme="1"/>
        <rFont val="宋体"/>
        <family val="3"/>
        <charset val="134"/>
      </rPr>
      <t>张坞镇下龙村大队部广场</t>
    </r>
  </si>
  <si>
    <r>
      <rPr>
        <sz val="9"/>
        <color theme="1"/>
        <rFont val="宋体"/>
        <family val="3"/>
        <charset val="134"/>
      </rPr>
      <t>建设下龙党群服务中心</t>
    </r>
    <r>
      <rPr>
        <sz val="9"/>
        <color theme="1"/>
        <rFont val="Times New Roman"/>
        <family val="1"/>
      </rPr>
      <t>800</t>
    </r>
    <r>
      <rPr>
        <sz val="9"/>
        <color theme="1"/>
        <rFont val="宋体"/>
        <family val="3"/>
        <charset val="134"/>
      </rPr>
      <t>平方</t>
    </r>
  </si>
  <si>
    <r>
      <rPr>
        <sz val="9"/>
        <color theme="1"/>
        <rFont val="宋体"/>
        <family val="3"/>
        <charset val="134"/>
      </rPr>
      <t>张坞镇下龙村大队部铁艺门</t>
    </r>
  </si>
  <si>
    <r>
      <rPr>
        <sz val="9"/>
        <color theme="1"/>
        <rFont val="宋体"/>
        <family val="3"/>
        <charset val="134"/>
      </rPr>
      <t>大队部铁艺门</t>
    </r>
    <r>
      <rPr>
        <sz val="9"/>
        <color theme="1"/>
        <rFont val="Times New Roman"/>
        <family val="1"/>
      </rPr>
      <t>12</t>
    </r>
    <r>
      <rPr>
        <sz val="9"/>
        <color theme="1"/>
        <rFont val="宋体"/>
        <family val="3"/>
        <charset val="134"/>
      </rPr>
      <t>平方米</t>
    </r>
  </si>
  <si>
    <r>
      <rPr>
        <sz val="9"/>
        <color theme="1"/>
        <rFont val="宋体"/>
        <family val="3"/>
        <charset val="134"/>
      </rPr>
      <t>樊村镇铁炉村部建设项目</t>
    </r>
  </si>
  <si>
    <r>
      <rPr>
        <sz val="9"/>
        <rFont val="宋体"/>
        <family val="3"/>
        <charset val="134"/>
      </rPr>
      <t>新建</t>
    </r>
    <r>
      <rPr>
        <sz val="9"/>
        <rFont val="Times New Roman"/>
        <family val="1"/>
      </rPr>
      <t>2</t>
    </r>
    <r>
      <rPr>
        <sz val="9"/>
        <rFont val="宋体"/>
        <family val="3"/>
        <charset val="134"/>
      </rPr>
      <t>层村部</t>
    </r>
    <r>
      <rPr>
        <sz val="9"/>
        <rFont val="Times New Roman"/>
        <family val="1"/>
      </rPr>
      <t>18</t>
    </r>
    <r>
      <rPr>
        <sz val="9"/>
        <rFont val="宋体"/>
        <family val="3"/>
        <charset val="134"/>
      </rPr>
      <t>间</t>
    </r>
    <r>
      <rPr>
        <sz val="9"/>
        <rFont val="Times New Roman"/>
        <family val="1"/>
      </rPr>
      <t>480</t>
    </r>
    <r>
      <rPr>
        <sz val="9"/>
        <rFont val="宋体"/>
        <family val="3"/>
        <charset val="134"/>
      </rPr>
      <t>平方米</t>
    </r>
  </si>
  <si>
    <r>
      <rPr>
        <sz val="9"/>
        <color theme="1"/>
        <rFont val="宋体"/>
        <family val="3"/>
        <charset val="134"/>
      </rPr>
      <t>樊村镇李寨村部建设项目</t>
    </r>
  </si>
  <si>
    <r>
      <rPr>
        <sz val="9"/>
        <rFont val="宋体"/>
        <family val="3"/>
        <charset val="134"/>
      </rPr>
      <t>新建</t>
    </r>
    <r>
      <rPr>
        <sz val="9"/>
        <rFont val="Times New Roman"/>
        <family val="1"/>
      </rPr>
      <t>2</t>
    </r>
    <r>
      <rPr>
        <sz val="9"/>
        <rFont val="宋体"/>
        <family val="3"/>
        <charset val="134"/>
      </rPr>
      <t>层村部</t>
    </r>
    <r>
      <rPr>
        <sz val="9"/>
        <rFont val="Times New Roman"/>
        <family val="1"/>
      </rPr>
      <t>14</t>
    </r>
    <r>
      <rPr>
        <sz val="9"/>
        <rFont val="宋体"/>
        <family val="3"/>
        <charset val="134"/>
      </rPr>
      <t>间</t>
    </r>
    <r>
      <rPr>
        <sz val="9"/>
        <rFont val="Times New Roman"/>
        <family val="1"/>
      </rPr>
      <t>384</t>
    </r>
    <r>
      <rPr>
        <sz val="9"/>
        <rFont val="宋体"/>
        <family val="3"/>
        <charset val="134"/>
      </rPr>
      <t>平方米</t>
    </r>
  </si>
  <si>
    <r>
      <rPr>
        <sz val="9"/>
        <color theme="1"/>
        <rFont val="宋体"/>
        <family val="3"/>
        <charset val="134"/>
      </rPr>
      <t>樊村镇苏村村部建设项目</t>
    </r>
  </si>
  <si>
    <r>
      <rPr>
        <sz val="9"/>
        <color theme="1"/>
        <rFont val="宋体"/>
        <family val="3"/>
        <charset val="134"/>
      </rPr>
      <t>新建</t>
    </r>
    <r>
      <rPr>
        <sz val="9"/>
        <color theme="1"/>
        <rFont val="Times New Roman"/>
        <family val="1"/>
      </rPr>
      <t>2</t>
    </r>
    <r>
      <rPr>
        <sz val="9"/>
        <color theme="1"/>
        <rFont val="宋体"/>
        <family val="3"/>
        <charset val="134"/>
      </rPr>
      <t>层村部</t>
    </r>
    <r>
      <rPr>
        <sz val="9"/>
        <color theme="1"/>
        <rFont val="Times New Roman"/>
        <family val="1"/>
      </rPr>
      <t>14</t>
    </r>
    <r>
      <rPr>
        <sz val="9"/>
        <color theme="1"/>
        <rFont val="宋体"/>
        <family val="3"/>
        <charset val="134"/>
      </rPr>
      <t>间</t>
    </r>
    <r>
      <rPr>
        <sz val="9"/>
        <color theme="1"/>
        <rFont val="Times New Roman"/>
        <family val="1"/>
      </rPr>
      <t>460</t>
    </r>
    <r>
      <rPr>
        <sz val="9"/>
        <color theme="1"/>
        <rFont val="宋体"/>
        <family val="3"/>
        <charset val="134"/>
      </rPr>
      <t>平方米</t>
    </r>
  </si>
  <si>
    <r>
      <rPr>
        <sz val="9"/>
        <color theme="1"/>
        <rFont val="宋体"/>
        <family val="3"/>
        <charset val="134"/>
      </rPr>
      <t>香鹿山镇段村村村级组织活动场所</t>
    </r>
  </si>
  <si>
    <r>
      <rPr>
        <sz val="9"/>
        <color theme="1"/>
        <rFont val="宋体"/>
        <family val="3"/>
        <charset val="134"/>
      </rPr>
      <t>新建村部</t>
    </r>
    <r>
      <rPr>
        <sz val="9"/>
        <color theme="1"/>
        <rFont val="Times New Roman"/>
        <family val="1"/>
      </rPr>
      <t>14</t>
    </r>
    <r>
      <rPr>
        <sz val="9"/>
        <color theme="1"/>
        <rFont val="宋体"/>
        <family val="3"/>
        <charset val="134"/>
      </rPr>
      <t>间</t>
    </r>
    <r>
      <rPr>
        <sz val="9"/>
        <color theme="1"/>
        <rFont val="Times New Roman"/>
        <family val="1"/>
      </rPr>
      <t>500</t>
    </r>
    <r>
      <rPr>
        <sz val="9"/>
        <color theme="1"/>
        <rFont val="宋体"/>
        <family val="3"/>
        <charset val="134"/>
      </rPr>
      <t>平方米</t>
    </r>
  </si>
  <si>
    <r>
      <rPr>
        <sz val="9"/>
        <color theme="1"/>
        <rFont val="宋体"/>
        <family val="3"/>
        <charset val="134"/>
      </rPr>
      <t>香鹿山镇潘寨村村级组织活动场所</t>
    </r>
  </si>
  <si>
    <r>
      <rPr>
        <sz val="9"/>
        <color theme="1"/>
        <rFont val="宋体"/>
        <family val="3"/>
        <charset val="134"/>
      </rPr>
      <t>香鹿山镇南留村村级组织活动场所</t>
    </r>
  </si>
  <si>
    <r>
      <rPr>
        <sz val="9"/>
        <color theme="1"/>
        <rFont val="宋体"/>
        <family val="3"/>
        <charset val="134"/>
      </rPr>
      <t>扩建村部</t>
    </r>
    <r>
      <rPr>
        <sz val="9"/>
        <color theme="1"/>
        <rFont val="Times New Roman"/>
        <family val="1"/>
      </rPr>
      <t>500</t>
    </r>
    <r>
      <rPr>
        <sz val="9"/>
        <color theme="1"/>
        <rFont val="宋体"/>
        <family val="3"/>
        <charset val="134"/>
      </rPr>
      <t>平方米</t>
    </r>
  </si>
  <si>
    <r>
      <rPr>
        <sz val="9"/>
        <color theme="1"/>
        <rFont val="宋体"/>
        <family val="3"/>
        <charset val="134"/>
      </rPr>
      <t>香鹿山镇黄窑村村级组织活动场所</t>
    </r>
  </si>
  <si>
    <r>
      <rPr>
        <sz val="9"/>
        <color theme="1"/>
        <rFont val="宋体"/>
        <family val="3"/>
        <charset val="134"/>
      </rPr>
      <t>改造村部二层</t>
    </r>
    <r>
      <rPr>
        <sz val="9"/>
        <color theme="1"/>
        <rFont val="Times New Roman"/>
        <family val="1"/>
      </rPr>
      <t>300</t>
    </r>
    <r>
      <rPr>
        <sz val="9"/>
        <color theme="1"/>
        <rFont val="宋体"/>
        <family val="3"/>
        <charset val="134"/>
      </rPr>
      <t>平方米</t>
    </r>
  </si>
  <si>
    <r>
      <rPr>
        <sz val="9"/>
        <color theme="1"/>
        <rFont val="宋体"/>
        <family val="3"/>
        <charset val="134"/>
      </rPr>
      <t>香鹿山镇柏树沟村村级组织活动场所</t>
    </r>
  </si>
  <si>
    <r>
      <rPr>
        <sz val="9"/>
        <color theme="1"/>
        <rFont val="宋体"/>
        <family val="3"/>
        <charset val="134"/>
      </rPr>
      <t>改造村部二层</t>
    </r>
    <r>
      <rPr>
        <sz val="9"/>
        <color theme="1"/>
        <rFont val="Times New Roman"/>
        <family val="1"/>
      </rPr>
      <t>500</t>
    </r>
    <r>
      <rPr>
        <sz val="9"/>
        <color theme="1"/>
        <rFont val="宋体"/>
        <family val="3"/>
        <charset val="134"/>
      </rPr>
      <t>平方米</t>
    </r>
  </si>
  <si>
    <r>
      <rPr>
        <sz val="9"/>
        <color theme="1"/>
        <rFont val="宋体"/>
        <family val="3"/>
        <charset val="134"/>
      </rPr>
      <t>香鹿山镇寻村村村级组织活动场所</t>
    </r>
  </si>
  <si>
    <r>
      <rPr>
        <sz val="9"/>
        <color theme="1"/>
        <rFont val="宋体"/>
        <family val="3"/>
        <charset val="134"/>
      </rPr>
      <t>香鹿山镇叶庄村村级组织活动场所</t>
    </r>
  </si>
  <si>
    <r>
      <rPr>
        <sz val="9"/>
        <color theme="1"/>
        <rFont val="宋体"/>
        <family val="3"/>
        <charset val="134"/>
      </rPr>
      <t>改造村部二层</t>
    </r>
    <r>
      <rPr>
        <sz val="9"/>
        <color theme="1"/>
        <rFont val="Times New Roman"/>
        <family val="1"/>
      </rPr>
      <t>400</t>
    </r>
    <r>
      <rPr>
        <sz val="9"/>
        <color theme="1"/>
        <rFont val="宋体"/>
        <family val="3"/>
        <charset val="134"/>
      </rPr>
      <t>平方米</t>
    </r>
  </si>
  <si>
    <r>
      <rPr>
        <sz val="9"/>
        <color theme="1"/>
        <rFont val="宋体"/>
        <family val="3"/>
        <charset val="134"/>
      </rPr>
      <t>香鹿山镇牌窑村村部建设</t>
    </r>
  </si>
  <si>
    <r>
      <rPr>
        <sz val="9"/>
        <color theme="1"/>
        <rFont val="宋体"/>
        <family val="3"/>
        <charset val="134"/>
      </rPr>
      <t>续建村部</t>
    </r>
    <r>
      <rPr>
        <sz val="9"/>
        <color theme="1"/>
        <rFont val="Times New Roman"/>
        <family val="1"/>
      </rPr>
      <t>14</t>
    </r>
    <r>
      <rPr>
        <sz val="9"/>
        <color theme="1"/>
        <rFont val="宋体"/>
        <family val="3"/>
        <charset val="134"/>
      </rPr>
      <t>间</t>
    </r>
    <r>
      <rPr>
        <sz val="9"/>
        <color theme="1"/>
        <rFont val="Times New Roman"/>
        <family val="1"/>
      </rPr>
      <t>500</t>
    </r>
    <r>
      <rPr>
        <sz val="9"/>
        <color theme="1"/>
        <rFont val="宋体"/>
        <family val="3"/>
        <charset val="134"/>
      </rPr>
      <t>平方米</t>
    </r>
  </si>
  <si>
    <r>
      <rPr>
        <sz val="9"/>
        <color theme="1"/>
        <rFont val="宋体"/>
        <family val="3"/>
        <charset val="134"/>
      </rPr>
      <t>香鹿山镇下河头村村部建设</t>
    </r>
  </si>
  <si>
    <r>
      <rPr>
        <sz val="9"/>
        <color theme="1"/>
        <rFont val="宋体"/>
        <family val="3"/>
        <charset val="134"/>
      </rPr>
      <t>上观乡杏树洼村村部提升工程</t>
    </r>
  </si>
  <si>
    <r>
      <rPr>
        <sz val="9"/>
        <color theme="1"/>
        <rFont val="宋体"/>
        <family val="3"/>
        <charset val="134"/>
      </rPr>
      <t>新建村部</t>
    </r>
    <r>
      <rPr>
        <sz val="9"/>
        <color theme="1"/>
        <rFont val="Times New Roman"/>
        <family val="1"/>
      </rPr>
      <t>2</t>
    </r>
    <r>
      <rPr>
        <sz val="9"/>
        <color theme="1"/>
        <rFont val="宋体"/>
        <family val="3"/>
        <charset val="134"/>
      </rPr>
      <t>层</t>
    </r>
    <r>
      <rPr>
        <sz val="9"/>
        <color theme="1"/>
        <rFont val="Times New Roman"/>
        <family val="1"/>
      </rPr>
      <t>10</t>
    </r>
    <r>
      <rPr>
        <sz val="9"/>
        <color theme="1"/>
        <rFont val="宋体"/>
        <family val="3"/>
        <charset val="134"/>
      </rPr>
      <t>间，</t>
    </r>
    <r>
      <rPr>
        <sz val="9"/>
        <color theme="1"/>
        <rFont val="Times New Roman"/>
        <family val="1"/>
      </rPr>
      <t>200</t>
    </r>
    <r>
      <rPr>
        <sz val="9"/>
        <color theme="1"/>
        <rFont val="宋体"/>
        <family val="3"/>
        <charset val="134"/>
      </rPr>
      <t>平方米</t>
    </r>
  </si>
  <si>
    <r>
      <rPr>
        <sz val="9"/>
        <color theme="1"/>
        <rFont val="宋体"/>
        <family val="3"/>
        <charset val="134"/>
      </rPr>
      <t>上观乡梨树沟村村部提升工程</t>
    </r>
  </si>
  <si>
    <r>
      <rPr>
        <sz val="9"/>
        <color theme="1"/>
        <rFont val="宋体"/>
        <family val="3"/>
        <charset val="134"/>
      </rPr>
      <t>墙体粉刷</t>
    </r>
    <r>
      <rPr>
        <sz val="9"/>
        <color theme="1"/>
        <rFont val="Times New Roman"/>
        <family val="1"/>
      </rPr>
      <t>500</t>
    </r>
    <r>
      <rPr>
        <sz val="9"/>
        <color theme="1"/>
        <rFont val="宋体"/>
        <family val="3"/>
        <charset val="134"/>
      </rPr>
      <t>平方米</t>
    </r>
  </si>
  <si>
    <r>
      <rPr>
        <sz val="9"/>
        <color theme="1"/>
        <rFont val="宋体"/>
        <family val="3"/>
        <charset val="134"/>
      </rPr>
      <t>上观乡上观村村部提升工程</t>
    </r>
  </si>
  <si>
    <r>
      <rPr>
        <sz val="9"/>
        <color theme="1"/>
        <rFont val="宋体"/>
        <family val="3"/>
        <charset val="134"/>
      </rPr>
      <t>墙体粉刷</t>
    </r>
    <r>
      <rPr>
        <sz val="9"/>
        <color theme="1"/>
        <rFont val="Times New Roman"/>
        <family val="1"/>
      </rPr>
      <t>400</t>
    </r>
    <r>
      <rPr>
        <sz val="9"/>
        <color theme="1"/>
        <rFont val="宋体"/>
        <family val="3"/>
        <charset val="134"/>
      </rPr>
      <t>平方米</t>
    </r>
  </si>
  <si>
    <r>
      <rPr>
        <sz val="9"/>
        <color theme="1"/>
        <rFont val="宋体"/>
        <family val="3"/>
        <charset val="134"/>
      </rPr>
      <t>上观乡三岔沟村村部提升工程</t>
    </r>
  </si>
  <si>
    <r>
      <rPr>
        <sz val="9"/>
        <color theme="1"/>
        <rFont val="宋体"/>
        <family val="3"/>
        <charset val="134"/>
      </rPr>
      <t>墙体粉刷</t>
    </r>
    <r>
      <rPr>
        <sz val="9"/>
        <color theme="1"/>
        <rFont val="Times New Roman"/>
        <family val="1"/>
      </rPr>
      <t>450</t>
    </r>
    <r>
      <rPr>
        <sz val="9"/>
        <color theme="1"/>
        <rFont val="宋体"/>
        <family val="3"/>
        <charset val="134"/>
      </rPr>
      <t>平方米</t>
    </r>
  </si>
  <si>
    <r>
      <rPr>
        <sz val="9"/>
        <color theme="1"/>
        <rFont val="宋体"/>
        <family val="3"/>
        <charset val="134"/>
      </rPr>
      <t>上观乡柱顶石村村部提升工程</t>
    </r>
  </si>
  <si>
    <r>
      <rPr>
        <sz val="9"/>
        <color theme="1"/>
        <rFont val="宋体"/>
        <family val="3"/>
        <charset val="134"/>
      </rPr>
      <t>墙体粉刷</t>
    </r>
    <r>
      <rPr>
        <sz val="9"/>
        <color theme="1"/>
        <rFont val="Times New Roman"/>
        <family val="1"/>
      </rPr>
      <t>600</t>
    </r>
    <r>
      <rPr>
        <sz val="9"/>
        <color theme="1"/>
        <rFont val="宋体"/>
        <family val="3"/>
        <charset val="134"/>
      </rPr>
      <t>平方米</t>
    </r>
  </si>
  <si>
    <r>
      <rPr>
        <sz val="9"/>
        <color theme="1"/>
        <rFont val="宋体"/>
        <family val="3"/>
        <charset val="134"/>
      </rPr>
      <t>上观乡三合坪村村部提升工程</t>
    </r>
  </si>
  <si>
    <r>
      <rPr>
        <sz val="9"/>
        <color theme="1"/>
        <rFont val="宋体"/>
        <family val="3"/>
        <charset val="134"/>
      </rPr>
      <t>上观乡西王沟村村部提升工程</t>
    </r>
  </si>
  <si>
    <r>
      <rPr>
        <sz val="9"/>
        <color theme="1"/>
        <rFont val="宋体"/>
        <family val="3"/>
        <charset val="134"/>
      </rPr>
      <t>上观乡好贤沟村村部提升工程</t>
    </r>
  </si>
  <si>
    <r>
      <rPr>
        <sz val="9"/>
        <rFont val="宋体"/>
        <family val="3"/>
        <charset val="134"/>
      </rPr>
      <t>莲庄镇鲍窑村党群服务中心扩建项目</t>
    </r>
  </si>
  <si>
    <r>
      <rPr>
        <sz val="9"/>
        <rFont val="宋体"/>
        <family val="3"/>
        <charset val="134"/>
      </rPr>
      <t>加盖一层</t>
    </r>
    <r>
      <rPr>
        <sz val="9"/>
        <rFont val="Times New Roman"/>
        <family val="1"/>
      </rPr>
      <t>210</t>
    </r>
    <r>
      <rPr>
        <sz val="9"/>
        <rFont val="宋体"/>
        <family val="3"/>
        <charset val="134"/>
      </rPr>
      <t>平方米</t>
    </r>
  </si>
  <si>
    <r>
      <rPr>
        <sz val="9"/>
        <rFont val="宋体"/>
        <family val="3"/>
        <charset val="134"/>
      </rPr>
      <t>莲庄镇上涧村党群服务中心项目</t>
    </r>
  </si>
  <si>
    <r>
      <rPr>
        <sz val="9"/>
        <rFont val="宋体"/>
        <family val="3"/>
        <charset val="134"/>
      </rPr>
      <t>新建两层</t>
    </r>
    <r>
      <rPr>
        <sz val="9"/>
        <rFont val="Times New Roman"/>
        <family val="1"/>
      </rPr>
      <t>7</t>
    </r>
    <r>
      <rPr>
        <sz val="9"/>
        <rFont val="宋体"/>
        <family val="3"/>
        <charset val="134"/>
      </rPr>
      <t>间</t>
    </r>
    <r>
      <rPr>
        <sz val="9"/>
        <rFont val="Times New Roman"/>
        <family val="1"/>
      </rPr>
      <t>360</t>
    </r>
    <r>
      <rPr>
        <sz val="9"/>
        <rFont val="宋体"/>
        <family val="3"/>
        <charset val="134"/>
      </rPr>
      <t>平方米</t>
    </r>
  </si>
  <si>
    <r>
      <rPr>
        <sz val="9"/>
        <rFont val="宋体"/>
        <family val="3"/>
        <charset val="134"/>
      </rPr>
      <t>莲庄镇旧关村党群服务中心项目</t>
    </r>
  </si>
  <si>
    <r>
      <rPr>
        <sz val="9"/>
        <rFont val="宋体"/>
        <family val="3"/>
        <charset val="134"/>
      </rPr>
      <t>旧关村党群服务中心在原有基础上加盖一层十间，共计</t>
    </r>
    <r>
      <rPr>
        <sz val="9"/>
        <rFont val="Times New Roman"/>
        <family val="1"/>
      </rPr>
      <t>292</t>
    </r>
    <r>
      <rPr>
        <sz val="9"/>
        <rFont val="宋体"/>
        <family val="3"/>
        <charset val="134"/>
      </rPr>
      <t>平方米</t>
    </r>
  </si>
  <si>
    <r>
      <rPr>
        <sz val="9"/>
        <rFont val="宋体"/>
        <family val="3"/>
        <charset val="134"/>
      </rPr>
      <t>莲庄镇陈宅村党群便民服务中心办公楼工程项目</t>
    </r>
  </si>
  <si>
    <r>
      <rPr>
        <sz val="9"/>
        <rFont val="宋体"/>
        <family val="3"/>
        <charset val="134"/>
      </rPr>
      <t>新建两层</t>
    </r>
    <r>
      <rPr>
        <sz val="9"/>
        <rFont val="Times New Roman"/>
        <family val="1"/>
      </rPr>
      <t>10</t>
    </r>
    <r>
      <rPr>
        <sz val="9"/>
        <rFont val="宋体"/>
        <family val="3"/>
        <charset val="134"/>
      </rPr>
      <t>间，</t>
    </r>
    <r>
      <rPr>
        <sz val="9"/>
        <rFont val="Times New Roman"/>
        <family val="1"/>
      </rPr>
      <t>340</t>
    </r>
    <r>
      <rPr>
        <sz val="9"/>
        <rFont val="宋体"/>
        <family val="3"/>
        <charset val="134"/>
      </rPr>
      <t>平方米</t>
    </r>
  </si>
  <si>
    <r>
      <rPr>
        <sz val="9"/>
        <rFont val="宋体"/>
        <family val="3"/>
        <charset val="134"/>
      </rPr>
      <t>莲庄镇沙坡头党群服务中心改建工程</t>
    </r>
  </si>
  <si>
    <r>
      <rPr>
        <sz val="9"/>
        <rFont val="宋体"/>
        <family val="3"/>
        <charset val="134"/>
      </rPr>
      <t>办公楼维修加固</t>
    </r>
    <r>
      <rPr>
        <sz val="9"/>
        <rFont val="Times New Roman"/>
        <family val="1"/>
      </rPr>
      <t>110</t>
    </r>
    <r>
      <rPr>
        <sz val="9"/>
        <rFont val="宋体"/>
        <family val="3"/>
        <charset val="134"/>
      </rPr>
      <t>平方米及文化广场维修改造</t>
    </r>
    <r>
      <rPr>
        <sz val="9"/>
        <rFont val="Times New Roman"/>
        <family val="1"/>
      </rPr>
      <t>622</t>
    </r>
    <r>
      <rPr>
        <sz val="9"/>
        <rFont val="宋体"/>
        <family val="3"/>
        <charset val="134"/>
      </rPr>
      <t>平方米</t>
    </r>
  </si>
  <si>
    <r>
      <rPr>
        <sz val="9"/>
        <rFont val="宋体"/>
        <family val="3"/>
        <charset val="134"/>
      </rPr>
      <t>莲庄镇红旗村新建村部工程项目</t>
    </r>
  </si>
  <si>
    <r>
      <rPr>
        <sz val="9"/>
        <rFont val="宋体"/>
        <family val="3"/>
        <charset val="134"/>
      </rPr>
      <t>新建两层</t>
    </r>
    <r>
      <rPr>
        <sz val="9"/>
        <rFont val="Times New Roman"/>
        <family val="1"/>
      </rPr>
      <t>14</t>
    </r>
    <r>
      <rPr>
        <sz val="9"/>
        <rFont val="宋体"/>
        <family val="3"/>
        <charset val="134"/>
      </rPr>
      <t>间</t>
    </r>
    <r>
      <rPr>
        <sz val="9"/>
        <rFont val="Times New Roman"/>
        <family val="1"/>
      </rPr>
      <t>300</t>
    </r>
    <r>
      <rPr>
        <sz val="9"/>
        <rFont val="宋体"/>
        <family val="3"/>
        <charset val="134"/>
      </rPr>
      <t>平方米</t>
    </r>
  </si>
  <si>
    <r>
      <rPr>
        <sz val="9"/>
        <rFont val="宋体"/>
        <family val="3"/>
        <charset val="134"/>
      </rPr>
      <t>莲庄镇坡窑村党群服务中心改建工程</t>
    </r>
  </si>
  <si>
    <r>
      <rPr>
        <sz val="9"/>
        <rFont val="宋体"/>
        <family val="3"/>
        <charset val="134"/>
      </rPr>
      <t>在原基础上加盖一层</t>
    </r>
    <r>
      <rPr>
        <sz val="9"/>
        <rFont val="Times New Roman"/>
        <family val="1"/>
      </rPr>
      <t>9</t>
    </r>
    <r>
      <rPr>
        <sz val="9"/>
        <rFont val="宋体"/>
        <family val="3"/>
        <charset val="134"/>
      </rPr>
      <t>间</t>
    </r>
    <r>
      <rPr>
        <sz val="9"/>
        <rFont val="Times New Roman"/>
        <family val="1"/>
      </rPr>
      <t>250</t>
    </r>
    <r>
      <rPr>
        <sz val="9"/>
        <rFont val="宋体"/>
        <family val="3"/>
        <charset val="134"/>
      </rPr>
      <t>平方米</t>
    </r>
  </si>
  <si>
    <r>
      <rPr>
        <sz val="9"/>
        <color theme="1"/>
        <rFont val="宋体"/>
        <family val="3"/>
        <charset val="134"/>
      </rPr>
      <t>盐镇乡塔泥村新建村级组织活动场所建设</t>
    </r>
  </si>
  <si>
    <r>
      <rPr>
        <sz val="9"/>
        <color theme="1"/>
        <rFont val="宋体"/>
        <family val="3"/>
        <charset val="134"/>
      </rPr>
      <t>新建</t>
    </r>
    <r>
      <rPr>
        <sz val="9"/>
        <color theme="1"/>
        <rFont val="Times New Roman"/>
        <family val="1"/>
      </rPr>
      <t>18</t>
    </r>
    <r>
      <rPr>
        <sz val="9"/>
        <color theme="1"/>
        <rFont val="宋体"/>
        <family val="3"/>
        <charset val="134"/>
      </rPr>
      <t>间，</t>
    </r>
    <r>
      <rPr>
        <sz val="9"/>
        <color theme="1"/>
        <rFont val="Times New Roman"/>
        <family val="1"/>
      </rPr>
      <t>744</t>
    </r>
    <r>
      <rPr>
        <sz val="9"/>
        <color theme="1"/>
        <rFont val="宋体"/>
        <family val="3"/>
        <charset val="134"/>
      </rPr>
      <t>平方</t>
    </r>
  </si>
  <si>
    <r>
      <rPr>
        <sz val="9"/>
        <color theme="1"/>
        <rFont val="宋体"/>
        <family val="3"/>
        <charset val="134"/>
      </rPr>
      <t>盐镇乡西沟村新建村级组织活动场所建设</t>
    </r>
  </si>
  <si>
    <r>
      <rPr>
        <sz val="9"/>
        <color theme="1"/>
        <rFont val="宋体"/>
        <family val="3"/>
        <charset val="134"/>
      </rPr>
      <t>新建</t>
    </r>
    <r>
      <rPr>
        <sz val="9"/>
        <color theme="1"/>
        <rFont val="Times New Roman"/>
        <family val="1"/>
      </rPr>
      <t>18</t>
    </r>
    <r>
      <rPr>
        <sz val="9"/>
        <color theme="1"/>
        <rFont val="宋体"/>
        <family val="3"/>
        <charset val="134"/>
      </rPr>
      <t>间，</t>
    </r>
    <r>
      <rPr>
        <sz val="9"/>
        <color theme="1"/>
        <rFont val="Times New Roman"/>
        <family val="1"/>
      </rPr>
      <t>600</t>
    </r>
    <r>
      <rPr>
        <sz val="9"/>
        <color theme="1"/>
        <rFont val="宋体"/>
        <family val="3"/>
        <charset val="134"/>
      </rPr>
      <t>平方</t>
    </r>
  </si>
  <si>
    <r>
      <rPr>
        <sz val="9"/>
        <color theme="1"/>
        <rFont val="宋体"/>
        <family val="3"/>
        <charset val="134"/>
      </rPr>
      <t>盐镇乡克村村新建村级组织活动场所建设</t>
    </r>
  </si>
  <si>
    <r>
      <rPr>
        <sz val="9"/>
        <color theme="1"/>
        <rFont val="宋体"/>
        <family val="3"/>
        <charset val="134"/>
      </rPr>
      <t>新建</t>
    </r>
    <r>
      <rPr>
        <sz val="9"/>
        <color theme="1"/>
        <rFont val="Times New Roman"/>
        <family val="1"/>
      </rPr>
      <t>18</t>
    </r>
    <r>
      <rPr>
        <sz val="9"/>
        <color theme="1"/>
        <rFont val="宋体"/>
        <family val="3"/>
        <charset val="134"/>
      </rPr>
      <t>间，</t>
    </r>
    <r>
      <rPr>
        <sz val="9"/>
        <color theme="1"/>
        <rFont val="Times New Roman"/>
        <family val="1"/>
      </rPr>
      <t>500</t>
    </r>
    <r>
      <rPr>
        <sz val="9"/>
        <color theme="1"/>
        <rFont val="宋体"/>
        <family val="3"/>
        <charset val="134"/>
      </rPr>
      <t>平方</t>
    </r>
  </si>
  <si>
    <r>
      <rPr>
        <sz val="9"/>
        <color theme="1"/>
        <rFont val="宋体"/>
        <family val="3"/>
        <charset val="134"/>
      </rPr>
      <t>盐镇乡张村村新建村级组织活动场所建设</t>
    </r>
  </si>
  <si>
    <r>
      <rPr>
        <sz val="9"/>
        <color theme="1"/>
        <rFont val="宋体"/>
        <family val="3"/>
        <charset val="134"/>
      </rPr>
      <t>新建</t>
    </r>
    <r>
      <rPr>
        <sz val="9"/>
        <color theme="1"/>
        <rFont val="Times New Roman"/>
        <family val="1"/>
      </rPr>
      <t>18</t>
    </r>
    <r>
      <rPr>
        <sz val="9"/>
        <color theme="1"/>
        <rFont val="宋体"/>
        <family val="3"/>
        <charset val="134"/>
      </rPr>
      <t>间，</t>
    </r>
    <r>
      <rPr>
        <sz val="9"/>
        <color theme="1"/>
        <rFont val="Times New Roman"/>
        <family val="1"/>
      </rPr>
      <t>480</t>
    </r>
    <r>
      <rPr>
        <sz val="9"/>
        <color theme="1"/>
        <rFont val="宋体"/>
        <family val="3"/>
        <charset val="134"/>
      </rPr>
      <t>平方</t>
    </r>
  </si>
  <si>
    <r>
      <rPr>
        <sz val="9"/>
        <color theme="1"/>
        <rFont val="宋体"/>
        <family val="3"/>
        <charset val="134"/>
      </rPr>
      <t>盐镇乡祁庄村新建村级组织活动场所建设</t>
    </r>
  </si>
  <si>
    <r>
      <rPr>
        <sz val="9"/>
        <color theme="1"/>
        <rFont val="宋体"/>
        <family val="3"/>
        <charset val="134"/>
      </rPr>
      <t>盐镇乡赵峪村改扩建村级组织活动场所建设</t>
    </r>
  </si>
  <si>
    <r>
      <rPr>
        <sz val="9"/>
        <color theme="1"/>
        <rFont val="宋体"/>
        <family val="3"/>
        <charset val="134"/>
      </rPr>
      <t>扩建</t>
    </r>
    <r>
      <rPr>
        <sz val="9"/>
        <color theme="1"/>
        <rFont val="Times New Roman"/>
        <family val="1"/>
      </rPr>
      <t>18</t>
    </r>
    <r>
      <rPr>
        <sz val="9"/>
        <color theme="1"/>
        <rFont val="宋体"/>
        <family val="3"/>
        <charset val="134"/>
      </rPr>
      <t>间，</t>
    </r>
    <r>
      <rPr>
        <sz val="9"/>
        <color theme="1"/>
        <rFont val="Times New Roman"/>
        <family val="1"/>
      </rPr>
      <t>520</t>
    </r>
    <r>
      <rPr>
        <sz val="9"/>
        <color theme="1"/>
        <rFont val="宋体"/>
        <family val="3"/>
        <charset val="134"/>
      </rPr>
      <t>平方</t>
    </r>
  </si>
  <si>
    <r>
      <rPr>
        <sz val="9"/>
        <color theme="1"/>
        <rFont val="宋体"/>
        <family val="3"/>
        <charset val="134"/>
      </rPr>
      <t>盐镇乡李寨村改扩建村级组织活动场所建设</t>
    </r>
  </si>
  <si>
    <r>
      <rPr>
        <sz val="9"/>
        <color theme="1"/>
        <rFont val="宋体"/>
        <family val="3"/>
        <charset val="134"/>
      </rPr>
      <t>扩建</t>
    </r>
    <r>
      <rPr>
        <sz val="9"/>
        <color theme="1"/>
        <rFont val="Times New Roman"/>
        <family val="1"/>
      </rPr>
      <t>7</t>
    </r>
    <r>
      <rPr>
        <sz val="9"/>
        <color theme="1"/>
        <rFont val="宋体"/>
        <family val="3"/>
        <charset val="134"/>
      </rPr>
      <t>间，</t>
    </r>
    <r>
      <rPr>
        <sz val="9"/>
        <color theme="1"/>
        <rFont val="Times New Roman"/>
        <family val="1"/>
      </rPr>
      <t>180</t>
    </r>
    <r>
      <rPr>
        <sz val="9"/>
        <color theme="1"/>
        <rFont val="宋体"/>
        <family val="3"/>
        <charset val="134"/>
      </rPr>
      <t>平方</t>
    </r>
  </si>
  <si>
    <r>
      <rPr>
        <sz val="9"/>
        <color theme="1"/>
        <rFont val="宋体"/>
        <family val="3"/>
        <charset val="134"/>
      </rPr>
      <t>盐镇乡盐高村改扩建村级组织活动场所建设</t>
    </r>
  </si>
  <si>
    <r>
      <rPr>
        <sz val="9"/>
        <color theme="1"/>
        <rFont val="宋体"/>
        <family val="3"/>
        <charset val="134"/>
      </rPr>
      <t>扩建</t>
    </r>
    <r>
      <rPr>
        <sz val="9"/>
        <color theme="1"/>
        <rFont val="Times New Roman"/>
        <family val="1"/>
      </rPr>
      <t>7</t>
    </r>
    <r>
      <rPr>
        <sz val="9"/>
        <color theme="1"/>
        <rFont val="宋体"/>
        <family val="3"/>
        <charset val="134"/>
      </rPr>
      <t>间，</t>
    </r>
    <r>
      <rPr>
        <sz val="9"/>
        <color theme="1"/>
        <rFont val="Times New Roman"/>
        <family val="1"/>
      </rPr>
      <t>150</t>
    </r>
    <r>
      <rPr>
        <sz val="9"/>
        <color theme="1"/>
        <rFont val="宋体"/>
        <family val="3"/>
        <charset val="134"/>
      </rPr>
      <t>平方</t>
    </r>
  </si>
  <si>
    <r>
      <rPr>
        <sz val="9"/>
        <color theme="1"/>
        <rFont val="宋体"/>
        <family val="3"/>
        <charset val="134"/>
      </rPr>
      <t>盐镇乡刘岭村改扩建村级组织活动场所建设</t>
    </r>
  </si>
  <si>
    <r>
      <rPr>
        <sz val="9"/>
        <color theme="1"/>
        <rFont val="宋体"/>
        <family val="3"/>
        <charset val="134"/>
      </rPr>
      <t>扩建</t>
    </r>
    <r>
      <rPr>
        <sz val="9"/>
        <color theme="1"/>
        <rFont val="Times New Roman"/>
        <family val="1"/>
      </rPr>
      <t>10</t>
    </r>
    <r>
      <rPr>
        <sz val="9"/>
        <color theme="1"/>
        <rFont val="宋体"/>
        <family val="3"/>
        <charset val="134"/>
      </rPr>
      <t>间，</t>
    </r>
    <r>
      <rPr>
        <sz val="9"/>
        <color theme="1"/>
        <rFont val="Times New Roman"/>
        <family val="1"/>
      </rPr>
      <t>240</t>
    </r>
    <r>
      <rPr>
        <sz val="9"/>
        <color theme="1"/>
        <rFont val="宋体"/>
        <family val="3"/>
        <charset val="134"/>
      </rPr>
      <t>平方</t>
    </r>
  </si>
  <si>
    <r>
      <rPr>
        <sz val="9"/>
        <color theme="1"/>
        <rFont val="宋体"/>
        <family val="3"/>
        <charset val="134"/>
      </rPr>
      <t>盐镇乡河上沟村改扩建村级组织活动场所建设</t>
    </r>
  </si>
  <si>
    <r>
      <rPr>
        <sz val="9"/>
        <color theme="1"/>
        <rFont val="宋体"/>
        <family val="3"/>
        <charset val="134"/>
      </rPr>
      <t>扩建</t>
    </r>
    <r>
      <rPr>
        <sz val="9"/>
        <color theme="1"/>
        <rFont val="Times New Roman"/>
        <family val="1"/>
      </rPr>
      <t>7</t>
    </r>
    <r>
      <rPr>
        <sz val="9"/>
        <color theme="1"/>
        <rFont val="宋体"/>
        <family val="3"/>
        <charset val="134"/>
      </rPr>
      <t>间，</t>
    </r>
    <r>
      <rPr>
        <sz val="9"/>
        <color theme="1"/>
        <rFont val="Times New Roman"/>
        <family val="1"/>
      </rPr>
      <t>200</t>
    </r>
    <r>
      <rPr>
        <sz val="9"/>
        <color theme="1"/>
        <rFont val="宋体"/>
        <family val="3"/>
        <charset val="134"/>
      </rPr>
      <t>平方</t>
    </r>
  </si>
  <si>
    <r>
      <rPr>
        <sz val="9"/>
        <color theme="1"/>
        <rFont val="宋体"/>
        <family val="3"/>
        <charset val="134"/>
      </rPr>
      <t>盐镇乡柏社村改扩建村级组织活动场所建设</t>
    </r>
  </si>
  <si>
    <r>
      <rPr>
        <sz val="9"/>
        <color theme="1"/>
        <rFont val="宋体"/>
        <family val="3"/>
        <charset val="134"/>
      </rPr>
      <t>扩建</t>
    </r>
    <r>
      <rPr>
        <sz val="9"/>
        <color theme="1"/>
        <rFont val="Times New Roman"/>
        <family val="1"/>
      </rPr>
      <t>8</t>
    </r>
    <r>
      <rPr>
        <sz val="9"/>
        <color theme="1"/>
        <rFont val="宋体"/>
        <family val="3"/>
        <charset val="134"/>
      </rPr>
      <t>间，</t>
    </r>
    <r>
      <rPr>
        <sz val="9"/>
        <color theme="1"/>
        <rFont val="Times New Roman"/>
        <family val="1"/>
      </rPr>
      <t>180</t>
    </r>
    <r>
      <rPr>
        <sz val="9"/>
        <color theme="1"/>
        <rFont val="宋体"/>
        <family val="3"/>
        <charset val="134"/>
      </rPr>
      <t>平方</t>
    </r>
  </si>
  <si>
    <r>
      <rPr>
        <sz val="9"/>
        <color theme="1"/>
        <rFont val="宋体"/>
        <family val="3"/>
        <charset val="134"/>
      </rPr>
      <t>三乡镇南村村新建党群服务中心项目</t>
    </r>
  </si>
  <si>
    <r>
      <rPr>
        <sz val="9"/>
        <color theme="1"/>
        <rFont val="宋体"/>
        <family val="3"/>
        <charset val="134"/>
      </rPr>
      <t>新建</t>
    </r>
    <r>
      <rPr>
        <sz val="9"/>
        <color theme="1"/>
        <rFont val="Times New Roman"/>
        <family val="1"/>
      </rPr>
      <t>300</t>
    </r>
    <r>
      <rPr>
        <sz val="9"/>
        <color theme="1"/>
        <rFont val="宋体"/>
        <family val="3"/>
        <charset val="134"/>
      </rPr>
      <t>平方米</t>
    </r>
  </si>
  <si>
    <r>
      <rPr>
        <sz val="9"/>
        <color theme="1"/>
        <rFont val="宋体"/>
        <family val="3"/>
        <charset val="134"/>
      </rPr>
      <t>三乡镇东阳村新建党群服务中心项目</t>
    </r>
  </si>
  <si>
    <r>
      <rPr>
        <sz val="9"/>
        <color theme="1"/>
        <rFont val="宋体"/>
        <family val="3"/>
        <charset val="134"/>
      </rPr>
      <t>三乡镇南寨村新建党群服务中心项目</t>
    </r>
  </si>
  <si>
    <r>
      <rPr>
        <sz val="9"/>
        <color theme="1"/>
        <rFont val="宋体"/>
        <family val="3"/>
        <charset val="134"/>
      </rPr>
      <t>三乡镇西柏坡村新建党群服务中心项目</t>
    </r>
  </si>
  <si>
    <r>
      <rPr>
        <sz val="9"/>
        <color theme="1"/>
        <rFont val="宋体"/>
        <family val="3"/>
        <charset val="134"/>
      </rPr>
      <t>三乡镇上庄村改扩建党群服务中心项目</t>
    </r>
  </si>
  <si>
    <r>
      <rPr>
        <sz val="9"/>
        <color theme="1"/>
        <rFont val="宋体"/>
        <family val="3"/>
        <charset val="134"/>
      </rPr>
      <t>改扩建</t>
    </r>
    <r>
      <rPr>
        <sz val="9"/>
        <color theme="1"/>
        <rFont val="Times New Roman"/>
        <family val="1"/>
      </rPr>
      <t>300</t>
    </r>
    <r>
      <rPr>
        <sz val="9"/>
        <color theme="1"/>
        <rFont val="宋体"/>
        <family val="3"/>
        <charset val="134"/>
      </rPr>
      <t>平方米</t>
    </r>
  </si>
  <si>
    <r>
      <rPr>
        <sz val="9"/>
        <color theme="1"/>
        <rFont val="宋体"/>
        <family val="3"/>
        <charset val="134"/>
      </rPr>
      <t>三乡镇吉家庙村改扩建党群服务中心项目</t>
    </r>
  </si>
  <si>
    <r>
      <rPr>
        <sz val="9"/>
        <color theme="1"/>
        <rFont val="宋体"/>
        <family val="3"/>
        <charset val="134"/>
      </rPr>
      <t>三乡镇西村村改扩建党群服务中心项目</t>
    </r>
  </si>
  <si>
    <r>
      <rPr>
        <sz val="9"/>
        <color theme="1"/>
        <rFont val="宋体"/>
        <family val="3"/>
        <charset val="134"/>
      </rPr>
      <t>三乡镇东村村改造提升党群服务中心项目</t>
    </r>
  </si>
  <si>
    <r>
      <rPr>
        <sz val="9"/>
        <color theme="1"/>
        <rFont val="宋体"/>
        <family val="3"/>
        <charset val="134"/>
      </rPr>
      <t>改造提升</t>
    </r>
    <r>
      <rPr>
        <sz val="9"/>
        <color theme="1"/>
        <rFont val="Times New Roman"/>
        <family val="1"/>
      </rPr>
      <t>300</t>
    </r>
    <r>
      <rPr>
        <sz val="9"/>
        <color theme="1"/>
        <rFont val="宋体"/>
        <family val="3"/>
        <charset val="134"/>
      </rPr>
      <t>平方米</t>
    </r>
  </si>
  <si>
    <r>
      <rPr>
        <sz val="9"/>
        <color theme="1"/>
        <rFont val="宋体"/>
        <family val="3"/>
        <charset val="134"/>
      </rPr>
      <t>三乡镇后寨村改造提升党群服务中心项目</t>
    </r>
  </si>
  <si>
    <r>
      <rPr>
        <sz val="9"/>
        <color theme="1"/>
        <rFont val="宋体"/>
        <family val="3"/>
        <charset val="134"/>
      </rPr>
      <t>三乡镇西王村改造提升党群服务中心项目</t>
    </r>
  </si>
  <si>
    <r>
      <rPr>
        <sz val="9"/>
        <color theme="1"/>
        <rFont val="宋体"/>
        <family val="3"/>
        <charset val="134"/>
      </rPr>
      <t>柳泉镇曹坪村村部配套设施及护坡项目</t>
    </r>
  </si>
  <si>
    <r>
      <rPr>
        <sz val="9"/>
        <color theme="1"/>
        <rFont val="宋体"/>
        <family val="3"/>
        <charset val="134"/>
      </rPr>
      <t>村部一楼扶手安装，不锈钢</t>
    </r>
    <r>
      <rPr>
        <sz val="9"/>
        <color theme="1"/>
        <rFont val="Times New Roman"/>
        <family val="1"/>
      </rPr>
      <t>26</t>
    </r>
    <r>
      <rPr>
        <sz val="9"/>
        <color theme="1"/>
        <rFont val="宋体"/>
        <family val="3"/>
        <charset val="134"/>
      </rPr>
      <t>米长、</t>
    </r>
    <r>
      <rPr>
        <sz val="9"/>
        <color theme="1"/>
        <rFont val="Times New Roman"/>
        <family val="1"/>
      </rPr>
      <t>1</t>
    </r>
    <r>
      <rPr>
        <sz val="9"/>
        <color theme="1"/>
        <rFont val="宋体"/>
        <family val="3"/>
        <charset val="134"/>
      </rPr>
      <t>米高；二楼阳台封闭，全塑钢长</t>
    </r>
    <r>
      <rPr>
        <sz val="9"/>
        <color theme="1"/>
        <rFont val="Times New Roman"/>
        <family val="1"/>
      </rPr>
      <t>23</t>
    </r>
    <r>
      <rPr>
        <sz val="9"/>
        <color theme="1"/>
        <rFont val="宋体"/>
        <family val="3"/>
        <charset val="134"/>
      </rPr>
      <t>米，高</t>
    </r>
    <r>
      <rPr>
        <sz val="9"/>
        <color theme="1"/>
        <rFont val="Times New Roman"/>
        <family val="1"/>
      </rPr>
      <t>2.7</t>
    </r>
    <r>
      <rPr>
        <sz val="9"/>
        <color theme="1"/>
        <rFont val="宋体"/>
        <family val="3"/>
        <charset val="134"/>
      </rPr>
      <t>米；防盗窗安装，不锈钢</t>
    </r>
    <r>
      <rPr>
        <sz val="9"/>
        <color theme="1"/>
        <rFont val="Times New Roman"/>
        <family val="1"/>
      </rPr>
      <t>13.5</t>
    </r>
    <r>
      <rPr>
        <sz val="9"/>
        <color theme="1"/>
        <rFont val="宋体"/>
        <family val="3"/>
        <charset val="134"/>
      </rPr>
      <t>平方米；护坡</t>
    </r>
    <r>
      <rPr>
        <sz val="9"/>
        <color theme="1"/>
        <rFont val="Times New Roman"/>
        <family val="1"/>
      </rPr>
      <t>45</t>
    </r>
    <r>
      <rPr>
        <sz val="9"/>
        <color theme="1"/>
        <rFont val="宋体"/>
        <family val="3"/>
        <charset val="134"/>
      </rPr>
      <t>立方米。</t>
    </r>
  </si>
  <si>
    <r>
      <rPr>
        <sz val="9"/>
        <color theme="1"/>
        <rFont val="宋体"/>
        <family val="3"/>
        <charset val="134"/>
      </rPr>
      <t>柳泉镇河北村村部新建项目</t>
    </r>
  </si>
  <si>
    <r>
      <rPr>
        <sz val="9"/>
        <color theme="1"/>
        <rFont val="宋体"/>
        <family val="3"/>
        <charset val="134"/>
      </rPr>
      <t>新建村</t>
    </r>
    <r>
      <rPr>
        <sz val="9"/>
        <color theme="1"/>
        <rFont val="Times New Roman"/>
        <family val="1"/>
      </rPr>
      <t>259</t>
    </r>
    <r>
      <rPr>
        <sz val="9"/>
        <color theme="1"/>
        <rFont val="宋体"/>
        <family val="3"/>
        <charset val="134"/>
      </rPr>
      <t>㎡及附属设施</t>
    </r>
  </si>
  <si>
    <r>
      <rPr>
        <sz val="9"/>
        <color theme="1"/>
        <rFont val="宋体"/>
        <family val="3"/>
        <charset val="134"/>
      </rPr>
      <t>柳泉镇于村村部新建项目</t>
    </r>
  </si>
  <si>
    <r>
      <rPr>
        <sz val="9"/>
        <color theme="1"/>
        <rFont val="宋体"/>
        <family val="3"/>
        <charset val="134"/>
      </rPr>
      <t>新建村部</t>
    </r>
    <r>
      <rPr>
        <sz val="9"/>
        <color theme="1"/>
        <rFont val="Times New Roman"/>
        <family val="1"/>
      </rPr>
      <t>280</t>
    </r>
    <r>
      <rPr>
        <sz val="9"/>
        <color theme="1"/>
        <rFont val="宋体"/>
        <family val="3"/>
        <charset val="134"/>
      </rPr>
      <t>㎡及附属设施</t>
    </r>
  </si>
  <si>
    <r>
      <rPr>
        <sz val="9"/>
        <color theme="1"/>
        <rFont val="宋体"/>
        <family val="3"/>
        <charset val="134"/>
      </rPr>
      <t>柳泉镇上于村村部新建项目</t>
    </r>
  </si>
  <si>
    <r>
      <rPr>
        <sz val="9"/>
        <color theme="1"/>
        <rFont val="宋体"/>
        <family val="3"/>
        <charset val="134"/>
      </rPr>
      <t>新建村部</t>
    </r>
    <r>
      <rPr>
        <sz val="9"/>
        <color theme="1"/>
        <rFont val="Times New Roman"/>
        <family val="1"/>
      </rPr>
      <t>272</t>
    </r>
    <r>
      <rPr>
        <sz val="9"/>
        <color theme="1"/>
        <rFont val="宋体"/>
        <family val="3"/>
        <charset val="134"/>
      </rPr>
      <t>㎡及附属设施</t>
    </r>
  </si>
  <si>
    <r>
      <rPr>
        <sz val="9"/>
        <color theme="1"/>
        <rFont val="宋体"/>
        <family val="3"/>
        <charset val="134"/>
      </rPr>
      <t>柳泉镇东高村村部新建项目</t>
    </r>
  </si>
  <si>
    <r>
      <rPr>
        <sz val="9"/>
        <color theme="1"/>
        <rFont val="宋体"/>
        <family val="3"/>
        <charset val="134"/>
      </rPr>
      <t>柳泉镇西高村村部新建项目</t>
    </r>
  </si>
  <si>
    <r>
      <rPr>
        <sz val="9"/>
        <color theme="1"/>
        <rFont val="宋体"/>
        <family val="3"/>
        <charset val="134"/>
      </rPr>
      <t>柳泉镇沙漠村村部改建项目</t>
    </r>
  </si>
  <si>
    <r>
      <rPr>
        <sz val="9"/>
        <color theme="1"/>
        <rFont val="宋体"/>
        <family val="3"/>
        <charset val="134"/>
      </rPr>
      <t>改扩建村部</t>
    </r>
    <r>
      <rPr>
        <sz val="9"/>
        <color theme="1"/>
        <rFont val="Times New Roman"/>
        <family val="1"/>
      </rPr>
      <t>200</t>
    </r>
    <r>
      <rPr>
        <sz val="9"/>
        <color theme="1"/>
        <rFont val="宋体"/>
        <family val="3"/>
        <charset val="134"/>
      </rPr>
      <t>㎡及附属设施</t>
    </r>
  </si>
  <si>
    <r>
      <rPr>
        <sz val="9"/>
        <color theme="1"/>
        <rFont val="宋体"/>
        <family val="3"/>
        <charset val="134"/>
      </rPr>
      <t>柳泉镇英武村文化广场建设项目</t>
    </r>
  </si>
  <si>
    <r>
      <rPr>
        <sz val="9"/>
        <color theme="1"/>
        <rFont val="宋体"/>
        <family val="3"/>
        <charset val="134"/>
      </rPr>
      <t>新建广场</t>
    </r>
    <r>
      <rPr>
        <sz val="9"/>
        <color theme="1"/>
        <rFont val="Times New Roman"/>
        <family val="1"/>
      </rPr>
      <t>1100</t>
    </r>
    <r>
      <rPr>
        <sz val="9"/>
        <color theme="1"/>
        <rFont val="宋体"/>
        <family val="3"/>
        <charset val="134"/>
      </rPr>
      <t>㎡，六角凉亭、地面彩砖、及绿化</t>
    </r>
  </si>
  <si>
    <r>
      <rPr>
        <sz val="9"/>
        <color theme="1"/>
        <rFont val="宋体"/>
        <family val="3"/>
        <charset val="134"/>
      </rPr>
      <t>柳泉镇沙子沟村村部改造提升项目</t>
    </r>
  </si>
  <si>
    <r>
      <rPr>
        <sz val="9"/>
        <color theme="1"/>
        <rFont val="宋体"/>
        <family val="3"/>
        <charset val="134"/>
      </rPr>
      <t>提升改造</t>
    </r>
    <r>
      <rPr>
        <sz val="9"/>
        <color theme="1"/>
        <rFont val="Times New Roman"/>
        <family val="1"/>
      </rPr>
      <t>320</t>
    </r>
    <r>
      <rPr>
        <sz val="9"/>
        <color theme="1"/>
        <rFont val="宋体"/>
        <family val="3"/>
        <charset val="134"/>
      </rPr>
      <t>㎡村部</t>
    </r>
  </si>
  <si>
    <r>
      <rPr>
        <sz val="9"/>
        <color theme="1"/>
        <rFont val="宋体"/>
        <family val="3"/>
        <charset val="134"/>
      </rPr>
      <t>柳泉镇河东村村部改造提升项目</t>
    </r>
  </si>
  <si>
    <r>
      <rPr>
        <sz val="9"/>
        <color theme="1"/>
        <rFont val="宋体"/>
        <family val="3"/>
        <charset val="134"/>
      </rPr>
      <t>提升改造</t>
    </r>
    <r>
      <rPr>
        <sz val="9"/>
        <color theme="1"/>
        <rFont val="Times New Roman"/>
        <family val="1"/>
      </rPr>
      <t>140</t>
    </r>
    <r>
      <rPr>
        <sz val="9"/>
        <color theme="1"/>
        <rFont val="宋体"/>
        <family val="3"/>
        <charset val="134"/>
      </rPr>
      <t>㎡村部</t>
    </r>
  </si>
  <si>
    <r>
      <rPr>
        <sz val="9"/>
        <color theme="1"/>
        <rFont val="宋体"/>
        <family val="3"/>
        <charset val="134"/>
      </rPr>
      <t>柳泉镇贺沟村村部改造提升项目</t>
    </r>
  </si>
  <si>
    <r>
      <rPr>
        <sz val="9"/>
        <color theme="1"/>
        <rFont val="宋体"/>
        <family val="3"/>
        <charset val="134"/>
      </rPr>
      <t>改造村部</t>
    </r>
    <r>
      <rPr>
        <sz val="9"/>
        <color theme="1"/>
        <rFont val="Times New Roman"/>
        <family val="1"/>
      </rPr>
      <t>270</t>
    </r>
    <r>
      <rPr>
        <sz val="9"/>
        <color theme="1"/>
        <rFont val="宋体"/>
        <family val="3"/>
        <charset val="134"/>
      </rPr>
      <t>㎡及附属设施</t>
    </r>
  </si>
  <si>
    <r>
      <rPr>
        <sz val="9"/>
        <color theme="1"/>
        <rFont val="宋体"/>
        <family val="3"/>
        <charset val="134"/>
      </rPr>
      <t>柳泉镇柳泉村村部改造提升项目</t>
    </r>
  </si>
  <si>
    <r>
      <rPr>
        <sz val="9"/>
        <color theme="1"/>
        <rFont val="宋体"/>
        <family val="3"/>
        <charset val="134"/>
      </rPr>
      <t>改造村部</t>
    </r>
    <r>
      <rPr>
        <sz val="9"/>
        <color theme="1"/>
        <rFont val="Times New Roman"/>
        <family val="1"/>
      </rPr>
      <t>300</t>
    </r>
    <r>
      <rPr>
        <sz val="9"/>
        <color theme="1"/>
        <rFont val="宋体"/>
        <family val="3"/>
        <charset val="134"/>
      </rPr>
      <t>㎡及附属设施</t>
    </r>
  </si>
  <si>
    <r>
      <rPr>
        <sz val="9"/>
        <color theme="1"/>
        <rFont val="宋体"/>
        <family val="3"/>
        <charset val="134"/>
      </rPr>
      <t>柳泉镇高窑村村部改造提升项目</t>
    </r>
  </si>
  <si>
    <r>
      <rPr>
        <sz val="9"/>
        <color theme="1"/>
        <rFont val="宋体"/>
        <family val="3"/>
        <charset val="134"/>
      </rPr>
      <t>改造村部</t>
    </r>
    <r>
      <rPr>
        <sz val="9"/>
        <color theme="1"/>
        <rFont val="Times New Roman"/>
        <family val="1"/>
      </rPr>
      <t>480</t>
    </r>
    <r>
      <rPr>
        <sz val="9"/>
        <color theme="1"/>
        <rFont val="宋体"/>
        <family val="3"/>
        <charset val="134"/>
      </rPr>
      <t>㎡及附属设施</t>
    </r>
  </si>
  <si>
    <r>
      <rPr>
        <sz val="9"/>
        <color theme="1"/>
        <rFont val="宋体"/>
        <family val="3"/>
        <charset val="134"/>
      </rPr>
      <t>柳泉镇黑沟村村部提升改造项目</t>
    </r>
  </si>
  <si>
    <r>
      <rPr>
        <sz val="9"/>
        <color theme="1"/>
        <rFont val="宋体"/>
        <family val="3"/>
        <charset val="134"/>
      </rPr>
      <t>改建村部</t>
    </r>
    <r>
      <rPr>
        <sz val="9"/>
        <color theme="1"/>
        <rFont val="Times New Roman"/>
        <family val="1"/>
      </rPr>
      <t>200</t>
    </r>
    <r>
      <rPr>
        <sz val="9"/>
        <color theme="1"/>
        <rFont val="宋体"/>
        <family val="3"/>
        <charset val="134"/>
      </rPr>
      <t>㎡及附属设施</t>
    </r>
  </si>
  <si>
    <r>
      <rPr>
        <sz val="9"/>
        <color theme="1"/>
        <rFont val="宋体"/>
        <family val="3"/>
        <charset val="134"/>
      </rPr>
      <t>柳泉镇五树村村部提升改造项目</t>
    </r>
  </si>
  <si>
    <r>
      <rPr>
        <sz val="9"/>
        <color theme="1"/>
        <rFont val="宋体"/>
        <family val="3"/>
        <charset val="134"/>
      </rPr>
      <t>对村部进行提升改造</t>
    </r>
  </si>
  <si>
    <r>
      <rPr>
        <sz val="9"/>
        <color theme="1"/>
        <rFont val="宋体"/>
        <family val="3"/>
        <charset val="134"/>
      </rPr>
      <t>柳泉镇花庄村村部提升改造项目</t>
    </r>
  </si>
  <si>
    <r>
      <rPr>
        <sz val="9"/>
        <color theme="1"/>
        <rFont val="宋体"/>
        <family val="3"/>
        <charset val="134"/>
      </rPr>
      <t>对</t>
    </r>
    <r>
      <rPr>
        <sz val="9"/>
        <color theme="1"/>
        <rFont val="Times New Roman"/>
        <family val="1"/>
      </rPr>
      <t>360</t>
    </r>
    <r>
      <rPr>
        <sz val="9"/>
        <color theme="1"/>
        <rFont val="宋体"/>
        <family val="3"/>
        <charset val="134"/>
      </rPr>
      <t>平方米村部进行室内外粉刷，房顶维修，更换房间门等</t>
    </r>
  </si>
  <si>
    <r>
      <rPr>
        <sz val="9"/>
        <color theme="1"/>
        <rFont val="宋体"/>
        <family val="3"/>
        <charset val="134"/>
      </rPr>
      <t>柳泉镇清泉村村部改建项目</t>
    </r>
  </si>
  <si>
    <r>
      <rPr>
        <sz val="9"/>
        <color theme="1"/>
        <rFont val="宋体"/>
        <family val="3"/>
        <charset val="134"/>
      </rPr>
      <t>加高一层</t>
    </r>
    <r>
      <rPr>
        <sz val="9"/>
        <color theme="1"/>
        <rFont val="Times New Roman"/>
        <family val="1"/>
      </rPr>
      <t>108</t>
    </r>
    <r>
      <rPr>
        <sz val="9"/>
        <color theme="1"/>
        <rFont val="宋体"/>
        <family val="3"/>
        <charset val="134"/>
      </rPr>
      <t>㎡及附属设施</t>
    </r>
  </si>
  <si>
    <r>
      <rPr>
        <sz val="9"/>
        <color theme="1"/>
        <rFont val="宋体"/>
        <family val="3"/>
        <charset val="134"/>
      </rPr>
      <t>柳泉镇十字路村村部改建项目</t>
    </r>
  </si>
  <si>
    <r>
      <rPr>
        <sz val="9"/>
        <color theme="1"/>
        <rFont val="宋体"/>
        <family val="3"/>
        <charset val="134"/>
      </rPr>
      <t>提升改造村部</t>
    </r>
    <r>
      <rPr>
        <sz val="9"/>
        <color theme="1"/>
        <rFont val="Times New Roman"/>
        <family val="1"/>
      </rPr>
      <t>364</t>
    </r>
    <r>
      <rPr>
        <sz val="9"/>
        <color theme="1"/>
        <rFont val="宋体"/>
        <family val="3"/>
        <charset val="134"/>
      </rPr>
      <t>平方米及附属设施</t>
    </r>
  </si>
  <si>
    <r>
      <rPr>
        <sz val="9"/>
        <color theme="1"/>
        <rFont val="宋体"/>
        <family val="3"/>
        <charset val="134"/>
      </rPr>
      <t>柳泉镇鱼泉村村部改建项目</t>
    </r>
  </si>
  <si>
    <r>
      <rPr>
        <sz val="9"/>
        <color theme="1"/>
        <rFont val="宋体"/>
        <family val="3"/>
        <charset val="134"/>
      </rPr>
      <t>柳泉镇毛沟村村部改建项目</t>
    </r>
  </si>
  <si>
    <r>
      <rPr>
        <sz val="9"/>
        <color theme="1"/>
        <rFont val="宋体"/>
        <family val="3"/>
        <charset val="134"/>
      </rPr>
      <t>提升改造村部</t>
    </r>
    <r>
      <rPr>
        <sz val="9"/>
        <color theme="1"/>
        <rFont val="Times New Roman"/>
        <family val="1"/>
      </rPr>
      <t>245</t>
    </r>
    <r>
      <rPr>
        <sz val="9"/>
        <color theme="1"/>
        <rFont val="宋体"/>
        <family val="3"/>
        <charset val="134"/>
      </rPr>
      <t>㎡</t>
    </r>
  </si>
  <si>
    <r>
      <rPr>
        <sz val="9"/>
        <color theme="1"/>
        <rFont val="宋体"/>
        <family val="3"/>
        <charset val="134"/>
      </rPr>
      <t>花果山乡刘秀沟村村部二楼房顶改建</t>
    </r>
  </si>
  <si>
    <r>
      <rPr>
        <sz val="9"/>
        <color theme="1"/>
        <rFont val="宋体"/>
        <family val="3"/>
        <charset val="134"/>
      </rPr>
      <t>二楼改建（房顶</t>
    </r>
    <r>
      <rPr>
        <sz val="9"/>
        <color theme="1"/>
        <rFont val="Times New Roman"/>
        <family val="1"/>
      </rPr>
      <t>9×25</t>
    </r>
    <r>
      <rPr>
        <sz val="9"/>
        <color theme="1"/>
        <rFont val="宋体"/>
        <family val="3"/>
        <charset val="134"/>
      </rPr>
      <t>＝</t>
    </r>
    <r>
      <rPr>
        <sz val="9"/>
        <color theme="1"/>
        <rFont val="Times New Roman"/>
        <family val="1"/>
      </rPr>
      <t>225</t>
    </r>
    <r>
      <rPr>
        <sz val="9"/>
        <color theme="1"/>
        <rFont val="宋体"/>
        <family val="3"/>
        <charset val="134"/>
      </rPr>
      <t>㎡，门</t>
    </r>
    <r>
      <rPr>
        <sz val="9"/>
        <color theme="1"/>
        <rFont val="Times New Roman"/>
        <family val="1"/>
      </rPr>
      <t>7</t>
    </r>
    <r>
      <rPr>
        <sz val="9"/>
        <color theme="1"/>
        <rFont val="宋体"/>
        <family val="3"/>
        <charset val="134"/>
      </rPr>
      <t>个（</t>
    </r>
    <r>
      <rPr>
        <sz val="9"/>
        <color theme="1"/>
        <rFont val="Times New Roman"/>
        <family val="1"/>
      </rPr>
      <t>1</t>
    </r>
    <r>
      <rPr>
        <sz val="9"/>
        <color theme="1"/>
        <rFont val="宋体"/>
        <family val="3"/>
        <charset val="134"/>
      </rPr>
      <t>米</t>
    </r>
    <r>
      <rPr>
        <sz val="9"/>
        <color theme="1"/>
        <rFont val="Times New Roman"/>
        <family val="1"/>
      </rPr>
      <t>×2.5</t>
    </r>
    <r>
      <rPr>
        <sz val="9"/>
        <color theme="1"/>
        <rFont val="宋体"/>
        <family val="3"/>
        <charset val="134"/>
      </rPr>
      <t>米）窗</t>
    </r>
    <r>
      <rPr>
        <sz val="9"/>
        <color theme="1"/>
        <rFont val="Times New Roman"/>
        <family val="1"/>
      </rPr>
      <t>13</t>
    </r>
    <r>
      <rPr>
        <sz val="9"/>
        <color theme="1"/>
        <rFont val="宋体"/>
        <family val="3"/>
        <charset val="134"/>
      </rPr>
      <t>个（</t>
    </r>
    <r>
      <rPr>
        <sz val="9"/>
        <color theme="1"/>
        <rFont val="Times New Roman"/>
        <family val="1"/>
      </rPr>
      <t>1.5×1.5</t>
    </r>
    <r>
      <rPr>
        <sz val="9"/>
        <color theme="1"/>
        <rFont val="宋体"/>
        <family val="3"/>
        <charset val="134"/>
      </rPr>
      <t>）；室内墙面粉刷</t>
    </r>
    <r>
      <rPr>
        <sz val="9"/>
        <color theme="1"/>
        <rFont val="Times New Roman"/>
        <family val="1"/>
      </rPr>
      <t>887</t>
    </r>
    <r>
      <rPr>
        <sz val="9"/>
        <color theme="1"/>
        <rFont val="宋体"/>
        <family val="3"/>
        <charset val="134"/>
      </rPr>
      <t>㎡，室内地板砖</t>
    </r>
    <r>
      <rPr>
        <sz val="9"/>
        <color theme="1"/>
        <rFont val="Times New Roman"/>
        <family val="1"/>
      </rPr>
      <t>80</t>
    </r>
    <r>
      <rPr>
        <sz val="9"/>
        <color theme="1"/>
        <rFont val="宋体"/>
        <family val="3"/>
        <charset val="134"/>
      </rPr>
      <t>㎡；村部地面硬化</t>
    </r>
    <r>
      <rPr>
        <sz val="9"/>
        <color theme="1"/>
        <rFont val="Times New Roman"/>
        <family val="1"/>
      </rPr>
      <t>450</t>
    </r>
    <r>
      <rPr>
        <sz val="9"/>
        <color theme="1"/>
        <rFont val="宋体"/>
        <family val="3"/>
        <charset val="134"/>
      </rPr>
      <t>平方米</t>
    </r>
    <r>
      <rPr>
        <sz val="9"/>
        <color theme="1"/>
        <rFont val="Times New Roman"/>
        <family val="1"/>
      </rPr>
      <t xml:space="preserve"> </t>
    </r>
  </si>
  <si>
    <r>
      <rPr>
        <sz val="9"/>
        <color theme="1"/>
        <rFont val="宋体"/>
        <family val="3"/>
        <charset val="134"/>
      </rPr>
      <t>花果山乡大尖村村部阳台封建</t>
    </r>
  </si>
  <si>
    <r>
      <t>156</t>
    </r>
    <r>
      <rPr>
        <sz val="9"/>
        <color theme="1"/>
        <rFont val="宋体"/>
        <family val="3"/>
        <charset val="134"/>
      </rPr>
      <t>平方米</t>
    </r>
  </si>
  <si>
    <r>
      <rPr>
        <sz val="9"/>
        <color theme="1"/>
        <rFont val="宋体"/>
        <family val="3"/>
        <charset val="134"/>
      </rPr>
      <t>花果山乡关庄村村部改造</t>
    </r>
  </si>
  <si>
    <r>
      <rPr>
        <sz val="9"/>
        <color theme="1"/>
        <rFont val="宋体"/>
        <family val="3"/>
        <charset val="134"/>
      </rPr>
      <t>屋顶改造</t>
    </r>
    <r>
      <rPr>
        <sz val="9"/>
        <color theme="1"/>
        <rFont val="Times New Roman"/>
        <family val="1"/>
      </rPr>
      <t>470</t>
    </r>
    <r>
      <rPr>
        <sz val="9"/>
        <color theme="1"/>
        <rFont val="宋体"/>
        <family val="3"/>
        <charset val="134"/>
      </rPr>
      <t>平方米、屋里改造</t>
    </r>
    <r>
      <rPr>
        <sz val="9"/>
        <color theme="1"/>
        <rFont val="Times New Roman"/>
        <family val="1"/>
      </rPr>
      <t>5</t>
    </r>
    <r>
      <rPr>
        <sz val="9"/>
        <color theme="1"/>
        <rFont val="宋体"/>
        <family val="3"/>
        <charset val="134"/>
      </rPr>
      <t>万元、门</t>
    </r>
    <r>
      <rPr>
        <sz val="9"/>
        <color theme="1"/>
        <rFont val="Times New Roman"/>
        <family val="1"/>
      </rPr>
      <t>12</t>
    </r>
    <r>
      <rPr>
        <sz val="9"/>
        <color theme="1"/>
        <rFont val="宋体"/>
        <family val="3"/>
        <charset val="134"/>
      </rPr>
      <t>个、窗户</t>
    </r>
    <r>
      <rPr>
        <sz val="9"/>
        <color theme="1"/>
        <rFont val="Times New Roman"/>
        <family val="1"/>
      </rPr>
      <t>12</t>
    </r>
    <r>
      <rPr>
        <sz val="9"/>
        <color theme="1"/>
        <rFont val="宋体"/>
        <family val="3"/>
        <charset val="134"/>
      </rPr>
      <t>个改造</t>
    </r>
    <r>
      <rPr>
        <sz val="9"/>
        <color theme="1"/>
        <rFont val="Times New Roman"/>
        <family val="1"/>
      </rPr>
      <t>1.1</t>
    </r>
    <r>
      <rPr>
        <sz val="9"/>
        <color theme="1"/>
        <rFont val="宋体"/>
        <family val="3"/>
        <charset val="134"/>
      </rPr>
      <t>万元，厕所、院墙改造</t>
    </r>
    <r>
      <rPr>
        <sz val="9"/>
        <color theme="1"/>
        <rFont val="Times New Roman"/>
        <family val="1"/>
      </rPr>
      <t>3.5</t>
    </r>
    <r>
      <rPr>
        <sz val="9"/>
        <color theme="1"/>
        <rFont val="宋体"/>
        <family val="3"/>
        <charset val="134"/>
      </rPr>
      <t>万元、院内外绿化</t>
    </r>
    <r>
      <rPr>
        <sz val="9"/>
        <color theme="1"/>
        <rFont val="Times New Roman"/>
        <family val="1"/>
      </rPr>
      <t>0.6</t>
    </r>
    <r>
      <rPr>
        <sz val="9"/>
        <color theme="1"/>
        <rFont val="宋体"/>
        <family val="3"/>
        <charset val="134"/>
      </rPr>
      <t>万元</t>
    </r>
  </si>
  <si>
    <r>
      <rPr>
        <sz val="9"/>
        <color theme="1"/>
        <rFont val="宋体"/>
        <family val="3"/>
        <charset val="134"/>
      </rPr>
      <t>花果山乡关庄村文化广场提升</t>
    </r>
  </si>
  <si>
    <r>
      <rPr>
        <sz val="9"/>
        <color theme="1"/>
        <rFont val="宋体"/>
        <family val="3"/>
        <charset val="134"/>
      </rPr>
      <t>草坪砖硬化</t>
    </r>
    <r>
      <rPr>
        <sz val="9"/>
        <color theme="1"/>
        <rFont val="Times New Roman"/>
        <family val="1"/>
      </rPr>
      <t>1000</t>
    </r>
    <r>
      <rPr>
        <sz val="9"/>
        <color theme="1"/>
        <rFont val="宋体"/>
        <family val="3"/>
        <charset val="134"/>
      </rPr>
      <t>平方米、护栏</t>
    </r>
  </si>
  <si>
    <r>
      <rPr>
        <sz val="9"/>
        <color theme="1"/>
        <rFont val="宋体"/>
        <family val="3"/>
        <charset val="134"/>
      </rPr>
      <t>花果山乡穆册村村委会迁建</t>
    </r>
  </si>
  <si>
    <r>
      <rPr>
        <sz val="9"/>
        <color theme="1"/>
        <rFont val="宋体"/>
        <family val="3"/>
        <charset val="134"/>
      </rPr>
      <t>建设穆册村党群服务中心二层</t>
    </r>
    <r>
      <rPr>
        <sz val="9"/>
        <color theme="1"/>
        <rFont val="Times New Roman"/>
        <family val="1"/>
      </rPr>
      <t>398</t>
    </r>
    <r>
      <rPr>
        <sz val="9"/>
        <color theme="1"/>
        <rFont val="宋体"/>
        <family val="3"/>
        <charset val="134"/>
      </rPr>
      <t>㎡</t>
    </r>
  </si>
  <si>
    <r>
      <rPr>
        <sz val="9"/>
        <color theme="1"/>
        <rFont val="宋体"/>
        <family val="3"/>
        <charset val="134"/>
      </rPr>
      <t>花果山乡花山村村部改造提升</t>
    </r>
  </si>
  <si>
    <r>
      <rPr>
        <sz val="9"/>
        <color theme="1"/>
        <rFont val="宋体"/>
        <family val="3"/>
        <charset val="134"/>
      </rPr>
      <t>购置桌椅、床、封阳台、空调改造</t>
    </r>
  </si>
  <si>
    <r>
      <rPr>
        <sz val="9"/>
        <color theme="1"/>
        <rFont val="宋体"/>
        <family val="3"/>
        <charset val="134"/>
      </rPr>
      <t>碾沟村村部提升封阳台项目</t>
    </r>
  </si>
  <si>
    <r>
      <rPr>
        <sz val="9"/>
        <color theme="1"/>
        <rFont val="宋体"/>
        <family val="3"/>
        <charset val="134"/>
      </rPr>
      <t>碾沟村村部封阳台</t>
    </r>
    <r>
      <rPr>
        <sz val="9"/>
        <color theme="1"/>
        <rFont val="Times New Roman"/>
        <family val="1"/>
      </rPr>
      <t>100</t>
    </r>
    <r>
      <rPr>
        <sz val="9"/>
        <color theme="1"/>
        <rFont val="宋体"/>
        <family val="3"/>
        <charset val="134"/>
      </rPr>
      <t>平方米左右</t>
    </r>
  </si>
  <si>
    <r>
      <rPr>
        <sz val="9"/>
        <color theme="1"/>
        <rFont val="宋体"/>
        <family val="3"/>
        <charset val="134"/>
      </rPr>
      <t>韩城镇小马沟村党群服务中心建设</t>
    </r>
  </si>
  <si>
    <r>
      <rPr>
        <sz val="9"/>
        <color theme="1"/>
        <rFont val="宋体"/>
        <family val="3"/>
        <charset val="134"/>
      </rPr>
      <t>改扩建党群服务中心</t>
    </r>
    <r>
      <rPr>
        <sz val="9"/>
        <color theme="1"/>
        <rFont val="Times New Roman"/>
        <family val="1"/>
      </rPr>
      <t>306</t>
    </r>
    <r>
      <rPr>
        <sz val="9"/>
        <color theme="1"/>
        <rFont val="宋体"/>
        <family val="3"/>
        <charset val="134"/>
      </rPr>
      <t>平方米，办公室</t>
    </r>
    <r>
      <rPr>
        <sz val="9"/>
        <color theme="1"/>
        <rFont val="Times New Roman"/>
        <family val="1"/>
      </rPr>
      <t>2</t>
    </r>
    <r>
      <rPr>
        <sz val="9"/>
        <color theme="1"/>
        <rFont val="宋体"/>
        <family val="3"/>
        <charset val="134"/>
      </rPr>
      <t>层</t>
    </r>
    <r>
      <rPr>
        <sz val="9"/>
        <color theme="1"/>
        <rFont val="Times New Roman"/>
        <family val="1"/>
      </rPr>
      <t>12</t>
    </r>
    <r>
      <rPr>
        <sz val="9"/>
        <color theme="1"/>
        <rFont val="宋体"/>
        <family val="3"/>
        <charset val="134"/>
      </rPr>
      <t>间，门口广场硬化及绿化</t>
    </r>
  </si>
  <si>
    <r>
      <rPr>
        <sz val="9"/>
        <color theme="1"/>
        <rFont val="宋体"/>
        <family val="3"/>
        <charset val="134"/>
      </rPr>
      <t>韩城镇于洼村党群服务中心建设</t>
    </r>
  </si>
  <si>
    <r>
      <rPr>
        <sz val="9"/>
        <color theme="1"/>
        <rFont val="宋体"/>
        <family val="3"/>
        <charset val="134"/>
      </rPr>
      <t>新建党群服务中心</t>
    </r>
    <r>
      <rPr>
        <sz val="9"/>
        <color theme="1"/>
        <rFont val="Times New Roman"/>
        <family val="1"/>
      </rPr>
      <t>392.7</t>
    </r>
    <r>
      <rPr>
        <sz val="9"/>
        <color theme="1"/>
        <rFont val="宋体"/>
        <family val="3"/>
        <charset val="134"/>
      </rPr>
      <t>平方米</t>
    </r>
  </si>
  <si>
    <r>
      <rPr>
        <sz val="9"/>
        <color theme="1"/>
        <rFont val="宋体"/>
        <family val="3"/>
        <charset val="134"/>
      </rPr>
      <t>韩城镇城角村党群服务中心建设</t>
    </r>
  </si>
  <si>
    <r>
      <rPr>
        <sz val="9"/>
        <color theme="1"/>
        <rFont val="宋体"/>
        <family val="3"/>
        <charset val="134"/>
      </rPr>
      <t>新建党群服务中心</t>
    </r>
    <r>
      <rPr>
        <sz val="9"/>
        <color theme="1"/>
        <rFont val="Times New Roman"/>
        <family val="1"/>
      </rPr>
      <t>9</t>
    </r>
    <r>
      <rPr>
        <sz val="9"/>
        <color theme="1"/>
        <rFont val="宋体"/>
        <family val="3"/>
        <charset val="134"/>
      </rPr>
      <t>间，共</t>
    </r>
    <r>
      <rPr>
        <sz val="9"/>
        <color theme="1"/>
        <rFont val="Times New Roman"/>
        <family val="1"/>
      </rPr>
      <t>523.05</t>
    </r>
    <r>
      <rPr>
        <sz val="9"/>
        <color theme="1"/>
        <rFont val="宋体"/>
        <family val="3"/>
        <charset val="134"/>
      </rPr>
      <t>平方米</t>
    </r>
  </si>
  <si>
    <r>
      <rPr>
        <sz val="9"/>
        <color theme="1"/>
        <rFont val="宋体"/>
        <family val="3"/>
        <charset val="134"/>
      </rPr>
      <t>韩城镇城角村村民活动室建设</t>
    </r>
  </si>
  <si>
    <r>
      <rPr>
        <sz val="9"/>
        <color theme="1"/>
        <rFont val="宋体"/>
        <family val="3"/>
        <charset val="134"/>
      </rPr>
      <t>新建村民活动室</t>
    </r>
    <r>
      <rPr>
        <sz val="9"/>
        <color theme="1"/>
        <rFont val="Times New Roman"/>
        <family val="1"/>
      </rPr>
      <t>150</t>
    </r>
    <r>
      <rPr>
        <sz val="9"/>
        <color theme="1"/>
        <rFont val="宋体"/>
        <family val="3"/>
        <charset val="134"/>
      </rPr>
      <t>平方米</t>
    </r>
  </si>
  <si>
    <r>
      <rPr>
        <sz val="9"/>
        <color theme="1"/>
        <rFont val="宋体"/>
        <family val="3"/>
        <charset val="134"/>
      </rPr>
      <t>韩城镇窑上村党群服务中心建设</t>
    </r>
  </si>
  <si>
    <r>
      <rPr>
        <sz val="9"/>
        <color theme="1"/>
        <rFont val="宋体"/>
        <family val="3"/>
        <charset val="134"/>
      </rPr>
      <t>新建党群服务中心</t>
    </r>
    <r>
      <rPr>
        <sz val="9"/>
        <color theme="1"/>
        <rFont val="Times New Roman"/>
        <family val="1"/>
      </rPr>
      <t>480</t>
    </r>
    <r>
      <rPr>
        <sz val="9"/>
        <color theme="1"/>
        <rFont val="宋体"/>
        <family val="3"/>
        <charset val="134"/>
      </rPr>
      <t>平方米，办公室</t>
    </r>
    <r>
      <rPr>
        <sz val="9"/>
        <color theme="1"/>
        <rFont val="Times New Roman"/>
        <family val="1"/>
      </rPr>
      <t>16</t>
    </r>
    <r>
      <rPr>
        <sz val="9"/>
        <color theme="1"/>
        <rFont val="宋体"/>
        <family val="3"/>
        <charset val="134"/>
      </rPr>
      <t>间，门前硬化及两侧绿化</t>
    </r>
  </si>
  <si>
    <r>
      <rPr>
        <sz val="9"/>
        <color theme="1"/>
        <rFont val="宋体"/>
        <family val="3"/>
        <charset val="134"/>
      </rPr>
      <t>韩城镇官西村党群服务中心建设</t>
    </r>
  </si>
  <si>
    <r>
      <rPr>
        <sz val="9"/>
        <color theme="1"/>
        <rFont val="宋体"/>
        <family val="3"/>
        <charset val="134"/>
      </rPr>
      <t>新建党群服务中心一个</t>
    </r>
  </si>
  <si>
    <r>
      <rPr>
        <sz val="9"/>
        <color theme="1"/>
        <rFont val="宋体"/>
        <family val="3"/>
        <charset val="134"/>
      </rPr>
      <t>韩城镇仁厚村党群服务中心建设</t>
    </r>
  </si>
  <si>
    <r>
      <rPr>
        <sz val="9"/>
        <color theme="1"/>
        <rFont val="宋体"/>
        <family val="3"/>
        <charset val="134"/>
      </rPr>
      <t>新建党群服务中心</t>
    </r>
    <r>
      <rPr>
        <sz val="9"/>
        <color theme="1"/>
        <rFont val="Times New Roman"/>
        <family val="1"/>
      </rPr>
      <t>3</t>
    </r>
    <r>
      <rPr>
        <sz val="9"/>
        <color theme="1"/>
        <rFont val="宋体"/>
        <family val="3"/>
        <charset val="134"/>
      </rPr>
      <t>层</t>
    </r>
    <r>
      <rPr>
        <sz val="9"/>
        <color theme="1"/>
        <rFont val="Times New Roman"/>
        <family val="1"/>
      </rPr>
      <t>14</t>
    </r>
    <r>
      <rPr>
        <sz val="9"/>
        <color theme="1"/>
        <rFont val="宋体"/>
        <family val="3"/>
        <charset val="134"/>
      </rPr>
      <t>间，建筑面积</t>
    </r>
    <r>
      <rPr>
        <sz val="9"/>
        <color theme="1"/>
        <rFont val="Times New Roman"/>
        <family val="1"/>
      </rPr>
      <t>4990</t>
    </r>
    <r>
      <rPr>
        <sz val="9"/>
        <color theme="1"/>
        <rFont val="宋体"/>
        <family val="3"/>
        <charset val="134"/>
      </rPr>
      <t>平方米配套相关设施</t>
    </r>
  </si>
  <si>
    <r>
      <rPr>
        <sz val="9"/>
        <color theme="1"/>
        <rFont val="宋体"/>
        <family val="3"/>
        <charset val="134"/>
      </rPr>
      <t>韩城镇西关村便民服务大厅建设</t>
    </r>
  </si>
  <si>
    <r>
      <rPr>
        <sz val="9"/>
        <color theme="1"/>
        <rFont val="宋体"/>
        <family val="3"/>
        <charset val="134"/>
      </rPr>
      <t>新建便民服务大厅两层共</t>
    </r>
    <r>
      <rPr>
        <sz val="9"/>
        <color theme="1"/>
        <rFont val="Times New Roman"/>
        <family val="1"/>
      </rPr>
      <t>500</t>
    </r>
    <r>
      <rPr>
        <sz val="9"/>
        <color theme="1"/>
        <rFont val="宋体"/>
        <family val="3"/>
        <charset val="134"/>
      </rPr>
      <t>平方米</t>
    </r>
  </si>
  <si>
    <r>
      <rPr>
        <sz val="9"/>
        <color theme="1"/>
        <rFont val="宋体"/>
        <family val="3"/>
        <charset val="134"/>
      </rPr>
      <t>韩城冯庄村党群服务中心建设</t>
    </r>
  </si>
  <si>
    <r>
      <rPr>
        <sz val="9"/>
        <color theme="1"/>
        <rFont val="宋体"/>
        <family val="3"/>
        <charset val="134"/>
      </rPr>
      <t>改扩建党群服务中心</t>
    </r>
    <r>
      <rPr>
        <sz val="9"/>
        <color theme="1"/>
        <rFont val="Times New Roman"/>
        <family val="1"/>
      </rPr>
      <t>260</t>
    </r>
    <r>
      <rPr>
        <sz val="9"/>
        <color theme="1"/>
        <rFont val="宋体"/>
        <family val="3"/>
        <charset val="134"/>
      </rPr>
      <t>平方米</t>
    </r>
  </si>
  <si>
    <r>
      <rPr>
        <sz val="9"/>
        <color theme="1"/>
        <rFont val="宋体"/>
        <family val="3"/>
        <charset val="134"/>
      </rPr>
      <t>韩城镇桃村村党群服务中心建设</t>
    </r>
  </si>
  <si>
    <r>
      <rPr>
        <sz val="9"/>
        <color theme="1"/>
        <rFont val="宋体"/>
        <family val="3"/>
        <charset val="134"/>
      </rPr>
      <t>新建党群服务中心两层，共</t>
    </r>
    <r>
      <rPr>
        <sz val="9"/>
        <color theme="1"/>
        <rFont val="Times New Roman"/>
        <family val="1"/>
      </rPr>
      <t>14</t>
    </r>
    <r>
      <rPr>
        <sz val="9"/>
        <color theme="1"/>
        <rFont val="宋体"/>
        <family val="3"/>
        <charset val="134"/>
      </rPr>
      <t>间</t>
    </r>
    <r>
      <rPr>
        <sz val="9"/>
        <color theme="1"/>
        <rFont val="Times New Roman"/>
        <family val="1"/>
      </rPr>
      <t>400</t>
    </r>
    <r>
      <rPr>
        <sz val="9"/>
        <color theme="1"/>
        <rFont val="宋体"/>
        <family val="3"/>
        <charset val="134"/>
      </rPr>
      <t>平方米</t>
    </r>
  </si>
  <si>
    <r>
      <rPr>
        <sz val="9"/>
        <color theme="1"/>
        <rFont val="宋体"/>
        <family val="3"/>
        <charset val="134"/>
      </rPr>
      <t>韩城镇王窑村党群服务中心建设</t>
    </r>
  </si>
  <si>
    <r>
      <rPr>
        <sz val="9"/>
        <color theme="1"/>
        <rFont val="宋体"/>
        <family val="3"/>
        <charset val="134"/>
      </rPr>
      <t>新建党群服务中心</t>
    </r>
    <r>
      <rPr>
        <sz val="9"/>
        <color theme="1"/>
        <rFont val="Times New Roman"/>
        <family val="1"/>
      </rPr>
      <t>440</t>
    </r>
    <r>
      <rPr>
        <sz val="9"/>
        <color theme="1"/>
        <rFont val="宋体"/>
        <family val="3"/>
        <charset val="134"/>
      </rPr>
      <t>平方米</t>
    </r>
  </si>
  <si>
    <r>
      <rPr>
        <sz val="9"/>
        <color theme="1"/>
        <rFont val="宋体"/>
        <family val="3"/>
        <charset val="134"/>
      </rPr>
      <t>韩城三道岭党群服务中心建设</t>
    </r>
  </si>
  <si>
    <r>
      <rPr>
        <sz val="9"/>
        <color theme="1"/>
        <rFont val="宋体"/>
        <family val="3"/>
        <charset val="134"/>
      </rPr>
      <t>大门楼</t>
    </r>
    <r>
      <rPr>
        <sz val="9"/>
        <color theme="1"/>
        <rFont val="Times New Roman"/>
        <family val="1"/>
      </rPr>
      <t>1</t>
    </r>
    <r>
      <rPr>
        <sz val="9"/>
        <color theme="1"/>
        <rFont val="宋体"/>
        <family val="3"/>
        <charset val="134"/>
      </rPr>
      <t>个，院内硬化</t>
    </r>
    <r>
      <rPr>
        <sz val="9"/>
        <color theme="1"/>
        <rFont val="Times New Roman"/>
        <family val="1"/>
      </rPr>
      <t>163</t>
    </r>
    <r>
      <rPr>
        <sz val="9"/>
        <color theme="1"/>
        <rFont val="宋体"/>
        <family val="3"/>
        <charset val="134"/>
      </rPr>
      <t>平方米，院内墙粉刷</t>
    </r>
    <r>
      <rPr>
        <sz val="9"/>
        <color theme="1"/>
        <rFont val="Times New Roman"/>
        <family val="1"/>
      </rPr>
      <t>300</t>
    </r>
    <r>
      <rPr>
        <sz val="9"/>
        <color theme="1"/>
        <rFont val="宋体"/>
        <family val="3"/>
        <charset val="134"/>
      </rPr>
      <t>平方米</t>
    </r>
  </si>
  <si>
    <r>
      <rPr>
        <sz val="9"/>
        <color theme="1"/>
        <rFont val="宋体"/>
        <family val="3"/>
        <charset val="134"/>
      </rPr>
      <t>韩城镇苏河村党群服务中心周边改造项目</t>
    </r>
  </si>
  <si>
    <r>
      <rPr>
        <sz val="9"/>
        <color theme="1"/>
        <rFont val="宋体"/>
        <family val="3"/>
        <charset val="134"/>
      </rPr>
      <t>危桥改造</t>
    </r>
    <r>
      <rPr>
        <sz val="9"/>
        <color theme="1"/>
        <rFont val="Times New Roman"/>
        <family val="1"/>
      </rPr>
      <t>25</t>
    </r>
    <r>
      <rPr>
        <sz val="9"/>
        <color theme="1"/>
        <rFont val="宋体"/>
        <family val="3"/>
        <charset val="134"/>
      </rPr>
      <t>米，党群服务中心停车场</t>
    </r>
    <r>
      <rPr>
        <sz val="9"/>
        <color theme="1"/>
        <rFont val="Times New Roman"/>
        <family val="1"/>
      </rPr>
      <t>216</t>
    </r>
    <r>
      <rPr>
        <sz val="9"/>
        <color theme="1"/>
        <rFont val="宋体"/>
        <family val="3"/>
        <charset val="134"/>
      </rPr>
      <t>平方米，绿化，建公厕一座</t>
    </r>
    <r>
      <rPr>
        <sz val="9"/>
        <color theme="1"/>
        <rFont val="Times New Roman"/>
        <family val="1"/>
      </rPr>
      <t>42</t>
    </r>
    <r>
      <rPr>
        <sz val="9"/>
        <color theme="1"/>
        <rFont val="宋体"/>
        <family val="3"/>
        <charset val="134"/>
      </rPr>
      <t>平方米</t>
    </r>
  </si>
  <si>
    <r>
      <rPr>
        <sz val="9"/>
        <color theme="1"/>
        <rFont val="宋体"/>
        <family val="3"/>
        <charset val="134"/>
      </rPr>
      <t>韩城镇下连党群服务中心提升改造建设</t>
    </r>
  </si>
  <si>
    <r>
      <rPr>
        <sz val="9"/>
        <color theme="1"/>
        <rFont val="宋体"/>
        <family val="3"/>
        <charset val="134"/>
      </rPr>
      <t>改造提升党群服务中心，新建</t>
    </r>
    <r>
      <rPr>
        <sz val="9"/>
        <color theme="1"/>
        <rFont val="Times New Roman"/>
        <family val="1"/>
      </rPr>
      <t>171.7</t>
    </r>
    <r>
      <rPr>
        <sz val="9"/>
        <color theme="1"/>
        <rFont val="宋体"/>
        <family val="3"/>
        <charset val="134"/>
      </rPr>
      <t>平方米及配套设施</t>
    </r>
  </si>
  <si>
    <r>
      <rPr>
        <sz val="9"/>
        <color theme="1"/>
        <rFont val="宋体"/>
        <family val="3"/>
        <charset val="134"/>
      </rPr>
      <t>韩城镇聂沟岭村党群服务中心建设</t>
    </r>
  </si>
  <si>
    <r>
      <rPr>
        <sz val="9"/>
        <color theme="1"/>
        <rFont val="宋体"/>
        <family val="3"/>
        <charset val="134"/>
      </rPr>
      <t>改造提升党群服务中心</t>
    </r>
    <r>
      <rPr>
        <sz val="9"/>
        <color theme="1"/>
        <rFont val="Times New Roman"/>
        <family val="1"/>
      </rPr>
      <t>175.5</t>
    </r>
    <r>
      <rPr>
        <sz val="9"/>
        <color theme="1"/>
        <rFont val="宋体"/>
        <family val="3"/>
        <charset val="134"/>
      </rPr>
      <t>平方米，硬化院内</t>
    </r>
    <r>
      <rPr>
        <sz val="9"/>
        <color theme="1"/>
        <rFont val="Times New Roman"/>
        <family val="1"/>
      </rPr>
      <t>370</t>
    </r>
    <r>
      <rPr>
        <sz val="9"/>
        <color theme="1"/>
        <rFont val="宋体"/>
        <family val="3"/>
        <charset val="134"/>
      </rPr>
      <t>平方米，厕所</t>
    </r>
    <r>
      <rPr>
        <sz val="9"/>
        <color theme="1"/>
        <rFont val="Times New Roman"/>
        <family val="1"/>
      </rPr>
      <t>1</t>
    </r>
    <r>
      <rPr>
        <sz val="9"/>
        <color theme="1"/>
        <rFont val="宋体"/>
        <family val="3"/>
        <charset val="134"/>
      </rPr>
      <t>座</t>
    </r>
    <r>
      <rPr>
        <sz val="9"/>
        <color theme="1"/>
        <rFont val="Times New Roman"/>
        <family val="1"/>
      </rPr>
      <t>12</t>
    </r>
    <r>
      <rPr>
        <sz val="9"/>
        <color theme="1"/>
        <rFont val="宋体"/>
        <family val="3"/>
        <charset val="134"/>
      </rPr>
      <t>平方米，</t>
    </r>
  </si>
  <si>
    <r>
      <rPr>
        <sz val="9"/>
        <color theme="1"/>
        <rFont val="宋体"/>
        <family val="3"/>
        <charset val="134"/>
      </rPr>
      <t>韩城镇陡沟村党群服务中心建设</t>
    </r>
  </si>
  <si>
    <r>
      <rPr>
        <sz val="9"/>
        <color theme="1"/>
        <rFont val="宋体"/>
        <family val="3"/>
        <charset val="134"/>
      </rPr>
      <t>新建党群服务中心</t>
    </r>
  </si>
  <si>
    <r>
      <rPr>
        <sz val="9"/>
        <color theme="1"/>
        <rFont val="宋体"/>
        <family val="3"/>
        <charset val="134"/>
      </rPr>
      <t>韩城镇子房沟村办公楼改造及院内硬化</t>
    </r>
  </si>
  <si>
    <r>
      <rPr>
        <sz val="9"/>
        <color theme="1"/>
        <rFont val="宋体"/>
        <family val="3"/>
        <charset val="134"/>
      </rPr>
      <t>改造提升党群服务中心</t>
    </r>
    <r>
      <rPr>
        <sz val="9"/>
        <color theme="1"/>
        <rFont val="Times New Roman"/>
        <family val="1"/>
      </rPr>
      <t>255.2</t>
    </r>
    <r>
      <rPr>
        <sz val="9"/>
        <color theme="1"/>
        <rFont val="宋体"/>
        <family val="3"/>
        <charset val="134"/>
      </rPr>
      <t>平方米，安装配套设施，硬化院内</t>
    </r>
  </si>
  <si>
    <r>
      <rPr>
        <sz val="9"/>
        <color theme="1"/>
        <rFont val="宋体"/>
        <family val="3"/>
        <charset val="134"/>
      </rPr>
      <t>韩城镇秦王村党群服务中心建设</t>
    </r>
  </si>
  <si>
    <r>
      <rPr>
        <sz val="9"/>
        <rFont val="宋体"/>
        <family val="3"/>
        <charset val="134"/>
      </rPr>
      <t>改扩建党群服务中心一层</t>
    </r>
    <r>
      <rPr>
        <sz val="9"/>
        <rFont val="Times New Roman"/>
        <family val="1"/>
      </rPr>
      <t>590</t>
    </r>
    <r>
      <rPr>
        <sz val="9"/>
        <rFont val="宋体"/>
        <family val="3"/>
        <charset val="134"/>
      </rPr>
      <t>平方米</t>
    </r>
  </si>
  <si>
    <r>
      <rPr>
        <sz val="9"/>
        <color theme="1"/>
        <rFont val="宋体"/>
        <family val="3"/>
        <charset val="134"/>
      </rPr>
      <t>韩城镇五岳沟村党群服务中心办公场所建设项目</t>
    </r>
  </si>
  <si>
    <r>
      <rPr>
        <sz val="9"/>
        <color theme="1"/>
        <rFont val="宋体"/>
        <family val="3"/>
        <charset val="134"/>
      </rPr>
      <t>室内旧墙翻新</t>
    </r>
    <r>
      <rPr>
        <sz val="9"/>
        <color theme="1"/>
        <rFont val="Times New Roman"/>
        <family val="1"/>
      </rPr>
      <t>470</t>
    </r>
    <r>
      <rPr>
        <sz val="9"/>
        <color theme="1"/>
        <rFont val="宋体"/>
        <family val="3"/>
        <charset val="134"/>
      </rPr>
      <t>平方米，新建办公室一间</t>
    </r>
    <r>
      <rPr>
        <sz val="9"/>
        <color theme="1"/>
        <rFont val="Times New Roman"/>
        <family val="1"/>
      </rPr>
      <t>41.5</t>
    </r>
    <r>
      <rPr>
        <sz val="9"/>
        <color theme="1"/>
        <rFont val="宋体"/>
        <family val="3"/>
        <charset val="134"/>
      </rPr>
      <t>平方米，卫生间</t>
    </r>
    <r>
      <rPr>
        <sz val="9"/>
        <color theme="1"/>
        <rFont val="Times New Roman"/>
        <family val="1"/>
      </rPr>
      <t>40</t>
    </r>
    <r>
      <rPr>
        <sz val="9"/>
        <color theme="1"/>
        <rFont val="宋体"/>
        <family val="3"/>
        <charset val="134"/>
      </rPr>
      <t>平方米及相关配套设施建设</t>
    </r>
  </si>
  <si>
    <r>
      <rPr>
        <sz val="9"/>
        <color theme="1"/>
        <rFont val="宋体"/>
        <family val="3"/>
        <charset val="134"/>
      </rPr>
      <t>董王庄乡大石岭村改建党群服务中心建设</t>
    </r>
  </si>
  <si>
    <r>
      <rPr>
        <sz val="9"/>
        <color theme="1"/>
        <rFont val="宋体"/>
        <family val="3"/>
        <charset val="134"/>
      </rPr>
      <t>改造村室</t>
    </r>
    <r>
      <rPr>
        <sz val="9"/>
        <color theme="1"/>
        <rFont val="Times New Roman"/>
        <family val="1"/>
      </rPr>
      <t>200</t>
    </r>
    <r>
      <rPr>
        <sz val="9"/>
        <color theme="1"/>
        <rFont val="宋体"/>
        <family val="3"/>
        <charset val="134"/>
      </rPr>
      <t>平方米</t>
    </r>
  </si>
  <si>
    <r>
      <rPr>
        <sz val="9"/>
        <color theme="1"/>
        <rFont val="宋体"/>
        <family val="3"/>
        <charset val="134"/>
      </rPr>
      <t>董王庄乡刘河党群服务中心改建项目</t>
    </r>
  </si>
  <si>
    <r>
      <rPr>
        <sz val="9"/>
        <color theme="1"/>
        <rFont val="宋体"/>
        <family val="3"/>
        <charset val="134"/>
      </rPr>
      <t>董王庄乡邓庄村党群服务中心改建项目</t>
    </r>
  </si>
  <si>
    <r>
      <rPr>
        <sz val="9"/>
        <color theme="1"/>
        <rFont val="宋体"/>
        <family val="3"/>
        <charset val="134"/>
      </rPr>
      <t>改建</t>
    </r>
    <r>
      <rPr>
        <sz val="9"/>
        <color theme="1"/>
        <rFont val="Times New Roman"/>
        <family val="1"/>
      </rPr>
      <t>5</t>
    </r>
    <r>
      <rPr>
        <sz val="9"/>
        <color theme="1"/>
        <rFont val="宋体"/>
        <family val="3"/>
        <charset val="134"/>
      </rPr>
      <t>间</t>
    </r>
    <r>
      <rPr>
        <sz val="9"/>
        <color theme="1"/>
        <rFont val="Times New Roman"/>
        <family val="1"/>
      </rPr>
      <t>2</t>
    </r>
    <r>
      <rPr>
        <sz val="9"/>
        <color theme="1"/>
        <rFont val="宋体"/>
        <family val="3"/>
        <charset val="134"/>
      </rPr>
      <t>层，</t>
    </r>
    <r>
      <rPr>
        <sz val="9"/>
        <color theme="1"/>
        <rFont val="Times New Roman"/>
        <family val="1"/>
      </rPr>
      <t>300</t>
    </r>
    <r>
      <rPr>
        <sz val="9"/>
        <color theme="1"/>
        <rFont val="宋体"/>
        <family val="3"/>
        <charset val="134"/>
      </rPr>
      <t>平方</t>
    </r>
  </si>
  <si>
    <r>
      <rPr>
        <sz val="9"/>
        <color theme="1"/>
        <rFont val="宋体"/>
        <family val="3"/>
        <charset val="134"/>
      </rPr>
      <t>董王庄乡白土坪村党群服务中心改建项目</t>
    </r>
  </si>
  <si>
    <r>
      <rPr>
        <sz val="9"/>
        <color theme="1"/>
        <rFont val="宋体"/>
        <family val="3"/>
        <charset val="134"/>
      </rPr>
      <t>新建</t>
    </r>
    <r>
      <rPr>
        <sz val="9"/>
        <color theme="1"/>
        <rFont val="Times New Roman"/>
        <family val="1"/>
      </rPr>
      <t>6</t>
    </r>
    <r>
      <rPr>
        <sz val="9"/>
        <color theme="1"/>
        <rFont val="宋体"/>
        <family val="3"/>
        <charset val="134"/>
      </rPr>
      <t>间</t>
    </r>
    <r>
      <rPr>
        <sz val="9"/>
        <color theme="1"/>
        <rFont val="Times New Roman"/>
        <family val="1"/>
      </rPr>
      <t>1</t>
    </r>
    <r>
      <rPr>
        <sz val="9"/>
        <color theme="1"/>
        <rFont val="宋体"/>
        <family val="3"/>
        <charset val="134"/>
      </rPr>
      <t>层</t>
    </r>
    <r>
      <rPr>
        <sz val="9"/>
        <color theme="1"/>
        <rFont val="Times New Roman"/>
        <family val="1"/>
      </rPr>
      <t>150</t>
    </r>
    <r>
      <rPr>
        <sz val="9"/>
        <color theme="1"/>
        <rFont val="宋体"/>
        <family val="3"/>
        <charset val="134"/>
      </rPr>
      <t>平方米</t>
    </r>
  </si>
  <si>
    <r>
      <rPr>
        <sz val="9"/>
        <color theme="1"/>
        <rFont val="宋体"/>
        <family val="3"/>
        <charset val="134"/>
      </rPr>
      <t>董王庄乡董王庄村党群服务中心改建项目</t>
    </r>
  </si>
  <si>
    <r>
      <rPr>
        <sz val="9"/>
        <color theme="1"/>
        <rFont val="宋体"/>
        <family val="3"/>
        <charset val="134"/>
      </rPr>
      <t>新建</t>
    </r>
    <r>
      <rPr>
        <sz val="9"/>
        <color theme="1"/>
        <rFont val="Times New Roman"/>
        <family val="1"/>
      </rPr>
      <t>6</t>
    </r>
    <r>
      <rPr>
        <sz val="9"/>
        <color theme="1"/>
        <rFont val="宋体"/>
        <family val="3"/>
        <charset val="134"/>
      </rPr>
      <t>间</t>
    </r>
    <r>
      <rPr>
        <sz val="9"/>
        <color theme="1"/>
        <rFont val="Times New Roman"/>
        <family val="1"/>
      </rPr>
      <t>2</t>
    </r>
    <r>
      <rPr>
        <sz val="9"/>
        <color theme="1"/>
        <rFont val="宋体"/>
        <family val="3"/>
        <charset val="134"/>
      </rPr>
      <t>层</t>
    </r>
    <r>
      <rPr>
        <sz val="9"/>
        <color theme="1"/>
        <rFont val="Times New Roman"/>
        <family val="1"/>
      </rPr>
      <t>300</t>
    </r>
    <r>
      <rPr>
        <sz val="9"/>
        <color theme="1"/>
        <rFont val="宋体"/>
        <family val="3"/>
        <charset val="134"/>
      </rPr>
      <t>平方米</t>
    </r>
  </si>
  <si>
    <r>
      <rPr>
        <sz val="9"/>
        <color theme="1"/>
        <rFont val="宋体"/>
        <family val="3"/>
        <charset val="134"/>
      </rPr>
      <t>董王庄乡乔庄村党群服务中心改建项目</t>
    </r>
  </si>
  <si>
    <r>
      <rPr>
        <sz val="9"/>
        <color theme="1"/>
        <rFont val="宋体"/>
        <family val="3"/>
        <charset val="134"/>
      </rPr>
      <t>董王庄乡左沟村党群服务中心建设项目</t>
    </r>
  </si>
  <si>
    <r>
      <rPr>
        <sz val="9"/>
        <color theme="1"/>
        <rFont val="宋体"/>
        <family val="3"/>
        <charset val="134"/>
      </rPr>
      <t>董王庄乡石桥村党群服务中心建设项目</t>
    </r>
  </si>
  <si>
    <r>
      <rPr>
        <sz val="9"/>
        <color theme="1"/>
        <rFont val="宋体"/>
        <family val="3"/>
        <charset val="134"/>
      </rPr>
      <t>董王庄乡王路庄村党群服务中心建设项目</t>
    </r>
  </si>
  <si>
    <r>
      <rPr>
        <sz val="9"/>
        <color theme="1"/>
        <rFont val="宋体"/>
        <family val="3"/>
        <charset val="134"/>
      </rPr>
      <t>董王庄乡灵官殿村党群服务中心建设项目</t>
    </r>
  </si>
  <si>
    <r>
      <rPr>
        <sz val="9"/>
        <rFont val="宋体"/>
        <family val="3"/>
        <charset val="134"/>
      </rPr>
      <t>董王庄乡方村村便民中心建设</t>
    </r>
  </si>
  <si>
    <r>
      <rPr>
        <sz val="9"/>
        <rFont val="宋体"/>
        <family val="3"/>
        <charset val="134"/>
      </rPr>
      <t>新建房便民服务用房两层</t>
    </r>
    <r>
      <rPr>
        <sz val="9"/>
        <rFont val="Times New Roman"/>
        <family val="1"/>
      </rPr>
      <t>10</t>
    </r>
    <r>
      <rPr>
        <sz val="9"/>
        <rFont val="宋体"/>
        <family val="3"/>
        <charset val="134"/>
      </rPr>
      <t>间</t>
    </r>
    <r>
      <rPr>
        <sz val="9"/>
        <rFont val="Times New Roman"/>
        <family val="1"/>
      </rPr>
      <t>220</t>
    </r>
    <r>
      <rPr>
        <sz val="9"/>
        <rFont val="宋体"/>
        <family val="3"/>
        <charset val="134"/>
      </rPr>
      <t>平方米</t>
    </r>
  </si>
  <si>
    <r>
      <rPr>
        <sz val="9"/>
        <color theme="1"/>
        <rFont val="宋体"/>
        <family val="3"/>
        <charset val="134"/>
      </rPr>
      <t>董王庄乡官庄村党群服务中心改建</t>
    </r>
  </si>
  <si>
    <r>
      <rPr>
        <sz val="9"/>
        <color theme="1"/>
        <rFont val="宋体"/>
        <family val="3"/>
        <charset val="134"/>
      </rPr>
      <t>村部改建、围墙建设、绿化</t>
    </r>
    <r>
      <rPr>
        <sz val="9"/>
        <color theme="1"/>
        <rFont val="Times New Roman"/>
        <family val="1"/>
      </rPr>
      <t>250</t>
    </r>
    <r>
      <rPr>
        <sz val="9"/>
        <color theme="1"/>
        <rFont val="宋体"/>
        <family val="3"/>
        <charset val="134"/>
      </rPr>
      <t>平方米</t>
    </r>
  </si>
  <si>
    <r>
      <rPr>
        <sz val="9"/>
        <color theme="1"/>
        <rFont val="宋体"/>
        <family val="3"/>
        <charset val="134"/>
      </rPr>
      <t>董王庄乡姚村党群服务中心改建项目</t>
    </r>
  </si>
  <si>
    <r>
      <t>6</t>
    </r>
    <r>
      <rPr>
        <sz val="9"/>
        <color theme="1"/>
        <rFont val="宋体"/>
        <family val="3"/>
        <charset val="134"/>
      </rPr>
      <t>间</t>
    </r>
    <r>
      <rPr>
        <sz val="9"/>
        <color theme="1"/>
        <rFont val="Times New Roman"/>
        <family val="1"/>
      </rPr>
      <t>2</t>
    </r>
    <r>
      <rPr>
        <sz val="9"/>
        <color theme="1"/>
        <rFont val="宋体"/>
        <family val="3"/>
        <charset val="134"/>
      </rPr>
      <t>层，</t>
    </r>
    <r>
      <rPr>
        <sz val="9"/>
        <color theme="1"/>
        <rFont val="Times New Roman"/>
        <family val="1"/>
      </rPr>
      <t>300</t>
    </r>
    <r>
      <rPr>
        <sz val="9"/>
        <color theme="1"/>
        <rFont val="宋体"/>
        <family val="3"/>
        <charset val="134"/>
      </rPr>
      <t>平方米</t>
    </r>
  </si>
  <si>
    <r>
      <rPr>
        <sz val="9"/>
        <color theme="1"/>
        <rFont val="宋体"/>
        <family val="3"/>
        <charset val="134"/>
      </rPr>
      <t>董王庄乡次古洞村党群服务中心改建项目</t>
    </r>
  </si>
  <si>
    <r>
      <rPr>
        <sz val="9"/>
        <color theme="1"/>
        <rFont val="宋体"/>
        <family val="3"/>
        <charset val="134"/>
      </rPr>
      <t>加盖</t>
    </r>
    <r>
      <rPr>
        <sz val="9"/>
        <color theme="1"/>
        <rFont val="Times New Roman"/>
        <family val="1"/>
      </rPr>
      <t>5</t>
    </r>
    <r>
      <rPr>
        <sz val="9"/>
        <color theme="1"/>
        <rFont val="宋体"/>
        <family val="3"/>
        <charset val="134"/>
      </rPr>
      <t>间</t>
    </r>
    <r>
      <rPr>
        <sz val="9"/>
        <color theme="1"/>
        <rFont val="Times New Roman"/>
        <family val="1"/>
      </rPr>
      <t>1</t>
    </r>
    <r>
      <rPr>
        <sz val="9"/>
        <color theme="1"/>
        <rFont val="宋体"/>
        <family val="3"/>
        <charset val="134"/>
      </rPr>
      <t>层，</t>
    </r>
    <r>
      <rPr>
        <sz val="9"/>
        <color theme="1"/>
        <rFont val="Times New Roman"/>
        <family val="1"/>
      </rPr>
      <t>150</t>
    </r>
    <r>
      <rPr>
        <sz val="9"/>
        <color theme="1"/>
        <rFont val="宋体"/>
        <family val="3"/>
        <charset val="134"/>
      </rPr>
      <t>平方</t>
    </r>
  </si>
  <si>
    <r>
      <rPr>
        <sz val="9"/>
        <color theme="1"/>
        <rFont val="宋体"/>
        <family val="3"/>
        <charset val="134"/>
      </rPr>
      <t>白杨镇东庄村村村级组织活动场所</t>
    </r>
  </si>
  <si>
    <r>
      <rPr>
        <sz val="9"/>
        <color theme="1"/>
        <rFont val="宋体"/>
        <family val="3"/>
        <charset val="134"/>
      </rPr>
      <t>新建</t>
    </r>
    <r>
      <rPr>
        <sz val="9"/>
        <color theme="1"/>
        <rFont val="Times New Roman"/>
        <family val="1"/>
      </rPr>
      <t>320</t>
    </r>
    <r>
      <rPr>
        <sz val="9"/>
        <color theme="1"/>
        <rFont val="宋体"/>
        <family val="3"/>
        <charset val="134"/>
      </rPr>
      <t>平方米</t>
    </r>
  </si>
  <si>
    <r>
      <rPr>
        <sz val="9"/>
        <color theme="1"/>
        <rFont val="宋体"/>
        <family val="3"/>
        <charset val="134"/>
      </rPr>
      <t>白杨镇龙窝村村级组织活动场所</t>
    </r>
  </si>
  <si>
    <r>
      <rPr>
        <sz val="9"/>
        <color theme="1"/>
        <rFont val="宋体"/>
        <family val="3"/>
        <charset val="134"/>
      </rPr>
      <t>白杨镇东场村村级组织活动场所</t>
    </r>
  </si>
  <si>
    <r>
      <rPr>
        <sz val="9"/>
        <color theme="1"/>
        <rFont val="宋体"/>
        <family val="3"/>
        <charset val="134"/>
      </rPr>
      <t>白杨镇南留村村级组织活动场所</t>
    </r>
  </si>
  <si>
    <r>
      <rPr>
        <sz val="9"/>
        <color theme="1"/>
        <rFont val="宋体"/>
        <family val="3"/>
        <charset val="134"/>
      </rPr>
      <t>改扩建</t>
    </r>
    <r>
      <rPr>
        <sz val="9"/>
        <color theme="1"/>
        <rFont val="Times New Roman"/>
        <family val="1"/>
      </rPr>
      <t>240</t>
    </r>
    <r>
      <rPr>
        <sz val="9"/>
        <color theme="1"/>
        <rFont val="宋体"/>
        <family val="3"/>
        <charset val="134"/>
      </rPr>
      <t>平方米</t>
    </r>
  </si>
  <si>
    <r>
      <rPr>
        <sz val="9"/>
        <color theme="1"/>
        <rFont val="宋体"/>
        <family val="3"/>
        <charset val="134"/>
      </rPr>
      <t>白杨镇三区村村级组织活动场所</t>
    </r>
  </si>
  <si>
    <r>
      <rPr>
        <sz val="9"/>
        <color theme="1"/>
        <rFont val="宋体"/>
        <family val="3"/>
        <charset val="134"/>
      </rPr>
      <t>改扩建</t>
    </r>
    <r>
      <rPr>
        <sz val="9"/>
        <color theme="1"/>
        <rFont val="Times New Roman"/>
        <family val="1"/>
      </rPr>
      <t>150</t>
    </r>
    <r>
      <rPr>
        <sz val="9"/>
        <color theme="1"/>
        <rFont val="宋体"/>
        <family val="3"/>
        <charset val="134"/>
      </rPr>
      <t>平方米</t>
    </r>
  </si>
  <si>
    <r>
      <rPr>
        <sz val="9"/>
        <color theme="1"/>
        <rFont val="宋体"/>
        <family val="3"/>
        <charset val="134"/>
      </rPr>
      <t>白杨镇高头村村级组织活动场所改造提升项目</t>
    </r>
  </si>
  <si>
    <r>
      <rPr>
        <sz val="9"/>
        <color theme="1"/>
        <rFont val="宋体"/>
        <family val="3"/>
        <charset val="134"/>
      </rPr>
      <t>改造提升</t>
    </r>
    <r>
      <rPr>
        <sz val="9"/>
        <color theme="1"/>
        <rFont val="Times New Roman"/>
        <family val="1"/>
      </rPr>
      <t>460</t>
    </r>
    <r>
      <rPr>
        <sz val="9"/>
        <color theme="1"/>
        <rFont val="宋体"/>
        <family val="3"/>
        <charset val="134"/>
      </rPr>
      <t>平方米</t>
    </r>
  </si>
  <si>
    <r>
      <rPr>
        <sz val="9"/>
        <color theme="1"/>
        <rFont val="宋体"/>
        <family val="3"/>
        <charset val="134"/>
      </rPr>
      <t>白杨镇章屯村村级组织活动场所</t>
    </r>
  </si>
  <si>
    <r>
      <rPr>
        <sz val="9"/>
        <color theme="1"/>
        <rFont val="宋体"/>
        <family val="3"/>
        <charset val="134"/>
      </rPr>
      <t>改造提升</t>
    </r>
    <r>
      <rPr>
        <sz val="9"/>
        <color theme="1"/>
        <rFont val="Times New Roman"/>
        <family val="1"/>
      </rPr>
      <t>190</t>
    </r>
    <r>
      <rPr>
        <sz val="9"/>
        <color theme="1"/>
        <rFont val="宋体"/>
        <family val="3"/>
        <charset val="134"/>
      </rPr>
      <t>平方米</t>
    </r>
  </si>
  <si>
    <r>
      <rPr>
        <sz val="9"/>
        <color theme="1"/>
        <rFont val="宋体"/>
        <family val="3"/>
        <charset val="134"/>
      </rPr>
      <t>白杨镇蝎子山村村级组织活动场所</t>
    </r>
  </si>
  <si>
    <r>
      <rPr>
        <sz val="9"/>
        <color theme="1"/>
        <rFont val="宋体"/>
        <family val="3"/>
        <charset val="134"/>
      </rPr>
      <t>改造提升</t>
    </r>
    <r>
      <rPr>
        <sz val="9"/>
        <color theme="1"/>
        <rFont val="Times New Roman"/>
        <family val="1"/>
      </rPr>
      <t>130</t>
    </r>
    <r>
      <rPr>
        <sz val="9"/>
        <color theme="1"/>
        <rFont val="宋体"/>
        <family val="3"/>
        <charset val="134"/>
      </rPr>
      <t>平方米</t>
    </r>
  </si>
  <si>
    <r>
      <rPr>
        <sz val="9"/>
        <color theme="1"/>
        <rFont val="宋体"/>
        <family val="3"/>
        <charset val="134"/>
      </rPr>
      <t>白杨镇栗丰村村级组织活动场所</t>
    </r>
  </si>
  <si>
    <r>
      <rPr>
        <sz val="9"/>
        <color theme="1"/>
        <rFont val="宋体"/>
        <family val="3"/>
        <charset val="134"/>
      </rPr>
      <t>改扩建</t>
    </r>
    <r>
      <rPr>
        <sz val="9"/>
        <color theme="1"/>
        <rFont val="Times New Roman"/>
        <family val="1"/>
      </rPr>
      <t>108</t>
    </r>
    <r>
      <rPr>
        <sz val="9"/>
        <color theme="1"/>
        <rFont val="宋体"/>
        <family val="3"/>
        <charset val="134"/>
      </rPr>
      <t>平方米</t>
    </r>
  </si>
  <si>
    <r>
      <rPr>
        <sz val="9"/>
        <color theme="1"/>
        <rFont val="宋体"/>
        <family val="3"/>
        <charset val="134"/>
      </rPr>
      <t>白杨镇一区村村级组织活动场所</t>
    </r>
  </si>
  <si>
    <r>
      <rPr>
        <sz val="9"/>
        <color theme="1"/>
        <rFont val="宋体"/>
        <family val="3"/>
        <charset val="134"/>
      </rPr>
      <t>改扩建</t>
    </r>
    <r>
      <rPr>
        <sz val="9"/>
        <color theme="1"/>
        <rFont val="Times New Roman"/>
        <family val="1"/>
      </rPr>
      <t>160</t>
    </r>
    <r>
      <rPr>
        <sz val="9"/>
        <color theme="1"/>
        <rFont val="宋体"/>
        <family val="3"/>
        <charset val="134"/>
      </rPr>
      <t>平方米</t>
    </r>
  </si>
  <si>
    <r>
      <rPr>
        <sz val="9"/>
        <color theme="1"/>
        <rFont val="宋体"/>
        <family val="3"/>
        <charset val="134"/>
      </rPr>
      <t>白杨镇四区村村级组织活动场所</t>
    </r>
  </si>
  <si>
    <r>
      <rPr>
        <sz val="9"/>
        <color theme="1"/>
        <rFont val="宋体"/>
        <family val="3"/>
        <charset val="134"/>
      </rPr>
      <t>改扩建</t>
    </r>
    <r>
      <rPr>
        <sz val="9"/>
        <color theme="1"/>
        <rFont val="Times New Roman"/>
        <family val="1"/>
      </rPr>
      <t>110</t>
    </r>
    <r>
      <rPr>
        <sz val="9"/>
        <color theme="1"/>
        <rFont val="宋体"/>
        <family val="3"/>
        <charset val="134"/>
      </rPr>
      <t>平方米</t>
    </r>
  </si>
  <si>
    <r>
      <rPr>
        <sz val="9"/>
        <color theme="1"/>
        <rFont val="宋体"/>
        <family val="3"/>
        <charset val="134"/>
      </rPr>
      <t>白杨镇五区村村级组织活动场所</t>
    </r>
  </si>
  <si>
    <r>
      <rPr>
        <sz val="9"/>
        <color theme="1"/>
        <rFont val="宋体"/>
        <family val="3"/>
        <charset val="134"/>
      </rPr>
      <t>改扩建</t>
    </r>
    <r>
      <rPr>
        <sz val="9"/>
        <color theme="1"/>
        <rFont val="Times New Roman"/>
        <family val="1"/>
      </rPr>
      <t>230</t>
    </r>
    <r>
      <rPr>
        <sz val="9"/>
        <color theme="1"/>
        <rFont val="宋体"/>
        <family val="3"/>
        <charset val="134"/>
      </rPr>
      <t>平方米</t>
    </r>
  </si>
  <si>
    <r>
      <rPr>
        <sz val="9"/>
        <color theme="1"/>
        <rFont val="宋体"/>
        <family val="3"/>
        <charset val="134"/>
      </rPr>
      <t>白杨镇角底寨村村级组织活动场所</t>
    </r>
  </si>
  <si>
    <r>
      <rPr>
        <sz val="9"/>
        <color theme="1"/>
        <rFont val="宋体"/>
        <family val="3"/>
        <charset val="134"/>
      </rPr>
      <t>改造提升</t>
    </r>
    <r>
      <rPr>
        <sz val="9"/>
        <color theme="1"/>
        <rFont val="Times New Roman"/>
        <family val="1"/>
      </rPr>
      <t>140</t>
    </r>
    <r>
      <rPr>
        <sz val="9"/>
        <color theme="1"/>
        <rFont val="宋体"/>
        <family val="3"/>
        <charset val="134"/>
      </rPr>
      <t>平方米</t>
    </r>
  </si>
  <si>
    <r>
      <rPr>
        <sz val="9"/>
        <color theme="1"/>
        <rFont val="宋体"/>
        <family val="3"/>
        <charset val="134"/>
      </rPr>
      <t>白杨镇香潭沟村村级组织活动场所</t>
    </r>
  </si>
  <si>
    <r>
      <rPr>
        <sz val="9"/>
        <color theme="1"/>
        <rFont val="宋体"/>
        <family val="3"/>
        <charset val="134"/>
      </rPr>
      <t>改造提升</t>
    </r>
    <r>
      <rPr>
        <sz val="9"/>
        <color theme="1"/>
        <rFont val="Times New Roman"/>
        <family val="1"/>
      </rPr>
      <t>110</t>
    </r>
    <r>
      <rPr>
        <sz val="9"/>
        <color theme="1"/>
        <rFont val="宋体"/>
        <family val="3"/>
        <charset val="134"/>
      </rPr>
      <t>平方米</t>
    </r>
  </si>
  <si>
    <r>
      <rPr>
        <sz val="9"/>
        <color theme="1"/>
        <rFont val="宋体"/>
        <family val="3"/>
        <charset val="134"/>
      </rPr>
      <t>白杨镇西南留村村级组织活动场所</t>
    </r>
  </si>
  <si>
    <r>
      <rPr>
        <sz val="9"/>
        <color theme="1"/>
        <rFont val="宋体"/>
        <family val="3"/>
        <charset val="134"/>
      </rPr>
      <t>改造提</t>
    </r>
    <r>
      <rPr>
        <sz val="9"/>
        <color theme="1"/>
        <rFont val="Times New Roman"/>
        <family val="1"/>
      </rPr>
      <t>308</t>
    </r>
    <r>
      <rPr>
        <sz val="9"/>
        <color theme="1"/>
        <rFont val="宋体"/>
        <family val="3"/>
        <charset val="134"/>
      </rPr>
      <t>平方米</t>
    </r>
  </si>
  <si>
    <r>
      <rPr>
        <sz val="9"/>
        <color theme="1"/>
        <rFont val="宋体"/>
        <family val="3"/>
        <charset val="134"/>
      </rPr>
      <t>白杨镇西马村村级组织活动场所</t>
    </r>
  </si>
  <si>
    <r>
      <rPr>
        <sz val="9"/>
        <color theme="1"/>
        <rFont val="宋体"/>
        <family val="3"/>
        <charset val="134"/>
      </rPr>
      <t>改造提升</t>
    </r>
    <r>
      <rPr>
        <sz val="9"/>
        <color theme="1"/>
        <rFont val="Times New Roman"/>
        <family val="1"/>
      </rPr>
      <t>270</t>
    </r>
    <r>
      <rPr>
        <sz val="9"/>
        <color theme="1"/>
        <rFont val="宋体"/>
        <family val="3"/>
        <charset val="134"/>
      </rPr>
      <t>平方米</t>
    </r>
  </si>
  <si>
    <r>
      <rPr>
        <sz val="9"/>
        <color theme="1"/>
        <rFont val="宋体"/>
        <family val="3"/>
        <charset val="134"/>
      </rPr>
      <t>锦屏镇漫流村村级组织活建设项目</t>
    </r>
  </si>
  <si>
    <r>
      <rPr>
        <sz val="9"/>
        <color theme="1"/>
        <rFont val="宋体"/>
        <family val="3"/>
        <charset val="134"/>
      </rPr>
      <t>新建二层十四间</t>
    </r>
    <r>
      <rPr>
        <sz val="9"/>
        <color theme="1"/>
        <rFont val="Times New Roman"/>
        <family val="1"/>
      </rPr>
      <t>380</t>
    </r>
    <r>
      <rPr>
        <sz val="9"/>
        <color theme="1"/>
        <rFont val="宋体"/>
        <family val="3"/>
        <charset val="134"/>
      </rPr>
      <t>平方米</t>
    </r>
  </si>
  <si>
    <r>
      <rPr>
        <sz val="9"/>
        <color theme="1"/>
        <rFont val="宋体"/>
        <family val="3"/>
        <charset val="134"/>
      </rPr>
      <t>张坞镇程屋村村部建设追加</t>
    </r>
  </si>
  <si>
    <r>
      <rPr>
        <sz val="9"/>
        <color theme="1"/>
        <rFont val="宋体"/>
        <family val="3"/>
        <charset val="134"/>
      </rPr>
      <t>张坞镇下龙村村部改扩建</t>
    </r>
  </si>
  <si>
    <r>
      <t>180</t>
    </r>
    <r>
      <rPr>
        <sz val="9"/>
        <color theme="1"/>
        <rFont val="宋体"/>
        <family val="3"/>
        <charset val="134"/>
      </rPr>
      <t>平方米</t>
    </r>
  </si>
  <si>
    <r>
      <rPr>
        <sz val="9"/>
        <color theme="1"/>
        <rFont val="宋体"/>
        <family val="3"/>
        <charset val="134"/>
      </rPr>
      <t>张坞镇岳社村村部改造提升</t>
    </r>
  </si>
  <si>
    <r>
      <t>350</t>
    </r>
    <r>
      <rPr>
        <sz val="9"/>
        <color theme="1"/>
        <rFont val="宋体"/>
        <family val="3"/>
        <charset val="134"/>
      </rPr>
      <t>平方米</t>
    </r>
  </si>
  <si>
    <r>
      <rPr>
        <sz val="9"/>
        <color theme="1"/>
        <rFont val="宋体"/>
        <family val="3"/>
        <charset val="134"/>
      </rPr>
      <t>张坞镇程子村村部改造提升</t>
    </r>
  </si>
  <si>
    <r>
      <t>400</t>
    </r>
    <r>
      <rPr>
        <sz val="9"/>
        <color theme="1"/>
        <rFont val="宋体"/>
        <family val="3"/>
        <charset val="134"/>
      </rPr>
      <t>平方米</t>
    </r>
  </si>
  <si>
    <r>
      <rPr>
        <sz val="9"/>
        <color theme="1"/>
        <rFont val="宋体"/>
        <family val="3"/>
        <charset val="134"/>
      </rPr>
      <t>张坞镇张坞村村部建设追加</t>
    </r>
  </si>
  <si>
    <r>
      <t>260</t>
    </r>
    <r>
      <rPr>
        <sz val="9"/>
        <color theme="1"/>
        <rFont val="宋体"/>
        <family val="3"/>
        <charset val="134"/>
      </rPr>
      <t>平方米</t>
    </r>
  </si>
  <si>
    <r>
      <rPr>
        <sz val="9"/>
        <color theme="1"/>
        <rFont val="宋体"/>
        <family val="3"/>
        <charset val="134"/>
      </rPr>
      <t>张坞镇留召村村部建设追加</t>
    </r>
  </si>
  <si>
    <r>
      <rPr>
        <sz val="9"/>
        <color theme="1"/>
        <rFont val="宋体"/>
        <family val="3"/>
        <charset val="134"/>
      </rPr>
      <t>张坞镇茶沟村村部建设追加</t>
    </r>
  </si>
  <si>
    <r>
      <t>170</t>
    </r>
    <r>
      <rPr>
        <sz val="9"/>
        <color theme="1"/>
        <rFont val="宋体"/>
        <family val="3"/>
        <charset val="134"/>
      </rPr>
      <t>平方米</t>
    </r>
  </si>
  <si>
    <r>
      <rPr>
        <sz val="9"/>
        <color theme="1"/>
        <rFont val="宋体"/>
        <family val="3"/>
        <charset val="134"/>
      </rPr>
      <t>张坞镇苏羊村村部建设追加</t>
    </r>
  </si>
  <si>
    <r>
      <t>160</t>
    </r>
    <r>
      <rPr>
        <sz val="9"/>
        <color theme="1"/>
        <rFont val="宋体"/>
        <family val="3"/>
        <charset val="134"/>
      </rPr>
      <t>平方米</t>
    </r>
  </si>
  <si>
    <r>
      <rPr>
        <sz val="9"/>
        <color theme="1"/>
        <rFont val="宋体"/>
        <family val="3"/>
        <charset val="134"/>
      </rPr>
      <t>张坞镇上龙村村部建设追加</t>
    </r>
  </si>
  <si>
    <r>
      <rPr>
        <sz val="9"/>
        <color theme="1"/>
        <rFont val="宋体"/>
        <family val="3"/>
        <charset val="134"/>
      </rPr>
      <t>张坞镇庞沟村村部建设追加</t>
    </r>
  </si>
  <si>
    <r>
      <rPr>
        <sz val="9"/>
        <color theme="1"/>
        <rFont val="宋体"/>
        <family val="3"/>
        <charset val="134"/>
      </rPr>
      <t>张坞镇七峪坡村村部建设追加</t>
    </r>
  </si>
  <si>
    <r>
      <t>240</t>
    </r>
    <r>
      <rPr>
        <sz val="9"/>
        <color theme="1"/>
        <rFont val="宋体"/>
        <family val="3"/>
        <charset val="134"/>
      </rPr>
      <t>平方米</t>
    </r>
  </si>
  <si>
    <r>
      <rPr>
        <sz val="9"/>
        <color theme="1"/>
        <rFont val="宋体"/>
        <family val="3"/>
        <charset val="134"/>
      </rPr>
      <t>张坞镇凹里村村部新建</t>
    </r>
  </si>
  <si>
    <r>
      <rPr>
        <sz val="9"/>
        <color theme="1"/>
        <rFont val="宋体"/>
        <family val="3"/>
        <charset val="134"/>
      </rPr>
      <t>张坞镇田庄村村部新建</t>
    </r>
  </si>
  <si>
    <r>
      <rPr>
        <sz val="9"/>
        <color theme="1"/>
        <rFont val="宋体"/>
        <family val="3"/>
        <charset val="134"/>
      </rPr>
      <t>张坞镇平南村村部新建</t>
    </r>
  </si>
  <si>
    <r>
      <t>220</t>
    </r>
    <r>
      <rPr>
        <sz val="9"/>
        <color theme="1"/>
        <rFont val="宋体"/>
        <family val="3"/>
        <charset val="134"/>
      </rPr>
      <t>平方米</t>
    </r>
  </si>
  <si>
    <r>
      <rPr>
        <sz val="9"/>
        <color theme="1"/>
        <rFont val="宋体"/>
        <family val="3"/>
        <charset val="134"/>
      </rPr>
      <t>张坞镇新庄村村部改扩建</t>
    </r>
  </si>
  <si>
    <r>
      <rPr>
        <sz val="9"/>
        <color theme="1"/>
        <rFont val="宋体"/>
        <family val="3"/>
        <charset val="134"/>
      </rPr>
      <t>张坞镇元村村村部改扩建</t>
    </r>
  </si>
  <si>
    <r>
      <t>280</t>
    </r>
    <r>
      <rPr>
        <sz val="9"/>
        <color theme="1"/>
        <rFont val="宋体"/>
        <family val="3"/>
        <charset val="134"/>
      </rPr>
      <t>平方米</t>
    </r>
  </si>
  <si>
    <r>
      <rPr>
        <sz val="9"/>
        <color theme="1"/>
        <rFont val="宋体"/>
        <family val="3"/>
        <charset val="134"/>
      </rPr>
      <t>张坞镇下村村村部改扩建</t>
    </r>
  </si>
  <si>
    <r>
      <rPr>
        <sz val="9"/>
        <color theme="1"/>
        <rFont val="宋体"/>
        <family val="3"/>
        <charset val="134"/>
      </rPr>
      <t>张坞镇王岳村村部改造提升</t>
    </r>
  </si>
  <si>
    <r>
      <rPr>
        <sz val="9"/>
        <color theme="1"/>
        <rFont val="宋体"/>
        <family val="3"/>
        <charset val="134"/>
      </rPr>
      <t>张坞镇竹溪村村部改造提升</t>
    </r>
  </si>
  <si>
    <r>
      <t>153</t>
    </r>
    <r>
      <rPr>
        <sz val="9"/>
        <color theme="1"/>
        <rFont val="宋体"/>
        <family val="3"/>
        <charset val="134"/>
      </rPr>
      <t>平方米</t>
    </r>
  </si>
  <si>
    <r>
      <rPr>
        <sz val="9"/>
        <color theme="1"/>
        <rFont val="宋体"/>
        <family val="3"/>
        <charset val="134"/>
      </rPr>
      <t>张坞镇通阳村村部改造提升</t>
    </r>
  </si>
  <si>
    <r>
      <rPr>
        <sz val="9"/>
        <color theme="1"/>
        <rFont val="宋体"/>
        <family val="3"/>
        <charset val="134"/>
      </rPr>
      <t>张坞镇尚午村村部改造提升</t>
    </r>
  </si>
  <si>
    <r>
      <rPr>
        <sz val="9"/>
        <color theme="1"/>
        <rFont val="宋体"/>
        <family val="3"/>
        <charset val="134"/>
      </rPr>
      <t>张坞镇元过村村部改造提升</t>
    </r>
  </si>
  <si>
    <r>
      <rPr>
        <sz val="9"/>
        <color theme="1"/>
        <rFont val="宋体"/>
        <family val="3"/>
        <charset val="134"/>
      </rPr>
      <t>张坞镇石门村村部改造提升</t>
    </r>
  </si>
  <si>
    <r>
      <t>7.</t>
    </r>
    <r>
      <rPr>
        <sz val="9"/>
        <color indexed="8"/>
        <rFont val="宋体"/>
        <family val="3"/>
        <charset val="134"/>
      </rPr>
      <t>其他</t>
    </r>
  </si>
  <si>
    <r>
      <t>2018</t>
    </r>
    <r>
      <rPr>
        <sz val="9"/>
        <rFont val="宋体"/>
        <family val="3"/>
        <charset val="134"/>
      </rPr>
      <t>年度国有扶贫林场护林房建设项目</t>
    </r>
  </si>
  <si>
    <r>
      <rPr>
        <sz val="9"/>
        <rFont val="宋体"/>
        <family val="3"/>
        <charset val="134"/>
      </rPr>
      <t>马庄护林点拆除旧房、挖土方</t>
    </r>
    <r>
      <rPr>
        <sz val="9"/>
        <rFont val="Times New Roman"/>
        <family val="1"/>
      </rPr>
      <t>200</t>
    </r>
    <r>
      <rPr>
        <sz val="9"/>
        <rFont val="宋体"/>
        <family val="3"/>
        <charset val="134"/>
      </rPr>
      <t>立方，新建护林房</t>
    </r>
    <r>
      <rPr>
        <sz val="9"/>
        <rFont val="Times New Roman"/>
        <family val="1"/>
      </rPr>
      <t>100</t>
    </r>
    <r>
      <rPr>
        <sz val="9"/>
        <rFont val="宋体"/>
        <family val="3"/>
        <charset val="134"/>
      </rPr>
      <t>平方，硬化院落</t>
    </r>
    <r>
      <rPr>
        <sz val="9"/>
        <rFont val="Times New Roman"/>
        <family val="1"/>
      </rPr>
      <t>50</t>
    </r>
    <r>
      <rPr>
        <sz val="9"/>
        <rFont val="宋体"/>
        <family val="3"/>
        <charset val="134"/>
      </rPr>
      <t>平方米、新建院墙长</t>
    </r>
    <r>
      <rPr>
        <sz val="9"/>
        <rFont val="Times New Roman"/>
        <family val="1"/>
      </rPr>
      <t>18</t>
    </r>
    <r>
      <rPr>
        <sz val="9"/>
        <rFont val="宋体"/>
        <family val="3"/>
        <charset val="134"/>
      </rPr>
      <t>米高</t>
    </r>
    <r>
      <rPr>
        <sz val="9"/>
        <rFont val="Times New Roman"/>
        <family val="1"/>
      </rPr>
      <t>2.5</t>
    </r>
    <r>
      <rPr>
        <sz val="9"/>
        <rFont val="宋体"/>
        <family val="3"/>
        <charset val="134"/>
      </rPr>
      <t>米及大门宽</t>
    </r>
    <r>
      <rPr>
        <sz val="9"/>
        <rFont val="Times New Roman"/>
        <family val="1"/>
      </rPr>
      <t>2.4</t>
    </r>
    <r>
      <rPr>
        <sz val="9"/>
        <rFont val="宋体"/>
        <family val="3"/>
        <charset val="134"/>
      </rPr>
      <t>米高</t>
    </r>
    <r>
      <rPr>
        <sz val="9"/>
        <rFont val="Times New Roman"/>
        <family val="1"/>
      </rPr>
      <t>2.2</t>
    </r>
    <r>
      <rPr>
        <sz val="9"/>
        <rFont val="宋体"/>
        <family val="3"/>
        <charset val="134"/>
      </rPr>
      <t>米；了洼护林点新建砖混结构厨房卫生间</t>
    </r>
    <r>
      <rPr>
        <sz val="9"/>
        <rFont val="Times New Roman"/>
        <family val="1"/>
      </rPr>
      <t>15</t>
    </r>
    <r>
      <rPr>
        <sz val="9"/>
        <rFont val="宋体"/>
        <family val="3"/>
        <charset val="134"/>
      </rPr>
      <t>平方，加固修复窑洞</t>
    </r>
    <r>
      <rPr>
        <sz val="9"/>
        <rFont val="Times New Roman"/>
        <family val="1"/>
      </rPr>
      <t>28</t>
    </r>
    <r>
      <rPr>
        <sz val="9"/>
        <rFont val="宋体"/>
        <family val="3"/>
        <charset val="134"/>
      </rPr>
      <t>平方，房顶树脂瓦</t>
    </r>
    <r>
      <rPr>
        <sz val="9"/>
        <rFont val="Times New Roman"/>
        <family val="1"/>
      </rPr>
      <t>80</t>
    </r>
    <r>
      <rPr>
        <sz val="9"/>
        <rFont val="宋体"/>
        <family val="3"/>
        <charset val="134"/>
      </rPr>
      <t>平方米，院内地面硬化</t>
    </r>
    <r>
      <rPr>
        <sz val="9"/>
        <rFont val="Times New Roman"/>
        <family val="1"/>
      </rPr>
      <t>80</t>
    </r>
    <r>
      <rPr>
        <sz val="9"/>
        <rFont val="宋体"/>
        <family val="3"/>
        <charset val="134"/>
      </rPr>
      <t>平方米；采购部分办公家具。</t>
    </r>
  </si>
  <si>
    <r>
      <rPr>
        <sz val="9"/>
        <rFont val="宋体"/>
        <family val="3"/>
        <charset val="134"/>
      </rPr>
      <t>贫困人员参与生态护林项目</t>
    </r>
  </si>
  <si>
    <r>
      <rPr>
        <sz val="9"/>
        <rFont val="宋体"/>
        <family val="3"/>
        <charset val="134"/>
      </rPr>
      <t>农民健身工程设施配置</t>
    </r>
  </si>
  <si>
    <r>
      <rPr>
        <sz val="9"/>
        <rFont val="宋体"/>
        <family val="3"/>
        <charset val="134"/>
      </rPr>
      <t>体育健身器材</t>
    </r>
  </si>
  <si>
    <r>
      <rPr>
        <sz val="9"/>
        <color indexed="8"/>
        <rFont val="宋体"/>
        <family val="3"/>
        <charset val="134"/>
      </rPr>
      <t>外出务工交通补贴</t>
    </r>
  </si>
  <si>
    <r>
      <rPr>
        <sz val="9"/>
        <color indexed="8"/>
        <rFont val="宋体"/>
        <family val="3"/>
        <charset val="134"/>
      </rPr>
      <t>全县贫困劳动力外出务工交通费补贴</t>
    </r>
  </si>
  <si>
    <r>
      <rPr>
        <sz val="9"/>
        <color indexed="8"/>
        <rFont val="宋体"/>
        <family val="3"/>
        <charset val="134"/>
      </rPr>
      <t>全县</t>
    </r>
  </si>
  <si>
    <r>
      <rPr>
        <sz val="9"/>
        <color indexed="8"/>
        <rFont val="宋体"/>
        <family val="3"/>
        <charset val="134"/>
      </rPr>
      <t>稳岗就业补贴</t>
    </r>
  </si>
  <si>
    <r>
      <rPr>
        <sz val="9"/>
        <color indexed="8"/>
        <rFont val="宋体"/>
        <family val="3"/>
        <charset val="134"/>
      </rPr>
      <t>贫困劳动力稳定就业岗位补贴</t>
    </r>
  </si>
  <si>
    <r>
      <rPr>
        <sz val="9"/>
        <color indexed="8"/>
        <rFont val="宋体"/>
        <family val="3"/>
        <charset val="134"/>
      </rPr>
      <t>创（开）业补贴</t>
    </r>
  </si>
  <si>
    <r>
      <rPr>
        <sz val="9"/>
        <color indexed="8"/>
        <rFont val="宋体"/>
        <family val="3"/>
        <charset val="134"/>
      </rPr>
      <t>贫困劳动力创业补贴</t>
    </r>
  </si>
  <si>
    <r>
      <rPr>
        <sz val="9"/>
        <color indexed="8"/>
        <rFont val="宋体"/>
        <family val="3"/>
        <charset val="134"/>
      </rPr>
      <t>返乡农民工创业示范园区建设奖补资金</t>
    </r>
  </si>
  <si>
    <r>
      <rPr>
        <sz val="9"/>
        <color indexed="8"/>
        <rFont val="宋体"/>
        <family val="3"/>
        <charset val="134"/>
      </rPr>
      <t>新建</t>
    </r>
    <r>
      <rPr>
        <sz val="9"/>
        <color indexed="8"/>
        <rFont val="Times New Roman"/>
        <family val="1"/>
      </rPr>
      <t>2</t>
    </r>
    <r>
      <rPr>
        <sz val="9"/>
        <color indexed="8"/>
        <rFont val="宋体"/>
        <family val="3"/>
        <charset val="134"/>
      </rPr>
      <t>个返乡农民工园</t>
    </r>
  </si>
  <si>
    <r>
      <rPr>
        <sz val="9"/>
        <color indexed="8"/>
        <rFont val="宋体"/>
        <family val="3"/>
        <charset val="134"/>
      </rPr>
      <t>三、产业扶贫类</t>
    </r>
  </si>
  <si>
    <r>
      <t>1</t>
    </r>
    <r>
      <rPr>
        <sz val="9"/>
        <color indexed="8"/>
        <rFont val="宋体"/>
        <family val="3"/>
        <charset val="134"/>
      </rPr>
      <t>、特色种植</t>
    </r>
  </si>
  <si>
    <r>
      <rPr>
        <sz val="9"/>
        <rFont val="宋体"/>
        <family val="3"/>
        <charset val="134"/>
      </rPr>
      <t>柳泉镇曹坪村、丁湾村依托满园春农业科技有限公司到户增收入股分红项目</t>
    </r>
  </si>
  <si>
    <r>
      <rPr>
        <sz val="9"/>
        <rFont val="宋体"/>
        <family val="3"/>
        <charset val="134"/>
      </rPr>
      <t>依托满园春农业科技有限公司，以贫困户到户增收资金</t>
    </r>
    <r>
      <rPr>
        <sz val="9"/>
        <rFont val="Times New Roman"/>
        <family val="1"/>
      </rPr>
      <t>5000</t>
    </r>
    <r>
      <rPr>
        <sz val="9"/>
        <rFont val="宋体"/>
        <family val="3"/>
        <charset val="134"/>
      </rPr>
      <t>元</t>
    </r>
    <r>
      <rPr>
        <sz val="9"/>
        <rFont val="Times New Roman"/>
        <family val="1"/>
      </rPr>
      <t>/</t>
    </r>
    <r>
      <rPr>
        <sz val="9"/>
        <rFont val="宋体"/>
        <family val="3"/>
        <charset val="134"/>
      </rPr>
      <t>户入股，每年保底分红</t>
    </r>
    <r>
      <rPr>
        <sz val="9"/>
        <rFont val="Times New Roman"/>
        <family val="1"/>
      </rPr>
      <t>600</t>
    </r>
    <r>
      <rPr>
        <sz val="9"/>
        <rFont val="宋体"/>
        <family val="3"/>
        <charset val="134"/>
      </rPr>
      <t>元</t>
    </r>
    <r>
      <rPr>
        <sz val="9"/>
        <rFont val="Times New Roman"/>
        <family val="1"/>
      </rPr>
      <t>/</t>
    </r>
    <r>
      <rPr>
        <sz val="9"/>
        <rFont val="宋体"/>
        <family val="3"/>
        <charset val="134"/>
      </rPr>
      <t>户，连分三年。</t>
    </r>
  </si>
  <si>
    <r>
      <rPr>
        <sz val="9"/>
        <rFont val="宋体"/>
        <family val="3"/>
        <charset val="134"/>
      </rPr>
      <t>柳泉镇河北村望春花圃花卉种植到户增收入股分红项目</t>
    </r>
  </si>
  <si>
    <r>
      <rPr>
        <sz val="9"/>
        <rFont val="宋体"/>
        <family val="3"/>
        <charset val="134"/>
      </rPr>
      <t>依托望春花圃在河北村的花卉种植基地，以贫困户到户增收资金</t>
    </r>
    <r>
      <rPr>
        <sz val="9"/>
        <rFont val="Times New Roman"/>
        <family val="1"/>
      </rPr>
      <t>5000</t>
    </r>
    <r>
      <rPr>
        <sz val="9"/>
        <rFont val="宋体"/>
        <family val="3"/>
        <charset val="134"/>
      </rPr>
      <t>元</t>
    </r>
    <r>
      <rPr>
        <sz val="9"/>
        <rFont val="Times New Roman"/>
        <family val="1"/>
      </rPr>
      <t>/</t>
    </r>
    <r>
      <rPr>
        <sz val="9"/>
        <rFont val="宋体"/>
        <family val="3"/>
        <charset val="134"/>
      </rPr>
      <t>户入股，每年保底分红</t>
    </r>
    <r>
      <rPr>
        <sz val="9"/>
        <rFont val="Times New Roman"/>
        <family val="1"/>
      </rPr>
      <t>600</t>
    </r>
    <r>
      <rPr>
        <sz val="9"/>
        <rFont val="宋体"/>
        <family val="3"/>
        <charset val="134"/>
      </rPr>
      <t>元</t>
    </r>
    <r>
      <rPr>
        <sz val="9"/>
        <rFont val="Times New Roman"/>
        <family val="1"/>
      </rPr>
      <t>/</t>
    </r>
    <r>
      <rPr>
        <sz val="9"/>
        <rFont val="宋体"/>
        <family val="3"/>
        <charset val="134"/>
      </rPr>
      <t>户，连分三年</t>
    </r>
  </si>
  <si>
    <r>
      <rPr>
        <sz val="9"/>
        <rFont val="宋体"/>
        <family val="3"/>
        <charset val="134"/>
      </rPr>
      <t>柳泉镇元村村到户增收入股分红项目</t>
    </r>
  </si>
  <si>
    <r>
      <rPr>
        <sz val="9"/>
        <rFont val="宋体"/>
        <family val="3"/>
        <charset val="134"/>
      </rPr>
      <t>依托北国风光在元村的钙梅种植基地，以贫困户到户增收资金</t>
    </r>
    <r>
      <rPr>
        <sz val="9"/>
        <rFont val="Times New Roman"/>
        <family val="1"/>
      </rPr>
      <t>5000</t>
    </r>
    <r>
      <rPr>
        <sz val="9"/>
        <rFont val="宋体"/>
        <family val="3"/>
        <charset val="134"/>
      </rPr>
      <t>元</t>
    </r>
    <r>
      <rPr>
        <sz val="9"/>
        <rFont val="Times New Roman"/>
        <family val="1"/>
      </rPr>
      <t>/</t>
    </r>
    <r>
      <rPr>
        <sz val="9"/>
        <rFont val="宋体"/>
        <family val="3"/>
        <charset val="134"/>
      </rPr>
      <t>户入股，每年保底分红</t>
    </r>
    <r>
      <rPr>
        <sz val="9"/>
        <rFont val="Times New Roman"/>
        <family val="1"/>
      </rPr>
      <t>600</t>
    </r>
    <r>
      <rPr>
        <sz val="9"/>
        <rFont val="宋体"/>
        <family val="3"/>
        <charset val="134"/>
      </rPr>
      <t>元</t>
    </r>
    <r>
      <rPr>
        <sz val="9"/>
        <rFont val="Times New Roman"/>
        <family val="1"/>
      </rPr>
      <t>/</t>
    </r>
    <r>
      <rPr>
        <sz val="9"/>
        <rFont val="宋体"/>
        <family val="3"/>
        <charset val="134"/>
      </rPr>
      <t>户，连分三年。</t>
    </r>
  </si>
  <si>
    <r>
      <rPr>
        <sz val="9"/>
        <rFont val="宋体"/>
        <family val="3"/>
        <charset val="134"/>
      </rPr>
      <t>柳泉镇洛阳三星有机农业科技有限公司黄秋葵种植到户增收入股分红项目</t>
    </r>
  </si>
  <si>
    <r>
      <rPr>
        <sz val="9"/>
        <rFont val="宋体"/>
        <family val="3"/>
        <charset val="134"/>
      </rPr>
      <t>依托洛阳三星有机农业科技有限公司，以贫困户到户增收资金</t>
    </r>
    <r>
      <rPr>
        <sz val="9"/>
        <rFont val="Times New Roman"/>
        <family val="1"/>
      </rPr>
      <t>5000</t>
    </r>
    <r>
      <rPr>
        <sz val="9"/>
        <rFont val="宋体"/>
        <family val="3"/>
        <charset val="134"/>
      </rPr>
      <t>元</t>
    </r>
    <r>
      <rPr>
        <sz val="9"/>
        <rFont val="Times New Roman"/>
        <family val="1"/>
      </rPr>
      <t>/</t>
    </r>
    <r>
      <rPr>
        <sz val="9"/>
        <rFont val="宋体"/>
        <family val="3"/>
        <charset val="134"/>
      </rPr>
      <t>户入股，每年保底分红</t>
    </r>
    <r>
      <rPr>
        <sz val="9"/>
        <rFont val="Times New Roman"/>
        <family val="1"/>
      </rPr>
      <t>600</t>
    </r>
    <r>
      <rPr>
        <sz val="9"/>
        <rFont val="宋体"/>
        <family val="3"/>
        <charset val="134"/>
      </rPr>
      <t>元，连分三年。</t>
    </r>
  </si>
  <si>
    <r>
      <rPr>
        <sz val="9"/>
        <rFont val="宋体"/>
        <family val="3"/>
        <charset val="134"/>
      </rPr>
      <t>花果山乡连翘种植项目</t>
    </r>
  </si>
  <si>
    <r>
      <rPr>
        <sz val="9"/>
        <rFont val="宋体"/>
        <family val="3"/>
        <charset val="134"/>
      </rPr>
      <t>项目规划在穆册村、关庄村、玉皇庙村、刘秀沟村种植艾草</t>
    </r>
    <r>
      <rPr>
        <sz val="9"/>
        <rFont val="Times New Roman"/>
        <family val="1"/>
      </rPr>
      <t>197.6</t>
    </r>
    <r>
      <rPr>
        <sz val="9"/>
        <rFont val="宋体"/>
        <family val="3"/>
        <charset val="134"/>
      </rPr>
      <t>亩带动</t>
    </r>
    <r>
      <rPr>
        <sz val="9"/>
        <rFont val="Times New Roman"/>
        <family val="1"/>
      </rPr>
      <t>71</t>
    </r>
    <r>
      <rPr>
        <sz val="9"/>
        <rFont val="宋体"/>
        <family val="3"/>
        <charset val="134"/>
      </rPr>
      <t>户、连翘</t>
    </r>
    <r>
      <rPr>
        <sz val="9"/>
        <rFont val="Times New Roman"/>
        <family val="1"/>
      </rPr>
      <t>88</t>
    </r>
    <r>
      <rPr>
        <sz val="9"/>
        <rFont val="宋体"/>
        <family val="3"/>
        <charset val="134"/>
      </rPr>
      <t>亩带动</t>
    </r>
    <r>
      <rPr>
        <sz val="9"/>
        <rFont val="Times New Roman"/>
        <family val="1"/>
      </rPr>
      <t>15</t>
    </r>
    <r>
      <rPr>
        <sz val="9"/>
        <rFont val="宋体"/>
        <family val="3"/>
        <charset val="134"/>
      </rPr>
      <t>户、红薯</t>
    </r>
    <r>
      <rPr>
        <sz val="9"/>
        <rFont val="Times New Roman"/>
        <family val="1"/>
      </rPr>
      <t>28</t>
    </r>
    <r>
      <rPr>
        <sz val="9"/>
        <rFont val="宋体"/>
        <family val="3"/>
        <charset val="134"/>
      </rPr>
      <t>亩带动</t>
    </r>
    <r>
      <rPr>
        <sz val="9"/>
        <rFont val="Times New Roman"/>
        <family val="1"/>
      </rPr>
      <t>17</t>
    </r>
    <r>
      <rPr>
        <sz val="9"/>
        <rFont val="宋体"/>
        <family val="3"/>
        <charset val="134"/>
      </rPr>
      <t>户，共计种植</t>
    </r>
    <r>
      <rPr>
        <sz val="9"/>
        <rFont val="Times New Roman"/>
        <family val="1"/>
      </rPr>
      <t>313.6</t>
    </r>
    <r>
      <rPr>
        <sz val="9"/>
        <rFont val="宋体"/>
        <family val="3"/>
        <charset val="134"/>
      </rPr>
      <t>亩，项目实施后带动</t>
    </r>
    <r>
      <rPr>
        <sz val="9"/>
        <rFont val="Times New Roman"/>
        <family val="1"/>
      </rPr>
      <t>103</t>
    </r>
    <r>
      <rPr>
        <sz val="9"/>
        <rFont val="宋体"/>
        <family val="3"/>
        <charset val="134"/>
      </rPr>
      <t>户实现增收</t>
    </r>
  </si>
  <si>
    <r>
      <rPr>
        <sz val="9"/>
        <color theme="1"/>
        <rFont val="宋体"/>
        <family val="3"/>
        <charset val="134"/>
      </rPr>
      <t>三乡镇油菜种植项目</t>
    </r>
  </si>
  <si>
    <r>
      <rPr>
        <sz val="9"/>
        <color theme="1"/>
        <rFont val="宋体"/>
        <family val="3"/>
        <charset val="134"/>
      </rPr>
      <t>在河西村、仁村、后院、后寨、西柏坡、西村、上庄等</t>
    </r>
    <r>
      <rPr>
        <sz val="9"/>
        <color theme="1"/>
        <rFont val="Times New Roman"/>
        <family val="1"/>
      </rPr>
      <t>10</t>
    </r>
    <r>
      <rPr>
        <sz val="9"/>
        <color theme="1"/>
        <rFont val="宋体"/>
        <family val="3"/>
        <charset val="134"/>
      </rPr>
      <t>个村种植优质油菜</t>
    </r>
    <r>
      <rPr>
        <sz val="9"/>
        <color theme="1"/>
        <rFont val="Times New Roman"/>
        <family val="1"/>
      </rPr>
      <t>219.6</t>
    </r>
    <r>
      <rPr>
        <sz val="9"/>
        <color theme="1"/>
        <rFont val="宋体"/>
        <family val="3"/>
        <charset val="134"/>
      </rPr>
      <t>亩，带动</t>
    </r>
    <r>
      <rPr>
        <sz val="9"/>
        <color theme="1"/>
        <rFont val="Times New Roman"/>
        <family val="1"/>
      </rPr>
      <t>143</t>
    </r>
    <r>
      <rPr>
        <sz val="9"/>
        <color theme="1"/>
        <rFont val="宋体"/>
        <family val="3"/>
        <charset val="134"/>
      </rPr>
      <t>户贫困户种植。每亩按</t>
    </r>
    <r>
      <rPr>
        <sz val="9"/>
        <color theme="1"/>
        <rFont val="Times New Roman"/>
        <family val="1"/>
      </rPr>
      <t>300</t>
    </r>
    <r>
      <rPr>
        <sz val="9"/>
        <color theme="1"/>
        <rFont val="宋体"/>
        <family val="3"/>
        <charset val="134"/>
      </rPr>
      <t>元进行补贴到户。</t>
    </r>
  </si>
  <si>
    <r>
      <rPr>
        <sz val="9"/>
        <color theme="1"/>
        <rFont val="宋体"/>
        <family val="3"/>
        <charset val="134"/>
      </rPr>
      <t>三乡镇公路沿线川区大蒜等生态农业建设项目</t>
    </r>
  </si>
  <si>
    <r>
      <rPr>
        <sz val="9"/>
        <color theme="1"/>
        <rFont val="宋体"/>
        <family val="3"/>
        <charset val="134"/>
      </rPr>
      <t>在南村、东阳等</t>
    </r>
    <r>
      <rPr>
        <sz val="9"/>
        <color theme="1"/>
        <rFont val="Times New Roman"/>
        <family val="1"/>
      </rPr>
      <t>9</t>
    </r>
    <r>
      <rPr>
        <sz val="9"/>
        <color theme="1"/>
        <rFont val="宋体"/>
        <family val="3"/>
        <charset val="134"/>
      </rPr>
      <t>个村种植大蒜</t>
    </r>
    <r>
      <rPr>
        <sz val="9"/>
        <color theme="1"/>
        <rFont val="Times New Roman"/>
        <family val="1"/>
      </rPr>
      <t>364.28</t>
    </r>
    <r>
      <rPr>
        <sz val="9"/>
        <color theme="1"/>
        <rFont val="宋体"/>
        <family val="3"/>
        <charset val="134"/>
      </rPr>
      <t>亩，覆盖</t>
    </r>
    <r>
      <rPr>
        <sz val="9"/>
        <color theme="1"/>
        <rFont val="Times New Roman"/>
        <family val="1"/>
      </rPr>
      <t>278</t>
    </r>
    <r>
      <rPr>
        <sz val="9"/>
        <color theme="1"/>
        <rFont val="宋体"/>
        <family val="3"/>
        <charset val="134"/>
      </rPr>
      <t>户贫困户。每亩按</t>
    </r>
    <r>
      <rPr>
        <sz val="9"/>
        <color theme="1"/>
        <rFont val="Times New Roman"/>
        <family val="1"/>
      </rPr>
      <t>1500</t>
    </r>
    <r>
      <rPr>
        <sz val="9"/>
        <color theme="1"/>
        <rFont val="宋体"/>
        <family val="3"/>
        <charset val="134"/>
      </rPr>
      <t>元进行补贴到户。</t>
    </r>
  </si>
  <si>
    <r>
      <rPr>
        <sz val="9"/>
        <rFont val="宋体"/>
        <family val="3"/>
        <charset val="134"/>
      </rPr>
      <t>白杨镇陡沟村蔬菜大棚项目</t>
    </r>
  </si>
  <si>
    <r>
      <rPr>
        <sz val="9"/>
        <rFont val="宋体"/>
        <family val="3"/>
        <charset val="134"/>
      </rPr>
      <t>建设蔬菜大棚</t>
    </r>
    <r>
      <rPr>
        <sz val="9"/>
        <rFont val="Times New Roman"/>
        <family val="1"/>
      </rPr>
      <t>20</t>
    </r>
    <r>
      <rPr>
        <sz val="9"/>
        <rFont val="宋体"/>
        <family val="3"/>
        <charset val="134"/>
      </rPr>
      <t>个，作为村集体产业，发展村集体经济，同时带动</t>
    </r>
    <r>
      <rPr>
        <sz val="9"/>
        <rFont val="Times New Roman"/>
        <family val="1"/>
      </rPr>
      <t>20</t>
    </r>
    <r>
      <rPr>
        <sz val="9"/>
        <rFont val="宋体"/>
        <family val="3"/>
        <charset val="134"/>
      </rPr>
      <t>户贫困户参与承包、务工，实现增收。</t>
    </r>
  </si>
  <si>
    <r>
      <rPr>
        <sz val="9"/>
        <rFont val="宋体"/>
        <family val="3"/>
        <charset val="134"/>
      </rPr>
      <t>白杨镇石垛村蔬菜大棚项目</t>
    </r>
  </si>
  <si>
    <r>
      <rPr>
        <sz val="9"/>
        <rFont val="宋体"/>
        <family val="3"/>
        <charset val="134"/>
      </rPr>
      <t>建设蔬菜大棚</t>
    </r>
    <r>
      <rPr>
        <sz val="9"/>
        <rFont val="Times New Roman"/>
        <family val="1"/>
      </rPr>
      <t>20</t>
    </r>
    <r>
      <rPr>
        <sz val="9"/>
        <rFont val="宋体"/>
        <family val="3"/>
        <charset val="134"/>
      </rPr>
      <t>个，作为村集体产业，发展村集体经济，同时带动</t>
    </r>
    <r>
      <rPr>
        <sz val="9"/>
        <rFont val="Times New Roman"/>
        <family val="1"/>
      </rPr>
      <t>21</t>
    </r>
    <r>
      <rPr>
        <sz val="9"/>
        <rFont val="宋体"/>
        <family val="3"/>
        <charset val="134"/>
      </rPr>
      <t>户贫困户参与承包、务工，实现增收。</t>
    </r>
  </si>
  <si>
    <r>
      <rPr>
        <sz val="9"/>
        <rFont val="宋体"/>
        <family val="3"/>
        <charset val="134"/>
      </rPr>
      <t>锦屏镇山底村香菇种植基地产业项目</t>
    </r>
  </si>
  <si>
    <r>
      <rPr>
        <sz val="9"/>
        <rFont val="宋体"/>
        <family val="3"/>
        <charset val="134"/>
      </rPr>
      <t>投入资金</t>
    </r>
    <r>
      <rPr>
        <sz val="9"/>
        <rFont val="Times New Roman"/>
        <family val="1"/>
      </rPr>
      <t>55</t>
    </r>
    <r>
      <rPr>
        <sz val="9"/>
        <rFont val="宋体"/>
        <family val="3"/>
        <charset val="134"/>
      </rPr>
      <t>万元，改建香菇种植车间</t>
    </r>
    <r>
      <rPr>
        <sz val="9"/>
        <rFont val="Times New Roman"/>
        <family val="1"/>
      </rPr>
      <t>700</t>
    </r>
    <r>
      <rPr>
        <sz val="9"/>
        <rFont val="宋体"/>
        <family val="3"/>
        <charset val="134"/>
      </rPr>
      <t>平方米，完善设施建设，引进菌种</t>
    </r>
    <r>
      <rPr>
        <sz val="9"/>
        <rFont val="Times New Roman"/>
        <family val="1"/>
      </rPr>
      <t>36000</t>
    </r>
    <r>
      <rPr>
        <sz val="9"/>
        <rFont val="宋体"/>
        <family val="3"/>
        <charset val="134"/>
      </rPr>
      <t>块。</t>
    </r>
  </si>
  <si>
    <r>
      <rPr>
        <sz val="9"/>
        <rFont val="宋体"/>
        <family val="3"/>
        <charset val="134"/>
      </rPr>
      <t>锦屏镇苗木种植到户增收项目</t>
    </r>
  </si>
  <si>
    <r>
      <rPr>
        <sz val="9"/>
        <rFont val="宋体"/>
        <family val="3"/>
        <charset val="134"/>
      </rPr>
      <t>投入资金</t>
    </r>
    <r>
      <rPr>
        <sz val="9"/>
        <rFont val="Times New Roman"/>
        <family val="1"/>
      </rPr>
      <t>100</t>
    </r>
    <r>
      <rPr>
        <sz val="9"/>
        <rFont val="宋体"/>
        <family val="3"/>
        <charset val="134"/>
      </rPr>
      <t>万元发展苗木种植</t>
    </r>
    <r>
      <rPr>
        <sz val="9"/>
        <rFont val="Times New Roman"/>
        <family val="1"/>
      </rPr>
      <t>100</t>
    </r>
    <r>
      <rPr>
        <sz val="9"/>
        <rFont val="宋体"/>
        <family val="3"/>
        <charset val="134"/>
      </rPr>
      <t>亩，带动</t>
    </r>
    <r>
      <rPr>
        <sz val="9"/>
        <rFont val="Times New Roman"/>
        <family val="1"/>
      </rPr>
      <t>100</t>
    </r>
    <r>
      <rPr>
        <sz val="9"/>
        <rFont val="宋体"/>
        <family val="3"/>
        <charset val="134"/>
      </rPr>
      <t>户增收，申请到户增收资金</t>
    </r>
    <r>
      <rPr>
        <sz val="9"/>
        <rFont val="Times New Roman"/>
        <family val="1"/>
      </rPr>
      <t>50</t>
    </r>
    <r>
      <rPr>
        <sz val="9"/>
        <rFont val="宋体"/>
        <family val="3"/>
        <charset val="134"/>
      </rPr>
      <t>万元，采取入股分红模式每户每年分红</t>
    </r>
    <r>
      <rPr>
        <sz val="9"/>
        <rFont val="Times New Roman"/>
        <family val="1"/>
      </rPr>
      <t>600</t>
    </r>
    <r>
      <rPr>
        <sz val="9"/>
        <rFont val="宋体"/>
        <family val="3"/>
        <charset val="134"/>
      </rPr>
      <t>元，连续</t>
    </r>
    <r>
      <rPr>
        <sz val="9"/>
        <rFont val="Times New Roman"/>
        <family val="1"/>
      </rPr>
      <t>3</t>
    </r>
    <r>
      <rPr>
        <sz val="9"/>
        <rFont val="宋体"/>
        <family val="3"/>
        <charset val="134"/>
      </rPr>
      <t>年</t>
    </r>
  </si>
  <si>
    <r>
      <rPr>
        <sz val="9"/>
        <rFont val="宋体"/>
        <family val="3"/>
        <charset val="134"/>
      </rPr>
      <t>上观乡杏树洼村水蜜桃种植项目</t>
    </r>
  </si>
  <si>
    <r>
      <rPr>
        <sz val="9"/>
        <rFont val="宋体"/>
        <family val="3"/>
        <charset val="134"/>
      </rPr>
      <t>种植</t>
    </r>
    <r>
      <rPr>
        <sz val="9"/>
        <rFont val="Times New Roman"/>
        <family val="1"/>
      </rPr>
      <t>236</t>
    </r>
    <r>
      <rPr>
        <sz val="9"/>
        <rFont val="宋体"/>
        <family val="3"/>
        <charset val="134"/>
      </rPr>
      <t>亩水蜜桃，并套种花生，按照种植水蜜桃和花生亩数进行直接补贴</t>
    </r>
  </si>
  <si>
    <r>
      <rPr>
        <sz val="9"/>
        <rFont val="宋体"/>
        <family val="3"/>
        <charset val="134"/>
      </rPr>
      <t>上观乡西王沟村水蜜桃种植项目</t>
    </r>
  </si>
  <si>
    <r>
      <rPr>
        <sz val="9"/>
        <rFont val="宋体"/>
        <family val="3"/>
        <charset val="134"/>
      </rPr>
      <t>种植</t>
    </r>
    <r>
      <rPr>
        <sz val="9"/>
        <rFont val="Times New Roman"/>
        <family val="1"/>
      </rPr>
      <t>179</t>
    </r>
    <r>
      <rPr>
        <sz val="9"/>
        <rFont val="宋体"/>
        <family val="3"/>
        <charset val="134"/>
      </rPr>
      <t>亩水蜜桃，并套种花生，按照种植水蜜桃和花生亩数进行直接补贴</t>
    </r>
  </si>
  <si>
    <r>
      <rPr>
        <sz val="9"/>
        <rFont val="宋体"/>
        <family val="3"/>
        <charset val="134"/>
      </rPr>
      <t>上观乡三岔沟村水蜜桃种植项目</t>
    </r>
  </si>
  <si>
    <r>
      <rPr>
        <sz val="9"/>
        <rFont val="宋体"/>
        <family val="3"/>
        <charset val="134"/>
      </rPr>
      <t>种植</t>
    </r>
    <r>
      <rPr>
        <sz val="9"/>
        <rFont val="Times New Roman"/>
        <family val="1"/>
      </rPr>
      <t>192.5</t>
    </r>
    <r>
      <rPr>
        <sz val="9"/>
        <rFont val="宋体"/>
        <family val="3"/>
        <charset val="134"/>
      </rPr>
      <t>亩水蜜桃，并套种花生，按照种植水蜜桃和花生亩数进行直接补贴</t>
    </r>
  </si>
  <si>
    <r>
      <rPr>
        <sz val="9"/>
        <rFont val="宋体"/>
        <family val="3"/>
        <charset val="134"/>
      </rPr>
      <t>上观乡水蜜桃种植项目</t>
    </r>
  </si>
  <si>
    <r>
      <rPr>
        <sz val="9"/>
        <rFont val="宋体"/>
        <family val="3"/>
        <charset val="134"/>
      </rPr>
      <t>种植水蜜桃</t>
    </r>
    <r>
      <rPr>
        <sz val="9"/>
        <rFont val="Times New Roman"/>
        <family val="1"/>
      </rPr>
      <t>87</t>
    </r>
    <r>
      <rPr>
        <sz val="9"/>
        <rFont val="宋体"/>
        <family val="3"/>
        <charset val="134"/>
      </rPr>
      <t>亩，并套种花生，按照种植水蜜桃和花生亩数进行直接补贴</t>
    </r>
  </si>
  <si>
    <r>
      <rPr>
        <sz val="9"/>
        <rFont val="宋体"/>
        <family val="3"/>
        <charset val="134"/>
      </rPr>
      <t>上观乡三岔沟村金丝瓜种植项目</t>
    </r>
  </si>
  <si>
    <r>
      <rPr>
        <sz val="9"/>
        <rFont val="宋体"/>
        <family val="3"/>
        <charset val="134"/>
      </rPr>
      <t>种植金丝瓜</t>
    </r>
    <r>
      <rPr>
        <sz val="9"/>
        <rFont val="Times New Roman"/>
        <family val="1"/>
      </rPr>
      <t>65.4</t>
    </r>
    <r>
      <rPr>
        <sz val="9"/>
        <rFont val="宋体"/>
        <family val="3"/>
        <charset val="134"/>
      </rPr>
      <t>亩，带动</t>
    </r>
    <r>
      <rPr>
        <sz val="9"/>
        <rFont val="Times New Roman"/>
        <family val="1"/>
      </rPr>
      <t>22</t>
    </r>
    <r>
      <rPr>
        <sz val="9"/>
        <rFont val="宋体"/>
        <family val="3"/>
        <charset val="134"/>
      </rPr>
      <t>户贫困户</t>
    </r>
  </si>
  <si>
    <r>
      <rPr>
        <sz val="9"/>
        <rFont val="宋体"/>
        <family val="3"/>
        <charset val="134"/>
      </rPr>
      <t>董王庄乡艾蒿种植项目</t>
    </r>
  </si>
  <si>
    <r>
      <rPr>
        <sz val="9"/>
        <rFont val="宋体"/>
        <family val="3"/>
        <charset val="134"/>
      </rPr>
      <t>项目总投资</t>
    </r>
    <r>
      <rPr>
        <sz val="9"/>
        <rFont val="Times New Roman"/>
        <family val="1"/>
      </rPr>
      <t>156.6</t>
    </r>
    <r>
      <rPr>
        <sz val="9"/>
        <rFont val="宋体"/>
        <family val="3"/>
        <charset val="134"/>
      </rPr>
      <t>万元，每亩补贴</t>
    </r>
    <r>
      <rPr>
        <sz val="9"/>
        <rFont val="Times New Roman"/>
        <family val="1"/>
      </rPr>
      <t>900</t>
    </r>
    <r>
      <rPr>
        <sz val="9"/>
        <rFont val="宋体"/>
        <family val="3"/>
        <charset val="134"/>
      </rPr>
      <t>元，涉及全乡</t>
    </r>
    <r>
      <rPr>
        <sz val="9"/>
        <rFont val="Times New Roman"/>
        <family val="1"/>
      </rPr>
      <t>20</t>
    </r>
    <r>
      <rPr>
        <sz val="9"/>
        <rFont val="宋体"/>
        <family val="3"/>
        <charset val="134"/>
      </rPr>
      <t>个行政村</t>
    </r>
    <r>
      <rPr>
        <sz val="9"/>
        <rFont val="Times New Roman"/>
        <family val="1"/>
      </rPr>
      <t>417</t>
    </r>
    <r>
      <rPr>
        <sz val="9"/>
        <rFont val="宋体"/>
        <family val="3"/>
        <charset val="134"/>
      </rPr>
      <t>户贫困户</t>
    </r>
  </si>
  <si>
    <r>
      <t>417</t>
    </r>
    <r>
      <rPr>
        <sz val="9"/>
        <rFont val="宋体"/>
        <family val="3"/>
        <charset val="134"/>
      </rPr>
      <t>户</t>
    </r>
    <r>
      <rPr>
        <sz val="9"/>
        <rFont val="Times New Roman"/>
        <family val="1"/>
      </rPr>
      <t>1637</t>
    </r>
  </si>
  <si>
    <r>
      <rPr>
        <sz val="9"/>
        <rFont val="宋体"/>
        <family val="3"/>
        <charset val="134"/>
      </rPr>
      <t>董王庄乡油菜种植项目</t>
    </r>
  </si>
  <si>
    <r>
      <rPr>
        <sz val="9"/>
        <rFont val="宋体"/>
        <family val="3"/>
        <charset val="134"/>
      </rPr>
      <t>全乡</t>
    </r>
    <r>
      <rPr>
        <sz val="9"/>
        <rFont val="Times New Roman"/>
        <family val="1"/>
      </rPr>
      <t>20</t>
    </r>
    <r>
      <rPr>
        <sz val="9"/>
        <rFont val="宋体"/>
        <family val="3"/>
        <charset val="134"/>
      </rPr>
      <t>个行政村</t>
    </r>
    <r>
      <rPr>
        <sz val="9"/>
        <rFont val="Times New Roman"/>
        <family val="1"/>
      </rPr>
      <t>874</t>
    </r>
    <r>
      <rPr>
        <sz val="9"/>
        <rFont val="宋体"/>
        <family val="3"/>
        <charset val="134"/>
      </rPr>
      <t>户贫困户种植油菜</t>
    </r>
    <r>
      <rPr>
        <sz val="9"/>
        <rFont val="Times New Roman"/>
        <family val="1"/>
      </rPr>
      <t>1379.3</t>
    </r>
    <r>
      <rPr>
        <sz val="9"/>
        <rFont val="宋体"/>
        <family val="3"/>
        <charset val="134"/>
      </rPr>
      <t>亩，按照</t>
    </r>
    <r>
      <rPr>
        <sz val="9"/>
        <rFont val="Times New Roman"/>
        <family val="1"/>
      </rPr>
      <t>300</t>
    </r>
    <r>
      <rPr>
        <sz val="9"/>
        <rFont val="宋体"/>
        <family val="3"/>
        <charset val="134"/>
      </rPr>
      <t>元每亩进行补贴</t>
    </r>
  </si>
  <si>
    <r>
      <t>874</t>
    </r>
    <r>
      <rPr>
        <sz val="9"/>
        <rFont val="宋体"/>
        <family val="3"/>
        <charset val="134"/>
      </rPr>
      <t>户</t>
    </r>
    <r>
      <rPr>
        <sz val="9"/>
        <rFont val="Times New Roman"/>
        <family val="1"/>
      </rPr>
      <t>3772</t>
    </r>
  </si>
  <si>
    <r>
      <rPr>
        <sz val="9"/>
        <rFont val="宋体"/>
        <family val="3"/>
        <charset val="134"/>
      </rPr>
      <t>董王庄乡中药材种植项目</t>
    </r>
  </si>
  <si>
    <r>
      <rPr>
        <sz val="9"/>
        <rFont val="宋体"/>
        <family val="3"/>
        <charset val="134"/>
      </rPr>
      <t>全乡</t>
    </r>
    <r>
      <rPr>
        <sz val="9"/>
        <rFont val="Times New Roman"/>
        <family val="1"/>
      </rPr>
      <t>20</t>
    </r>
    <r>
      <rPr>
        <sz val="9"/>
        <rFont val="宋体"/>
        <family val="3"/>
        <charset val="134"/>
      </rPr>
      <t>个行政村</t>
    </r>
    <r>
      <rPr>
        <sz val="9"/>
        <rFont val="Times New Roman"/>
        <family val="1"/>
      </rPr>
      <t>486</t>
    </r>
    <r>
      <rPr>
        <sz val="9"/>
        <rFont val="宋体"/>
        <family val="3"/>
        <charset val="134"/>
      </rPr>
      <t>户贫困户种植红参、苦参、板蓝根、连翘、黄凤等中药材，按照</t>
    </r>
    <r>
      <rPr>
        <sz val="9"/>
        <rFont val="Times New Roman"/>
        <family val="1"/>
      </rPr>
      <t>900</t>
    </r>
    <r>
      <rPr>
        <sz val="9"/>
        <rFont val="宋体"/>
        <family val="3"/>
        <charset val="134"/>
      </rPr>
      <t>元每亩进行补贴</t>
    </r>
  </si>
  <si>
    <r>
      <t>485</t>
    </r>
    <r>
      <rPr>
        <sz val="9"/>
        <rFont val="宋体"/>
        <family val="3"/>
        <charset val="134"/>
      </rPr>
      <t>户</t>
    </r>
    <r>
      <rPr>
        <sz val="9"/>
        <rFont val="Times New Roman"/>
        <family val="1"/>
      </rPr>
      <t>1653</t>
    </r>
  </si>
  <si>
    <r>
      <rPr>
        <sz val="9"/>
        <rFont val="宋体"/>
        <family val="3"/>
        <charset val="134"/>
      </rPr>
      <t>董王庄乡花椒种植项目</t>
    </r>
  </si>
  <si>
    <r>
      <rPr>
        <sz val="9"/>
        <rFont val="宋体"/>
        <family val="3"/>
        <charset val="134"/>
      </rPr>
      <t>全乡</t>
    </r>
    <r>
      <rPr>
        <sz val="9"/>
        <rFont val="Times New Roman"/>
        <family val="1"/>
      </rPr>
      <t>20</t>
    </r>
    <r>
      <rPr>
        <sz val="9"/>
        <rFont val="宋体"/>
        <family val="3"/>
        <charset val="134"/>
      </rPr>
      <t>个行政村</t>
    </r>
    <r>
      <rPr>
        <sz val="9"/>
        <rFont val="Times New Roman"/>
        <family val="1"/>
      </rPr>
      <t>476</t>
    </r>
    <r>
      <rPr>
        <sz val="9"/>
        <rFont val="宋体"/>
        <family val="3"/>
        <charset val="134"/>
      </rPr>
      <t>户贫困户种植花椒，按照</t>
    </r>
    <r>
      <rPr>
        <sz val="9"/>
        <rFont val="Times New Roman"/>
        <family val="1"/>
      </rPr>
      <t>400</t>
    </r>
    <r>
      <rPr>
        <sz val="9"/>
        <rFont val="宋体"/>
        <family val="3"/>
        <charset val="134"/>
      </rPr>
      <t>元每亩进行补贴</t>
    </r>
  </si>
  <si>
    <r>
      <t>476</t>
    </r>
    <r>
      <rPr>
        <sz val="9"/>
        <rFont val="宋体"/>
        <family val="3"/>
        <charset val="134"/>
      </rPr>
      <t>户</t>
    </r>
    <r>
      <rPr>
        <sz val="9"/>
        <rFont val="Times New Roman"/>
        <family val="1"/>
      </rPr>
      <t>1731</t>
    </r>
  </si>
  <si>
    <r>
      <rPr>
        <sz val="9"/>
        <rFont val="宋体"/>
        <family val="3"/>
        <charset val="134"/>
      </rPr>
      <t>韩城镇艾草种植到户增收项目</t>
    </r>
  </si>
  <si>
    <r>
      <rPr>
        <sz val="9"/>
        <rFont val="宋体"/>
        <family val="3"/>
        <charset val="134"/>
      </rPr>
      <t>在韩城镇下连村种植艾草</t>
    </r>
    <r>
      <rPr>
        <sz val="9"/>
        <rFont val="Times New Roman"/>
        <family val="1"/>
      </rPr>
      <t>85</t>
    </r>
    <r>
      <rPr>
        <sz val="9"/>
        <rFont val="宋体"/>
        <family val="3"/>
        <charset val="134"/>
      </rPr>
      <t>亩，带动</t>
    </r>
    <r>
      <rPr>
        <sz val="9"/>
        <rFont val="Times New Roman"/>
        <family val="1"/>
      </rPr>
      <t>17</t>
    </r>
    <r>
      <rPr>
        <sz val="9"/>
        <rFont val="宋体"/>
        <family val="3"/>
        <charset val="134"/>
      </rPr>
      <t>户贫困户，每户种植艾草</t>
    </r>
    <r>
      <rPr>
        <sz val="9"/>
        <rFont val="Times New Roman"/>
        <family val="1"/>
      </rPr>
      <t>5</t>
    </r>
    <r>
      <rPr>
        <sz val="9"/>
        <rFont val="宋体"/>
        <family val="3"/>
        <charset val="134"/>
      </rPr>
      <t>亩左右，每户补贴</t>
    </r>
    <r>
      <rPr>
        <sz val="9"/>
        <rFont val="Times New Roman"/>
        <family val="1"/>
      </rPr>
      <t>1000</t>
    </r>
    <r>
      <rPr>
        <sz val="9"/>
        <rFont val="宋体"/>
        <family val="3"/>
        <charset val="134"/>
      </rPr>
      <t>元</t>
    </r>
  </si>
  <si>
    <r>
      <rPr>
        <sz val="9"/>
        <rFont val="宋体"/>
        <family val="3"/>
        <charset val="134"/>
      </rPr>
      <t>赵保镇西赵村艾叶种植项目</t>
    </r>
  </si>
  <si>
    <r>
      <rPr>
        <sz val="9"/>
        <rFont val="宋体"/>
        <family val="3"/>
        <charset val="134"/>
      </rPr>
      <t>种植艾叶</t>
    </r>
    <r>
      <rPr>
        <sz val="9"/>
        <rFont val="Times New Roman"/>
        <family val="1"/>
      </rPr>
      <t>291.1</t>
    </r>
    <r>
      <rPr>
        <sz val="9"/>
        <rFont val="宋体"/>
        <family val="3"/>
        <charset val="134"/>
      </rPr>
      <t>亩，每亩补贴</t>
    </r>
    <r>
      <rPr>
        <sz val="9"/>
        <rFont val="Times New Roman"/>
        <family val="1"/>
      </rPr>
      <t>900</t>
    </r>
    <r>
      <rPr>
        <sz val="9"/>
        <rFont val="宋体"/>
        <family val="3"/>
        <charset val="134"/>
      </rPr>
      <t>元</t>
    </r>
  </si>
  <si>
    <r>
      <rPr>
        <sz val="9"/>
        <rFont val="宋体"/>
        <family val="3"/>
        <charset val="134"/>
      </rPr>
      <t>赵保镇温庄村中草药种植项目</t>
    </r>
  </si>
  <si>
    <r>
      <rPr>
        <sz val="9"/>
        <rFont val="宋体"/>
        <family val="3"/>
        <charset val="134"/>
      </rPr>
      <t>种植中药</t>
    </r>
    <r>
      <rPr>
        <sz val="9"/>
        <rFont val="Times New Roman"/>
        <family val="1"/>
      </rPr>
      <t>158</t>
    </r>
    <r>
      <rPr>
        <sz val="9"/>
        <rFont val="宋体"/>
        <family val="3"/>
        <charset val="134"/>
      </rPr>
      <t>亩，每亩补贴</t>
    </r>
    <r>
      <rPr>
        <sz val="9"/>
        <rFont val="Times New Roman"/>
        <family val="1"/>
      </rPr>
      <t>1000</t>
    </r>
    <r>
      <rPr>
        <sz val="9"/>
        <rFont val="宋体"/>
        <family val="3"/>
        <charset val="134"/>
      </rPr>
      <t>元</t>
    </r>
  </si>
  <si>
    <r>
      <rPr>
        <sz val="9"/>
        <rFont val="宋体"/>
        <family val="3"/>
        <charset val="134"/>
      </rPr>
      <t>赵保镇马河村艾叶种植项目</t>
    </r>
  </si>
  <si>
    <r>
      <rPr>
        <sz val="9"/>
        <rFont val="宋体"/>
        <family val="3"/>
        <charset val="134"/>
      </rPr>
      <t>种植艾</t>
    </r>
    <r>
      <rPr>
        <sz val="9"/>
        <rFont val="Times New Roman"/>
        <family val="1"/>
      </rPr>
      <t>559.7</t>
    </r>
    <r>
      <rPr>
        <sz val="9"/>
        <rFont val="宋体"/>
        <family val="3"/>
        <charset val="134"/>
      </rPr>
      <t>亩，每亩补贴</t>
    </r>
    <r>
      <rPr>
        <sz val="9"/>
        <rFont val="Times New Roman"/>
        <family val="1"/>
      </rPr>
      <t>900</t>
    </r>
    <r>
      <rPr>
        <sz val="9"/>
        <rFont val="宋体"/>
        <family val="3"/>
        <charset val="134"/>
      </rPr>
      <t>元。</t>
    </r>
  </si>
  <si>
    <r>
      <rPr>
        <sz val="9"/>
        <rFont val="宋体"/>
        <family val="3"/>
        <charset val="134"/>
      </rPr>
      <t>赵保镇艾叶种植到户增收项目</t>
    </r>
  </si>
  <si>
    <r>
      <rPr>
        <sz val="9"/>
        <rFont val="宋体"/>
        <family val="3"/>
        <charset val="134"/>
      </rPr>
      <t>在东赵、南窑、史庄等</t>
    </r>
    <r>
      <rPr>
        <sz val="9"/>
        <rFont val="Times New Roman"/>
        <family val="1"/>
      </rPr>
      <t>9</t>
    </r>
    <r>
      <rPr>
        <sz val="9"/>
        <rFont val="宋体"/>
        <family val="3"/>
        <charset val="134"/>
      </rPr>
      <t>个村种植艾叶</t>
    </r>
    <r>
      <rPr>
        <sz val="9"/>
        <rFont val="Times New Roman"/>
        <family val="1"/>
      </rPr>
      <t>404.7</t>
    </r>
    <r>
      <rPr>
        <sz val="9"/>
        <rFont val="宋体"/>
        <family val="3"/>
        <charset val="134"/>
      </rPr>
      <t>亩，每亩补贴</t>
    </r>
    <r>
      <rPr>
        <sz val="9"/>
        <rFont val="Times New Roman"/>
        <family val="1"/>
      </rPr>
      <t>900</t>
    </r>
    <r>
      <rPr>
        <sz val="9"/>
        <rFont val="宋体"/>
        <family val="3"/>
        <charset val="134"/>
      </rPr>
      <t>元。</t>
    </r>
  </si>
  <si>
    <r>
      <rPr>
        <sz val="9"/>
        <rFont val="宋体"/>
        <family val="3"/>
        <charset val="134"/>
      </rPr>
      <t>赵保镇花椒种植到户增收项目</t>
    </r>
  </si>
  <si>
    <r>
      <rPr>
        <sz val="9"/>
        <rFont val="宋体"/>
        <family val="3"/>
        <charset val="134"/>
      </rPr>
      <t>在东赵村、田沟村、单村</t>
    </r>
    <r>
      <rPr>
        <sz val="9"/>
        <rFont val="Times New Roman"/>
        <family val="1"/>
      </rPr>
      <t>3</t>
    </r>
    <r>
      <rPr>
        <sz val="9"/>
        <rFont val="宋体"/>
        <family val="3"/>
        <charset val="134"/>
      </rPr>
      <t>个村种植花椒</t>
    </r>
    <r>
      <rPr>
        <sz val="9"/>
        <rFont val="Times New Roman"/>
        <family val="1"/>
      </rPr>
      <t>529</t>
    </r>
    <r>
      <rPr>
        <sz val="9"/>
        <rFont val="宋体"/>
        <family val="3"/>
        <charset val="134"/>
      </rPr>
      <t>亩，每亩补贴</t>
    </r>
    <r>
      <rPr>
        <sz val="9"/>
        <rFont val="Times New Roman"/>
        <family val="1"/>
      </rPr>
      <t>400</t>
    </r>
    <r>
      <rPr>
        <sz val="9"/>
        <rFont val="宋体"/>
        <family val="3"/>
        <charset val="134"/>
      </rPr>
      <t>元</t>
    </r>
  </si>
  <si>
    <r>
      <rPr>
        <sz val="9"/>
        <rFont val="宋体"/>
        <family val="3"/>
        <charset val="134"/>
      </rPr>
      <t>赵保镇中草药种植项目</t>
    </r>
  </si>
  <si>
    <r>
      <rPr>
        <sz val="9"/>
        <rFont val="宋体"/>
        <family val="3"/>
        <charset val="134"/>
      </rPr>
      <t>种植防风中药材</t>
    </r>
    <r>
      <rPr>
        <sz val="9"/>
        <rFont val="Times New Roman"/>
        <family val="1"/>
      </rPr>
      <t>137.7</t>
    </r>
    <r>
      <rPr>
        <sz val="9"/>
        <rFont val="宋体"/>
        <family val="3"/>
        <charset val="134"/>
      </rPr>
      <t>亩，每亩补贴</t>
    </r>
    <r>
      <rPr>
        <sz val="9"/>
        <rFont val="Times New Roman"/>
        <family val="1"/>
      </rPr>
      <t>1000</t>
    </r>
    <r>
      <rPr>
        <sz val="9"/>
        <rFont val="宋体"/>
        <family val="3"/>
        <charset val="134"/>
      </rPr>
      <t>元。</t>
    </r>
  </si>
  <si>
    <r>
      <rPr>
        <sz val="9"/>
        <rFont val="宋体"/>
        <family val="3"/>
        <charset val="134"/>
      </rPr>
      <t>锦屏镇马窑花椒深加工到户增收项目</t>
    </r>
  </si>
  <si>
    <r>
      <rPr>
        <sz val="9"/>
        <rFont val="宋体"/>
        <family val="3"/>
        <charset val="134"/>
      </rPr>
      <t>依托马窑花椒深加工基地，带动周边</t>
    </r>
    <r>
      <rPr>
        <sz val="9"/>
        <rFont val="Times New Roman"/>
        <family val="1"/>
      </rPr>
      <t>50</t>
    </r>
    <r>
      <rPr>
        <sz val="9"/>
        <rFont val="宋体"/>
        <family val="3"/>
        <charset val="134"/>
      </rPr>
      <t>户贫困户，采取到户增收入股分红模式，保底年分红</t>
    </r>
    <r>
      <rPr>
        <sz val="9"/>
        <rFont val="Times New Roman"/>
        <family val="1"/>
      </rPr>
      <t>600</t>
    </r>
    <r>
      <rPr>
        <sz val="9"/>
        <rFont val="宋体"/>
        <family val="3"/>
        <charset val="134"/>
      </rPr>
      <t>元</t>
    </r>
  </si>
  <si>
    <r>
      <rPr>
        <sz val="9"/>
        <rFont val="宋体"/>
        <family val="3"/>
        <charset val="134"/>
      </rPr>
      <t>锦屏镇山底村香菇种植到户增收项目</t>
    </r>
  </si>
  <si>
    <r>
      <rPr>
        <sz val="9"/>
        <rFont val="宋体"/>
        <family val="3"/>
        <charset val="134"/>
      </rPr>
      <t>引进香菇菌棒</t>
    </r>
    <r>
      <rPr>
        <sz val="9"/>
        <rFont val="Times New Roman"/>
        <family val="1"/>
      </rPr>
      <t>3.6</t>
    </r>
    <r>
      <rPr>
        <sz val="9"/>
        <rFont val="宋体"/>
        <family val="3"/>
        <charset val="134"/>
      </rPr>
      <t>万棵，带动</t>
    </r>
    <r>
      <rPr>
        <sz val="9"/>
        <rFont val="Times New Roman"/>
        <family val="1"/>
      </rPr>
      <t>36</t>
    </r>
    <r>
      <rPr>
        <sz val="9"/>
        <rFont val="宋体"/>
        <family val="3"/>
        <charset val="134"/>
      </rPr>
      <t>户贫困户</t>
    </r>
  </si>
  <si>
    <r>
      <rPr>
        <sz val="9"/>
        <rFont val="宋体"/>
        <family val="3"/>
        <charset val="134"/>
      </rPr>
      <t>锦屏镇南营村药材种植到户增收项目</t>
    </r>
  </si>
  <si>
    <r>
      <rPr>
        <sz val="9"/>
        <rFont val="宋体"/>
        <family val="3"/>
        <charset val="134"/>
      </rPr>
      <t>发展林下鸡冠花、射干种</t>
    </r>
    <r>
      <rPr>
        <sz val="9"/>
        <rFont val="Times New Roman"/>
        <family val="1"/>
      </rPr>
      <t>400</t>
    </r>
    <r>
      <rPr>
        <sz val="9"/>
        <rFont val="宋体"/>
        <family val="3"/>
        <charset val="134"/>
      </rPr>
      <t>亩，带动</t>
    </r>
    <r>
      <rPr>
        <sz val="9"/>
        <rFont val="Times New Roman"/>
        <family val="1"/>
      </rPr>
      <t>34</t>
    </r>
    <r>
      <rPr>
        <sz val="9"/>
        <rFont val="宋体"/>
        <family val="3"/>
        <charset val="134"/>
      </rPr>
      <t>户贫困户种植</t>
    </r>
    <r>
      <rPr>
        <sz val="9"/>
        <rFont val="Times New Roman"/>
        <family val="1"/>
      </rPr>
      <t>170</t>
    </r>
    <r>
      <rPr>
        <sz val="9"/>
        <rFont val="宋体"/>
        <family val="3"/>
        <charset val="134"/>
      </rPr>
      <t>亩，每亩补贴</t>
    </r>
    <r>
      <rPr>
        <sz val="9"/>
        <rFont val="Times New Roman"/>
        <family val="1"/>
      </rPr>
      <t>1000</t>
    </r>
    <r>
      <rPr>
        <sz val="9"/>
        <rFont val="宋体"/>
        <family val="3"/>
        <charset val="134"/>
      </rPr>
      <t>元，户均增收</t>
    </r>
    <r>
      <rPr>
        <sz val="9"/>
        <rFont val="Times New Roman"/>
        <family val="1"/>
      </rPr>
      <t>7500</t>
    </r>
    <r>
      <rPr>
        <sz val="9"/>
        <rFont val="宋体"/>
        <family val="3"/>
        <charset val="134"/>
      </rPr>
      <t>元</t>
    </r>
  </si>
  <si>
    <r>
      <rPr>
        <sz val="9"/>
        <rFont val="宋体"/>
        <family val="3"/>
        <charset val="134"/>
      </rPr>
      <t>香鹿山镇上韩艾草种植到户增收项目</t>
    </r>
  </si>
  <si>
    <r>
      <rPr>
        <sz val="9"/>
        <rFont val="宋体"/>
        <family val="3"/>
        <charset val="134"/>
      </rPr>
      <t>种植艾叶</t>
    </r>
    <r>
      <rPr>
        <sz val="9"/>
        <rFont val="Times New Roman"/>
        <family val="1"/>
      </rPr>
      <t>100</t>
    </r>
    <r>
      <rPr>
        <sz val="9"/>
        <rFont val="宋体"/>
        <family val="3"/>
        <charset val="134"/>
      </rPr>
      <t>亩，带动</t>
    </r>
    <r>
      <rPr>
        <sz val="9"/>
        <rFont val="Times New Roman"/>
        <family val="1"/>
      </rPr>
      <t>10</t>
    </r>
    <r>
      <rPr>
        <sz val="9"/>
        <rFont val="宋体"/>
        <family val="3"/>
        <charset val="134"/>
      </rPr>
      <t>户贫困户</t>
    </r>
  </si>
  <si>
    <r>
      <rPr>
        <sz val="9"/>
        <rFont val="宋体"/>
        <family val="3"/>
        <charset val="134"/>
      </rPr>
      <t>盐镇乡综合种植到户增收</t>
    </r>
  </si>
  <si>
    <r>
      <rPr>
        <sz val="9"/>
        <rFont val="宋体"/>
        <family val="3"/>
        <charset val="134"/>
      </rPr>
      <t>涉及贫困户</t>
    </r>
    <r>
      <rPr>
        <sz val="9"/>
        <rFont val="Times New Roman"/>
        <family val="1"/>
      </rPr>
      <t>1240</t>
    </r>
    <r>
      <rPr>
        <sz val="9"/>
        <rFont val="宋体"/>
        <family val="3"/>
        <charset val="134"/>
      </rPr>
      <t>户，补贴资金</t>
    </r>
    <r>
      <rPr>
        <sz val="9"/>
        <rFont val="Times New Roman"/>
        <family val="1"/>
      </rPr>
      <t>372</t>
    </r>
    <r>
      <rPr>
        <sz val="9"/>
        <rFont val="宋体"/>
        <family val="3"/>
        <charset val="134"/>
      </rPr>
      <t>万元</t>
    </r>
  </si>
  <si>
    <r>
      <rPr>
        <sz val="9"/>
        <rFont val="宋体"/>
        <family val="3"/>
        <charset val="134"/>
      </rPr>
      <t>莲庄镇温棚蔬菜种植到户增收项目</t>
    </r>
  </si>
  <si>
    <r>
      <rPr>
        <sz val="9"/>
        <rFont val="宋体"/>
        <family val="3"/>
        <charset val="134"/>
      </rPr>
      <t>新发展温棚蔬菜种植</t>
    </r>
    <r>
      <rPr>
        <sz val="9"/>
        <rFont val="Times New Roman"/>
        <family val="1"/>
      </rPr>
      <t>14</t>
    </r>
    <r>
      <rPr>
        <sz val="9"/>
        <rFont val="宋体"/>
        <family val="3"/>
        <charset val="134"/>
      </rPr>
      <t>个，其中涧河村</t>
    </r>
    <r>
      <rPr>
        <sz val="9"/>
        <rFont val="Times New Roman"/>
        <family val="1"/>
      </rPr>
      <t>10</t>
    </r>
    <r>
      <rPr>
        <sz val="9"/>
        <rFont val="宋体"/>
        <family val="3"/>
        <charset val="134"/>
      </rPr>
      <t>个，上涧村</t>
    </r>
    <r>
      <rPr>
        <sz val="9"/>
        <rFont val="Times New Roman"/>
        <family val="1"/>
      </rPr>
      <t>3</t>
    </r>
    <r>
      <rPr>
        <sz val="9"/>
        <rFont val="宋体"/>
        <family val="3"/>
        <charset val="134"/>
      </rPr>
      <t>个，红旗村</t>
    </r>
    <r>
      <rPr>
        <sz val="9"/>
        <rFont val="Times New Roman"/>
        <family val="1"/>
      </rPr>
      <t>1</t>
    </r>
    <r>
      <rPr>
        <sz val="9"/>
        <rFont val="宋体"/>
        <family val="3"/>
        <charset val="134"/>
      </rPr>
      <t>个，每户</t>
    </r>
    <r>
      <rPr>
        <sz val="9"/>
        <rFont val="Times New Roman"/>
        <family val="1"/>
      </rPr>
      <t>10000</t>
    </r>
    <r>
      <rPr>
        <sz val="9"/>
        <rFont val="宋体"/>
        <family val="3"/>
        <charset val="134"/>
      </rPr>
      <t>万到户增收资金，采取直接扶持办法，通过</t>
    </r>
    <r>
      <rPr>
        <sz val="9"/>
        <rFont val="Times New Roman"/>
        <family val="1"/>
      </rPr>
      <t>“</t>
    </r>
    <r>
      <rPr>
        <sz val="9"/>
        <rFont val="宋体"/>
        <family val="3"/>
        <charset val="134"/>
      </rPr>
      <t>一卡通</t>
    </r>
    <r>
      <rPr>
        <sz val="9"/>
        <rFont val="Times New Roman"/>
        <family val="1"/>
      </rPr>
      <t>”</t>
    </r>
    <r>
      <rPr>
        <sz val="9"/>
        <rFont val="宋体"/>
        <family val="3"/>
        <charset val="134"/>
      </rPr>
      <t>发放到户</t>
    </r>
  </si>
  <si>
    <r>
      <rPr>
        <sz val="9"/>
        <rFont val="宋体"/>
        <family val="3"/>
        <charset val="134"/>
      </rPr>
      <t>白杨镇高油酸花生种植项目</t>
    </r>
  </si>
  <si>
    <r>
      <rPr>
        <sz val="9"/>
        <rFont val="宋体"/>
        <family val="3"/>
        <charset val="134"/>
      </rPr>
      <t>董王庄乡前村村大棚建设项目</t>
    </r>
  </si>
  <si>
    <r>
      <rPr>
        <sz val="9"/>
        <rFont val="宋体"/>
        <family val="3"/>
        <charset val="134"/>
      </rPr>
      <t>新发展蔬菜种植农户</t>
    </r>
    <r>
      <rPr>
        <sz val="9"/>
        <rFont val="Times New Roman"/>
        <family val="1"/>
      </rPr>
      <t>7</t>
    </r>
    <r>
      <rPr>
        <sz val="9"/>
        <rFont val="宋体"/>
        <family val="3"/>
        <charset val="134"/>
      </rPr>
      <t>家</t>
    </r>
  </si>
  <si>
    <r>
      <t>7</t>
    </r>
    <r>
      <rPr>
        <sz val="9"/>
        <rFont val="宋体"/>
        <family val="3"/>
        <charset val="134"/>
      </rPr>
      <t>户</t>
    </r>
    <r>
      <rPr>
        <sz val="9"/>
        <rFont val="Times New Roman"/>
        <family val="1"/>
      </rPr>
      <t>33</t>
    </r>
  </si>
  <si>
    <r>
      <rPr>
        <sz val="9"/>
        <rFont val="宋体"/>
        <family val="3"/>
        <charset val="134"/>
      </rPr>
      <t>柳泉镇龙潭村黄秋葵种植产业基地建设项目</t>
    </r>
  </si>
  <si>
    <r>
      <rPr>
        <sz val="9"/>
        <rFont val="宋体"/>
        <family val="3"/>
        <charset val="134"/>
      </rPr>
      <t>建设黄秋葵种植大棚</t>
    </r>
    <r>
      <rPr>
        <sz val="9"/>
        <rFont val="Times New Roman"/>
        <family val="1"/>
      </rPr>
      <t>30</t>
    </r>
    <r>
      <rPr>
        <sz val="9"/>
        <rFont val="宋体"/>
        <family val="3"/>
        <charset val="134"/>
      </rPr>
      <t>个，建设基地围栏、大门及其他附属设施，建设灌溉机井</t>
    </r>
    <r>
      <rPr>
        <sz val="9"/>
        <rFont val="Times New Roman"/>
        <family val="1"/>
      </rPr>
      <t>2</t>
    </r>
    <r>
      <rPr>
        <sz val="9"/>
        <rFont val="宋体"/>
        <family val="3"/>
        <charset val="134"/>
      </rPr>
      <t>眼及管网配套等</t>
    </r>
  </si>
  <si>
    <r>
      <rPr>
        <sz val="9"/>
        <rFont val="宋体"/>
        <family val="3"/>
        <charset val="134"/>
      </rPr>
      <t>莲庄镇种植产业项目</t>
    </r>
  </si>
  <si>
    <r>
      <rPr>
        <sz val="9"/>
        <rFont val="宋体"/>
        <family val="3"/>
        <charset val="134"/>
      </rPr>
      <t>全镇发展种植艾草、花椒、花生等经济作物总面积</t>
    </r>
    <r>
      <rPr>
        <sz val="9"/>
        <rFont val="Times New Roman"/>
        <family val="1"/>
      </rPr>
      <t>3177.14</t>
    </r>
    <r>
      <rPr>
        <sz val="9"/>
        <rFont val="宋体"/>
        <family val="3"/>
        <charset val="134"/>
      </rPr>
      <t>亩，带动</t>
    </r>
    <r>
      <rPr>
        <sz val="9"/>
        <rFont val="Times New Roman"/>
        <family val="1"/>
      </rPr>
      <t>17</t>
    </r>
    <r>
      <rPr>
        <sz val="9"/>
        <rFont val="宋体"/>
        <family val="3"/>
        <charset val="134"/>
      </rPr>
      <t>个村贫困户</t>
    </r>
    <r>
      <rPr>
        <sz val="9"/>
        <rFont val="Times New Roman"/>
        <family val="1"/>
      </rPr>
      <t>996</t>
    </r>
    <r>
      <rPr>
        <sz val="9"/>
        <rFont val="宋体"/>
        <family val="3"/>
        <charset val="134"/>
      </rPr>
      <t>户</t>
    </r>
    <r>
      <rPr>
        <sz val="9"/>
        <rFont val="Times New Roman"/>
        <family val="1"/>
      </rPr>
      <t>3644</t>
    </r>
    <r>
      <rPr>
        <sz val="9"/>
        <rFont val="宋体"/>
        <family val="3"/>
        <charset val="134"/>
      </rPr>
      <t>人，预计户均年增收</t>
    </r>
    <r>
      <rPr>
        <sz val="9"/>
        <rFont val="Times New Roman"/>
        <family val="1"/>
      </rPr>
      <t>2887</t>
    </r>
    <r>
      <rPr>
        <sz val="9"/>
        <rFont val="宋体"/>
        <family val="3"/>
        <charset val="134"/>
      </rPr>
      <t>元</t>
    </r>
  </si>
  <si>
    <r>
      <rPr>
        <sz val="9"/>
        <rFont val="宋体"/>
        <family val="3"/>
        <charset val="134"/>
      </rPr>
      <t>莲庄镇苗木花卉种植项目</t>
    </r>
  </si>
  <si>
    <r>
      <rPr>
        <sz val="9"/>
        <rFont val="宋体"/>
        <family val="3"/>
        <charset val="134"/>
      </rPr>
      <t>依托北国风光生态园林科技开发有限公司，采取入股分红的模式，带动莲庄镇</t>
    </r>
    <r>
      <rPr>
        <sz val="9"/>
        <rFont val="Times New Roman"/>
        <family val="1"/>
      </rPr>
      <t>19</t>
    </r>
    <r>
      <rPr>
        <sz val="9"/>
        <rFont val="宋体"/>
        <family val="3"/>
        <charset val="134"/>
      </rPr>
      <t>个村贫困户</t>
    </r>
    <r>
      <rPr>
        <sz val="9"/>
        <rFont val="Times New Roman"/>
        <family val="1"/>
      </rPr>
      <t>103</t>
    </r>
    <r>
      <rPr>
        <sz val="9"/>
        <rFont val="宋体"/>
        <family val="3"/>
        <charset val="134"/>
      </rPr>
      <t>户</t>
    </r>
    <r>
      <rPr>
        <sz val="9"/>
        <rFont val="Times New Roman"/>
        <family val="1"/>
      </rPr>
      <t>278</t>
    </r>
    <r>
      <rPr>
        <sz val="9"/>
        <rFont val="宋体"/>
        <family val="3"/>
        <charset val="134"/>
      </rPr>
      <t>人，每户申请财政资金</t>
    </r>
    <r>
      <rPr>
        <sz val="9"/>
        <rFont val="Times New Roman"/>
        <family val="1"/>
      </rPr>
      <t>5000</t>
    </r>
    <r>
      <rPr>
        <sz val="9"/>
        <rFont val="宋体"/>
        <family val="3"/>
        <charset val="134"/>
      </rPr>
      <t>元入股该公司，每年保底分红</t>
    </r>
    <r>
      <rPr>
        <sz val="9"/>
        <rFont val="Times New Roman"/>
        <family val="1"/>
      </rPr>
      <t>600</t>
    </r>
    <r>
      <rPr>
        <sz val="9"/>
        <rFont val="宋体"/>
        <family val="3"/>
        <charset val="134"/>
      </rPr>
      <t>元，连续分红三年，三年后退还本金</t>
    </r>
    <r>
      <rPr>
        <sz val="9"/>
        <rFont val="Times New Roman"/>
        <family val="1"/>
      </rPr>
      <t>5000</t>
    </r>
    <r>
      <rPr>
        <sz val="9"/>
        <rFont val="宋体"/>
        <family val="3"/>
        <charset val="134"/>
      </rPr>
      <t>元。</t>
    </r>
  </si>
  <si>
    <r>
      <rPr>
        <sz val="9"/>
        <rFont val="宋体"/>
        <family val="3"/>
        <charset val="134"/>
      </rPr>
      <t>上观乡特色花生种植项目</t>
    </r>
  </si>
  <si>
    <r>
      <rPr>
        <sz val="9"/>
        <rFont val="宋体"/>
        <family val="3"/>
        <charset val="134"/>
      </rPr>
      <t>上观乡</t>
    </r>
    <r>
      <rPr>
        <sz val="9"/>
        <rFont val="Times New Roman"/>
        <family val="1"/>
      </rPr>
      <t>8</t>
    </r>
    <r>
      <rPr>
        <sz val="9"/>
        <rFont val="宋体"/>
        <family val="3"/>
        <charset val="134"/>
      </rPr>
      <t>个村</t>
    </r>
    <r>
      <rPr>
        <sz val="9"/>
        <rFont val="Times New Roman"/>
        <family val="1"/>
      </rPr>
      <t>190</t>
    </r>
    <r>
      <rPr>
        <sz val="9"/>
        <rFont val="宋体"/>
        <family val="3"/>
        <charset val="134"/>
      </rPr>
      <t>户</t>
    </r>
    <r>
      <rPr>
        <sz val="9"/>
        <rFont val="Times New Roman"/>
        <family val="1"/>
      </rPr>
      <t>667</t>
    </r>
    <r>
      <rPr>
        <sz val="9"/>
        <rFont val="宋体"/>
        <family val="3"/>
        <charset val="134"/>
      </rPr>
      <t>人种植花生</t>
    </r>
    <r>
      <rPr>
        <sz val="9"/>
        <rFont val="Times New Roman"/>
        <family val="1"/>
      </rPr>
      <t>1284</t>
    </r>
    <r>
      <rPr>
        <sz val="9"/>
        <rFont val="宋体"/>
        <family val="3"/>
        <charset val="134"/>
      </rPr>
      <t>亩，亩申请财政资金</t>
    </r>
    <r>
      <rPr>
        <sz val="9"/>
        <rFont val="Times New Roman"/>
        <family val="1"/>
      </rPr>
      <t>500</t>
    </r>
    <r>
      <rPr>
        <sz val="9"/>
        <rFont val="宋体"/>
        <family val="3"/>
        <charset val="134"/>
      </rPr>
      <t>元，预计户均增收</t>
    </r>
    <r>
      <rPr>
        <sz val="9"/>
        <rFont val="Times New Roman"/>
        <family val="1"/>
      </rPr>
      <t>3500</t>
    </r>
    <r>
      <rPr>
        <sz val="9"/>
        <rFont val="宋体"/>
        <family val="3"/>
        <charset val="134"/>
      </rPr>
      <t>元。</t>
    </r>
  </si>
  <si>
    <r>
      <rPr>
        <sz val="9"/>
        <rFont val="宋体"/>
        <family val="3"/>
        <charset val="134"/>
      </rPr>
      <t>上观乡烟叶种植项目</t>
    </r>
  </si>
  <si>
    <r>
      <rPr>
        <sz val="9"/>
        <rFont val="宋体"/>
        <family val="3"/>
        <charset val="134"/>
      </rPr>
      <t>上观乡</t>
    </r>
    <r>
      <rPr>
        <sz val="9"/>
        <rFont val="Times New Roman"/>
        <family val="1"/>
      </rPr>
      <t>3</t>
    </r>
    <r>
      <rPr>
        <sz val="9"/>
        <rFont val="宋体"/>
        <family val="3"/>
        <charset val="134"/>
      </rPr>
      <t>个村</t>
    </r>
    <r>
      <rPr>
        <sz val="9"/>
        <rFont val="Times New Roman"/>
        <family val="1"/>
      </rPr>
      <t>17</t>
    </r>
    <r>
      <rPr>
        <sz val="9"/>
        <rFont val="宋体"/>
        <family val="3"/>
        <charset val="134"/>
      </rPr>
      <t>户</t>
    </r>
    <r>
      <rPr>
        <sz val="9"/>
        <rFont val="Times New Roman"/>
        <family val="1"/>
      </rPr>
      <t>74</t>
    </r>
    <r>
      <rPr>
        <sz val="9"/>
        <rFont val="宋体"/>
        <family val="3"/>
        <charset val="134"/>
      </rPr>
      <t>人种植烟叶</t>
    </r>
    <r>
      <rPr>
        <sz val="9"/>
        <rFont val="Times New Roman"/>
        <family val="1"/>
      </rPr>
      <t>213</t>
    </r>
    <r>
      <rPr>
        <sz val="9"/>
        <rFont val="宋体"/>
        <family val="3"/>
        <charset val="134"/>
      </rPr>
      <t>亩，每亩申请财政资金</t>
    </r>
    <r>
      <rPr>
        <sz val="9"/>
        <rFont val="Times New Roman"/>
        <family val="1"/>
      </rPr>
      <t>600</t>
    </r>
    <r>
      <rPr>
        <sz val="9"/>
        <rFont val="宋体"/>
        <family val="3"/>
        <charset val="134"/>
      </rPr>
      <t>元，预计户均增收</t>
    </r>
    <r>
      <rPr>
        <sz val="9"/>
        <rFont val="Times New Roman"/>
        <family val="1"/>
      </rPr>
      <t>5000</t>
    </r>
    <r>
      <rPr>
        <sz val="9"/>
        <rFont val="宋体"/>
        <family val="3"/>
        <charset val="134"/>
      </rPr>
      <t>元。</t>
    </r>
  </si>
  <si>
    <r>
      <rPr>
        <sz val="9"/>
        <rFont val="宋体"/>
        <family val="3"/>
        <charset val="134"/>
      </rPr>
      <t>韩城镇福昌村五叶大艾种植产业扶贫项目</t>
    </r>
  </si>
  <si>
    <r>
      <rPr>
        <sz val="9"/>
        <rFont val="宋体"/>
        <family val="3"/>
        <charset val="134"/>
      </rPr>
      <t>在韩城镇福昌村种植艾草</t>
    </r>
    <r>
      <rPr>
        <sz val="9"/>
        <rFont val="Times New Roman"/>
        <family val="1"/>
      </rPr>
      <t>185</t>
    </r>
    <r>
      <rPr>
        <sz val="9"/>
        <rFont val="宋体"/>
        <family val="3"/>
        <charset val="134"/>
      </rPr>
      <t>亩，带动贫困户</t>
    </r>
    <r>
      <rPr>
        <sz val="9"/>
        <rFont val="Times New Roman"/>
        <family val="1"/>
      </rPr>
      <t>37</t>
    </r>
    <r>
      <rPr>
        <sz val="9"/>
        <rFont val="宋体"/>
        <family val="3"/>
        <charset val="134"/>
      </rPr>
      <t>户</t>
    </r>
    <r>
      <rPr>
        <sz val="9"/>
        <rFont val="Times New Roman"/>
        <family val="1"/>
      </rPr>
      <t>126</t>
    </r>
    <r>
      <rPr>
        <sz val="9"/>
        <rFont val="宋体"/>
        <family val="3"/>
        <charset val="134"/>
      </rPr>
      <t>人，每户种植</t>
    </r>
    <r>
      <rPr>
        <sz val="9"/>
        <rFont val="Times New Roman"/>
        <family val="1"/>
      </rPr>
      <t>5</t>
    </r>
    <r>
      <rPr>
        <sz val="9"/>
        <rFont val="宋体"/>
        <family val="3"/>
        <charset val="134"/>
      </rPr>
      <t>亩，每亩投资</t>
    </r>
    <r>
      <rPr>
        <sz val="9"/>
        <rFont val="Times New Roman"/>
        <family val="1"/>
      </rPr>
      <t>2200</t>
    </r>
    <r>
      <rPr>
        <sz val="9"/>
        <rFont val="宋体"/>
        <family val="3"/>
        <charset val="134"/>
      </rPr>
      <t>元，户预计年增收</t>
    </r>
    <r>
      <rPr>
        <sz val="9"/>
        <rFont val="Times New Roman"/>
        <family val="1"/>
      </rPr>
      <t>15000</t>
    </r>
    <r>
      <rPr>
        <sz val="9"/>
        <rFont val="宋体"/>
        <family val="3"/>
        <charset val="134"/>
      </rPr>
      <t>元，预计亩均增收</t>
    </r>
    <r>
      <rPr>
        <sz val="9"/>
        <rFont val="Times New Roman"/>
        <family val="1"/>
      </rPr>
      <t>3000</t>
    </r>
    <r>
      <rPr>
        <sz val="9"/>
        <rFont val="宋体"/>
        <family val="3"/>
        <charset val="134"/>
      </rPr>
      <t>元。</t>
    </r>
  </si>
  <si>
    <r>
      <rPr>
        <sz val="9"/>
        <rFont val="宋体"/>
        <family val="3"/>
        <charset val="134"/>
      </rPr>
      <t>韩城镇迷迭香种植产业扶贫项目</t>
    </r>
  </si>
  <si>
    <r>
      <rPr>
        <sz val="9"/>
        <rFont val="宋体"/>
        <family val="3"/>
        <charset val="134"/>
      </rPr>
      <t>在韩城镇</t>
    </r>
    <r>
      <rPr>
        <sz val="9"/>
        <rFont val="Times New Roman"/>
        <family val="1"/>
      </rPr>
      <t>16</t>
    </r>
    <r>
      <rPr>
        <sz val="9"/>
        <rFont val="宋体"/>
        <family val="3"/>
        <charset val="134"/>
      </rPr>
      <t>个村种植迷铁香</t>
    </r>
    <r>
      <rPr>
        <sz val="9"/>
        <rFont val="Times New Roman"/>
        <family val="1"/>
      </rPr>
      <t>1153.3</t>
    </r>
    <r>
      <rPr>
        <sz val="9"/>
        <rFont val="宋体"/>
        <family val="3"/>
        <charset val="134"/>
      </rPr>
      <t>亩，带动贫困户</t>
    </r>
    <r>
      <rPr>
        <sz val="9"/>
        <rFont val="Times New Roman"/>
        <family val="1"/>
      </rPr>
      <t>300</t>
    </r>
    <r>
      <rPr>
        <sz val="9"/>
        <rFont val="宋体"/>
        <family val="3"/>
        <charset val="134"/>
      </rPr>
      <t>户</t>
    </r>
    <r>
      <rPr>
        <sz val="9"/>
        <rFont val="Times New Roman"/>
        <family val="1"/>
      </rPr>
      <t>1085</t>
    </r>
    <r>
      <rPr>
        <sz val="9"/>
        <rFont val="宋体"/>
        <family val="3"/>
        <charset val="134"/>
      </rPr>
      <t>人，每亩投资</t>
    </r>
    <r>
      <rPr>
        <sz val="9"/>
        <rFont val="Times New Roman"/>
        <family val="1"/>
      </rPr>
      <t>2000</t>
    </r>
    <r>
      <rPr>
        <sz val="9"/>
        <rFont val="宋体"/>
        <family val="3"/>
        <charset val="134"/>
      </rPr>
      <t>元，申请补贴财政资金</t>
    </r>
    <r>
      <rPr>
        <sz val="9"/>
        <rFont val="Times New Roman"/>
        <family val="1"/>
      </rPr>
      <t>1000</t>
    </r>
    <r>
      <rPr>
        <sz val="9"/>
        <rFont val="宋体"/>
        <family val="3"/>
        <charset val="134"/>
      </rPr>
      <t>元，预计户年增收</t>
    </r>
    <r>
      <rPr>
        <sz val="9"/>
        <rFont val="Times New Roman"/>
        <family val="1"/>
      </rPr>
      <t>15000</t>
    </r>
    <r>
      <rPr>
        <sz val="9"/>
        <rFont val="宋体"/>
        <family val="3"/>
        <charset val="134"/>
      </rPr>
      <t>元，预计亩均增收</t>
    </r>
    <r>
      <rPr>
        <sz val="9"/>
        <rFont val="Times New Roman"/>
        <family val="1"/>
      </rPr>
      <t>3000</t>
    </r>
    <r>
      <rPr>
        <sz val="9"/>
        <rFont val="宋体"/>
        <family val="3"/>
        <charset val="134"/>
      </rPr>
      <t>元</t>
    </r>
  </si>
  <si>
    <r>
      <rPr>
        <sz val="9"/>
        <rFont val="宋体"/>
        <family val="3"/>
        <charset val="134"/>
      </rPr>
      <t>韩城镇花椒种植产业扶贫项目</t>
    </r>
  </si>
  <si>
    <r>
      <rPr>
        <sz val="9"/>
        <rFont val="宋体"/>
        <family val="3"/>
        <charset val="134"/>
      </rPr>
      <t>在韩城镇</t>
    </r>
    <r>
      <rPr>
        <sz val="9"/>
        <rFont val="Times New Roman"/>
        <family val="1"/>
      </rPr>
      <t>6</t>
    </r>
    <r>
      <rPr>
        <sz val="9"/>
        <rFont val="宋体"/>
        <family val="3"/>
        <charset val="134"/>
      </rPr>
      <t>个村种植</t>
    </r>
    <r>
      <rPr>
        <sz val="9"/>
        <rFont val="Times New Roman"/>
        <family val="1"/>
      </rPr>
      <t>66.9</t>
    </r>
    <r>
      <rPr>
        <sz val="9"/>
        <rFont val="宋体"/>
        <family val="3"/>
        <charset val="134"/>
      </rPr>
      <t>亩，带动贫困户</t>
    </r>
    <r>
      <rPr>
        <sz val="9"/>
        <rFont val="Times New Roman"/>
        <family val="1"/>
      </rPr>
      <t>2386</t>
    </r>
    <r>
      <rPr>
        <sz val="9"/>
        <rFont val="宋体"/>
        <family val="3"/>
        <charset val="134"/>
      </rPr>
      <t>人，每亩申请财政资金</t>
    </r>
    <r>
      <rPr>
        <sz val="9"/>
        <rFont val="Times New Roman"/>
        <family val="1"/>
      </rPr>
      <t>5000</t>
    </r>
    <r>
      <rPr>
        <sz val="9"/>
        <rFont val="宋体"/>
        <family val="3"/>
        <charset val="134"/>
      </rPr>
      <t>元，预计亩均年增收</t>
    </r>
    <r>
      <rPr>
        <sz val="9"/>
        <rFont val="Times New Roman"/>
        <family val="1"/>
      </rPr>
      <t>1500</t>
    </r>
    <r>
      <rPr>
        <sz val="9"/>
        <rFont val="宋体"/>
        <family val="3"/>
        <charset val="134"/>
      </rPr>
      <t>元。</t>
    </r>
  </si>
  <si>
    <r>
      <rPr>
        <sz val="9"/>
        <rFont val="宋体"/>
        <family val="3"/>
        <charset val="134"/>
      </rPr>
      <t>韩城镇花生种植产业扶贫项目</t>
    </r>
  </si>
  <si>
    <r>
      <rPr>
        <sz val="9"/>
        <rFont val="宋体"/>
        <family val="3"/>
        <charset val="134"/>
      </rPr>
      <t>在韩城镇</t>
    </r>
    <r>
      <rPr>
        <sz val="9"/>
        <rFont val="Times New Roman"/>
        <family val="1"/>
      </rPr>
      <t>25</t>
    </r>
    <r>
      <rPr>
        <sz val="9"/>
        <rFont val="宋体"/>
        <family val="3"/>
        <charset val="134"/>
      </rPr>
      <t>个村种植花生</t>
    </r>
    <r>
      <rPr>
        <sz val="9"/>
        <rFont val="Times New Roman"/>
        <family val="1"/>
      </rPr>
      <t>1843.68</t>
    </r>
    <r>
      <rPr>
        <sz val="9"/>
        <rFont val="宋体"/>
        <family val="3"/>
        <charset val="134"/>
      </rPr>
      <t>亩，带动贫困户</t>
    </r>
    <r>
      <rPr>
        <sz val="9"/>
        <rFont val="Times New Roman"/>
        <family val="1"/>
      </rPr>
      <t>805</t>
    </r>
    <r>
      <rPr>
        <sz val="9"/>
        <rFont val="宋体"/>
        <family val="3"/>
        <charset val="134"/>
      </rPr>
      <t>户</t>
    </r>
    <r>
      <rPr>
        <sz val="9"/>
        <rFont val="Times New Roman"/>
        <family val="1"/>
      </rPr>
      <t>2758</t>
    </r>
    <r>
      <rPr>
        <sz val="9"/>
        <rFont val="宋体"/>
        <family val="3"/>
        <charset val="134"/>
      </rPr>
      <t>人，每亩申请财政资金</t>
    </r>
    <r>
      <rPr>
        <sz val="9"/>
        <rFont val="Times New Roman"/>
        <family val="1"/>
      </rPr>
      <t>500</t>
    </r>
    <r>
      <rPr>
        <sz val="9"/>
        <rFont val="宋体"/>
        <family val="3"/>
        <charset val="134"/>
      </rPr>
      <t>元，预计亩均年增收</t>
    </r>
    <r>
      <rPr>
        <sz val="9"/>
        <rFont val="Times New Roman"/>
        <family val="1"/>
      </rPr>
      <t>1500</t>
    </r>
    <r>
      <rPr>
        <sz val="9"/>
        <rFont val="宋体"/>
        <family val="3"/>
        <charset val="134"/>
      </rPr>
      <t>元。</t>
    </r>
  </si>
  <si>
    <r>
      <rPr>
        <sz val="9"/>
        <rFont val="宋体"/>
        <family val="3"/>
        <charset val="134"/>
      </rPr>
      <t>韩城镇西瓜种植产业扶贫项目</t>
    </r>
  </si>
  <si>
    <r>
      <rPr>
        <sz val="9"/>
        <rFont val="宋体"/>
        <family val="3"/>
        <charset val="134"/>
      </rPr>
      <t>在韩城镇</t>
    </r>
    <r>
      <rPr>
        <sz val="9"/>
        <rFont val="Times New Roman"/>
        <family val="1"/>
      </rPr>
      <t>13</t>
    </r>
    <r>
      <rPr>
        <sz val="9"/>
        <rFont val="宋体"/>
        <family val="3"/>
        <charset val="134"/>
      </rPr>
      <t>个村种植西瓜、甜瓜</t>
    </r>
    <r>
      <rPr>
        <sz val="9"/>
        <rFont val="Times New Roman"/>
        <family val="1"/>
      </rPr>
      <t>219</t>
    </r>
    <r>
      <rPr>
        <sz val="9"/>
        <rFont val="宋体"/>
        <family val="3"/>
        <charset val="134"/>
      </rPr>
      <t>亩，带动贫困户</t>
    </r>
    <r>
      <rPr>
        <sz val="9"/>
        <rFont val="Times New Roman"/>
        <family val="1"/>
      </rPr>
      <t>48</t>
    </r>
    <r>
      <rPr>
        <sz val="9"/>
        <rFont val="宋体"/>
        <family val="3"/>
        <charset val="134"/>
      </rPr>
      <t>户</t>
    </r>
    <r>
      <rPr>
        <sz val="9"/>
        <rFont val="Times New Roman"/>
        <family val="1"/>
      </rPr>
      <t>165</t>
    </r>
    <r>
      <rPr>
        <sz val="9"/>
        <rFont val="宋体"/>
        <family val="3"/>
        <charset val="134"/>
      </rPr>
      <t>人，每亩申请财政资金</t>
    </r>
    <r>
      <rPr>
        <sz val="9"/>
        <rFont val="Times New Roman"/>
        <family val="1"/>
      </rPr>
      <t>500</t>
    </r>
    <r>
      <rPr>
        <sz val="9"/>
        <rFont val="宋体"/>
        <family val="3"/>
        <charset val="134"/>
      </rPr>
      <t>元，预计亩均年增收</t>
    </r>
    <r>
      <rPr>
        <sz val="9"/>
        <rFont val="Times New Roman"/>
        <family val="1"/>
      </rPr>
      <t>2000</t>
    </r>
    <r>
      <rPr>
        <sz val="9"/>
        <rFont val="宋体"/>
        <family val="3"/>
        <charset val="134"/>
      </rPr>
      <t>元。</t>
    </r>
  </si>
  <si>
    <r>
      <rPr>
        <sz val="9"/>
        <rFont val="宋体"/>
        <family val="3"/>
        <charset val="134"/>
      </rPr>
      <t>韩城镇大蒜种植产业扶贫项目</t>
    </r>
  </si>
  <si>
    <r>
      <rPr>
        <sz val="9"/>
        <rFont val="宋体"/>
        <family val="3"/>
        <charset val="134"/>
      </rPr>
      <t>在韩城镇</t>
    </r>
    <r>
      <rPr>
        <sz val="9"/>
        <rFont val="Times New Roman"/>
        <family val="1"/>
      </rPr>
      <t>5</t>
    </r>
    <r>
      <rPr>
        <sz val="9"/>
        <rFont val="宋体"/>
        <family val="3"/>
        <charset val="134"/>
      </rPr>
      <t>个村种植大蒜</t>
    </r>
    <r>
      <rPr>
        <sz val="9"/>
        <rFont val="Times New Roman"/>
        <family val="1"/>
      </rPr>
      <t>53.74</t>
    </r>
    <r>
      <rPr>
        <sz val="9"/>
        <rFont val="宋体"/>
        <family val="3"/>
        <charset val="134"/>
      </rPr>
      <t>亩，带动贫困户</t>
    </r>
    <r>
      <rPr>
        <sz val="9"/>
        <rFont val="Times New Roman"/>
        <family val="1"/>
      </rPr>
      <t>34</t>
    </r>
    <r>
      <rPr>
        <sz val="9"/>
        <rFont val="宋体"/>
        <family val="3"/>
        <charset val="134"/>
      </rPr>
      <t>户</t>
    </r>
    <r>
      <rPr>
        <sz val="9"/>
        <rFont val="Times New Roman"/>
        <family val="1"/>
      </rPr>
      <t>122</t>
    </r>
    <r>
      <rPr>
        <sz val="9"/>
        <rFont val="宋体"/>
        <family val="3"/>
        <charset val="134"/>
      </rPr>
      <t>人，每亩申请财政资</t>
    </r>
    <r>
      <rPr>
        <sz val="9"/>
        <rFont val="Times New Roman"/>
        <family val="1"/>
      </rPr>
      <t>1500</t>
    </r>
    <r>
      <rPr>
        <sz val="9"/>
        <rFont val="宋体"/>
        <family val="3"/>
        <charset val="134"/>
      </rPr>
      <t>元，预计亩均年增收</t>
    </r>
    <r>
      <rPr>
        <sz val="9"/>
        <rFont val="Times New Roman"/>
        <family val="1"/>
      </rPr>
      <t>4500</t>
    </r>
    <r>
      <rPr>
        <sz val="9"/>
        <rFont val="宋体"/>
        <family val="3"/>
        <charset val="134"/>
      </rPr>
      <t>元。</t>
    </r>
  </si>
  <si>
    <r>
      <rPr>
        <sz val="9"/>
        <rFont val="宋体"/>
        <family val="3"/>
        <charset val="134"/>
      </rPr>
      <t>韩城镇中药种植产业扶贫项目</t>
    </r>
  </si>
  <si>
    <r>
      <rPr>
        <sz val="9"/>
        <rFont val="宋体"/>
        <family val="3"/>
        <charset val="134"/>
      </rPr>
      <t>在韩城镇</t>
    </r>
    <r>
      <rPr>
        <sz val="9"/>
        <rFont val="Times New Roman"/>
        <family val="1"/>
      </rPr>
      <t>3</t>
    </r>
    <r>
      <rPr>
        <sz val="9"/>
        <rFont val="宋体"/>
        <family val="3"/>
        <charset val="134"/>
      </rPr>
      <t>个村种植中药材</t>
    </r>
    <r>
      <rPr>
        <sz val="9"/>
        <rFont val="Times New Roman"/>
        <family val="1"/>
      </rPr>
      <t>1.4</t>
    </r>
    <r>
      <rPr>
        <sz val="9"/>
        <rFont val="宋体"/>
        <family val="3"/>
        <charset val="134"/>
      </rPr>
      <t>亩，带动贫困户</t>
    </r>
    <r>
      <rPr>
        <sz val="9"/>
        <rFont val="Times New Roman"/>
        <family val="1"/>
      </rPr>
      <t>10</t>
    </r>
    <r>
      <rPr>
        <sz val="9"/>
        <rFont val="宋体"/>
        <family val="3"/>
        <charset val="134"/>
      </rPr>
      <t>户</t>
    </r>
    <r>
      <rPr>
        <sz val="9"/>
        <rFont val="Times New Roman"/>
        <family val="1"/>
      </rPr>
      <t>32</t>
    </r>
    <r>
      <rPr>
        <sz val="9"/>
        <rFont val="宋体"/>
        <family val="3"/>
        <charset val="134"/>
      </rPr>
      <t>人，每亩申请财政资金</t>
    </r>
    <r>
      <rPr>
        <sz val="9"/>
        <rFont val="Times New Roman"/>
        <family val="1"/>
      </rPr>
      <t>1000</t>
    </r>
    <r>
      <rPr>
        <sz val="9"/>
        <rFont val="宋体"/>
        <family val="3"/>
        <charset val="134"/>
      </rPr>
      <t>元，预计亩年增收</t>
    </r>
    <r>
      <rPr>
        <sz val="9"/>
        <rFont val="Times New Roman"/>
        <family val="1"/>
      </rPr>
      <t>3000</t>
    </r>
    <r>
      <rPr>
        <sz val="9"/>
        <rFont val="宋体"/>
        <family val="3"/>
        <charset val="134"/>
      </rPr>
      <t>元</t>
    </r>
  </si>
  <si>
    <r>
      <rPr>
        <sz val="9"/>
        <rFont val="宋体"/>
        <family val="3"/>
        <charset val="134"/>
      </rPr>
      <t>韩城镇艾草种植产业扶贫项目</t>
    </r>
  </si>
  <si>
    <r>
      <rPr>
        <sz val="9"/>
        <rFont val="宋体"/>
        <family val="3"/>
        <charset val="134"/>
      </rPr>
      <t>在韩城镇</t>
    </r>
    <r>
      <rPr>
        <sz val="9"/>
        <rFont val="Times New Roman"/>
        <family val="1"/>
      </rPr>
      <t>3</t>
    </r>
    <r>
      <rPr>
        <sz val="9"/>
        <rFont val="宋体"/>
        <family val="3"/>
        <charset val="134"/>
      </rPr>
      <t>个村种植艾草</t>
    </r>
    <r>
      <rPr>
        <sz val="9"/>
        <rFont val="Times New Roman"/>
        <family val="1"/>
      </rPr>
      <t>30.5</t>
    </r>
    <r>
      <rPr>
        <sz val="9"/>
        <rFont val="宋体"/>
        <family val="3"/>
        <charset val="134"/>
      </rPr>
      <t>亩，带动贫困户</t>
    </r>
    <r>
      <rPr>
        <sz val="9"/>
        <rFont val="Times New Roman"/>
        <family val="1"/>
      </rPr>
      <t>15</t>
    </r>
    <r>
      <rPr>
        <sz val="9"/>
        <rFont val="宋体"/>
        <family val="3"/>
        <charset val="134"/>
      </rPr>
      <t>户</t>
    </r>
    <r>
      <rPr>
        <sz val="9"/>
        <rFont val="Times New Roman"/>
        <family val="1"/>
      </rPr>
      <t>52</t>
    </r>
    <r>
      <rPr>
        <sz val="9"/>
        <rFont val="宋体"/>
        <family val="3"/>
        <charset val="134"/>
      </rPr>
      <t>人，预计亩年增收</t>
    </r>
    <r>
      <rPr>
        <sz val="9"/>
        <rFont val="Times New Roman"/>
        <family val="1"/>
      </rPr>
      <t>3000</t>
    </r>
    <r>
      <rPr>
        <sz val="9"/>
        <rFont val="宋体"/>
        <family val="3"/>
        <charset val="134"/>
      </rPr>
      <t>元。</t>
    </r>
  </si>
  <si>
    <r>
      <rPr>
        <sz val="9"/>
        <rFont val="宋体"/>
        <family val="3"/>
        <charset val="134"/>
      </rPr>
      <t>韩城镇黑杂粮种植产业扶贫项目</t>
    </r>
  </si>
  <si>
    <r>
      <rPr>
        <sz val="9"/>
        <rFont val="宋体"/>
        <family val="3"/>
        <charset val="134"/>
      </rPr>
      <t>在韩城镇</t>
    </r>
    <r>
      <rPr>
        <sz val="9"/>
        <rFont val="Times New Roman"/>
        <family val="1"/>
      </rPr>
      <t>4</t>
    </r>
    <r>
      <rPr>
        <sz val="9"/>
        <rFont val="宋体"/>
        <family val="3"/>
        <charset val="134"/>
      </rPr>
      <t>个村种植黑杂粮</t>
    </r>
    <r>
      <rPr>
        <sz val="9"/>
        <rFont val="Times New Roman"/>
        <family val="1"/>
      </rPr>
      <t>268.5</t>
    </r>
    <r>
      <rPr>
        <sz val="9"/>
        <rFont val="宋体"/>
        <family val="3"/>
        <charset val="134"/>
      </rPr>
      <t>亩，带动贫困户</t>
    </r>
    <r>
      <rPr>
        <sz val="9"/>
        <rFont val="Times New Roman"/>
        <family val="1"/>
      </rPr>
      <t>26</t>
    </r>
    <r>
      <rPr>
        <sz val="9"/>
        <rFont val="宋体"/>
        <family val="3"/>
        <charset val="134"/>
      </rPr>
      <t>户</t>
    </r>
    <r>
      <rPr>
        <sz val="9"/>
        <rFont val="Times New Roman"/>
        <family val="1"/>
      </rPr>
      <t>203</t>
    </r>
    <r>
      <rPr>
        <sz val="9"/>
        <rFont val="宋体"/>
        <family val="3"/>
        <charset val="134"/>
      </rPr>
      <t>人，每亩申请财政资金</t>
    </r>
    <r>
      <rPr>
        <sz val="9"/>
        <rFont val="Times New Roman"/>
        <family val="1"/>
      </rPr>
      <t>700</t>
    </r>
    <r>
      <rPr>
        <sz val="9"/>
        <rFont val="宋体"/>
        <family val="3"/>
        <charset val="134"/>
      </rPr>
      <t>元，预计亩均年增收</t>
    </r>
    <r>
      <rPr>
        <sz val="9"/>
        <rFont val="Times New Roman"/>
        <family val="1"/>
      </rPr>
      <t>2800</t>
    </r>
    <r>
      <rPr>
        <sz val="9"/>
        <rFont val="宋体"/>
        <family val="3"/>
        <charset val="134"/>
      </rPr>
      <t>元</t>
    </r>
  </si>
  <si>
    <r>
      <rPr>
        <sz val="9"/>
        <rFont val="宋体"/>
        <family val="3"/>
        <charset val="134"/>
      </rPr>
      <t>韩城镇果树种植产业扶贫项目</t>
    </r>
  </si>
  <si>
    <r>
      <rPr>
        <sz val="9"/>
        <rFont val="宋体"/>
        <family val="3"/>
        <charset val="134"/>
      </rPr>
      <t>在韩城镇东关村、仁厚村种植石榴</t>
    </r>
    <r>
      <rPr>
        <sz val="9"/>
        <rFont val="Times New Roman"/>
        <family val="1"/>
      </rPr>
      <t>2.5</t>
    </r>
    <r>
      <rPr>
        <sz val="9"/>
        <rFont val="宋体"/>
        <family val="3"/>
        <charset val="134"/>
      </rPr>
      <t>亩桃树</t>
    </r>
    <r>
      <rPr>
        <sz val="9"/>
        <rFont val="Times New Roman"/>
        <family val="1"/>
      </rPr>
      <t>9</t>
    </r>
    <r>
      <rPr>
        <sz val="9"/>
        <rFont val="宋体"/>
        <family val="3"/>
        <charset val="134"/>
      </rPr>
      <t>亩，带动贫困户</t>
    </r>
    <r>
      <rPr>
        <sz val="9"/>
        <rFont val="Times New Roman"/>
        <family val="1"/>
      </rPr>
      <t>3</t>
    </r>
    <r>
      <rPr>
        <sz val="9"/>
        <rFont val="宋体"/>
        <family val="3"/>
        <charset val="134"/>
      </rPr>
      <t>户</t>
    </r>
    <r>
      <rPr>
        <sz val="9"/>
        <rFont val="Times New Roman"/>
        <family val="1"/>
      </rPr>
      <t>15</t>
    </r>
    <r>
      <rPr>
        <sz val="9"/>
        <rFont val="宋体"/>
        <family val="3"/>
        <charset val="134"/>
      </rPr>
      <t>人，每亩申请财政资金</t>
    </r>
    <r>
      <rPr>
        <sz val="9"/>
        <rFont val="Times New Roman"/>
        <family val="1"/>
      </rPr>
      <t>2000</t>
    </r>
    <r>
      <rPr>
        <sz val="9"/>
        <rFont val="宋体"/>
        <family val="3"/>
        <charset val="134"/>
      </rPr>
      <t>元，预计亩均年增收</t>
    </r>
    <r>
      <rPr>
        <sz val="9"/>
        <rFont val="Times New Roman"/>
        <family val="1"/>
      </rPr>
      <t>4000</t>
    </r>
    <r>
      <rPr>
        <sz val="9"/>
        <rFont val="宋体"/>
        <family val="3"/>
        <charset val="134"/>
      </rPr>
      <t>元。</t>
    </r>
  </si>
  <si>
    <r>
      <rPr>
        <sz val="9"/>
        <rFont val="宋体"/>
        <family val="3"/>
        <charset val="134"/>
      </rPr>
      <t>韩城镇蔬菜大棚种植产业扶贫项目</t>
    </r>
  </si>
  <si>
    <r>
      <rPr>
        <sz val="9"/>
        <rFont val="宋体"/>
        <family val="3"/>
        <charset val="134"/>
      </rPr>
      <t>在韩城镇朱家沟村、关西村种植大棚蔬菜</t>
    </r>
    <r>
      <rPr>
        <sz val="9"/>
        <rFont val="Times New Roman"/>
        <family val="1"/>
      </rPr>
      <t>8.5</t>
    </r>
    <r>
      <rPr>
        <sz val="9"/>
        <rFont val="宋体"/>
        <family val="3"/>
        <charset val="134"/>
      </rPr>
      <t>亩，带动贫困户</t>
    </r>
    <r>
      <rPr>
        <sz val="9"/>
        <rFont val="Times New Roman"/>
        <family val="1"/>
      </rPr>
      <t>5</t>
    </r>
    <r>
      <rPr>
        <sz val="9"/>
        <rFont val="宋体"/>
        <family val="3"/>
        <charset val="134"/>
      </rPr>
      <t>户</t>
    </r>
    <r>
      <rPr>
        <sz val="9"/>
        <rFont val="Times New Roman"/>
        <family val="1"/>
      </rPr>
      <t>21</t>
    </r>
    <r>
      <rPr>
        <sz val="9"/>
        <rFont val="宋体"/>
        <family val="3"/>
        <charset val="134"/>
      </rPr>
      <t>人，预计亩均年增收</t>
    </r>
    <r>
      <rPr>
        <sz val="9"/>
        <rFont val="Times New Roman"/>
        <family val="1"/>
      </rPr>
      <t>8000</t>
    </r>
    <r>
      <rPr>
        <sz val="9"/>
        <rFont val="宋体"/>
        <family val="3"/>
        <charset val="134"/>
      </rPr>
      <t>元。</t>
    </r>
  </si>
  <si>
    <r>
      <rPr>
        <sz val="9"/>
        <rFont val="宋体"/>
        <family val="3"/>
        <charset val="134"/>
      </rPr>
      <t>韩城镇油菜种植产业扶贫项目</t>
    </r>
  </si>
  <si>
    <r>
      <rPr>
        <sz val="9"/>
        <rFont val="宋体"/>
        <family val="3"/>
        <charset val="134"/>
      </rPr>
      <t>在韩城镇</t>
    </r>
    <r>
      <rPr>
        <sz val="9"/>
        <rFont val="Times New Roman"/>
        <family val="1"/>
      </rPr>
      <t>6</t>
    </r>
    <r>
      <rPr>
        <sz val="9"/>
        <rFont val="宋体"/>
        <family val="3"/>
        <charset val="134"/>
      </rPr>
      <t>个村种植油菜</t>
    </r>
    <r>
      <rPr>
        <sz val="9"/>
        <rFont val="Times New Roman"/>
        <family val="1"/>
      </rPr>
      <t>56.1</t>
    </r>
    <r>
      <rPr>
        <sz val="9"/>
        <rFont val="宋体"/>
        <family val="3"/>
        <charset val="134"/>
      </rPr>
      <t>亩，带动贫困户</t>
    </r>
    <r>
      <rPr>
        <sz val="9"/>
        <rFont val="Times New Roman"/>
        <family val="1"/>
      </rPr>
      <t>36</t>
    </r>
    <r>
      <rPr>
        <sz val="9"/>
        <rFont val="宋体"/>
        <family val="3"/>
        <charset val="134"/>
      </rPr>
      <t>户</t>
    </r>
    <r>
      <rPr>
        <sz val="9"/>
        <rFont val="Times New Roman"/>
        <family val="1"/>
      </rPr>
      <t>124</t>
    </r>
    <r>
      <rPr>
        <sz val="9"/>
        <rFont val="宋体"/>
        <family val="3"/>
        <charset val="134"/>
      </rPr>
      <t>人，每亩申请财政资金</t>
    </r>
    <r>
      <rPr>
        <sz val="9"/>
        <rFont val="Times New Roman"/>
        <family val="1"/>
      </rPr>
      <t>400</t>
    </r>
    <r>
      <rPr>
        <sz val="9"/>
        <rFont val="宋体"/>
        <family val="3"/>
        <charset val="134"/>
      </rPr>
      <t>元，预计亩均年增收</t>
    </r>
    <r>
      <rPr>
        <sz val="9"/>
        <rFont val="Times New Roman"/>
        <family val="1"/>
      </rPr>
      <t>1200</t>
    </r>
    <r>
      <rPr>
        <sz val="9"/>
        <rFont val="宋体"/>
        <family val="3"/>
        <charset val="134"/>
      </rPr>
      <t>元。</t>
    </r>
  </si>
  <si>
    <r>
      <rPr>
        <sz val="9"/>
        <rFont val="宋体"/>
        <family val="3"/>
        <charset val="134"/>
      </rPr>
      <t>韩城镇朝天椒种植产业扶贫项目</t>
    </r>
  </si>
  <si>
    <r>
      <rPr>
        <sz val="9"/>
        <rFont val="宋体"/>
        <family val="3"/>
        <charset val="134"/>
      </rPr>
      <t>在韩城镇</t>
    </r>
    <r>
      <rPr>
        <sz val="9"/>
        <rFont val="Times New Roman"/>
        <family val="1"/>
      </rPr>
      <t>10</t>
    </r>
    <r>
      <rPr>
        <sz val="9"/>
        <rFont val="宋体"/>
        <family val="3"/>
        <charset val="134"/>
      </rPr>
      <t>个村种植朝天椒</t>
    </r>
    <r>
      <rPr>
        <sz val="9"/>
        <rFont val="Times New Roman"/>
        <family val="1"/>
      </rPr>
      <t>79.5</t>
    </r>
    <r>
      <rPr>
        <sz val="9"/>
        <rFont val="宋体"/>
        <family val="3"/>
        <charset val="134"/>
      </rPr>
      <t>亩，带动贫困户</t>
    </r>
    <r>
      <rPr>
        <sz val="9"/>
        <rFont val="Times New Roman"/>
        <family val="1"/>
      </rPr>
      <t>34</t>
    </r>
    <r>
      <rPr>
        <sz val="9"/>
        <rFont val="宋体"/>
        <family val="3"/>
        <charset val="134"/>
      </rPr>
      <t>户</t>
    </r>
    <r>
      <rPr>
        <sz val="9"/>
        <rFont val="Times New Roman"/>
        <family val="1"/>
      </rPr>
      <t>129</t>
    </r>
    <r>
      <rPr>
        <sz val="9"/>
        <rFont val="宋体"/>
        <family val="3"/>
        <charset val="134"/>
      </rPr>
      <t>人，每亩申请财政资金</t>
    </r>
    <r>
      <rPr>
        <sz val="9"/>
        <rFont val="Times New Roman"/>
        <family val="1"/>
      </rPr>
      <t>500</t>
    </r>
    <r>
      <rPr>
        <sz val="9"/>
        <rFont val="宋体"/>
        <family val="3"/>
        <charset val="134"/>
      </rPr>
      <t>元，预计亩均年增收</t>
    </r>
    <r>
      <rPr>
        <sz val="9"/>
        <rFont val="Times New Roman"/>
        <family val="1"/>
      </rPr>
      <t>1500</t>
    </r>
    <r>
      <rPr>
        <sz val="9"/>
        <rFont val="宋体"/>
        <family val="3"/>
        <charset val="134"/>
      </rPr>
      <t>元。</t>
    </r>
  </si>
  <si>
    <r>
      <rPr>
        <sz val="9"/>
        <rFont val="宋体"/>
        <family val="3"/>
        <charset val="134"/>
      </rPr>
      <t>樊村镇油菜种植项目</t>
    </r>
  </si>
  <si>
    <r>
      <rPr>
        <sz val="9"/>
        <rFont val="宋体"/>
        <family val="3"/>
        <charset val="134"/>
      </rPr>
      <t>樊村镇</t>
    </r>
    <r>
      <rPr>
        <sz val="9"/>
        <rFont val="Times New Roman"/>
        <family val="1"/>
      </rPr>
      <t>14</t>
    </r>
    <r>
      <rPr>
        <sz val="9"/>
        <rFont val="宋体"/>
        <family val="3"/>
        <charset val="134"/>
      </rPr>
      <t>个村贫困户</t>
    </r>
    <r>
      <rPr>
        <sz val="9"/>
        <rFont val="Times New Roman"/>
        <family val="1"/>
      </rPr>
      <t>414</t>
    </r>
    <r>
      <rPr>
        <sz val="9"/>
        <rFont val="宋体"/>
        <family val="3"/>
        <charset val="134"/>
      </rPr>
      <t>户</t>
    </r>
    <r>
      <rPr>
        <sz val="9"/>
        <rFont val="Times New Roman"/>
        <family val="1"/>
      </rPr>
      <t>890</t>
    </r>
    <r>
      <rPr>
        <sz val="9"/>
        <rFont val="宋体"/>
        <family val="3"/>
        <charset val="134"/>
      </rPr>
      <t>人，种植油菜</t>
    </r>
    <r>
      <rPr>
        <sz val="9"/>
        <rFont val="Times New Roman"/>
        <family val="1"/>
      </rPr>
      <t>655.75</t>
    </r>
    <r>
      <rPr>
        <sz val="9"/>
        <rFont val="宋体"/>
        <family val="3"/>
        <charset val="134"/>
      </rPr>
      <t>亩，每亩申请财政资金补贴</t>
    </r>
    <r>
      <rPr>
        <sz val="9"/>
        <rFont val="Times New Roman"/>
        <family val="1"/>
      </rPr>
      <t>400</t>
    </r>
    <r>
      <rPr>
        <sz val="9"/>
        <rFont val="宋体"/>
        <family val="3"/>
        <charset val="134"/>
      </rPr>
      <t>元，预计亩均年增收</t>
    </r>
    <r>
      <rPr>
        <sz val="9"/>
        <rFont val="Times New Roman"/>
        <family val="1"/>
      </rPr>
      <t>800</t>
    </r>
    <r>
      <rPr>
        <sz val="9"/>
        <rFont val="宋体"/>
        <family val="3"/>
        <charset val="134"/>
      </rPr>
      <t>元。</t>
    </r>
    <r>
      <rPr>
        <sz val="9"/>
        <rFont val="Times New Roman"/>
        <family val="1"/>
      </rPr>
      <t>5</t>
    </r>
    <r>
      <rPr>
        <sz val="9"/>
        <rFont val="宋体"/>
        <family val="3"/>
        <charset val="134"/>
      </rPr>
      <t>户种植大蒜</t>
    </r>
    <r>
      <rPr>
        <sz val="9"/>
        <rFont val="Times New Roman"/>
        <family val="1"/>
      </rPr>
      <t>3.5</t>
    </r>
    <r>
      <rPr>
        <sz val="9"/>
        <rFont val="宋体"/>
        <family val="3"/>
        <charset val="134"/>
      </rPr>
      <t>亩，每亩申请财政资金补贴</t>
    </r>
    <r>
      <rPr>
        <sz val="9"/>
        <rFont val="Times New Roman"/>
        <family val="1"/>
      </rPr>
      <t>1500</t>
    </r>
    <r>
      <rPr>
        <sz val="9"/>
        <rFont val="宋体"/>
        <family val="3"/>
        <charset val="134"/>
      </rPr>
      <t>元，预计亩均年增收</t>
    </r>
    <r>
      <rPr>
        <sz val="9"/>
        <rFont val="Times New Roman"/>
        <family val="1"/>
      </rPr>
      <t>3500</t>
    </r>
    <r>
      <rPr>
        <sz val="9"/>
        <rFont val="宋体"/>
        <family val="3"/>
        <charset val="134"/>
      </rPr>
      <t>元。</t>
    </r>
  </si>
  <si>
    <r>
      <rPr>
        <sz val="9"/>
        <rFont val="宋体"/>
        <family val="3"/>
        <charset val="134"/>
      </rPr>
      <t>高村镇辣椒种植</t>
    </r>
  </si>
  <si>
    <r>
      <rPr>
        <sz val="9"/>
        <rFont val="宋体"/>
        <family val="3"/>
        <charset val="134"/>
      </rPr>
      <t>在高村镇</t>
    </r>
    <r>
      <rPr>
        <sz val="9"/>
        <rFont val="Times New Roman"/>
        <family val="1"/>
      </rPr>
      <t>7</t>
    </r>
    <r>
      <rPr>
        <sz val="9"/>
        <rFont val="宋体"/>
        <family val="3"/>
        <charset val="134"/>
      </rPr>
      <t>个村种植辣椒</t>
    </r>
    <r>
      <rPr>
        <sz val="9"/>
        <rFont val="Times New Roman"/>
        <family val="1"/>
      </rPr>
      <t>254.5</t>
    </r>
    <r>
      <rPr>
        <sz val="9"/>
        <rFont val="宋体"/>
        <family val="3"/>
        <charset val="134"/>
      </rPr>
      <t>亩，带动贫困户</t>
    </r>
    <r>
      <rPr>
        <sz val="9"/>
        <rFont val="Times New Roman"/>
        <family val="1"/>
      </rPr>
      <t>103</t>
    </r>
    <r>
      <rPr>
        <sz val="9"/>
        <rFont val="宋体"/>
        <family val="3"/>
        <charset val="134"/>
      </rPr>
      <t>户</t>
    </r>
    <r>
      <rPr>
        <sz val="9"/>
        <rFont val="Times New Roman"/>
        <family val="1"/>
      </rPr>
      <t>389</t>
    </r>
    <r>
      <rPr>
        <sz val="9"/>
        <rFont val="宋体"/>
        <family val="3"/>
        <charset val="134"/>
      </rPr>
      <t>人，每亩申请财政补贴</t>
    </r>
    <r>
      <rPr>
        <sz val="9"/>
        <rFont val="Times New Roman"/>
        <family val="1"/>
      </rPr>
      <t>500</t>
    </r>
    <r>
      <rPr>
        <sz val="9"/>
        <rFont val="宋体"/>
        <family val="3"/>
        <charset val="134"/>
      </rPr>
      <t>元，预计面积年增收</t>
    </r>
    <r>
      <rPr>
        <sz val="9"/>
        <rFont val="Times New Roman"/>
        <family val="1"/>
      </rPr>
      <t>1000</t>
    </r>
    <r>
      <rPr>
        <sz val="9"/>
        <rFont val="宋体"/>
        <family val="3"/>
        <charset val="134"/>
      </rPr>
      <t>元。</t>
    </r>
  </si>
  <si>
    <r>
      <rPr>
        <sz val="9"/>
        <rFont val="宋体"/>
        <family val="3"/>
        <charset val="134"/>
      </rPr>
      <t>高村镇花生种植项目</t>
    </r>
  </si>
  <si>
    <r>
      <rPr>
        <sz val="9"/>
        <rFont val="宋体"/>
        <family val="3"/>
        <charset val="134"/>
      </rPr>
      <t>在高村镇</t>
    </r>
    <r>
      <rPr>
        <sz val="9"/>
        <rFont val="Times New Roman"/>
        <family val="1"/>
      </rPr>
      <t>5</t>
    </r>
    <r>
      <rPr>
        <sz val="9"/>
        <rFont val="宋体"/>
        <family val="3"/>
        <charset val="134"/>
      </rPr>
      <t>个村种植花生</t>
    </r>
    <r>
      <rPr>
        <sz val="9"/>
        <rFont val="Times New Roman"/>
        <family val="1"/>
      </rPr>
      <t>175</t>
    </r>
    <r>
      <rPr>
        <sz val="9"/>
        <rFont val="宋体"/>
        <family val="3"/>
        <charset val="134"/>
      </rPr>
      <t>亩，带动贫困户</t>
    </r>
    <r>
      <rPr>
        <sz val="9"/>
        <rFont val="Times New Roman"/>
        <family val="1"/>
      </rPr>
      <t>70</t>
    </r>
    <r>
      <rPr>
        <sz val="9"/>
        <rFont val="宋体"/>
        <family val="3"/>
        <charset val="134"/>
      </rPr>
      <t>户</t>
    </r>
    <r>
      <rPr>
        <sz val="9"/>
        <rFont val="Times New Roman"/>
        <family val="1"/>
      </rPr>
      <t>267</t>
    </r>
    <r>
      <rPr>
        <sz val="9"/>
        <rFont val="宋体"/>
        <family val="3"/>
        <charset val="134"/>
      </rPr>
      <t>人，每亩申请财政补贴</t>
    </r>
    <r>
      <rPr>
        <sz val="9"/>
        <rFont val="Times New Roman"/>
        <family val="1"/>
      </rPr>
      <t>500</t>
    </r>
    <r>
      <rPr>
        <sz val="9"/>
        <rFont val="宋体"/>
        <family val="3"/>
        <charset val="134"/>
      </rPr>
      <t>元，预计亩均年增收</t>
    </r>
    <r>
      <rPr>
        <sz val="9"/>
        <rFont val="Times New Roman"/>
        <family val="1"/>
      </rPr>
      <t>1000</t>
    </r>
    <r>
      <rPr>
        <sz val="9"/>
        <rFont val="宋体"/>
        <family val="3"/>
        <charset val="134"/>
      </rPr>
      <t>元</t>
    </r>
  </si>
  <si>
    <r>
      <rPr>
        <sz val="9"/>
        <rFont val="宋体"/>
        <family val="3"/>
        <charset val="134"/>
      </rPr>
      <t>高村镇烟叶种植项目</t>
    </r>
  </si>
  <si>
    <r>
      <rPr>
        <sz val="9"/>
        <rFont val="宋体"/>
        <family val="3"/>
        <charset val="134"/>
      </rPr>
      <t>在高村镇</t>
    </r>
    <r>
      <rPr>
        <sz val="9"/>
        <rFont val="Times New Roman"/>
        <family val="1"/>
      </rPr>
      <t>36</t>
    </r>
    <r>
      <rPr>
        <sz val="9"/>
        <rFont val="宋体"/>
        <family val="3"/>
        <charset val="134"/>
      </rPr>
      <t>个村种植烟叶</t>
    </r>
    <r>
      <rPr>
        <sz val="9"/>
        <rFont val="Times New Roman"/>
        <family val="1"/>
      </rPr>
      <t>2738.7</t>
    </r>
    <r>
      <rPr>
        <sz val="9"/>
        <rFont val="宋体"/>
        <family val="3"/>
        <charset val="134"/>
      </rPr>
      <t>亩，带动贫困户</t>
    </r>
    <r>
      <rPr>
        <sz val="9"/>
        <rFont val="Times New Roman"/>
        <family val="1"/>
      </rPr>
      <t>387</t>
    </r>
    <r>
      <rPr>
        <sz val="9"/>
        <rFont val="宋体"/>
        <family val="3"/>
        <charset val="134"/>
      </rPr>
      <t>户</t>
    </r>
    <r>
      <rPr>
        <sz val="9"/>
        <rFont val="Times New Roman"/>
        <family val="1"/>
      </rPr>
      <t>1469</t>
    </r>
    <r>
      <rPr>
        <sz val="9"/>
        <rFont val="宋体"/>
        <family val="3"/>
        <charset val="134"/>
      </rPr>
      <t>人，每亩补贴</t>
    </r>
    <r>
      <rPr>
        <sz val="9"/>
        <rFont val="Times New Roman"/>
        <family val="1"/>
      </rPr>
      <t>600</t>
    </r>
    <r>
      <rPr>
        <sz val="9"/>
        <rFont val="宋体"/>
        <family val="3"/>
        <charset val="134"/>
      </rPr>
      <t>元，预计亩均年增收</t>
    </r>
    <r>
      <rPr>
        <sz val="9"/>
        <rFont val="Times New Roman"/>
        <family val="1"/>
      </rPr>
      <t>2000</t>
    </r>
    <r>
      <rPr>
        <sz val="9"/>
        <rFont val="宋体"/>
        <family val="3"/>
        <charset val="134"/>
      </rPr>
      <t>元。</t>
    </r>
  </si>
  <si>
    <r>
      <rPr>
        <sz val="9"/>
        <rFont val="宋体"/>
        <family val="3"/>
        <charset val="134"/>
      </rPr>
      <t>高村镇西瓜种植</t>
    </r>
  </si>
  <si>
    <r>
      <rPr>
        <sz val="9"/>
        <rFont val="宋体"/>
        <family val="3"/>
        <charset val="134"/>
      </rPr>
      <t>在高村镇</t>
    </r>
    <r>
      <rPr>
        <sz val="9"/>
        <rFont val="Times New Roman"/>
        <family val="1"/>
      </rPr>
      <t>17</t>
    </r>
    <r>
      <rPr>
        <sz val="9"/>
        <rFont val="宋体"/>
        <family val="3"/>
        <charset val="134"/>
      </rPr>
      <t>个村种植西瓜</t>
    </r>
    <r>
      <rPr>
        <sz val="9"/>
        <rFont val="Times New Roman"/>
        <family val="1"/>
      </rPr>
      <t>694.4</t>
    </r>
    <r>
      <rPr>
        <sz val="9"/>
        <rFont val="宋体"/>
        <family val="3"/>
        <charset val="134"/>
      </rPr>
      <t>亩，带动贫困户</t>
    </r>
    <r>
      <rPr>
        <sz val="9"/>
        <rFont val="Times New Roman"/>
        <family val="1"/>
      </rPr>
      <t>199</t>
    </r>
    <r>
      <rPr>
        <sz val="9"/>
        <rFont val="宋体"/>
        <family val="3"/>
        <charset val="134"/>
      </rPr>
      <t>户</t>
    </r>
    <r>
      <rPr>
        <sz val="9"/>
        <rFont val="Times New Roman"/>
        <family val="1"/>
      </rPr>
      <t>755</t>
    </r>
    <r>
      <rPr>
        <sz val="9"/>
        <rFont val="宋体"/>
        <family val="3"/>
        <charset val="134"/>
      </rPr>
      <t>人，每亩申请财政补贴</t>
    </r>
    <r>
      <rPr>
        <sz val="9"/>
        <rFont val="Times New Roman"/>
        <family val="1"/>
      </rPr>
      <t>500</t>
    </r>
    <r>
      <rPr>
        <sz val="9"/>
        <rFont val="宋体"/>
        <family val="3"/>
        <charset val="134"/>
      </rPr>
      <t>元，预计亩均年增收</t>
    </r>
    <r>
      <rPr>
        <sz val="9"/>
        <rFont val="Times New Roman"/>
        <family val="1"/>
      </rPr>
      <t>5000</t>
    </r>
    <r>
      <rPr>
        <sz val="9"/>
        <rFont val="宋体"/>
        <family val="3"/>
        <charset val="134"/>
      </rPr>
      <t>元。</t>
    </r>
  </si>
  <si>
    <r>
      <rPr>
        <sz val="9"/>
        <rFont val="宋体"/>
        <family val="3"/>
        <charset val="134"/>
      </rPr>
      <t>锦屏镇艾草种植产业扶贫项目</t>
    </r>
  </si>
  <si>
    <r>
      <rPr>
        <sz val="9"/>
        <rFont val="宋体"/>
        <family val="3"/>
        <charset val="134"/>
      </rPr>
      <t>在锦屏镇</t>
    </r>
    <r>
      <rPr>
        <sz val="9"/>
        <rFont val="Times New Roman"/>
        <family val="1"/>
      </rPr>
      <t>4</t>
    </r>
    <r>
      <rPr>
        <sz val="9"/>
        <rFont val="宋体"/>
        <family val="3"/>
        <charset val="134"/>
      </rPr>
      <t>个村带动</t>
    </r>
    <r>
      <rPr>
        <sz val="9"/>
        <rFont val="Times New Roman"/>
        <family val="1"/>
      </rPr>
      <t>47</t>
    </r>
    <r>
      <rPr>
        <sz val="9"/>
        <rFont val="宋体"/>
        <family val="3"/>
        <charset val="134"/>
      </rPr>
      <t>户</t>
    </r>
    <r>
      <rPr>
        <sz val="9"/>
        <rFont val="Times New Roman"/>
        <family val="1"/>
      </rPr>
      <t>196</t>
    </r>
    <r>
      <rPr>
        <sz val="9"/>
        <rFont val="宋体"/>
        <family val="3"/>
        <charset val="134"/>
      </rPr>
      <t>人，种植艾草</t>
    </r>
    <r>
      <rPr>
        <sz val="9"/>
        <rFont val="Times New Roman"/>
        <family val="1"/>
      </rPr>
      <t>97</t>
    </r>
    <r>
      <rPr>
        <sz val="9"/>
        <rFont val="宋体"/>
        <family val="3"/>
        <charset val="134"/>
      </rPr>
      <t>亩，每亩申请财政资金补贴</t>
    </r>
    <r>
      <rPr>
        <sz val="9"/>
        <rFont val="Times New Roman"/>
        <family val="1"/>
      </rPr>
      <t>1000</t>
    </r>
    <r>
      <rPr>
        <sz val="9"/>
        <rFont val="宋体"/>
        <family val="3"/>
        <charset val="134"/>
      </rPr>
      <t>元，年户均增收</t>
    </r>
    <r>
      <rPr>
        <sz val="9"/>
        <rFont val="Times New Roman"/>
        <family val="1"/>
      </rPr>
      <t>5000</t>
    </r>
    <r>
      <rPr>
        <sz val="9"/>
        <rFont val="宋体"/>
        <family val="3"/>
        <charset val="134"/>
      </rPr>
      <t>元</t>
    </r>
  </si>
  <si>
    <r>
      <rPr>
        <sz val="9"/>
        <rFont val="宋体"/>
        <family val="3"/>
        <charset val="134"/>
      </rPr>
      <t>锦屏镇花生种植产业扶贫项目</t>
    </r>
  </si>
  <si>
    <r>
      <rPr>
        <sz val="9"/>
        <rFont val="宋体"/>
        <family val="3"/>
        <charset val="134"/>
      </rPr>
      <t>在锦屏镇</t>
    </r>
    <r>
      <rPr>
        <sz val="9"/>
        <rFont val="Times New Roman"/>
        <family val="1"/>
      </rPr>
      <t>8</t>
    </r>
    <r>
      <rPr>
        <sz val="9"/>
        <rFont val="宋体"/>
        <family val="3"/>
        <charset val="134"/>
      </rPr>
      <t>个村带动贫困户</t>
    </r>
    <r>
      <rPr>
        <sz val="9"/>
        <rFont val="Times New Roman"/>
        <family val="1"/>
      </rPr>
      <t>91</t>
    </r>
    <r>
      <rPr>
        <sz val="9"/>
        <rFont val="宋体"/>
        <family val="3"/>
        <charset val="134"/>
      </rPr>
      <t>户</t>
    </r>
    <r>
      <rPr>
        <sz val="9"/>
        <rFont val="Times New Roman"/>
        <family val="1"/>
      </rPr>
      <t>362</t>
    </r>
    <r>
      <rPr>
        <sz val="9"/>
        <rFont val="宋体"/>
        <family val="3"/>
        <charset val="134"/>
      </rPr>
      <t>人，种植花生</t>
    </r>
    <r>
      <rPr>
        <sz val="9"/>
        <rFont val="Times New Roman"/>
        <family val="1"/>
      </rPr>
      <t>180</t>
    </r>
    <r>
      <rPr>
        <sz val="9"/>
        <rFont val="宋体"/>
        <family val="3"/>
        <charset val="134"/>
      </rPr>
      <t>亩，每亩申请财政资金补贴</t>
    </r>
    <r>
      <rPr>
        <sz val="9"/>
        <rFont val="Times New Roman"/>
        <family val="1"/>
      </rPr>
      <t>500</t>
    </r>
    <r>
      <rPr>
        <sz val="9"/>
        <rFont val="宋体"/>
        <family val="3"/>
        <charset val="134"/>
      </rPr>
      <t>元，年户均增收</t>
    </r>
    <r>
      <rPr>
        <sz val="9"/>
        <rFont val="Times New Roman"/>
        <family val="1"/>
      </rPr>
      <t>3000</t>
    </r>
    <r>
      <rPr>
        <sz val="9"/>
        <rFont val="宋体"/>
        <family val="3"/>
        <charset val="134"/>
      </rPr>
      <t>元。</t>
    </r>
  </si>
  <si>
    <r>
      <rPr>
        <sz val="9"/>
        <rFont val="宋体"/>
        <family val="3"/>
        <charset val="134"/>
      </rPr>
      <t>锦屏镇中山衫种植产业扶贫项目</t>
    </r>
  </si>
  <si>
    <r>
      <rPr>
        <sz val="9"/>
        <rFont val="宋体"/>
        <family val="3"/>
        <charset val="134"/>
      </rPr>
      <t>在锦屏镇</t>
    </r>
    <r>
      <rPr>
        <sz val="9"/>
        <rFont val="Times New Roman"/>
        <family val="1"/>
      </rPr>
      <t>2</t>
    </r>
    <r>
      <rPr>
        <sz val="9"/>
        <rFont val="宋体"/>
        <family val="3"/>
        <charset val="134"/>
      </rPr>
      <t>个村带动贫困户</t>
    </r>
    <r>
      <rPr>
        <sz val="9"/>
        <rFont val="Times New Roman"/>
        <family val="1"/>
      </rPr>
      <t>40</t>
    </r>
    <r>
      <rPr>
        <sz val="9"/>
        <rFont val="宋体"/>
        <family val="3"/>
        <charset val="134"/>
      </rPr>
      <t>户</t>
    </r>
    <r>
      <rPr>
        <sz val="9"/>
        <rFont val="Times New Roman"/>
        <family val="1"/>
      </rPr>
      <t>161</t>
    </r>
    <r>
      <rPr>
        <sz val="9"/>
        <rFont val="宋体"/>
        <family val="3"/>
        <charset val="134"/>
      </rPr>
      <t>人，每户申请财政资金补贴</t>
    </r>
    <r>
      <rPr>
        <sz val="9"/>
        <rFont val="Times New Roman"/>
        <family val="1"/>
      </rPr>
      <t>5000</t>
    </r>
    <r>
      <rPr>
        <sz val="9"/>
        <rFont val="宋体"/>
        <family val="3"/>
        <charset val="134"/>
      </rPr>
      <t>元入股洛阳同欣园林绿化工程有限公司进行带贫分红，每年每户分红</t>
    </r>
    <r>
      <rPr>
        <sz val="9"/>
        <rFont val="Times New Roman"/>
        <family val="1"/>
      </rPr>
      <t>600</t>
    </r>
    <r>
      <rPr>
        <sz val="9"/>
        <rFont val="宋体"/>
        <family val="3"/>
        <charset val="134"/>
      </rPr>
      <t>元，三年后退还贫困户本金</t>
    </r>
    <r>
      <rPr>
        <sz val="9"/>
        <rFont val="Times New Roman"/>
        <family val="1"/>
      </rPr>
      <t>5000</t>
    </r>
    <r>
      <rPr>
        <sz val="9"/>
        <rFont val="宋体"/>
        <family val="3"/>
        <charset val="134"/>
      </rPr>
      <t>元。</t>
    </r>
  </si>
  <si>
    <r>
      <rPr>
        <sz val="9"/>
        <rFont val="宋体"/>
        <family val="3"/>
        <charset val="134"/>
      </rPr>
      <t>锦屏镇梨种植产业扶贫项目</t>
    </r>
  </si>
  <si>
    <r>
      <rPr>
        <sz val="9"/>
        <rFont val="宋体"/>
        <family val="3"/>
        <charset val="134"/>
      </rPr>
      <t>在锦屏镇</t>
    </r>
    <r>
      <rPr>
        <sz val="9"/>
        <rFont val="Times New Roman"/>
        <family val="1"/>
      </rPr>
      <t>6</t>
    </r>
    <r>
      <rPr>
        <sz val="9"/>
        <rFont val="宋体"/>
        <family val="3"/>
        <charset val="134"/>
      </rPr>
      <t>个村带动贫困户</t>
    </r>
    <r>
      <rPr>
        <sz val="9"/>
        <rFont val="Times New Roman"/>
        <family val="1"/>
      </rPr>
      <t>130</t>
    </r>
    <r>
      <rPr>
        <sz val="9"/>
        <rFont val="宋体"/>
        <family val="3"/>
        <charset val="134"/>
      </rPr>
      <t>户</t>
    </r>
    <r>
      <rPr>
        <sz val="9"/>
        <rFont val="Times New Roman"/>
        <family val="1"/>
      </rPr>
      <t>422</t>
    </r>
    <r>
      <rPr>
        <sz val="9"/>
        <rFont val="宋体"/>
        <family val="3"/>
        <charset val="134"/>
      </rPr>
      <t>人，每户申请财政资金补贴</t>
    </r>
    <r>
      <rPr>
        <sz val="9"/>
        <rFont val="Times New Roman"/>
        <family val="1"/>
      </rPr>
      <t>5000</t>
    </r>
    <r>
      <rPr>
        <sz val="9"/>
        <rFont val="宋体"/>
        <family val="3"/>
        <charset val="134"/>
      </rPr>
      <t>元入股河下种植合作社进行带贫分红，每年每户分红</t>
    </r>
    <r>
      <rPr>
        <sz val="9"/>
        <rFont val="Times New Roman"/>
        <family val="1"/>
      </rPr>
      <t>600</t>
    </r>
    <r>
      <rPr>
        <sz val="9"/>
        <rFont val="宋体"/>
        <family val="3"/>
        <charset val="134"/>
      </rPr>
      <t>元，三年后退还贫困户本金</t>
    </r>
    <r>
      <rPr>
        <sz val="9"/>
        <rFont val="Times New Roman"/>
        <family val="1"/>
      </rPr>
      <t>5000</t>
    </r>
    <r>
      <rPr>
        <sz val="9"/>
        <rFont val="宋体"/>
        <family val="3"/>
        <charset val="134"/>
      </rPr>
      <t>元。</t>
    </r>
  </si>
  <si>
    <r>
      <rPr>
        <sz val="9"/>
        <rFont val="宋体"/>
        <family val="3"/>
        <charset val="134"/>
      </rPr>
      <t>赵保镇二道沟村花生种植项目</t>
    </r>
  </si>
  <si>
    <r>
      <rPr>
        <sz val="9"/>
        <rFont val="宋体"/>
        <family val="3"/>
        <charset val="134"/>
      </rPr>
      <t>种植花生</t>
    </r>
    <r>
      <rPr>
        <sz val="9"/>
        <rFont val="Times New Roman"/>
        <family val="1"/>
      </rPr>
      <t>464</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86</t>
    </r>
    <r>
      <rPr>
        <sz val="9"/>
        <rFont val="宋体"/>
        <family val="3"/>
        <charset val="134"/>
      </rPr>
      <t>户</t>
    </r>
    <r>
      <rPr>
        <sz val="9"/>
        <rFont val="Times New Roman"/>
        <family val="1"/>
      </rPr>
      <t>339</t>
    </r>
    <r>
      <rPr>
        <sz val="9"/>
        <rFont val="宋体"/>
        <family val="3"/>
        <charset val="134"/>
      </rPr>
      <t>人</t>
    </r>
  </si>
  <si>
    <r>
      <rPr>
        <sz val="9"/>
        <rFont val="宋体"/>
        <family val="3"/>
        <charset val="134"/>
      </rPr>
      <t>赵保镇温庄村花生种植项目</t>
    </r>
  </si>
  <si>
    <r>
      <rPr>
        <sz val="9"/>
        <rFont val="宋体"/>
        <family val="3"/>
        <charset val="134"/>
      </rPr>
      <t>种植花生</t>
    </r>
    <r>
      <rPr>
        <sz val="9"/>
        <rFont val="Times New Roman"/>
        <family val="1"/>
      </rPr>
      <t>137</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49</t>
    </r>
    <r>
      <rPr>
        <sz val="9"/>
        <rFont val="宋体"/>
        <family val="3"/>
        <charset val="134"/>
      </rPr>
      <t>户</t>
    </r>
    <r>
      <rPr>
        <sz val="9"/>
        <rFont val="Times New Roman"/>
        <family val="1"/>
      </rPr>
      <t>176</t>
    </r>
    <r>
      <rPr>
        <sz val="9"/>
        <rFont val="宋体"/>
        <family val="3"/>
        <charset val="134"/>
      </rPr>
      <t>人</t>
    </r>
  </si>
  <si>
    <r>
      <rPr>
        <sz val="9"/>
        <rFont val="宋体"/>
        <family val="3"/>
        <charset val="134"/>
      </rPr>
      <t>赵保镇赵庄村花生种植项目</t>
    </r>
  </si>
  <si>
    <r>
      <rPr>
        <sz val="9"/>
        <rFont val="宋体"/>
        <family val="3"/>
        <charset val="134"/>
      </rPr>
      <t>种植花生</t>
    </r>
    <r>
      <rPr>
        <sz val="9"/>
        <rFont val="Times New Roman"/>
        <family val="1"/>
      </rPr>
      <t>75</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21</t>
    </r>
    <r>
      <rPr>
        <sz val="9"/>
        <rFont val="宋体"/>
        <family val="3"/>
        <charset val="134"/>
      </rPr>
      <t>户</t>
    </r>
    <r>
      <rPr>
        <sz val="9"/>
        <rFont val="Times New Roman"/>
        <family val="1"/>
      </rPr>
      <t>88</t>
    </r>
    <r>
      <rPr>
        <sz val="9"/>
        <rFont val="宋体"/>
        <family val="3"/>
        <charset val="134"/>
      </rPr>
      <t>人</t>
    </r>
  </si>
  <si>
    <r>
      <rPr>
        <sz val="9"/>
        <rFont val="宋体"/>
        <family val="3"/>
        <charset val="134"/>
      </rPr>
      <t>赵保镇西赵村花生种植项目</t>
    </r>
  </si>
  <si>
    <r>
      <rPr>
        <sz val="9"/>
        <rFont val="宋体"/>
        <family val="3"/>
        <charset val="134"/>
      </rPr>
      <t>种植花生</t>
    </r>
    <r>
      <rPr>
        <sz val="9"/>
        <rFont val="Times New Roman"/>
        <family val="1"/>
      </rPr>
      <t>607</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175</t>
    </r>
    <r>
      <rPr>
        <sz val="9"/>
        <rFont val="宋体"/>
        <family val="3"/>
        <charset val="134"/>
      </rPr>
      <t>户</t>
    </r>
    <r>
      <rPr>
        <sz val="9"/>
        <rFont val="Times New Roman"/>
        <family val="1"/>
      </rPr>
      <t>714</t>
    </r>
    <r>
      <rPr>
        <sz val="9"/>
        <rFont val="宋体"/>
        <family val="3"/>
        <charset val="134"/>
      </rPr>
      <t>人</t>
    </r>
  </si>
  <si>
    <r>
      <rPr>
        <sz val="9"/>
        <rFont val="宋体"/>
        <family val="3"/>
        <charset val="134"/>
      </rPr>
      <t>赵保镇马河村花生种植项目</t>
    </r>
  </si>
  <si>
    <r>
      <rPr>
        <sz val="9"/>
        <rFont val="宋体"/>
        <family val="3"/>
        <charset val="134"/>
      </rPr>
      <t>种植花生</t>
    </r>
    <r>
      <rPr>
        <sz val="9"/>
        <rFont val="Times New Roman"/>
        <family val="1"/>
      </rPr>
      <t>1575</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208</t>
    </r>
    <r>
      <rPr>
        <sz val="9"/>
        <rFont val="宋体"/>
        <family val="3"/>
        <charset val="134"/>
      </rPr>
      <t>户</t>
    </r>
    <r>
      <rPr>
        <sz val="9"/>
        <rFont val="Times New Roman"/>
        <family val="1"/>
      </rPr>
      <t>900</t>
    </r>
    <r>
      <rPr>
        <sz val="9"/>
        <rFont val="宋体"/>
        <family val="3"/>
        <charset val="134"/>
      </rPr>
      <t>人</t>
    </r>
  </si>
  <si>
    <r>
      <rPr>
        <sz val="9"/>
        <rFont val="宋体"/>
        <family val="3"/>
        <charset val="134"/>
      </rPr>
      <t>赵保镇东赵一区花生种植项目</t>
    </r>
  </si>
  <si>
    <r>
      <rPr>
        <sz val="9"/>
        <rFont val="宋体"/>
        <family val="3"/>
        <charset val="134"/>
      </rPr>
      <t>种植花生</t>
    </r>
    <r>
      <rPr>
        <sz val="9"/>
        <rFont val="Times New Roman"/>
        <family val="1"/>
      </rPr>
      <t>53.8</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43</t>
    </r>
    <r>
      <rPr>
        <sz val="9"/>
        <rFont val="宋体"/>
        <family val="3"/>
        <charset val="134"/>
      </rPr>
      <t>户</t>
    </r>
    <r>
      <rPr>
        <sz val="9"/>
        <rFont val="Times New Roman"/>
        <family val="1"/>
      </rPr>
      <t>127</t>
    </r>
    <r>
      <rPr>
        <sz val="9"/>
        <rFont val="宋体"/>
        <family val="3"/>
        <charset val="134"/>
      </rPr>
      <t>人。</t>
    </r>
  </si>
  <si>
    <r>
      <rPr>
        <sz val="9"/>
        <rFont val="宋体"/>
        <family val="3"/>
        <charset val="134"/>
      </rPr>
      <t>赵保镇东赵二区花生种植项目</t>
    </r>
  </si>
  <si>
    <r>
      <rPr>
        <sz val="9"/>
        <rFont val="宋体"/>
        <family val="3"/>
        <charset val="134"/>
      </rPr>
      <t>种植花生</t>
    </r>
    <r>
      <rPr>
        <sz val="9"/>
        <rFont val="Times New Roman"/>
        <family val="1"/>
      </rPr>
      <t>55.5</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34</t>
    </r>
    <r>
      <rPr>
        <sz val="9"/>
        <rFont val="宋体"/>
        <family val="3"/>
        <charset val="134"/>
      </rPr>
      <t>户</t>
    </r>
    <r>
      <rPr>
        <sz val="9"/>
        <rFont val="Times New Roman"/>
        <family val="1"/>
      </rPr>
      <t>96</t>
    </r>
    <r>
      <rPr>
        <sz val="9"/>
        <rFont val="宋体"/>
        <family val="3"/>
        <charset val="134"/>
      </rPr>
      <t>人。</t>
    </r>
  </si>
  <si>
    <r>
      <rPr>
        <sz val="9"/>
        <rFont val="宋体"/>
        <family val="3"/>
        <charset val="134"/>
      </rPr>
      <t>赵保镇东赵三区花生种植项目</t>
    </r>
  </si>
  <si>
    <r>
      <rPr>
        <sz val="9"/>
        <rFont val="宋体"/>
        <family val="3"/>
        <charset val="134"/>
      </rPr>
      <t>种植花生</t>
    </r>
    <r>
      <rPr>
        <sz val="9"/>
        <rFont val="Times New Roman"/>
        <family val="1"/>
      </rPr>
      <t>56.4</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28</t>
    </r>
    <r>
      <rPr>
        <sz val="9"/>
        <rFont val="宋体"/>
        <family val="3"/>
        <charset val="134"/>
      </rPr>
      <t>户</t>
    </r>
    <r>
      <rPr>
        <sz val="9"/>
        <rFont val="Times New Roman"/>
        <family val="1"/>
      </rPr>
      <t>87</t>
    </r>
    <r>
      <rPr>
        <sz val="9"/>
        <rFont val="宋体"/>
        <family val="3"/>
        <charset val="134"/>
      </rPr>
      <t>人。</t>
    </r>
  </si>
  <si>
    <r>
      <rPr>
        <sz val="9"/>
        <rFont val="宋体"/>
        <family val="3"/>
        <charset val="134"/>
      </rPr>
      <t>赵保镇东赵四区花生种植项目</t>
    </r>
  </si>
  <si>
    <r>
      <rPr>
        <sz val="9"/>
        <rFont val="宋体"/>
        <family val="3"/>
        <charset val="134"/>
      </rPr>
      <t>种植花生</t>
    </r>
    <r>
      <rPr>
        <sz val="9"/>
        <rFont val="Times New Roman"/>
        <family val="1"/>
      </rPr>
      <t>80.8</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34</t>
    </r>
    <r>
      <rPr>
        <sz val="9"/>
        <rFont val="宋体"/>
        <family val="3"/>
        <charset val="134"/>
      </rPr>
      <t>户</t>
    </r>
    <r>
      <rPr>
        <sz val="9"/>
        <rFont val="Times New Roman"/>
        <family val="1"/>
      </rPr>
      <t>110</t>
    </r>
    <r>
      <rPr>
        <sz val="9"/>
        <rFont val="宋体"/>
        <family val="3"/>
        <charset val="134"/>
      </rPr>
      <t>人。</t>
    </r>
  </si>
  <si>
    <r>
      <rPr>
        <sz val="9"/>
        <rFont val="宋体"/>
        <family val="3"/>
        <charset val="134"/>
      </rPr>
      <t>赵保镇东赵五区花生种植项目</t>
    </r>
  </si>
  <si>
    <r>
      <rPr>
        <sz val="9"/>
        <rFont val="宋体"/>
        <family val="3"/>
        <charset val="134"/>
      </rPr>
      <t>种植花生</t>
    </r>
    <r>
      <rPr>
        <sz val="9"/>
        <rFont val="Times New Roman"/>
        <family val="1"/>
      </rPr>
      <t>14</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6</t>
    </r>
    <r>
      <rPr>
        <sz val="9"/>
        <rFont val="宋体"/>
        <family val="3"/>
        <charset val="134"/>
      </rPr>
      <t>户</t>
    </r>
    <r>
      <rPr>
        <sz val="9"/>
        <rFont val="Times New Roman"/>
        <family val="1"/>
      </rPr>
      <t>19</t>
    </r>
    <r>
      <rPr>
        <sz val="9"/>
        <rFont val="宋体"/>
        <family val="3"/>
        <charset val="134"/>
      </rPr>
      <t>人。</t>
    </r>
  </si>
  <si>
    <r>
      <rPr>
        <sz val="9"/>
        <rFont val="宋体"/>
        <family val="3"/>
        <charset val="134"/>
      </rPr>
      <t>赵保镇郭凹村花生种植项目</t>
    </r>
  </si>
  <si>
    <r>
      <rPr>
        <sz val="9"/>
        <rFont val="宋体"/>
        <family val="3"/>
        <charset val="134"/>
      </rPr>
      <t>种植花生</t>
    </r>
    <r>
      <rPr>
        <sz val="9"/>
        <rFont val="Times New Roman"/>
        <family val="1"/>
      </rPr>
      <t>107.5</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55</t>
    </r>
    <r>
      <rPr>
        <sz val="9"/>
        <rFont val="宋体"/>
        <family val="3"/>
        <charset val="134"/>
      </rPr>
      <t>户</t>
    </r>
    <r>
      <rPr>
        <sz val="9"/>
        <rFont val="Times New Roman"/>
        <family val="1"/>
      </rPr>
      <t>177</t>
    </r>
    <r>
      <rPr>
        <sz val="9"/>
        <rFont val="宋体"/>
        <family val="3"/>
        <charset val="134"/>
      </rPr>
      <t>人。</t>
    </r>
  </si>
  <si>
    <r>
      <rPr>
        <sz val="9"/>
        <rFont val="宋体"/>
        <family val="3"/>
        <charset val="134"/>
      </rPr>
      <t>赵保镇南窑村花生种植项目</t>
    </r>
  </si>
  <si>
    <r>
      <rPr>
        <sz val="9"/>
        <rFont val="宋体"/>
        <family val="3"/>
        <charset val="134"/>
      </rPr>
      <t>种植花生</t>
    </r>
    <r>
      <rPr>
        <sz val="9"/>
        <rFont val="Times New Roman"/>
        <family val="1"/>
      </rPr>
      <t>83</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23</t>
    </r>
    <r>
      <rPr>
        <sz val="9"/>
        <rFont val="宋体"/>
        <family val="3"/>
        <charset val="134"/>
      </rPr>
      <t>户</t>
    </r>
    <r>
      <rPr>
        <sz val="9"/>
        <rFont val="Times New Roman"/>
        <family val="1"/>
      </rPr>
      <t>83</t>
    </r>
    <r>
      <rPr>
        <sz val="9"/>
        <rFont val="宋体"/>
        <family val="3"/>
        <charset val="134"/>
      </rPr>
      <t>人。</t>
    </r>
  </si>
  <si>
    <r>
      <rPr>
        <sz val="9"/>
        <rFont val="宋体"/>
        <family val="3"/>
        <charset val="134"/>
      </rPr>
      <t>赵保镇三王庄村花生种植项目</t>
    </r>
  </si>
  <si>
    <r>
      <rPr>
        <sz val="9"/>
        <rFont val="宋体"/>
        <family val="3"/>
        <charset val="134"/>
      </rPr>
      <t>种植花生</t>
    </r>
    <r>
      <rPr>
        <sz val="9"/>
        <rFont val="Times New Roman"/>
        <family val="1"/>
      </rPr>
      <t>18</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12</t>
    </r>
    <r>
      <rPr>
        <sz val="9"/>
        <rFont val="宋体"/>
        <family val="3"/>
        <charset val="134"/>
      </rPr>
      <t>户</t>
    </r>
    <r>
      <rPr>
        <sz val="9"/>
        <rFont val="Times New Roman"/>
        <family val="1"/>
      </rPr>
      <t>39</t>
    </r>
    <r>
      <rPr>
        <sz val="9"/>
        <rFont val="宋体"/>
        <family val="3"/>
        <charset val="134"/>
      </rPr>
      <t>人。</t>
    </r>
  </si>
  <si>
    <r>
      <rPr>
        <sz val="9"/>
        <rFont val="宋体"/>
        <family val="3"/>
        <charset val="134"/>
      </rPr>
      <t>赵保镇十字岭村花生种植项目</t>
    </r>
  </si>
  <si>
    <r>
      <rPr>
        <sz val="9"/>
        <rFont val="宋体"/>
        <family val="3"/>
        <charset val="134"/>
      </rPr>
      <t>种植花生</t>
    </r>
    <r>
      <rPr>
        <sz val="9"/>
        <rFont val="Times New Roman"/>
        <family val="1"/>
      </rPr>
      <t>20</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10</t>
    </r>
    <r>
      <rPr>
        <sz val="9"/>
        <rFont val="宋体"/>
        <family val="3"/>
        <charset val="134"/>
      </rPr>
      <t>户</t>
    </r>
    <r>
      <rPr>
        <sz val="9"/>
        <rFont val="Times New Roman"/>
        <family val="1"/>
      </rPr>
      <t>36</t>
    </r>
    <r>
      <rPr>
        <sz val="9"/>
        <rFont val="宋体"/>
        <family val="3"/>
        <charset val="134"/>
      </rPr>
      <t>人。</t>
    </r>
  </si>
  <si>
    <r>
      <rPr>
        <sz val="9"/>
        <rFont val="宋体"/>
        <family val="3"/>
        <charset val="134"/>
      </rPr>
      <t>赵保镇史庄村花生种植项目</t>
    </r>
  </si>
  <si>
    <r>
      <rPr>
        <sz val="9"/>
        <rFont val="宋体"/>
        <family val="3"/>
        <charset val="134"/>
      </rPr>
      <t>种植花生</t>
    </r>
    <r>
      <rPr>
        <sz val="9"/>
        <rFont val="Times New Roman"/>
        <family val="1"/>
      </rPr>
      <t>18</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10</t>
    </r>
    <r>
      <rPr>
        <sz val="9"/>
        <rFont val="宋体"/>
        <family val="3"/>
        <charset val="134"/>
      </rPr>
      <t>户</t>
    </r>
    <r>
      <rPr>
        <sz val="9"/>
        <rFont val="Times New Roman"/>
        <family val="1"/>
      </rPr>
      <t>36</t>
    </r>
    <r>
      <rPr>
        <sz val="9"/>
        <rFont val="宋体"/>
        <family val="3"/>
        <charset val="134"/>
      </rPr>
      <t>人。</t>
    </r>
  </si>
  <si>
    <r>
      <rPr>
        <sz val="9"/>
        <rFont val="宋体"/>
        <family val="3"/>
        <charset val="134"/>
      </rPr>
      <t>赵保镇田沟村花生种植项目</t>
    </r>
  </si>
  <si>
    <r>
      <rPr>
        <sz val="9"/>
        <rFont val="宋体"/>
        <family val="3"/>
        <charset val="134"/>
      </rPr>
      <t>种植花生</t>
    </r>
    <r>
      <rPr>
        <sz val="9"/>
        <rFont val="Times New Roman"/>
        <family val="1"/>
      </rPr>
      <t>51</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13</t>
    </r>
    <r>
      <rPr>
        <sz val="9"/>
        <rFont val="宋体"/>
        <family val="3"/>
        <charset val="134"/>
      </rPr>
      <t>户</t>
    </r>
    <r>
      <rPr>
        <sz val="9"/>
        <rFont val="Times New Roman"/>
        <family val="1"/>
      </rPr>
      <t>43</t>
    </r>
    <r>
      <rPr>
        <sz val="9"/>
        <rFont val="宋体"/>
        <family val="3"/>
        <charset val="134"/>
      </rPr>
      <t>人。</t>
    </r>
  </si>
  <si>
    <r>
      <rPr>
        <sz val="9"/>
        <rFont val="宋体"/>
        <family val="3"/>
        <charset val="134"/>
      </rPr>
      <t>赵保镇铁佛寺村花生种植项目</t>
    </r>
  </si>
  <si>
    <r>
      <rPr>
        <sz val="9"/>
        <rFont val="宋体"/>
        <family val="3"/>
        <charset val="134"/>
      </rPr>
      <t>种植花生</t>
    </r>
    <r>
      <rPr>
        <sz val="9"/>
        <rFont val="Times New Roman"/>
        <family val="1"/>
      </rPr>
      <t>35</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13</t>
    </r>
    <r>
      <rPr>
        <sz val="9"/>
        <rFont val="宋体"/>
        <family val="3"/>
        <charset val="134"/>
      </rPr>
      <t>户</t>
    </r>
    <r>
      <rPr>
        <sz val="9"/>
        <rFont val="Times New Roman"/>
        <family val="1"/>
      </rPr>
      <t>42</t>
    </r>
    <r>
      <rPr>
        <sz val="9"/>
        <rFont val="宋体"/>
        <family val="3"/>
        <charset val="134"/>
      </rPr>
      <t>人。</t>
    </r>
  </si>
  <si>
    <r>
      <rPr>
        <sz val="9"/>
        <rFont val="宋体"/>
        <family val="3"/>
        <charset val="134"/>
      </rPr>
      <t>赵保镇杨庄村花生种植项目</t>
    </r>
  </si>
  <si>
    <r>
      <rPr>
        <sz val="9"/>
        <rFont val="宋体"/>
        <family val="3"/>
        <charset val="134"/>
      </rPr>
      <t>种植花生</t>
    </r>
    <r>
      <rPr>
        <sz val="9"/>
        <rFont val="Times New Roman"/>
        <family val="1"/>
      </rPr>
      <t>71</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13</t>
    </r>
    <r>
      <rPr>
        <sz val="9"/>
        <rFont val="宋体"/>
        <family val="3"/>
        <charset val="134"/>
      </rPr>
      <t>户</t>
    </r>
    <r>
      <rPr>
        <sz val="9"/>
        <rFont val="Times New Roman"/>
        <family val="1"/>
      </rPr>
      <t>51</t>
    </r>
    <r>
      <rPr>
        <sz val="9"/>
        <rFont val="宋体"/>
        <family val="3"/>
        <charset val="134"/>
      </rPr>
      <t>人。</t>
    </r>
  </si>
  <si>
    <r>
      <rPr>
        <sz val="9"/>
        <rFont val="宋体"/>
        <family val="3"/>
        <charset val="134"/>
      </rPr>
      <t>赵保镇油路口村花生种植项目</t>
    </r>
  </si>
  <si>
    <r>
      <rPr>
        <sz val="9"/>
        <rFont val="宋体"/>
        <family val="3"/>
        <charset val="134"/>
      </rPr>
      <t>种植花生</t>
    </r>
    <r>
      <rPr>
        <sz val="9"/>
        <rFont val="Times New Roman"/>
        <family val="1"/>
      </rPr>
      <t>87</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12</t>
    </r>
    <r>
      <rPr>
        <sz val="9"/>
        <rFont val="宋体"/>
        <family val="3"/>
        <charset val="134"/>
      </rPr>
      <t>户</t>
    </r>
    <r>
      <rPr>
        <sz val="9"/>
        <rFont val="Times New Roman"/>
        <family val="1"/>
      </rPr>
      <t>50</t>
    </r>
    <r>
      <rPr>
        <sz val="9"/>
        <rFont val="宋体"/>
        <family val="3"/>
        <charset val="134"/>
      </rPr>
      <t>人。</t>
    </r>
  </si>
  <si>
    <r>
      <rPr>
        <sz val="9"/>
        <rFont val="宋体"/>
        <family val="3"/>
        <charset val="134"/>
      </rPr>
      <t>赵保镇坡底村花生种植项目</t>
    </r>
  </si>
  <si>
    <r>
      <rPr>
        <sz val="9"/>
        <rFont val="宋体"/>
        <family val="3"/>
        <charset val="134"/>
      </rPr>
      <t>种植花生</t>
    </r>
    <r>
      <rPr>
        <sz val="9"/>
        <rFont val="Times New Roman"/>
        <family val="1"/>
      </rPr>
      <t>67</t>
    </r>
    <r>
      <rPr>
        <sz val="9"/>
        <rFont val="宋体"/>
        <family val="3"/>
        <charset val="134"/>
      </rPr>
      <t>亩，每亩补贴</t>
    </r>
    <r>
      <rPr>
        <sz val="9"/>
        <rFont val="Times New Roman"/>
        <family val="1"/>
      </rPr>
      <t>500</t>
    </r>
    <r>
      <rPr>
        <sz val="9"/>
        <rFont val="宋体"/>
        <family val="3"/>
        <charset val="134"/>
      </rPr>
      <t>元，带动贫困户</t>
    </r>
    <r>
      <rPr>
        <sz val="9"/>
        <rFont val="Times New Roman"/>
        <family val="1"/>
      </rPr>
      <t>14</t>
    </r>
    <r>
      <rPr>
        <sz val="9"/>
        <rFont val="宋体"/>
        <family val="3"/>
        <charset val="134"/>
      </rPr>
      <t>户</t>
    </r>
    <r>
      <rPr>
        <sz val="9"/>
        <rFont val="Times New Roman"/>
        <family val="1"/>
      </rPr>
      <t>35</t>
    </r>
    <r>
      <rPr>
        <sz val="9"/>
        <rFont val="宋体"/>
        <family val="3"/>
        <charset val="134"/>
      </rPr>
      <t>人。</t>
    </r>
  </si>
  <si>
    <r>
      <rPr>
        <sz val="9"/>
        <rFont val="宋体"/>
        <family val="3"/>
        <charset val="134"/>
      </rPr>
      <t>花果山乡碾沟村艾草种植项目</t>
    </r>
  </si>
  <si>
    <r>
      <rPr>
        <sz val="9"/>
        <rFont val="宋体"/>
        <family val="3"/>
        <charset val="134"/>
      </rPr>
      <t>带动碾沟村贫困户</t>
    </r>
    <r>
      <rPr>
        <sz val="9"/>
        <rFont val="Times New Roman"/>
        <family val="1"/>
      </rPr>
      <t>20</t>
    </r>
    <r>
      <rPr>
        <sz val="9"/>
        <rFont val="宋体"/>
        <family val="3"/>
        <charset val="134"/>
      </rPr>
      <t>户</t>
    </r>
    <r>
      <rPr>
        <sz val="9"/>
        <rFont val="Times New Roman"/>
        <family val="1"/>
      </rPr>
      <t>64</t>
    </r>
    <r>
      <rPr>
        <sz val="9"/>
        <rFont val="宋体"/>
        <family val="3"/>
        <charset val="134"/>
      </rPr>
      <t>人，种植艾草</t>
    </r>
    <r>
      <rPr>
        <sz val="9"/>
        <rFont val="Times New Roman"/>
        <family val="1"/>
      </rPr>
      <t>36.5</t>
    </r>
    <r>
      <rPr>
        <sz val="9"/>
        <rFont val="宋体"/>
        <family val="3"/>
        <charset val="134"/>
      </rPr>
      <t>亩，每亩申请财政资金</t>
    </r>
    <r>
      <rPr>
        <sz val="9"/>
        <rFont val="Times New Roman"/>
        <family val="1"/>
      </rPr>
      <t>900</t>
    </r>
    <r>
      <rPr>
        <sz val="9"/>
        <rFont val="宋体"/>
        <family val="3"/>
        <charset val="134"/>
      </rPr>
      <t>元，户均年增收</t>
    </r>
    <r>
      <rPr>
        <sz val="9"/>
        <rFont val="Times New Roman"/>
        <family val="1"/>
      </rPr>
      <t>3000</t>
    </r>
    <r>
      <rPr>
        <sz val="9"/>
        <rFont val="宋体"/>
        <family val="3"/>
        <charset val="134"/>
      </rPr>
      <t>元。</t>
    </r>
  </si>
  <si>
    <r>
      <rPr>
        <sz val="9"/>
        <rFont val="宋体"/>
        <family val="3"/>
        <charset val="134"/>
      </rPr>
      <t>张坞镇宜阳新天地种植农民专业合作社项目</t>
    </r>
  </si>
  <si>
    <r>
      <rPr>
        <sz val="9"/>
        <rFont val="宋体"/>
        <family val="3"/>
        <charset val="134"/>
      </rPr>
      <t>带动张坞镇茶沟村、庞沟村等贫困户</t>
    </r>
    <r>
      <rPr>
        <sz val="9"/>
        <rFont val="Times New Roman"/>
        <family val="1"/>
      </rPr>
      <t>57</t>
    </r>
    <r>
      <rPr>
        <sz val="9"/>
        <rFont val="宋体"/>
        <family val="3"/>
        <charset val="134"/>
      </rPr>
      <t>户</t>
    </r>
    <r>
      <rPr>
        <sz val="9"/>
        <rFont val="Times New Roman"/>
        <family val="1"/>
      </rPr>
      <t>215</t>
    </r>
    <r>
      <rPr>
        <sz val="9"/>
        <rFont val="宋体"/>
        <family val="3"/>
        <charset val="134"/>
      </rPr>
      <t>人，每户申请财政资金</t>
    </r>
    <r>
      <rPr>
        <sz val="9"/>
        <rFont val="Times New Roman"/>
        <family val="1"/>
      </rPr>
      <t>6000</t>
    </r>
    <r>
      <rPr>
        <sz val="9"/>
        <rFont val="宋体"/>
        <family val="3"/>
        <charset val="134"/>
      </rPr>
      <t>元入股宜阳新天地种植农民专业合作社进行带贫分红，每年每户分红</t>
    </r>
    <r>
      <rPr>
        <sz val="9"/>
        <rFont val="Times New Roman"/>
        <family val="1"/>
      </rPr>
      <t>800</t>
    </r>
    <r>
      <rPr>
        <sz val="9"/>
        <rFont val="宋体"/>
        <family val="3"/>
        <charset val="134"/>
      </rPr>
      <t>元，三年后退还本金</t>
    </r>
    <r>
      <rPr>
        <sz val="9"/>
        <rFont val="Times New Roman"/>
        <family val="1"/>
      </rPr>
      <t>6000</t>
    </r>
    <r>
      <rPr>
        <sz val="9"/>
        <rFont val="宋体"/>
        <family val="3"/>
        <charset val="134"/>
      </rPr>
      <t>元。</t>
    </r>
  </si>
  <si>
    <r>
      <rPr>
        <sz val="9"/>
        <rFont val="宋体"/>
        <family val="3"/>
        <charset val="134"/>
      </rPr>
      <t>韩城镇下连村软籽石榴种植产业扶贫项目</t>
    </r>
  </si>
  <si>
    <r>
      <rPr>
        <sz val="9"/>
        <rFont val="宋体"/>
        <family val="3"/>
        <charset val="134"/>
      </rPr>
      <t>以芙蓉沐森农林开发有限公司为依托，带动下连村贫困户</t>
    </r>
    <r>
      <rPr>
        <sz val="9"/>
        <rFont val="Times New Roman"/>
        <family val="1"/>
      </rPr>
      <t>30</t>
    </r>
    <r>
      <rPr>
        <sz val="9"/>
        <rFont val="宋体"/>
        <family val="3"/>
        <charset val="134"/>
      </rPr>
      <t>户</t>
    </r>
    <r>
      <rPr>
        <sz val="9"/>
        <rFont val="Times New Roman"/>
        <family val="1"/>
      </rPr>
      <t>121</t>
    </r>
    <r>
      <rPr>
        <sz val="9"/>
        <rFont val="宋体"/>
        <family val="3"/>
        <charset val="134"/>
      </rPr>
      <t>人，每户申请财政资金</t>
    </r>
    <r>
      <rPr>
        <sz val="9"/>
        <rFont val="Times New Roman"/>
        <family val="1"/>
      </rPr>
      <t>5000</t>
    </r>
    <r>
      <rPr>
        <sz val="9"/>
        <rFont val="宋体"/>
        <family val="3"/>
        <charset val="134"/>
      </rPr>
      <t>元入股该公司，每年每户保底分红</t>
    </r>
    <r>
      <rPr>
        <sz val="9"/>
        <rFont val="Times New Roman"/>
        <family val="1"/>
      </rPr>
      <t>600</t>
    </r>
    <r>
      <rPr>
        <sz val="9"/>
        <rFont val="宋体"/>
        <family val="3"/>
        <charset val="134"/>
      </rPr>
      <t>元，连分三年，三年后退还本金</t>
    </r>
    <r>
      <rPr>
        <sz val="9"/>
        <rFont val="Times New Roman"/>
        <family val="1"/>
      </rPr>
      <t>5000</t>
    </r>
    <r>
      <rPr>
        <sz val="9"/>
        <rFont val="宋体"/>
        <family val="3"/>
        <charset val="134"/>
      </rPr>
      <t>元。</t>
    </r>
  </si>
  <si>
    <r>
      <rPr>
        <sz val="9"/>
        <rFont val="宋体"/>
        <family val="3"/>
        <charset val="134"/>
      </rPr>
      <t>香鹿山镇下韩艾草种植到户增收项目</t>
    </r>
  </si>
  <si>
    <r>
      <rPr>
        <sz val="9"/>
        <rFont val="宋体"/>
        <family val="3"/>
        <charset val="134"/>
      </rPr>
      <t>在香鹿山镇下韩村带动贫困户</t>
    </r>
    <r>
      <rPr>
        <sz val="9"/>
        <rFont val="Times New Roman"/>
        <family val="1"/>
      </rPr>
      <t>10</t>
    </r>
    <r>
      <rPr>
        <sz val="9"/>
        <rFont val="宋体"/>
        <family val="3"/>
        <charset val="134"/>
      </rPr>
      <t>户</t>
    </r>
    <r>
      <rPr>
        <sz val="9"/>
        <rFont val="Times New Roman"/>
        <family val="1"/>
      </rPr>
      <t>39</t>
    </r>
    <r>
      <rPr>
        <sz val="9"/>
        <rFont val="宋体"/>
        <family val="3"/>
        <charset val="134"/>
      </rPr>
      <t>人，种植艾草</t>
    </r>
    <r>
      <rPr>
        <sz val="9"/>
        <rFont val="Times New Roman"/>
        <family val="1"/>
      </rPr>
      <t>66</t>
    </r>
    <r>
      <rPr>
        <sz val="9"/>
        <rFont val="宋体"/>
        <family val="3"/>
        <charset val="134"/>
      </rPr>
      <t>亩，每亩申请财政资金补贴</t>
    </r>
    <r>
      <rPr>
        <sz val="9"/>
        <rFont val="Times New Roman"/>
        <family val="1"/>
      </rPr>
      <t>900</t>
    </r>
    <r>
      <rPr>
        <sz val="9"/>
        <rFont val="宋体"/>
        <family val="3"/>
        <charset val="134"/>
      </rPr>
      <t>元，预计每亩年均增收</t>
    </r>
    <r>
      <rPr>
        <sz val="9"/>
        <rFont val="Times New Roman"/>
        <family val="1"/>
      </rPr>
      <t>2000</t>
    </r>
    <r>
      <rPr>
        <sz val="9"/>
        <rFont val="宋体"/>
        <family val="3"/>
        <charset val="134"/>
      </rPr>
      <t>元。</t>
    </r>
  </si>
  <si>
    <r>
      <rPr>
        <sz val="9"/>
        <rFont val="宋体"/>
        <family val="3"/>
        <charset val="134"/>
      </rPr>
      <t>三乡镇</t>
    </r>
    <r>
      <rPr>
        <sz val="9"/>
        <rFont val="Times New Roman"/>
        <family val="1"/>
      </rPr>
      <t>2018</t>
    </r>
    <r>
      <rPr>
        <sz val="9"/>
        <rFont val="宋体"/>
        <family val="3"/>
        <charset val="134"/>
      </rPr>
      <t>年种植产业扶贫项目</t>
    </r>
  </si>
  <si>
    <r>
      <rPr>
        <sz val="9"/>
        <rFont val="宋体"/>
        <family val="3"/>
        <charset val="134"/>
      </rPr>
      <t>带动三乡镇</t>
    </r>
    <r>
      <rPr>
        <sz val="9"/>
        <rFont val="Times New Roman"/>
        <family val="1"/>
      </rPr>
      <t>22</t>
    </r>
    <r>
      <rPr>
        <sz val="9"/>
        <rFont val="宋体"/>
        <family val="3"/>
        <charset val="134"/>
      </rPr>
      <t>个村贫困户</t>
    </r>
    <r>
      <rPr>
        <sz val="9"/>
        <rFont val="Times New Roman"/>
        <family val="1"/>
      </rPr>
      <t>735</t>
    </r>
    <r>
      <rPr>
        <sz val="9"/>
        <rFont val="宋体"/>
        <family val="3"/>
        <charset val="134"/>
      </rPr>
      <t>户</t>
    </r>
    <r>
      <rPr>
        <sz val="9"/>
        <rFont val="Times New Roman"/>
        <family val="1"/>
      </rPr>
      <t>2799</t>
    </r>
    <r>
      <rPr>
        <sz val="9"/>
        <rFont val="宋体"/>
        <family val="3"/>
        <charset val="134"/>
      </rPr>
      <t>人种植中药材、花椒朝天椒、西瓜、黄秋葵、大蒜、烟叶、黑杂粮、花生、软籽石榴水蜜桃、油菜、构树、蘑菇等品种。</t>
    </r>
  </si>
  <si>
    <r>
      <rPr>
        <sz val="9"/>
        <rFont val="宋体"/>
        <family val="3"/>
        <charset val="134"/>
      </rPr>
      <t>白杨镇桑叶种植产业扶贫项目</t>
    </r>
  </si>
  <si>
    <r>
      <rPr>
        <sz val="9"/>
        <rFont val="宋体"/>
        <family val="3"/>
        <charset val="134"/>
      </rPr>
      <t>带动白杨镇</t>
    </r>
    <r>
      <rPr>
        <sz val="9"/>
        <rFont val="Times New Roman"/>
        <family val="1"/>
      </rPr>
      <t>19</t>
    </r>
    <r>
      <rPr>
        <sz val="9"/>
        <rFont val="宋体"/>
        <family val="3"/>
        <charset val="134"/>
      </rPr>
      <t>个村贫困户</t>
    </r>
    <r>
      <rPr>
        <sz val="9"/>
        <rFont val="Times New Roman"/>
        <family val="1"/>
      </rPr>
      <t>291</t>
    </r>
    <r>
      <rPr>
        <sz val="9"/>
        <rFont val="宋体"/>
        <family val="3"/>
        <charset val="134"/>
      </rPr>
      <t>户</t>
    </r>
    <r>
      <rPr>
        <sz val="9"/>
        <rFont val="Times New Roman"/>
        <family val="1"/>
      </rPr>
      <t>1002</t>
    </r>
    <r>
      <rPr>
        <sz val="9"/>
        <rFont val="宋体"/>
        <family val="3"/>
        <charset val="134"/>
      </rPr>
      <t>人，每户申请财政资金</t>
    </r>
    <r>
      <rPr>
        <sz val="9"/>
        <rFont val="Times New Roman"/>
        <family val="1"/>
      </rPr>
      <t>2000</t>
    </r>
    <r>
      <rPr>
        <sz val="9"/>
        <rFont val="宋体"/>
        <family val="3"/>
        <charset val="134"/>
      </rPr>
      <t>元入股宜阳县众生源农业专业合作社进行带贫分红，每年每户分红</t>
    </r>
    <r>
      <rPr>
        <sz val="9"/>
        <rFont val="Times New Roman"/>
        <family val="1"/>
      </rPr>
      <t>650</t>
    </r>
    <r>
      <rPr>
        <sz val="9"/>
        <rFont val="宋体"/>
        <family val="3"/>
        <charset val="134"/>
      </rPr>
      <t>元，其中</t>
    </r>
    <r>
      <rPr>
        <sz val="9"/>
        <rFont val="Times New Roman"/>
        <family val="1"/>
      </rPr>
      <t>450</t>
    </r>
    <r>
      <rPr>
        <sz val="9"/>
        <rFont val="宋体"/>
        <family val="3"/>
        <charset val="134"/>
      </rPr>
      <t>元支付地租，三年后桑叶产出收益贫困户与合作社各占</t>
    </r>
    <r>
      <rPr>
        <sz val="9"/>
        <rFont val="Times New Roman"/>
        <family val="1"/>
      </rPr>
      <t>50%</t>
    </r>
    <r>
      <rPr>
        <sz val="9"/>
        <rFont val="宋体"/>
        <family val="3"/>
        <charset val="134"/>
      </rPr>
      <t>，其中贫困户每亩收益</t>
    </r>
    <r>
      <rPr>
        <sz val="9"/>
        <rFont val="Times New Roman"/>
        <family val="1"/>
      </rPr>
      <t>1000</t>
    </r>
    <r>
      <rPr>
        <sz val="9"/>
        <rFont val="宋体"/>
        <family val="3"/>
        <charset val="134"/>
      </rPr>
      <t>元。</t>
    </r>
  </si>
  <si>
    <r>
      <rPr>
        <sz val="9"/>
        <rFont val="宋体"/>
        <family val="3"/>
        <charset val="134"/>
      </rPr>
      <t>张坞镇种植项目</t>
    </r>
  </si>
  <si>
    <r>
      <rPr>
        <sz val="9"/>
        <rFont val="宋体"/>
        <family val="3"/>
        <charset val="134"/>
      </rPr>
      <t>该项目规划在张坞镇尚坞、通阳、王岳等</t>
    </r>
    <r>
      <rPr>
        <sz val="9"/>
        <rFont val="Times New Roman"/>
        <family val="1"/>
      </rPr>
      <t>24</t>
    </r>
    <r>
      <rPr>
        <sz val="9"/>
        <rFont val="宋体"/>
        <family val="3"/>
        <charset val="134"/>
      </rPr>
      <t>个行政村，发展种植油菜、花生、西瓜等特色种植业，项目实施后带动</t>
    </r>
    <r>
      <rPr>
        <sz val="9"/>
        <rFont val="Times New Roman"/>
        <family val="1"/>
      </rPr>
      <t>798</t>
    </r>
    <r>
      <rPr>
        <sz val="9"/>
        <rFont val="宋体"/>
        <family val="3"/>
        <charset val="134"/>
      </rPr>
      <t>户贫困户实现增收。</t>
    </r>
  </si>
  <si>
    <r>
      <rPr>
        <sz val="9"/>
        <rFont val="宋体"/>
        <family val="3"/>
        <charset val="134"/>
      </rPr>
      <t>柳泉镇高窑村中药材种植产业补贴项目</t>
    </r>
  </si>
  <si>
    <r>
      <rPr>
        <sz val="9"/>
        <rFont val="宋体"/>
        <family val="3"/>
        <charset val="134"/>
      </rPr>
      <t>实施中药材种植</t>
    </r>
    <r>
      <rPr>
        <sz val="9"/>
        <rFont val="Times New Roman"/>
        <family val="1"/>
      </rPr>
      <t>374</t>
    </r>
    <r>
      <rPr>
        <sz val="9"/>
        <rFont val="宋体"/>
        <family val="3"/>
        <charset val="134"/>
      </rPr>
      <t>亩，每亩补贴</t>
    </r>
    <r>
      <rPr>
        <sz val="9"/>
        <rFont val="Times New Roman"/>
        <family val="1"/>
      </rPr>
      <t>800</t>
    </r>
    <r>
      <rPr>
        <sz val="9"/>
        <rFont val="宋体"/>
        <family val="3"/>
        <charset val="134"/>
      </rPr>
      <t>元，带动贫困户</t>
    </r>
    <r>
      <rPr>
        <sz val="9"/>
        <rFont val="Times New Roman"/>
        <family val="1"/>
      </rPr>
      <t>65</t>
    </r>
    <r>
      <rPr>
        <sz val="9"/>
        <rFont val="宋体"/>
        <family val="3"/>
        <charset val="134"/>
      </rPr>
      <t>户</t>
    </r>
    <r>
      <rPr>
        <sz val="9"/>
        <rFont val="Times New Roman"/>
        <family val="1"/>
      </rPr>
      <t>253</t>
    </r>
    <r>
      <rPr>
        <sz val="9"/>
        <rFont val="宋体"/>
        <family val="3"/>
        <charset val="134"/>
      </rPr>
      <t>人。</t>
    </r>
  </si>
  <si>
    <r>
      <rPr>
        <sz val="9"/>
        <rFont val="宋体"/>
        <family val="3"/>
        <charset val="134"/>
      </rPr>
      <t>柳泉镇十字路艾叶种植产业补贴项目</t>
    </r>
  </si>
  <si>
    <r>
      <rPr>
        <sz val="9"/>
        <rFont val="宋体"/>
        <family val="3"/>
        <charset val="134"/>
      </rPr>
      <t>实施艾叶种植</t>
    </r>
    <r>
      <rPr>
        <sz val="9"/>
        <rFont val="Times New Roman"/>
        <family val="1"/>
      </rPr>
      <t>200</t>
    </r>
    <r>
      <rPr>
        <sz val="9"/>
        <rFont val="宋体"/>
        <family val="3"/>
        <charset val="134"/>
      </rPr>
      <t>亩，每亩补贴</t>
    </r>
    <r>
      <rPr>
        <sz val="9"/>
        <rFont val="Times New Roman"/>
        <family val="1"/>
      </rPr>
      <t>800</t>
    </r>
    <r>
      <rPr>
        <sz val="9"/>
        <rFont val="宋体"/>
        <family val="3"/>
        <charset val="134"/>
      </rPr>
      <t>元，带动贫困户</t>
    </r>
    <r>
      <rPr>
        <sz val="9"/>
        <rFont val="Times New Roman"/>
        <family val="1"/>
      </rPr>
      <t>54</t>
    </r>
    <r>
      <rPr>
        <sz val="9"/>
        <rFont val="宋体"/>
        <family val="3"/>
        <charset val="134"/>
      </rPr>
      <t>户</t>
    </r>
    <r>
      <rPr>
        <sz val="9"/>
        <rFont val="Times New Roman"/>
        <family val="1"/>
      </rPr>
      <t>175</t>
    </r>
    <r>
      <rPr>
        <sz val="9"/>
        <rFont val="宋体"/>
        <family val="3"/>
        <charset val="134"/>
      </rPr>
      <t>人。</t>
    </r>
  </si>
  <si>
    <r>
      <rPr>
        <sz val="9"/>
        <rFont val="宋体"/>
        <family val="3"/>
        <charset val="134"/>
      </rPr>
      <t>香鹿山镇南留村西瓜种植到户增收项目</t>
    </r>
  </si>
  <si>
    <r>
      <rPr>
        <sz val="9"/>
        <rFont val="宋体"/>
        <family val="3"/>
        <charset val="134"/>
      </rPr>
      <t>在香鹿山镇南留村发展</t>
    </r>
    <r>
      <rPr>
        <sz val="9"/>
        <rFont val="Times New Roman"/>
        <family val="1"/>
      </rPr>
      <t>19</t>
    </r>
    <r>
      <rPr>
        <sz val="9"/>
        <rFont val="宋体"/>
        <family val="3"/>
        <charset val="134"/>
      </rPr>
      <t>户贫困户种植西瓜</t>
    </r>
    <r>
      <rPr>
        <sz val="9"/>
        <rFont val="Times New Roman"/>
        <family val="1"/>
      </rPr>
      <t>51</t>
    </r>
    <r>
      <rPr>
        <sz val="9"/>
        <rFont val="宋体"/>
        <family val="3"/>
        <charset val="134"/>
      </rPr>
      <t>亩，每亩补贴</t>
    </r>
    <r>
      <rPr>
        <sz val="9"/>
        <rFont val="Times New Roman"/>
        <family val="1"/>
      </rPr>
      <t>500</t>
    </r>
    <r>
      <rPr>
        <sz val="9"/>
        <rFont val="宋体"/>
        <family val="3"/>
        <charset val="134"/>
      </rPr>
      <t>元。</t>
    </r>
  </si>
  <si>
    <r>
      <rPr>
        <sz val="9"/>
        <rFont val="宋体"/>
        <family val="3"/>
        <charset val="134"/>
      </rPr>
      <t>莲庄镇涧河村蔬菜种植大棚建设工程</t>
    </r>
  </si>
  <si>
    <r>
      <rPr>
        <sz val="9"/>
        <rFont val="宋体"/>
        <family val="3"/>
        <charset val="134"/>
      </rPr>
      <t>新建蔬菜种植大棚</t>
    </r>
    <r>
      <rPr>
        <sz val="9"/>
        <rFont val="Times New Roman"/>
        <family val="1"/>
      </rPr>
      <t>9</t>
    </r>
    <r>
      <rPr>
        <sz val="9"/>
        <rFont val="宋体"/>
        <family val="3"/>
        <charset val="134"/>
      </rPr>
      <t>个，占地</t>
    </r>
    <r>
      <rPr>
        <sz val="9"/>
        <rFont val="Times New Roman"/>
        <family val="1"/>
      </rPr>
      <t>15</t>
    </r>
    <r>
      <rPr>
        <sz val="9"/>
        <rFont val="宋体"/>
        <family val="3"/>
        <charset val="134"/>
      </rPr>
      <t>亩</t>
    </r>
  </si>
  <si>
    <r>
      <rPr>
        <sz val="9"/>
        <rFont val="宋体"/>
        <family val="3"/>
        <charset val="134"/>
      </rPr>
      <t>白杨镇特色农业种植补贴项目</t>
    </r>
  </si>
  <si>
    <r>
      <rPr>
        <sz val="9"/>
        <rFont val="宋体"/>
        <family val="3"/>
        <charset val="134"/>
      </rPr>
      <t>花椒种植项目带动贫困户</t>
    </r>
    <r>
      <rPr>
        <sz val="9"/>
        <rFont val="Times New Roman"/>
        <family val="1"/>
      </rPr>
      <t>37</t>
    </r>
    <r>
      <rPr>
        <sz val="9"/>
        <rFont val="宋体"/>
        <family val="3"/>
        <charset val="134"/>
      </rPr>
      <t>户，种植面积</t>
    </r>
    <r>
      <rPr>
        <sz val="9"/>
        <rFont val="Times New Roman"/>
        <family val="1"/>
      </rPr>
      <t>162.3</t>
    </r>
    <r>
      <rPr>
        <sz val="9"/>
        <rFont val="宋体"/>
        <family val="3"/>
        <charset val="134"/>
      </rPr>
      <t>亩；艾叶种植项目带动贫困户</t>
    </r>
    <r>
      <rPr>
        <sz val="9"/>
        <rFont val="Times New Roman"/>
        <family val="1"/>
      </rPr>
      <t>70</t>
    </r>
    <r>
      <rPr>
        <sz val="9"/>
        <rFont val="宋体"/>
        <family val="3"/>
        <charset val="134"/>
      </rPr>
      <t>户，种植面积</t>
    </r>
    <r>
      <rPr>
        <sz val="9"/>
        <rFont val="Times New Roman"/>
        <family val="1"/>
      </rPr>
      <t>198.64</t>
    </r>
    <r>
      <rPr>
        <sz val="9"/>
        <rFont val="宋体"/>
        <family val="3"/>
        <charset val="134"/>
      </rPr>
      <t>亩；油菜种植项目带动贫困户</t>
    </r>
    <r>
      <rPr>
        <sz val="9"/>
        <rFont val="Times New Roman"/>
        <family val="1"/>
      </rPr>
      <t>125</t>
    </r>
    <r>
      <rPr>
        <sz val="9"/>
        <rFont val="宋体"/>
        <family val="3"/>
        <charset val="134"/>
      </rPr>
      <t>户，种植面积</t>
    </r>
    <r>
      <rPr>
        <sz val="9"/>
        <rFont val="Times New Roman"/>
        <family val="1"/>
      </rPr>
      <t>240.5</t>
    </r>
    <r>
      <rPr>
        <sz val="9"/>
        <rFont val="宋体"/>
        <family val="3"/>
        <charset val="134"/>
      </rPr>
      <t>亩；红参种植项目带动贫困户</t>
    </r>
    <r>
      <rPr>
        <sz val="9"/>
        <rFont val="Times New Roman"/>
        <family val="1"/>
      </rPr>
      <t>146</t>
    </r>
    <r>
      <rPr>
        <sz val="9"/>
        <rFont val="宋体"/>
        <family val="3"/>
        <charset val="134"/>
      </rPr>
      <t>户，种植面积</t>
    </r>
    <r>
      <rPr>
        <sz val="9"/>
        <rFont val="Times New Roman"/>
        <family val="1"/>
      </rPr>
      <t>538.9</t>
    </r>
    <r>
      <rPr>
        <sz val="9"/>
        <rFont val="宋体"/>
        <family val="3"/>
        <charset val="134"/>
      </rPr>
      <t>亩</t>
    </r>
  </si>
  <si>
    <r>
      <rPr>
        <sz val="9"/>
        <rFont val="宋体"/>
        <family val="3"/>
        <charset val="134"/>
      </rPr>
      <t>樊村镇花生种植项目</t>
    </r>
  </si>
  <si>
    <r>
      <rPr>
        <sz val="9"/>
        <rFont val="宋体"/>
        <family val="3"/>
        <charset val="134"/>
      </rPr>
      <t>全镇</t>
    </r>
    <r>
      <rPr>
        <sz val="9"/>
        <rFont val="Times New Roman"/>
        <family val="1"/>
      </rPr>
      <t>15</t>
    </r>
    <r>
      <rPr>
        <sz val="9"/>
        <rFont val="宋体"/>
        <family val="3"/>
        <charset val="134"/>
      </rPr>
      <t>个行政村</t>
    </r>
    <r>
      <rPr>
        <sz val="9"/>
        <rFont val="Times New Roman"/>
        <family val="1"/>
      </rPr>
      <t>1109</t>
    </r>
    <r>
      <rPr>
        <sz val="9"/>
        <rFont val="宋体"/>
        <family val="3"/>
        <charset val="134"/>
      </rPr>
      <t>户种植中药材</t>
    </r>
    <r>
      <rPr>
        <sz val="9"/>
        <rFont val="Times New Roman"/>
        <family val="1"/>
      </rPr>
      <t>1927</t>
    </r>
    <r>
      <rPr>
        <sz val="9"/>
        <rFont val="宋体"/>
        <family val="3"/>
        <charset val="134"/>
      </rPr>
      <t>亩</t>
    </r>
  </si>
  <si>
    <r>
      <rPr>
        <sz val="9"/>
        <rFont val="宋体"/>
        <family val="3"/>
        <charset val="134"/>
      </rPr>
      <t>樊村镇中药材种植项目</t>
    </r>
  </si>
  <si>
    <r>
      <rPr>
        <sz val="9"/>
        <rFont val="宋体"/>
        <family val="3"/>
        <charset val="134"/>
      </rPr>
      <t>全镇</t>
    </r>
    <r>
      <rPr>
        <sz val="9"/>
        <rFont val="Times New Roman"/>
        <family val="1"/>
      </rPr>
      <t>14</t>
    </r>
    <r>
      <rPr>
        <sz val="9"/>
        <rFont val="宋体"/>
        <family val="3"/>
        <charset val="134"/>
      </rPr>
      <t>个行政村</t>
    </r>
    <r>
      <rPr>
        <sz val="9"/>
        <rFont val="Times New Roman"/>
        <family val="1"/>
      </rPr>
      <t>764</t>
    </r>
    <r>
      <rPr>
        <sz val="9"/>
        <rFont val="宋体"/>
        <family val="3"/>
        <charset val="134"/>
      </rPr>
      <t>户种植中药材</t>
    </r>
    <r>
      <rPr>
        <sz val="9"/>
        <rFont val="Times New Roman"/>
        <family val="1"/>
      </rPr>
      <t>2175.4</t>
    </r>
    <r>
      <rPr>
        <sz val="9"/>
        <rFont val="宋体"/>
        <family val="3"/>
        <charset val="134"/>
      </rPr>
      <t>亩</t>
    </r>
  </si>
  <si>
    <r>
      <rPr>
        <sz val="9"/>
        <color indexed="8"/>
        <rFont val="宋体"/>
        <family val="3"/>
        <charset val="134"/>
      </rPr>
      <t>张坞镇七峪食用菌种植有限公司食用菌种植项目（平北村）</t>
    </r>
  </si>
  <si>
    <r>
      <rPr>
        <sz val="9"/>
        <color indexed="8"/>
        <rFont val="宋体"/>
        <family val="3"/>
        <charset val="134"/>
      </rPr>
      <t>该项目主要种植草菇、香菇等，带动贫困户</t>
    </r>
    <r>
      <rPr>
        <sz val="9"/>
        <color indexed="8"/>
        <rFont val="Times New Roman"/>
        <family val="1"/>
      </rPr>
      <t>454</t>
    </r>
    <r>
      <rPr>
        <sz val="9"/>
        <color indexed="8"/>
        <rFont val="宋体"/>
        <family val="3"/>
        <charset val="134"/>
      </rPr>
      <t>户，有专业人员进行技术指导培训</t>
    </r>
  </si>
  <si>
    <r>
      <rPr>
        <sz val="9"/>
        <color indexed="8"/>
        <rFont val="宋体"/>
        <family val="3"/>
        <charset val="134"/>
      </rPr>
      <t>张坞镇宜阳县农丰乐种植农民专业合作社（留召村）</t>
    </r>
  </si>
  <si>
    <r>
      <t>2017</t>
    </r>
    <r>
      <rPr>
        <sz val="9"/>
        <color indexed="8"/>
        <rFont val="宋体"/>
        <family val="3"/>
        <charset val="134"/>
      </rPr>
      <t>年</t>
    </r>
    <r>
      <rPr>
        <sz val="9"/>
        <color indexed="8"/>
        <rFont val="Times New Roman"/>
        <family val="1"/>
      </rPr>
      <t>9</t>
    </r>
    <r>
      <rPr>
        <sz val="9"/>
        <color indexed="8"/>
        <rFont val="宋体"/>
        <family val="3"/>
        <charset val="134"/>
      </rPr>
      <t>月开始规划整理土地，</t>
    </r>
    <r>
      <rPr>
        <sz val="9"/>
        <color indexed="8"/>
        <rFont val="Times New Roman"/>
        <family val="1"/>
      </rPr>
      <t>2018</t>
    </r>
    <r>
      <rPr>
        <sz val="9"/>
        <color indexed="8"/>
        <rFont val="宋体"/>
        <family val="3"/>
        <charset val="134"/>
      </rPr>
      <t>年开始种植花椒、芍药、石榴等，带动贫困户</t>
    </r>
    <r>
      <rPr>
        <sz val="9"/>
        <color indexed="8"/>
        <rFont val="Times New Roman"/>
        <family val="1"/>
      </rPr>
      <t>9</t>
    </r>
    <r>
      <rPr>
        <sz val="9"/>
        <color indexed="8"/>
        <rFont val="宋体"/>
        <family val="3"/>
        <charset val="134"/>
      </rPr>
      <t>户入股分红</t>
    </r>
  </si>
  <si>
    <r>
      <rPr>
        <sz val="9"/>
        <color indexed="8"/>
        <rFont val="宋体"/>
        <family val="3"/>
        <charset val="134"/>
      </rPr>
      <t>张坞镇高航葫芦基地葫芦种植项目</t>
    </r>
  </si>
  <si>
    <r>
      <rPr>
        <sz val="9"/>
        <color indexed="8"/>
        <rFont val="宋体"/>
        <family val="3"/>
        <charset val="134"/>
      </rPr>
      <t>项目带动非贫困村</t>
    </r>
    <r>
      <rPr>
        <sz val="9"/>
        <color indexed="8"/>
        <rFont val="Times New Roman"/>
        <family val="1"/>
      </rPr>
      <t>31</t>
    </r>
    <r>
      <rPr>
        <sz val="9"/>
        <color indexed="8"/>
        <rFont val="宋体"/>
        <family val="3"/>
        <charset val="134"/>
      </rPr>
      <t>户贫困户，每户申请资金</t>
    </r>
    <r>
      <rPr>
        <sz val="9"/>
        <color indexed="8"/>
        <rFont val="Times New Roman"/>
        <family val="1"/>
      </rPr>
      <t>5000</t>
    </r>
    <r>
      <rPr>
        <sz val="9"/>
        <color indexed="8"/>
        <rFont val="宋体"/>
        <family val="3"/>
        <charset val="134"/>
      </rPr>
      <t>元，每年固定分红</t>
    </r>
    <r>
      <rPr>
        <sz val="9"/>
        <color indexed="8"/>
        <rFont val="Times New Roman"/>
        <family val="1"/>
      </rPr>
      <t>600</t>
    </r>
    <r>
      <rPr>
        <sz val="9"/>
        <color indexed="8"/>
        <rFont val="宋体"/>
        <family val="3"/>
        <charset val="134"/>
      </rPr>
      <t>元。</t>
    </r>
  </si>
  <si>
    <r>
      <rPr>
        <sz val="9"/>
        <color indexed="8"/>
        <rFont val="宋体"/>
        <family val="3"/>
        <charset val="134"/>
      </rPr>
      <t>张坞镇非贫困村种植项目</t>
    </r>
  </si>
  <si>
    <r>
      <rPr>
        <sz val="9"/>
        <color indexed="8"/>
        <rFont val="宋体"/>
        <family val="3"/>
        <charset val="134"/>
      </rPr>
      <t>该项目由贫困户自行种植花生、烟叶等农作物，每亩按农业局补贴标准进行种植补贴。</t>
    </r>
  </si>
  <si>
    <r>
      <rPr>
        <sz val="9"/>
        <color indexed="8"/>
        <rFont val="宋体"/>
        <family val="3"/>
        <charset val="134"/>
      </rPr>
      <t>张坞镇富龙种植合作社</t>
    </r>
  </si>
  <si>
    <r>
      <rPr>
        <sz val="9"/>
        <color indexed="8"/>
        <rFont val="宋体"/>
        <family val="3"/>
        <charset val="134"/>
      </rPr>
      <t>该项目种植花椒、艾叶</t>
    </r>
    <r>
      <rPr>
        <sz val="9"/>
        <color indexed="8"/>
        <rFont val="Times New Roman"/>
        <family val="1"/>
      </rPr>
      <t>150</t>
    </r>
    <r>
      <rPr>
        <sz val="9"/>
        <color indexed="8"/>
        <rFont val="宋体"/>
        <family val="3"/>
        <charset val="134"/>
      </rPr>
      <t>亩，带动下龙村贫困户</t>
    </r>
    <r>
      <rPr>
        <sz val="9"/>
        <color indexed="8"/>
        <rFont val="Times New Roman"/>
        <family val="1"/>
      </rPr>
      <t>25</t>
    </r>
    <r>
      <rPr>
        <sz val="9"/>
        <color indexed="8"/>
        <rFont val="宋体"/>
        <family val="3"/>
        <charset val="134"/>
      </rPr>
      <t>户入股分红，每户申请财政资金</t>
    </r>
    <r>
      <rPr>
        <sz val="9"/>
        <color indexed="8"/>
        <rFont val="Times New Roman"/>
        <family val="1"/>
      </rPr>
      <t>5000</t>
    </r>
    <r>
      <rPr>
        <sz val="9"/>
        <color indexed="8"/>
        <rFont val="宋体"/>
        <family val="3"/>
        <charset val="134"/>
      </rPr>
      <t>元，每年固定分红</t>
    </r>
    <r>
      <rPr>
        <sz val="9"/>
        <color indexed="8"/>
        <rFont val="Times New Roman"/>
        <family val="1"/>
      </rPr>
      <t>600</t>
    </r>
    <r>
      <rPr>
        <sz val="9"/>
        <color indexed="8"/>
        <rFont val="宋体"/>
        <family val="3"/>
        <charset val="134"/>
      </rPr>
      <t>元。</t>
    </r>
  </si>
  <si>
    <r>
      <rPr>
        <sz val="9"/>
        <color indexed="8"/>
        <rFont val="宋体"/>
        <family val="3"/>
        <charset val="134"/>
      </rPr>
      <t>上观乡杏树洼香菇种植项目</t>
    </r>
  </si>
  <si>
    <r>
      <rPr>
        <sz val="9"/>
        <color indexed="8"/>
        <rFont val="宋体"/>
        <family val="3"/>
        <charset val="134"/>
      </rPr>
      <t>种植香菇</t>
    </r>
    <r>
      <rPr>
        <sz val="9"/>
        <color indexed="8"/>
        <rFont val="Times New Roman"/>
        <family val="1"/>
      </rPr>
      <t>5</t>
    </r>
    <r>
      <rPr>
        <sz val="9"/>
        <color indexed="8"/>
        <rFont val="宋体"/>
        <family val="3"/>
        <charset val="134"/>
      </rPr>
      <t>万棒</t>
    </r>
  </si>
  <si>
    <r>
      <rPr>
        <sz val="9"/>
        <color indexed="8"/>
        <rFont val="宋体"/>
        <family val="3"/>
        <charset val="134"/>
      </rPr>
      <t>上观乡烟叶种植项目</t>
    </r>
  </si>
  <si>
    <r>
      <rPr>
        <sz val="9"/>
        <color indexed="8"/>
        <rFont val="宋体"/>
        <family val="3"/>
        <charset val="134"/>
      </rPr>
      <t>种植烟叶</t>
    </r>
    <r>
      <rPr>
        <sz val="9"/>
        <color indexed="8"/>
        <rFont val="Times New Roman"/>
        <family val="1"/>
      </rPr>
      <t>280</t>
    </r>
    <r>
      <rPr>
        <sz val="9"/>
        <color indexed="8"/>
        <rFont val="宋体"/>
        <family val="3"/>
        <charset val="134"/>
      </rPr>
      <t>亩</t>
    </r>
  </si>
  <si>
    <r>
      <rPr>
        <sz val="9"/>
        <color indexed="8"/>
        <rFont val="宋体"/>
        <family val="3"/>
        <charset val="134"/>
      </rPr>
      <t>高村镇烟叶种植项目</t>
    </r>
  </si>
  <si>
    <r>
      <rPr>
        <sz val="9"/>
        <color indexed="8"/>
        <rFont val="宋体"/>
        <family val="3"/>
        <charset val="134"/>
      </rPr>
      <t>种植烟叶</t>
    </r>
    <r>
      <rPr>
        <sz val="9"/>
        <color indexed="8"/>
        <rFont val="Times New Roman"/>
        <family val="1"/>
      </rPr>
      <t>2738</t>
    </r>
    <r>
      <rPr>
        <sz val="9"/>
        <color indexed="8"/>
        <rFont val="宋体"/>
        <family val="3"/>
        <charset val="134"/>
      </rPr>
      <t>亩</t>
    </r>
  </si>
  <si>
    <r>
      <rPr>
        <sz val="9"/>
        <color indexed="8"/>
        <rFont val="宋体"/>
        <family val="3"/>
        <charset val="134"/>
      </rPr>
      <t>高村镇花椒种植项目</t>
    </r>
  </si>
  <si>
    <r>
      <rPr>
        <sz val="9"/>
        <color indexed="8"/>
        <rFont val="宋体"/>
        <family val="3"/>
        <charset val="134"/>
      </rPr>
      <t>种植花椒</t>
    </r>
    <r>
      <rPr>
        <sz val="9"/>
        <color indexed="8"/>
        <rFont val="Times New Roman"/>
        <family val="1"/>
      </rPr>
      <t>117.7</t>
    </r>
    <r>
      <rPr>
        <sz val="9"/>
        <color indexed="8"/>
        <rFont val="宋体"/>
        <family val="3"/>
        <charset val="134"/>
      </rPr>
      <t>亩</t>
    </r>
  </si>
  <si>
    <r>
      <rPr>
        <sz val="9"/>
        <color indexed="8"/>
        <rFont val="宋体"/>
        <family val="3"/>
        <charset val="134"/>
      </rPr>
      <t>高村镇张元花椒种植</t>
    </r>
  </si>
  <si>
    <r>
      <rPr>
        <sz val="9"/>
        <color indexed="8"/>
        <rFont val="宋体"/>
        <family val="3"/>
        <charset val="134"/>
      </rPr>
      <t>种植花椒</t>
    </r>
    <r>
      <rPr>
        <sz val="9"/>
        <color indexed="8"/>
        <rFont val="Times New Roman"/>
        <family val="1"/>
      </rPr>
      <t>356</t>
    </r>
    <r>
      <rPr>
        <sz val="9"/>
        <color indexed="8"/>
        <rFont val="宋体"/>
        <family val="3"/>
        <charset val="134"/>
      </rPr>
      <t>亩</t>
    </r>
  </si>
  <si>
    <r>
      <rPr>
        <sz val="9"/>
        <color indexed="8"/>
        <rFont val="宋体"/>
        <family val="3"/>
        <charset val="134"/>
      </rPr>
      <t>高村镇麻延辣椒种植</t>
    </r>
  </si>
  <si>
    <r>
      <rPr>
        <sz val="9"/>
        <color indexed="8"/>
        <rFont val="宋体"/>
        <family val="3"/>
        <charset val="134"/>
      </rPr>
      <t>种植辣椒</t>
    </r>
    <r>
      <rPr>
        <sz val="9"/>
        <color indexed="8"/>
        <rFont val="Times New Roman"/>
        <family val="1"/>
      </rPr>
      <t>61</t>
    </r>
    <r>
      <rPr>
        <sz val="9"/>
        <color indexed="8"/>
        <rFont val="宋体"/>
        <family val="3"/>
        <charset val="134"/>
      </rPr>
      <t>亩</t>
    </r>
  </si>
  <si>
    <r>
      <rPr>
        <sz val="9"/>
        <color indexed="8"/>
        <rFont val="宋体"/>
        <family val="3"/>
        <charset val="134"/>
      </rPr>
      <t>高村镇王眷辣椒种植</t>
    </r>
  </si>
  <si>
    <r>
      <rPr>
        <sz val="9"/>
        <color indexed="8"/>
        <rFont val="宋体"/>
        <family val="3"/>
        <charset val="134"/>
      </rPr>
      <t>种植辣椒</t>
    </r>
    <r>
      <rPr>
        <sz val="9"/>
        <color indexed="8"/>
        <rFont val="Times New Roman"/>
        <family val="1"/>
      </rPr>
      <t>59</t>
    </r>
    <r>
      <rPr>
        <sz val="9"/>
        <color indexed="8"/>
        <rFont val="宋体"/>
        <family val="3"/>
        <charset val="134"/>
      </rPr>
      <t>亩</t>
    </r>
  </si>
  <si>
    <r>
      <rPr>
        <sz val="9"/>
        <color indexed="8"/>
        <rFont val="宋体"/>
        <family val="3"/>
        <charset val="134"/>
      </rPr>
      <t>高村镇北王辣椒种植</t>
    </r>
  </si>
  <si>
    <r>
      <rPr>
        <sz val="9"/>
        <color indexed="8"/>
        <rFont val="宋体"/>
        <family val="3"/>
        <charset val="134"/>
      </rPr>
      <t>种植辣椒</t>
    </r>
    <r>
      <rPr>
        <sz val="9"/>
        <color indexed="8"/>
        <rFont val="Times New Roman"/>
        <family val="1"/>
      </rPr>
      <t>164</t>
    </r>
    <r>
      <rPr>
        <sz val="9"/>
        <color indexed="8"/>
        <rFont val="宋体"/>
        <family val="3"/>
        <charset val="134"/>
      </rPr>
      <t>亩</t>
    </r>
  </si>
  <si>
    <r>
      <rPr>
        <sz val="9"/>
        <color indexed="8"/>
        <rFont val="宋体"/>
        <family val="3"/>
        <charset val="134"/>
      </rPr>
      <t>高村镇宋屋辣椒种植</t>
    </r>
  </si>
  <si>
    <r>
      <rPr>
        <sz val="9"/>
        <color indexed="8"/>
        <rFont val="宋体"/>
        <family val="3"/>
        <charset val="134"/>
      </rPr>
      <t>种植辣椒</t>
    </r>
    <r>
      <rPr>
        <sz val="9"/>
        <color indexed="8"/>
        <rFont val="Times New Roman"/>
        <family val="1"/>
      </rPr>
      <t>48.5</t>
    </r>
    <r>
      <rPr>
        <sz val="9"/>
        <color indexed="8"/>
        <rFont val="宋体"/>
        <family val="3"/>
        <charset val="134"/>
      </rPr>
      <t>亩</t>
    </r>
  </si>
  <si>
    <r>
      <rPr>
        <sz val="9"/>
        <color indexed="8"/>
        <rFont val="宋体"/>
        <family val="3"/>
        <charset val="134"/>
      </rPr>
      <t>高村镇河战艾叶种植</t>
    </r>
  </si>
  <si>
    <r>
      <rPr>
        <sz val="9"/>
        <color indexed="8"/>
        <rFont val="宋体"/>
        <family val="3"/>
        <charset val="134"/>
      </rPr>
      <t>种植艾叶</t>
    </r>
    <r>
      <rPr>
        <sz val="9"/>
        <color indexed="8"/>
        <rFont val="Times New Roman"/>
        <family val="1"/>
      </rPr>
      <t>280</t>
    </r>
    <r>
      <rPr>
        <sz val="9"/>
        <color indexed="8"/>
        <rFont val="宋体"/>
        <family val="3"/>
        <charset val="134"/>
      </rPr>
      <t>亩</t>
    </r>
  </si>
  <si>
    <r>
      <rPr>
        <sz val="9"/>
        <color indexed="8"/>
        <rFont val="宋体"/>
        <family val="3"/>
        <charset val="134"/>
      </rPr>
      <t>高村镇张元蘑菇种植</t>
    </r>
  </si>
  <si>
    <r>
      <rPr>
        <sz val="9"/>
        <color indexed="8"/>
        <rFont val="宋体"/>
        <family val="3"/>
        <charset val="134"/>
      </rPr>
      <t>种植蘑菇</t>
    </r>
    <r>
      <rPr>
        <sz val="9"/>
        <color indexed="8"/>
        <rFont val="Times New Roman"/>
        <family val="1"/>
      </rPr>
      <t>30</t>
    </r>
    <r>
      <rPr>
        <sz val="9"/>
        <color indexed="8"/>
        <rFont val="宋体"/>
        <family val="3"/>
        <charset val="134"/>
      </rPr>
      <t>亩</t>
    </r>
  </si>
  <si>
    <r>
      <rPr>
        <sz val="9"/>
        <color indexed="8"/>
        <rFont val="宋体"/>
        <family val="3"/>
        <charset val="134"/>
      </rPr>
      <t>高村镇里沟冬桃种植</t>
    </r>
  </si>
  <si>
    <r>
      <rPr>
        <sz val="9"/>
        <color indexed="8"/>
        <rFont val="宋体"/>
        <family val="3"/>
        <charset val="134"/>
      </rPr>
      <t>种植冬桃</t>
    </r>
    <r>
      <rPr>
        <sz val="9"/>
        <color indexed="8"/>
        <rFont val="Times New Roman"/>
        <family val="1"/>
      </rPr>
      <t>450</t>
    </r>
    <r>
      <rPr>
        <sz val="9"/>
        <color indexed="8"/>
        <rFont val="宋体"/>
        <family val="3"/>
        <charset val="134"/>
      </rPr>
      <t>亩</t>
    </r>
  </si>
  <si>
    <r>
      <rPr>
        <sz val="9"/>
        <color indexed="8"/>
        <rFont val="宋体"/>
        <family val="3"/>
        <charset val="134"/>
      </rPr>
      <t>高村镇丰涧村草莓大棚配套</t>
    </r>
  </si>
  <si>
    <r>
      <rPr>
        <sz val="9"/>
        <color indexed="8"/>
        <rFont val="宋体"/>
        <family val="3"/>
        <charset val="134"/>
      </rPr>
      <t>建设草莓大棚配套</t>
    </r>
    <r>
      <rPr>
        <sz val="9"/>
        <color indexed="8"/>
        <rFont val="Times New Roman"/>
        <family val="1"/>
      </rPr>
      <t>1</t>
    </r>
    <r>
      <rPr>
        <sz val="9"/>
        <color indexed="8"/>
        <rFont val="宋体"/>
        <family val="3"/>
        <charset val="134"/>
      </rPr>
      <t>个</t>
    </r>
  </si>
  <si>
    <r>
      <rPr>
        <sz val="9"/>
        <color indexed="8"/>
        <rFont val="宋体"/>
        <family val="3"/>
        <charset val="134"/>
      </rPr>
      <t>高村镇东营花椒种植</t>
    </r>
  </si>
  <si>
    <r>
      <rPr>
        <sz val="9"/>
        <color indexed="8"/>
        <rFont val="宋体"/>
        <family val="3"/>
        <charset val="134"/>
      </rPr>
      <t>种植花椒</t>
    </r>
    <r>
      <rPr>
        <sz val="9"/>
        <color indexed="8"/>
        <rFont val="Times New Roman"/>
        <family val="1"/>
      </rPr>
      <t>400</t>
    </r>
    <r>
      <rPr>
        <sz val="9"/>
        <color indexed="8"/>
        <rFont val="宋体"/>
        <family val="3"/>
        <charset val="134"/>
      </rPr>
      <t>亩</t>
    </r>
  </si>
  <si>
    <r>
      <rPr>
        <sz val="9"/>
        <color indexed="8"/>
        <rFont val="宋体"/>
        <family val="3"/>
        <charset val="134"/>
      </rPr>
      <t>高村镇艾草产业扶贫项目</t>
    </r>
  </si>
  <si>
    <r>
      <rPr>
        <sz val="9"/>
        <color indexed="8"/>
        <rFont val="宋体"/>
        <family val="3"/>
        <charset val="134"/>
      </rPr>
      <t>种植艾叶</t>
    </r>
    <r>
      <rPr>
        <sz val="9"/>
        <color indexed="8"/>
        <rFont val="Times New Roman"/>
        <family val="1"/>
      </rPr>
      <t>500</t>
    </r>
    <r>
      <rPr>
        <sz val="9"/>
        <color indexed="8"/>
        <rFont val="宋体"/>
        <family val="3"/>
        <charset val="134"/>
      </rPr>
      <t>亩</t>
    </r>
  </si>
  <si>
    <r>
      <rPr>
        <sz val="9"/>
        <color indexed="8"/>
        <rFont val="宋体"/>
        <family val="3"/>
        <charset val="134"/>
      </rPr>
      <t>高村镇中草药产业扶贫项目</t>
    </r>
  </si>
  <si>
    <r>
      <rPr>
        <sz val="9"/>
        <color indexed="8"/>
        <rFont val="宋体"/>
        <family val="3"/>
        <charset val="134"/>
      </rPr>
      <t>中药材种植</t>
    </r>
    <r>
      <rPr>
        <sz val="9"/>
        <color indexed="8"/>
        <rFont val="Times New Roman"/>
        <family val="1"/>
      </rPr>
      <t>300</t>
    </r>
    <r>
      <rPr>
        <sz val="9"/>
        <color indexed="8"/>
        <rFont val="宋体"/>
        <family val="3"/>
        <charset val="134"/>
      </rPr>
      <t>亩</t>
    </r>
  </si>
  <si>
    <r>
      <rPr>
        <sz val="9"/>
        <color indexed="8"/>
        <rFont val="宋体"/>
        <family val="3"/>
        <charset val="134"/>
      </rPr>
      <t>高村镇香菇产业扶贫项目</t>
    </r>
  </si>
  <si>
    <r>
      <rPr>
        <sz val="9"/>
        <color indexed="8"/>
        <rFont val="宋体"/>
        <family val="3"/>
        <charset val="134"/>
      </rPr>
      <t>香菇种植</t>
    </r>
    <r>
      <rPr>
        <sz val="9"/>
        <color indexed="8"/>
        <rFont val="Times New Roman"/>
        <family val="1"/>
      </rPr>
      <t>2000</t>
    </r>
    <r>
      <rPr>
        <sz val="9"/>
        <color indexed="8"/>
        <rFont val="宋体"/>
        <family val="3"/>
        <charset val="134"/>
      </rPr>
      <t>亩</t>
    </r>
  </si>
  <si>
    <r>
      <rPr>
        <sz val="9"/>
        <color indexed="8"/>
        <rFont val="宋体"/>
        <family val="3"/>
        <charset val="134"/>
      </rPr>
      <t>高村镇油菜产业扶贫项目</t>
    </r>
  </si>
  <si>
    <r>
      <rPr>
        <sz val="9"/>
        <color indexed="8"/>
        <rFont val="宋体"/>
        <family val="3"/>
        <charset val="134"/>
      </rPr>
      <t>油菜种植</t>
    </r>
    <r>
      <rPr>
        <sz val="9"/>
        <color indexed="8"/>
        <rFont val="Times New Roman"/>
        <family val="1"/>
      </rPr>
      <t>300</t>
    </r>
    <r>
      <rPr>
        <sz val="9"/>
        <color indexed="8"/>
        <rFont val="宋体"/>
        <family val="3"/>
        <charset val="134"/>
      </rPr>
      <t>亩</t>
    </r>
  </si>
  <si>
    <r>
      <rPr>
        <sz val="9"/>
        <color indexed="8"/>
        <rFont val="宋体"/>
        <family val="3"/>
        <charset val="134"/>
      </rPr>
      <t>白杨镇东场村樱桃种植项目</t>
    </r>
  </si>
  <si>
    <r>
      <rPr>
        <sz val="9"/>
        <color indexed="8"/>
        <rFont val="宋体"/>
        <family val="3"/>
        <charset val="134"/>
      </rPr>
      <t>发展樱桃种植项目，种植樱桃</t>
    </r>
    <r>
      <rPr>
        <sz val="9"/>
        <color indexed="8"/>
        <rFont val="Times New Roman"/>
        <family val="1"/>
      </rPr>
      <t>100</t>
    </r>
    <r>
      <rPr>
        <sz val="9"/>
        <color indexed="8"/>
        <rFont val="宋体"/>
        <family val="3"/>
        <charset val="134"/>
      </rPr>
      <t>亩</t>
    </r>
    <r>
      <rPr>
        <sz val="9"/>
        <color indexed="8"/>
        <rFont val="Times New Roman"/>
        <family val="1"/>
      </rPr>
      <t>,</t>
    </r>
    <r>
      <rPr>
        <sz val="9"/>
        <color indexed="8"/>
        <rFont val="宋体"/>
        <family val="3"/>
        <charset val="134"/>
      </rPr>
      <t>带动贫困户</t>
    </r>
    <r>
      <rPr>
        <sz val="9"/>
        <color indexed="8"/>
        <rFont val="Times New Roman"/>
        <family val="1"/>
      </rPr>
      <t>8</t>
    </r>
    <r>
      <rPr>
        <sz val="9"/>
        <color indexed="8"/>
        <rFont val="宋体"/>
        <family val="3"/>
        <charset val="134"/>
      </rPr>
      <t>户</t>
    </r>
  </si>
  <si>
    <r>
      <rPr>
        <sz val="9"/>
        <color indexed="8"/>
        <rFont val="宋体"/>
        <family val="3"/>
        <charset val="134"/>
      </rPr>
      <t>白杨镇章屯村西瓜种植项目</t>
    </r>
  </si>
  <si>
    <r>
      <rPr>
        <sz val="9"/>
        <color indexed="8"/>
        <rFont val="宋体"/>
        <family val="3"/>
        <charset val="134"/>
      </rPr>
      <t>章屯村种植西瓜</t>
    </r>
    <r>
      <rPr>
        <sz val="9"/>
        <color indexed="8"/>
        <rFont val="Times New Roman"/>
        <family val="1"/>
      </rPr>
      <t>300</t>
    </r>
    <r>
      <rPr>
        <sz val="9"/>
        <color indexed="8"/>
        <rFont val="宋体"/>
        <family val="3"/>
        <charset val="134"/>
      </rPr>
      <t>亩，每亩补贴</t>
    </r>
    <r>
      <rPr>
        <sz val="9"/>
        <color indexed="8"/>
        <rFont val="Times New Roman"/>
        <family val="1"/>
      </rPr>
      <t>400</t>
    </r>
    <r>
      <rPr>
        <sz val="9"/>
        <color indexed="8"/>
        <rFont val="宋体"/>
        <family val="3"/>
        <charset val="134"/>
      </rPr>
      <t>元，共计</t>
    </r>
    <r>
      <rPr>
        <sz val="9"/>
        <color indexed="8"/>
        <rFont val="Times New Roman"/>
        <family val="1"/>
      </rPr>
      <t>12</t>
    </r>
    <r>
      <rPr>
        <sz val="9"/>
        <color indexed="8"/>
        <rFont val="宋体"/>
        <family val="3"/>
        <charset val="134"/>
      </rPr>
      <t>万元</t>
    </r>
  </si>
  <si>
    <r>
      <rPr>
        <sz val="9"/>
        <color indexed="8"/>
        <rFont val="宋体"/>
        <family val="3"/>
        <charset val="134"/>
      </rPr>
      <t>白杨镇章屯村蔬菜大棚种植项目</t>
    </r>
  </si>
  <si>
    <r>
      <rPr>
        <sz val="9"/>
        <color indexed="8"/>
        <rFont val="宋体"/>
        <family val="3"/>
        <charset val="134"/>
      </rPr>
      <t>建设蔬菜大棚项目，建设蔬菜大棚</t>
    </r>
    <r>
      <rPr>
        <sz val="9"/>
        <color indexed="8"/>
        <rFont val="Times New Roman"/>
        <family val="1"/>
      </rPr>
      <t>1</t>
    </r>
    <r>
      <rPr>
        <sz val="9"/>
        <color indexed="8"/>
        <rFont val="宋体"/>
        <family val="3"/>
        <charset val="134"/>
      </rPr>
      <t>个，项目可带动</t>
    </r>
    <r>
      <rPr>
        <sz val="9"/>
        <color indexed="8"/>
        <rFont val="Times New Roman"/>
        <family val="1"/>
      </rPr>
      <t>20</t>
    </r>
    <r>
      <rPr>
        <sz val="9"/>
        <color indexed="8"/>
        <rFont val="宋体"/>
        <family val="3"/>
        <charset val="134"/>
      </rPr>
      <t>户贫困户</t>
    </r>
  </si>
  <si>
    <r>
      <rPr>
        <sz val="9"/>
        <color indexed="8"/>
        <rFont val="宋体"/>
        <family val="3"/>
        <charset val="134"/>
      </rPr>
      <t>白杨镇特色农业种植补贴项目</t>
    </r>
  </si>
  <si>
    <r>
      <rPr>
        <sz val="9"/>
        <color indexed="8"/>
        <rFont val="宋体"/>
        <family val="3"/>
        <charset val="134"/>
      </rPr>
      <t>艾叶种植带动贫困户</t>
    </r>
    <r>
      <rPr>
        <sz val="9"/>
        <color indexed="8"/>
        <rFont val="Times New Roman"/>
        <family val="1"/>
      </rPr>
      <t>87</t>
    </r>
    <r>
      <rPr>
        <sz val="9"/>
        <color indexed="8"/>
        <rFont val="宋体"/>
        <family val="3"/>
        <charset val="134"/>
      </rPr>
      <t>户</t>
    </r>
    <r>
      <rPr>
        <sz val="9"/>
        <color indexed="8"/>
        <rFont val="Times New Roman"/>
        <family val="1"/>
      </rPr>
      <t>247.3</t>
    </r>
    <r>
      <rPr>
        <sz val="9"/>
        <color indexed="8"/>
        <rFont val="宋体"/>
        <family val="3"/>
        <charset val="134"/>
      </rPr>
      <t>亩；花椒种植带动贫困户</t>
    </r>
    <r>
      <rPr>
        <sz val="9"/>
        <color indexed="8"/>
        <rFont val="Times New Roman"/>
        <family val="1"/>
      </rPr>
      <t>45</t>
    </r>
    <r>
      <rPr>
        <sz val="9"/>
        <color indexed="8"/>
        <rFont val="宋体"/>
        <family val="3"/>
        <charset val="134"/>
      </rPr>
      <t>户</t>
    </r>
    <r>
      <rPr>
        <sz val="9"/>
        <color indexed="8"/>
        <rFont val="Times New Roman"/>
        <family val="1"/>
      </rPr>
      <t>168</t>
    </r>
    <r>
      <rPr>
        <sz val="9"/>
        <color indexed="8"/>
        <rFont val="宋体"/>
        <family val="3"/>
        <charset val="134"/>
      </rPr>
      <t>亩；油菜种植带动贫困户</t>
    </r>
    <r>
      <rPr>
        <sz val="9"/>
        <color indexed="8"/>
        <rFont val="Times New Roman"/>
        <family val="1"/>
      </rPr>
      <t>81</t>
    </r>
    <r>
      <rPr>
        <sz val="9"/>
        <color indexed="8"/>
        <rFont val="宋体"/>
        <family val="3"/>
        <charset val="134"/>
      </rPr>
      <t>户</t>
    </r>
    <r>
      <rPr>
        <sz val="9"/>
        <color indexed="8"/>
        <rFont val="Times New Roman"/>
        <family val="1"/>
      </rPr>
      <t>115.7</t>
    </r>
    <r>
      <rPr>
        <sz val="9"/>
        <color indexed="8"/>
        <rFont val="宋体"/>
        <family val="3"/>
        <charset val="134"/>
      </rPr>
      <t>亩；红参种植带动贫困户</t>
    </r>
    <r>
      <rPr>
        <sz val="9"/>
        <color indexed="8"/>
        <rFont val="Times New Roman"/>
        <family val="1"/>
      </rPr>
      <t>103</t>
    </r>
    <r>
      <rPr>
        <sz val="9"/>
        <color indexed="8"/>
        <rFont val="宋体"/>
        <family val="3"/>
        <charset val="134"/>
      </rPr>
      <t>户</t>
    </r>
    <r>
      <rPr>
        <sz val="9"/>
        <color indexed="8"/>
        <rFont val="Times New Roman"/>
        <family val="1"/>
      </rPr>
      <t>383.5</t>
    </r>
    <r>
      <rPr>
        <sz val="9"/>
        <color indexed="8"/>
        <rFont val="宋体"/>
        <family val="3"/>
        <charset val="134"/>
      </rPr>
      <t>亩；红薯种植带动贫困户</t>
    </r>
    <r>
      <rPr>
        <sz val="9"/>
        <color indexed="8"/>
        <rFont val="Times New Roman"/>
        <family val="1"/>
      </rPr>
      <t>351</t>
    </r>
    <r>
      <rPr>
        <sz val="9"/>
        <color indexed="8"/>
        <rFont val="宋体"/>
        <family val="3"/>
        <charset val="134"/>
      </rPr>
      <t>户</t>
    </r>
    <r>
      <rPr>
        <sz val="9"/>
        <color indexed="8"/>
        <rFont val="Times New Roman"/>
        <family val="1"/>
      </rPr>
      <t>992.9</t>
    </r>
    <r>
      <rPr>
        <sz val="9"/>
        <color indexed="8"/>
        <rFont val="宋体"/>
        <family val="3"/>
        <charset val="134"/>
      </rPr>
      <t>亩</t>
    </r>
  </si>
  <si>
    <r>
      <rPr>
        <sz val="9"/>
        <color indexed="8"/>
        <rFont val="宋体"/>
        <family val="3"/>
        <charset val="134"/>
      </rPr>
      <t>柳泉镇汪营村花椒种植产业补贴项目</t>
    </r>
  </si>
  <si>
    <r>
      <rPr>
        <sz val="9"/>
        <color indexed="8"/>
        <rFont val="宋体"/>
        <family val="3"/>
        <charset val="134"/>
      </rPr>
      <t>花椒种植带动</t>
    </r>
    <r>
      <rPr>
        <sz val="9"/>
        <color indexed="8"/>
        <rFont val="Times New Roman"/>
        <family val="1"/>
      </rPr>
      <t>57</t>
    </r>
    <r>
      <rPr>
        <sz val="9"/>
        <color indexed="8"/>
        <rFont val="宋体"/>
        <family val="3"/>
        <charset val="134"/>
      </rPr>
      <t>户贫困户，种植</t>
    </r>
    <r>
      <rPr>
        <sz val="9"/>
        <color indexed="8"/>
        <rFont val="Times New Roman"/>
        <family val="1"/>
      </rPr>
      <t>150</t>
    </r>
    <r>
      <rPr>
        <sz val="9"/>
        <color indexed="8"/>
        <rFont val="宋体"/>
        <family val="3"/>
        <charset val="134"/>
      </rPr>
      <t>亩，每亩补贴</t>
    </r>
    <r>
      <rPr>
        <sz val="9"/>
        <color indexed="8"/>
        <rFont val="Times New Roman"/>
        <family val="1"/>
      </rPr>
      <t>300</t>
    </r>
    <r>
      <rPr>
        <sz val="9"/>
        <color indexed="8"/>
        <rFont val="宋体"/>
        <family val="3"/>
        <charset val="134"/>
      </rPr>
      <t>元。</t>
    </r>
  </si>
  <si>
    <r>
      <rPr>
        <sz val="9"/>
        <color indexed="8"/>
        <rFont val="宋体"/>
        <family val="3"/>
        <charset val="134"/>
      </rPr>
      <t>柳泉镇龙潭、于村、沙子沟村辣椒、花生、辣椒种植产业补贴项目</t>
    </r>
  </si>
  <si>
    <r>
      <rPr>
        <sz val="9"/>
        <color indexed="8"/>
        <rFont val="宋体"/>
        <family val="3"/>
        <charset val="134"/>
      </rPr>
      <t>共种植辣椒、花生、黄秋葵</t>
    </r>
    <r>
      <rPr>
        <sz val="9"/>
        <color indexed="8"/>
        <rFont val="Times New Roman"/>
        <family val="1"/>
      </rPr>
      <t>1084.5</t>
    </r>
    <r>
      <rPr>
        <sz val="9"/>
        <color indexed="8"/>
        <rFont val="宋体"/>
        <family val="3"/>
        <charset val="134"/>
      </rPr>
      <t>亩，每亩补贴</t>
    </r>
    <r>
      <rPr>
        <sz val="9"/>
        <color indexed="8"/>
        <rFont val="Times New Roman"/>
        <family val="1"/>
      </rPr>
      <t>300</t>
    </r>
    <r>
      <rPr>
        <sz val="9"/>
        <color indexed="8"/>
        <rFont val="宋体"/>
        <family val="3"/>
        <charset val="134"/>
      </rPr>
      <t>元。带动龙潭</t>
    </r>
    <r>
      <rPr>
        <sz val="9"/>
        <color indexed="8"/>
        <rFont val="Times New Roman"/>
        <family val="1"/>
      </rPr>
      <t>61</t>
    </r>
    <r>
      <rPr>
        <sz val="9"/>
        <color indexed="8"/>
        <rFont val="宋体"/>
        <family val="3"/>
        <charset val="134"/>
      </rPr>
      <t>户</t>
    </r>
    <r>
      <rPr>
        <sz val="9"/>
        <color indexed="8"/>
        <rFont val="Times New Roman"/>
        <family val="1"/>
      </rPr>
      <t>239</t>
    </r>
    <r>
      <rPr>
        <sz val="9"/>
        <color indexed="8"/>
        <rFont val="宋体"/>
        <family val="3"/>
        <charset val="134"/>
      </rPr>
      <t>人、于村</t>
    </r>
    <r>
      <rPr>
        <sz val="9"/>
        <color indexed="8"/>
        <rFont val="Times New Roman"/>
        <family val="1"/>
      </rPr>
      <t>35</t>
    </r>
    <r>
      <rPr>
        <sz val="9"/>
        <color indexed="8"/>
        <rFont val="宋体"/>
        <family val="3"/>
        <charset val="134"/>
      </rPr>
      <t>户</t>
    </r>
    <r>
      <rPr>
        <sz val="9"/>
        <color indexed="8"/>
        <rFont val="Times New Roman"/>
        <family val="1"/>
      </rPr>
      <t>101</t>
    </r>
    <r>
      <rPr>
        <sz val="9"/>
        <color indexed="8"/>
        <rFont val="宋体"/>
        <family val="3"/>
        <charset val="134"/>
      </rPr>
      <t>人、沙子沟</t>
    </r>
    <r>
      <rPr>
        <sz val="9"/>
        <color indexed="8"/>
        <rFont val="Times New Roman"/>
        <family val="1"/>
      </rPr>
      <t>32</t>
    </r>
    <r>
      <rPr>
        <sz val="9"/>
        <color indexed="8"/>
        <rFont val="宋体"/>
        <family val="3"/>
        <charset val="134"/>
      </rPr>
      <t>户</t>
    </r>
    <r>
      <rPr>
        <sz val="9"/>
        <color indexed="8"/>
        <rFont val="Times New Roman"/>
        <family val="1"/>
      </rPr>
      <t>103</t>
    </r>
    <r>
      <rPr>
        <sz val="9"/>
        <color indexed="8"/>
        <rFont val="宋体"/>
        <family val="3"/>
        <charset val="134"/>
      </rPr>
      <t>人脱贫。</t>
    </r>
  </si>
  <si>
    <r>
      <rPr>
        <sz val="9"/>
        <color indexed="8"/>
        <rFont val="宋体"/>
        <family val="3"/>
        <charset val="134"/>
      </rPr>
      <t>柳泉镇上于村、贺沟、清泉中药材辣椒种植产业补贴项目</t>
    </r>
  </si>
  <si>
    <r>
      <rPr>
        <sz val="9"/>
        <color indexed="8"/>
        <rFont val="宋体"/>
        <family val="3"/>
        <charset val="134"/>
      </rPr>
      <t>上于村</t>
    </r>
    <r>
      <rPr>
        <sz val="9"/>
        <color indexed="8"/>
        <rFont val="Times New Roman"/>
        <family val="1"/>
      </rPr>
      <t>13</t>
    </r>
    <r>
      <rPr>
        <sz val="9"/>
        <color indexed="8"/>
        <rFont val="宋体"/>
        <family val="3"/>
        <charset val="134"/>
      </rPr>
      <t>户种植辣椒</t>
    </r>
    <r>
      <rPr>
        <sz val="9"/>
        <color indexed="8"/>
        <rFont val="Times New Roman"/>
        <family val="1"/>
      </rPr>
      <t>42</t>
    </r>
    <r>
      <rPr>
        <sz val="9"/>
        <color indexed="8"/>
        <rFont val="宋体"/>
        <family val="3"/>
        <charset val="134"/>
      </rPr>
      <t>亩、中草药</t>
    </r>
    <r>
      <rPr>
        <sz val="9"/>
        <color indexed="8"/>
        <rFont val="Times New Roman"/>
        <family val="1"/>
      </rPr>
      <t>25</t>
    </r>
    <r>
      <rPr>
        <sz val="9"/>
        <color indexed="8"/>
        <rFont val="宋体"/>
        <family val="3"/>
        <charset val="134"/>
      </rPr>
      <t>亩，清泉</t>
    </r>
    <r>
      <rPr>
        <sz val="9"/>
        <color indexed="8"/>
        <rFont val="Times New Roman"/>
        <family val="1"/>
      </rPr>
      <t>16</t>
    </r>
    <r>
      <rPr>
        <sz val="9"/>
        <color indexed="8"/>
        <rFont val="宋体"/>
        <family val="3"/>
        <charset val="134"/>
      </rPr>
      <t>户种植辣椒</t>
    </r>
    <r>
      <rPr>
        <sz val="9"/>
        <color indexed="8"/>
        <rFont val="Times New Roman"/>
        <family val="1"/>
      </rPr>
      <t>51</t>
    </r>
    <r>
      <rPr>
        <sz val="9"/>
        <color indexed="8"/>
        <rFont val="宋体"/>
        <family val="3"/>
        <charset val="134"/>
      </rPr>
      <t>亩、中草药</t>
    </r>
    <r>
      <rPr>
        <sz val="9"/>
        <color indexed="8"/>
        <rFont val="Times New Roman"/>
        <family val="1"/>
      </rPr>
      <t>57</t>
    </r>
    <r>
      <rPr>
        <sz val="9"/>
        <color indexed="8"/>
        <rFont val="宋体"/>
        <family val="3"/>
        <charset val="134"/>
      </rPr>
      <t>亩，贺沟</t>
    </r>
    <r>
      <rPr>
        <sz val="9"/>
        <color indexed="8"/>
        <rFont val="Times New Roman"/>
        <family val="1"/>
      </rPr>
      <t>19</t>
    </r>
    <r>
      <rPr>
        <sz val="9"/>
        <color indexed="8"/>
        <rFont val="宋体"/>
        <family val="3"/>
        <charset val="134"/>
      </rPr>
      <t>户种植辣椒</t>
    </r>
    <r>
      <rPr>
        <sz val="9"/>
        <color indexed="8"/>
        <rFont val="Times New Roman"/>
        <family val="1"/>
      </rPr>
      <t>99</t>
    </r>
    <r>
      <rPr>
        <sz val="9"/>
        <color indexed="8"/>
        <rFont val="宋体"/>
        <family val="3"/>
        <charset val="134"/>
      </rPr>
      <t>亩、中草药</t>
    </r>
    <r>
      <rPr>
        <sz val="9"/>
        <color indexed="8"/>
        <rFont val="Times New Roman"/>
        <family val="1"/>
      </rPr>
      <t>80</t>
    </r>
    <r>
      <rPr>
        <sz val="9"/>
        <color indexed="8"/>
        <rFont val="宋体"/>
        <family val="3"/>
        <charset val="134"/>
      </rPr>
      <t>亩</t>
    </r>
    <r>
      <rPr>
        <sz val="9"/>
        <color indexed="8"/>
        <rFont val="Times New Roman"/>
        <family val="1"/>
      </rPr>
      <t>.</t>
    </r>
    <r>
      <rPr>
        <sz val="9"/>
        <color indexed="8"/>
        <rFont val="宋体"/>
        <family val="3"/>
        <charset val="134"/>
      </rPr>
      <t>每亩补贴</t>
    </r>
    <r>
      <rPr>
        <sz val="9"/>
        <color indexed="8"/>
        <rFont val="Times New Roman"/>
        <family val="1"/>
      </rPr>
      <t>300</t>
    </r>
    <r>
      <rPr>
        <sz val="9"/>
        <color indexed="8"/>
        <rFont val="宋体"/>
        <family val="3"/>
        <charset val="134"/>
      </rPr>
      <t>元。带动</t>
    </r>
    <r>
      <rPr>
        <sz val="9"/>
        <color indexed="8"/>
        <rFont val="Times New Roman"/>
        <family val="1"/>
      </rPr>
      <t>48</t>
    </r>
    <r>
      <rPr>
        <sz val="9"/>
        <color indexed="8"/>
        <rFont val="宋体"/>
        <family val="3"/>
        <charset val="134"/>
      </rPr>
      <t>户贫困户脱贫。</t>
    </r>
  </si>
  <si>
    <r>
      <rPr>
        <sz val="9"/>
        <color indexed="8"/>
        <rFont val="宋体"/>
        <family val="3"/>
        <charset val="134"/>
      </rPr>
      <t>柳泉镇曹坪村辣椒、艾叶、花生种植产业补贴项目</t>
    </r>
  </si>
  <si>
    <r>
      <rPr>
        <sz val="9"/>
        <color indexed="8"/>
        <rFont val="宋体"/>
        <family val="3"/>
        <charset val="134"/>
      </rPr>
      <t>种植</t>
    </r>
    <r>
      <rPr>
        <sz val="9"/>
        <color indexed="8"/>
        <rFont val="Times New Roman"/>
        <family val="1"/>
      </rPr>
      <t>70</t>
    </r>
    <r>
      <rPr>
        <sz val="9"/>
        <color indexed="8"/>
        <rFont val="宋体"/>
        <family val="3"/>
        <charset val="134"/>
      </rPr>
      <t>亩辣椒、</t>
    </r>
    <r>
      <rPr>
        <sz val="9"/>
        <color indexed="8"/>
        <rFont val="Times New Roman"/>
        <family val="1"/>
      </rPr>
      <t>85</t>
    </r>
    <r>
      <rPr>
        <sz val="9"/>
        <color indexed="8"/>
        <rFont val="宋体"/>
        <family val="3"/>
        <charset val="134"/>
      </rPr>
      <t>亩艾叶，每亩补贴</t>
    </r>
    <r>
      <rPr>
        <sz val="9"/>
        <color indexed="8"/>
        <rFont val="Times New Roman"/>
        <family val="1"/>
      </rPr>
      <t>300</t>
    </r>
    <r>
      <rPr>
        <sz val="9"/>
        <color indexed="8"/>
        <rFont val="宋体"/>
        <family val="3"/>
        <charset val="134"/>
      </rPr>
      <t>元，带动</t>
    </r>
    <r>
      <rPr>
        <sz val="9"/>
        <color indexed="8"/>
        <rFont val="Times New Roman"/>
        <family val="1"/>
      </rPr>
      <t>33</t>
    </r>
    <r>
      <rPr>
        <sz val="9"/>
        <color indexed="8"/>
        <rFont val="宋体"/>
        <family val="3"/>
        <charset val="134"/>
      </rPr>
      <t>户贫困户脱贫，</t>
    </r>
    <r>
      <rPr>
        <sz val="9"/>
        <color indexed="8"/>
        <rFont val="Times New Roman"/>
        <family val="1"/>
      </rPr>
      <t>7</t>
    </r>
    <r>
      <rPr>
        <sz val="9"/>
        <color indexed="8"/>
        <rFont val="宋体"/>
        <family val="3"/>
        <charset val="134"/>
      </rPr>
      <t>户增收。</t>
    </r>
  </si>
  <si>
    <r>
      <rPr>
        <sz val="9"/>
        <color indexed="8"/>
        <rFont val="宋体"/>
        <family val="3"/>
        <charset val="134"/>
      </rPr>
      <t>柳泉镇尹村村花生烟叶种植产业补贴项目</t>
    </r>
  </si>
  <si>
    <r>
      <rPr>
        <sz val="9"/>
        <color indexed="8"/>
        <rFont val="宋体"/>
        <family val="3"/>
        <charset val="134"/>
      </rPr>
      <t>投资</t>
    </r>
    <r>
      <rPr>
        <sz val="9"/>
        <color indexed="8"/>
        <rFont val="Times New Roman"/>
        <family val="1"/>
      </rPr>
      <t>34.908</t>
    </r>
    <r>
      <rPr>
        <sz val="9"/>
        <color indexed="8"/>
        <rFont val="宋体"/>
        <family val="3"/>
        <charset val="134"/>
      </rPr>
      <t>万元，尹村种植烟叶</t>
    </r>
    <r>
      <rPr>
        <sz val="9"/>
        <color indexed="8"/>
        <rFont val="Times New Roman"/>
        <family val="1"/>
      </rPr>
      <t>224</t>
    </r>
    <r>
      <rPr>
        <sz val="9"/>
        <color indexed="8"/>
        <rFont val="宋体"/>
        <family val="3"/>
        <charset val="134"/>
      </rPr>
      <t>亩、花生</t>
    </r>
    <r>
      <rPr>
        <sz val="9"/>
        <color indexed="8"/>
        <rFont val="Times New Roman"/>
        <family val="1"/>
      </rPr>
      <t>644.2</t>
    </r>
    <r>
      <rPr>
        <sz val="9"/>
        <color indexed="8"/>
        <rFont val="宋体"/>
        <family val="3"/>
        <charset val="134"/>
      </rPr>
      <t>亩，每亩补贴</t>
    </r>
    <r>
      <rPr>
        <sz val="9"/>
        <color indexed="8"/>
        <rFont val="Times New Roman"/>
        <family val="1"/>
      </rPr>
      <t>200</t>
    </r>
    <r>
      <rPr>
        <sz val="9"/>
        <color indexed="8"/>
        <rFont val="宋体"/>
        <family val="3"/>
        <charset val="134"/>
      </rPr>
      <t>元，带动</t>
    </r>
    <r>
      <rPr>
        <sz val="9"/>
        <color indexed="8"/>
        <rFont val="Times New Roman"/>
        <family val="1"/>
      </rPr>
      <t>187</t>
    </r>
    <r>
      <rPr>
        <sz val="9"/>
        <color indexed="8"/>
        <rFont val="宋体"/>
        <family val="3"/>
        <charset val="134"/>
      </rPr>
      <t>户贫困户脱贫。</t>
    </r>
  </si>
  <si>
    <r>
      <rPr>
        <sz val="9"/>
        <color indexed="8"/>
        <rFont val="宋体"/>
        <family val="3"/>
        <charset val="134"/>
      </rPr>
      <t>柳泉镇沙漠村等四个村花生种植产业补贴项目</t>
    </r>
  </si>
  <si>
    <r>
      <rPr>
        <sz val="9"/>
        <color indexed="8"/>
        <rFont val="宋体"/>
        <family val="3"/>
        <charset val="134"/>
      </rPr>
      <t>投资</t>
    </r>
    <r>
      <rPr>
        <sz val="9"/>
        <color indexed="8"/>
        <rFont val="Times New Roman"/>
        <family val="1"/>
      </rPr>
      <t>6.34</t>
    </r>
    <r>
      <rPr>
        <sz val="9"/>
        <color indexed="8"/>
        <rFont val="宋体"/>
        <family val="3"/>
        <charset val="134"/>
      </rPr>
      <t>万元</t>
    </r>
    <r>
      <rPr>
        <sz val="9"/>
        <color indexed="8"/>
        <rFont val="Times New Roman"/>
        <family val="1"/>
      </rPr>
      <t>,</t>
    </r>
    <r>
      <rPr>
        <sz val="9"/>
        <color indexed="8"/>
        <rFont val="宋体"/>
        <family val="3"/>
        <charset val="134"/>
      </rPr>
      <t>种植花生</t>
    </r>
    <r>
      <rPr>
        <sz val="9"/>
        <color indexed="8"/>
        <rFont val="Times New Roman"/>
        <family val="1"/>
      </rPr>
      <t>158.2</t>
    </r>
    <r>
      <rPr>
        <sz val="9"/>
        <color indexed="8"/>
        <rFont val="宋体"/>
        <family val="3"/>
        <charset val="134"/>
      </rPr>
      <t>亩、每亩补贴</t>
    </r>
    <r>
      <rPr>
        <sz val="9"/>
        <color indexed="8"/>
        <rFont val="Times New Roman"/>
        <family val="1"/>
      </rPr>
      <t>200</t>
    </r>
    <r>
      <rPr>
        <sz val="9"/>
        <color indexed="8"/>
        <rFont val="宋体"/>
        <family val="3"/>
        <charset val="134"/>
      </rPr>
      <t>元，带动</t>
    </r>
    <r>
      <rPr>
        <sz val="9"/>
        <color indexed="8"/>
        <rFont val="Times New Roman"/>
        <family val="1"/>
      </rPr>
      <t>63</t>
    </r>
    <r>
      <rPr>
        <sz val="9"/>
        <color indexed="8"/>
        <rFont val="宋体"/>
        <family val="3"/>
        <charset val="134"/>
      </rPr>
      <t>户贫困户增收脱贫。</t>
    </r>
  </si>
  <si>
    <r>
      <rPr>
        <sz val="9"/>
        <color indexed="8"/>
        <rFont val="宋体"/>
        <family val="3"/>
        <charset val="134"/>
      </rPr>
      <t>韩城镇九五鹿源产业扶贫项目</t>
    </r>
  </si>
  <si>
    <r>
      <rPr>
        <sz val="9"/>
        <rFont val="宋体"/>
        <family val="3"/>
        <charset val="134"/>
      </rPr>
      <t>以韩城镇九五鹿源科技有限公司为依托，贫困户以入股分红模式参与，每年每户保底分红</t>
    </r>
    <r>
      <rPr>
        <sz val="9"/>
        <rFont val="Times New Roman"/>
        <family val="1"/>
      </rPr>
      <t>600</t>
    </r>
    <r>
      <rPr>
        <sz val="9"/>
        <rFont val="宋体"/>
        <family val="3"/>
        <charset val="134"/>
      </rPr>
      <t>元，连分三年，共带动</t>
    </r>
    <r>
      <rPr>
        <sz val="9"/>
        <rFont val="Times New Roman"/>
        <family val="1"/>
      </rPr>
      <t>463</t>
    </r>
    <r>
      <rPr>
        <sz val="9"/>
        <rFont val="宋体"/>
        <family val="3"/>
        <charset val="134"/>
      </rPr>
      <t>户贫困户</t>
    </r>
  </si>
  <si>
    <r>
      <rPr>
        <sz val="9"/>
        <color indexed="8"/>
        <rFont val="宋体"/>
        <family val="3"/>
        <charset val="134"/>
      </rPr>
      <t>韩城镇洛阳远大农牧科技有限公司产业扶贫项目</t>
    </r>
  </si>
  <si>
    <r>
      <rPr>
        <sz val="9"/>
        <rFont val="宋体"/>
        <family val="3"/>
        <charset val="134"/>
      </rPr>
      <t>以韩城镇洛阳远大农牧为依托，贫困户以入股分红模式参与，每年每户保底分红</t>
    </r>
    <r>
      <rPr>
        <sz val="9"/>
        <rFont val="Times New Roman"/>
        <family val="1"/>
      </rPr>
      <t>600</t>
    </r>
    <r>
      <rPr>
        <sz val="9"/>
        <rFont val="宋体"/>
        <family val="3"/>
        <charset val="134"/>
      </rPr>
      <t>元，连分三年，共带动</t>
    </r>
    <r>
      <rPr>
        <sz val="9"/>
        <rFont val="Times New Roman"/>
        <family val="1"/>
      </rPr>
      <t>512</t>
    </r>
    <r>
      <rPr>
        <sz val="9"/>
        <rFont val="宋体"/>
        <family val="3"/>
        <charset val="134"/>
      </rPr>
      <t>户贫困户</t>
    </r>
  </si>
  <si>
    <r>
      <rPr>
        <sz val="9"/>
        <color indexed="8"/>
        <rFont val="宋体"/>
        <family val="3"/>
        <charset val="134"/>
      </rPr>
      <t>锦屏镇红薯种植产业扶贫项目</t>
    </r>
  </si>
  <si>
    <r>
      <t>3</t>
    </r>
    <r>
      <rPr>
        <sz val="9"/>
        <color indexed="8"/>
        <rFont val="宋体"/>
        <family val="3"/>
        <charset val="134"/>
      </rPr>
      <t>个村发展红薯种植</t>
    </r>
    <r>
      <rPr>
        <sz val="9"/>
        <color indexed="8"/>
        <rFont val="Times New Roman"/>
        <family val="1"/>
      </rPr>
      <t>47</t>
    </r>
    <r>
      <rPr>
        <sz val="9"/>
        <color indexed="8"/>
        <rFont val="宋体"/>
        <family val="3"/>
        <charset val="134"/>
      </rPr>
      <t>亩，每亩补贴</t>
    </r>
    <r>
      <rPr>
        <sz val="9"/>
        <color indexed="8"/>
        <rFont val="Times New Roman"/>
        <family val="1"/>
      </rPr>
      <t>700</t>
    </r>
    <r>
      <rPr>
        <sz val="9"/>
        <color indexed="8"/>
        <rFont val="宋体"/>
        <family val="3"/>
        <charset val="134"/>
      </rPr>
      <t>元
带动</t>
    </r>
    <r>
      <rPr>
        <sz val="9"/>
        <color indexed="8"/>
        <rFont val="Times New Roman"/>
        <family val="1"/>
      </rPr>
      <t>41</t>
    </r>
    <r>
      <rPr>
        <sz val="9"/>
        <color indexed="8"/>
        <rFont val="宋体"/>
        <family val="3"/>
        <charset val="134"/>
      </rPr>
      <t>户增收</t>
    </r>
  </si>
  <si>
    <r>
      <rPr>
        <sz val="9"/>
        <color indexed="8"/>
        <rFont val="宋体"/>
        <family val="3"/>
        <charset val="134"/>
      </rPr>
      <t>香鹿山镇谷子种植到户增收项目</t>
    </r>
  </si>
  <si>
    <r>
      <rPr>
        <sz val="9"/>
        <color indexed="8"/>
        <rFont val="宋体"/>
        <family val="3"/>
        <charset val="134"/>
      </rPr>
      <t>新建</t>
    </r>
    <r>
      <rPr>
        <sz val="9"/>
        <color indexed="8"/>
        <rFont val="Times New Roman"/>
        <family val="1"/>
      </rPr>
      <t>511</t>
    </r>
    <r>
      <rPr>
        <sz val="9"/>
        <color indexed="8"/>
        <rFont val="宋体"/>
        <family val="3"/>
        <charset val="134"/>
      </rPr>
      <t>亩谷子种植到户增收项目</t>
    </r>
  </si>
  <si>
    <r>
      <rPr>
        <sz val="9"/>
        <color indexed="8"/>
        <rFont val="宋体"/>
        <family val="3"/>
        <charset val="134"/>
      </rPr>
      <t>香鹿山镇花生种植到户增收项目</t>
    </r>
  </si>
  <si>
    <r>
      <rPr>
        <sz val="9"/>
        <color indexed="8"/>
        <rFont val="宋体"/>
        <family val="3"/>
        <charset val="134"/>
      </rPr>
      <t>新建</t>
    </r>
    <r>
      <rPr>
        <sz val="9"/>
        <color indexed="8"/>
        <rFont val="Times New Roman"/>
        <family val="1"/>
      </rPr>
      <t>2454.68</t>
    </r>
    <r>
      <rPr>
        <sz val="9"/>
        <color indexed="8"/>
        <rFont val="宋体"/>
        <family val="3"/>
        <charset val="134"/>
      </rPr>
      <t>亩花生种植项目</t>
    </r>
  </si>
  <si>
    <r>
      <rPr>
        <sz val="9"/>
        <color indexed="8"/>
        <rFont val="宋体"/>
        <family val="3"/>
        <charset val="134"/>
      </rPr>
      <t>香鹿山镇辣椒种植到户增收项目</t>
    </r>
  </si>
  <si>
    <r>
      <rPr>
        <sz val="9"/>
        <color indexed="8"/>
        <rFont val="宋体"/>
        <family val="3"/>
        <charset val="134"/>
      </rPr>
      <t>新建</t>
    </r>
    <r>
      <rPr>
        <sz val="9"/>
        <color indexed="8"/>
        <rFont val="Times New Roman"/>
        <family val="1"/>
      </rPr>
      <t>163.8</t>
    </r>
    <r>
      <rPr>
        <sz val="9"/>
        <color indexed="8"/>
        <rFont val="宋体"/>
        <family val="3"/>
        <charset val="134"/>
      </rPr>
      <t>亩辣椒种植项目</t>
    </r>
  </si>
  <si>
    <r>
      <rPr>
        <sz val="9"/>
        <color indexed="8"/>
        <rFont val="宋体"/>
        <family val="3"/>
        <charset val="134"/>
      </rPr>
      <t>香鹿山潘寨村谷子种植项目</t>
    </r>
  </si>
  <si>
    <r>
      <rPr>
        <sz val="9"/>
        <color indexed="8"/>
        <rFont val="宋体"/>
        <family val="3"/>
        <charset val="134"/>
      </rPr>
      <t>新建</t>
    </r>
    <r>
      <rPr>
        <sz val="9"/>
        <color indexed="8"/>
        <rFont val="Times New Roman"/>
        <family val="1"/>
      </rPr>
      <t>320</t>
    </r>
    <r>
      <rPr>
        <sz val="9"/>
        <color indexed="8"/>
        <rFont val="宋体"/>
        <family val="3"/>
        <charset val="134"/>
      </rPr>
      <t>亩谷子种植项目</t>
    </r>
  </si>
  <si>
    <r>
      <rPr>
        <sz val="9"/>
        <color indexed="8"/>
        <rFont val="宋体"/>
        <family val="3"/>
        <charset val="134"/>
      </rPr>
      <t>香鹿山镇南留村西瓜种植到户增收项目</t>
    </r>
  </si>
  <si>
    <r>
      <rPr>
        <sz val="9"/>
        <color indexed="8"/>
        <rFont val="宋体"/>
        <family val="3"/>
        <charset val="134"/>
      </rPr>
      <t>新建</t>
    </r>
    <r>
      <rPr>
        <sz val="9"/>
        <color indexed="8"/>
        <rFont val="Times New Roman"/>
        <family val="1"/>
      </rPr>
      <t>51</t>
    </r>
    <r>
      <rPr>
        <sz val="9"/>
        <color indexed="8"/>
        <rFont val="宋体"/>
        <family val="3"/>
        <charset val="134"/>
      </rPr>
      <t>亩西瓜种植到户增收项目</t>
    </r>
  </si>
  <si>
    <r>
      <rPr>
        <sz val="9"/>
        <color indexed="8"/>
        <rFont val="宋体"/>
        <family val="3"/>
        <charset val="134"/>
      </rPr>
      <t>香鹿山镇叶庄村艾草种植到户增收项目</t>
    </r>
  </si>
  <si>
    <r>
      <rPr>
        <sz val="9"/>
        <color indexed="8"/>
        <rFont val="宋体"/>
        <family val="3"/>
        <charset val="134"/>
      </rPr>
      <t>新建</t>
    </r>
    <r>
      <rPr>
        <sz val="9"/>
        <color indexed="8"/>
        <rFont val="Times New Roman"/>
        <family val="1"/>
      </rPr>
      <t>146</t>
    </r>
    <r>
      <rPr>
        <sz val="9"/>
        <color indexed="8"/>
        <rFont val="宋体"/>
        <family val="3"/>
        <charset val="134"/>
      </rPr>
      <t>亩艾草种植到户增收项目</t>
    </r>
  </si>
  <si>
    <r>
      <rPr>
        <sz val="9"/>
        <color indexed="8"/>
        <rFont val="宋体"/>
        <family val="3"/>
        <charset val="134"/>
      </rPr>
      <t>香鹿山镇花椒种植项目</t>
    </r>
  </si>
  <si>
    <r>
      <rPr>
        <sz val="9"/>
        <color indexed="8"/>
        <rFont val="宋体"/>
        <family val="3"/>
        <charset val="134"/>
      </rPr>
      <t>新建花椒</t>
    </r>
    <r>
      <rPr>
        <sz val="9"/>
        <color indexed="8"/>
        <rFont val="Times New Roman"/>
        <family val="1"/>
      </rPr>
      <t>2459.68</t>
    </r>
    <r>
      <rPr>
        <sz val="9"/>
        <color indexed="8"/>
        <rFont val="宋体"/>
        <family val="3"/>
        <charset val="134"/>
      </rPr>
      <t>亩</t>
    </r>
  </si>
  <si>
    <r>
      <rPr>
        <sz val="9"/>
        <color indexed="8"/>
        <rFont val="宋体"/>
        <family val="3"/>
        <charset val="134"/>
      </rPr>
      <t>香鹿山镇叶庄红薯种植</t>
    </r>
  </si>
  <si>
    <r>
      <rPr>
        <sz val="9"/>
        <color indexed="8"/>
        <rFont val="宋体"/>
        <family val="3"/>
        <charset val="134"/>
      </rPr>
      <t>新建红薯</t>
    </r>
    <r>
      <rPr>
        <sz val="9"/>
        <color indexed="8"/>
        <rFont val="Times New Roman"/>
        <family val="1"/>
      </rPr>
      <t>75</t>
    </r>
    <r>
      <rPr>
        <sz val="9"/>
        <color indexed="8"/>
        <rFont val="宋体"/>
        <family val="3"/>
        <charset val="134"/>
      </rPr>
      <t>亩</t>
    </r>
  </si>
  <si>
    <r>
      <rPr>
        <sz val="9"/>
        <color indexed="8"/>
        <rFont val="宋体"/>
        <family val="3"/>
        <charset val="134"/>
      </rPr>
      <t>香鹿山镇王凹谷子种植</t>
    </r>
  </si>
  <si>
    <r>
      <rPr>
        <sz val="9"/>
        <color indexed="8"/>
        <rFont val="宋体"/>
        <family val="3"/>
        <charset val="134"/>
      </rPr>
      <t>新建西瓜</t>
    </r>
    <r>
      <rPr>
        <sz val="9"/>
        <color indexed="8"/>
        <rFont val="Times New Roman"/>
        <family val="1"/>
      </rPr>
      <t>30</t>
    </r>
    <r>
      <rPr>
        <sz val="9"/>
        <color indexed="8"/>
        <rFont val="宋体"/>
        <family val="3"/>
        <charset val="134"/>
      </rPr>
      <t>亩</t>
    </r>
  </si>
  <si>
    <r>
      <rPr>
        <sz val="9"/>
        <color indexed="8"/>
        <rFont val="宋体"/>
        <family val="3"/>
        <charset val="134"/>
      </rPr>
      <t>香鹿山镇大柳树拱棚西瓜种植</t>
    </r>
  </si>
  <si>
    <r>
      <rPr>
        <sz val="9"/>
        <color indexed="8"/>
        <rFont val="宋体"/>
        <family val="3"/>
        <charset val="134"/>
      </rPr>
      <t>新建谷子</t>
    </r>
    <r>
      <rPr>
        <sz val="9"/>
        <color indexed="8"/>
        <rFont val="Times New Roman"/>
        <family val="1"/>
      </rPr>
      <t>58</t>
    </r>
    <r>
      <rPr>
        <sz val="9"/>
        <color indexed="8"/>
        <rFont val="宋体"/>
        <family val="3"/>
        <charset val="134"/>
      </rPr>
      <t>亩</t>
    </r>
  </si>
  <si>
    <r>
      <rPr>
        <sz val="9"/>
        <color indexed="8"/>
        <rFont val="宋体"/>
        <family val="3"/>
        <charset val="134"/>
      </rPr>
      <t>香鹿山镇潘沟烟叶种植</t>
    </r>
  </si>
  <si>
    <r>
      <rPr>
        <sz val="9"/>
        <color indexed="8"/>
        <rFont val="宋体"/>
        <family val="3"/>
        <charset val="134"/>
      </rPr>
      <t>新建烟叶</t>
    </r>
    <r>
      <rPr>
        <sz val="9"/>
        <color indexed="8"/>
        <rFont val="Times New Roman"/>
        <family val="1"/>
      </rPr>
      <t>32</t>
    </r>
    <r>
      <rPr>
        <sz val="9"/>
        <color indexed="8"/>
        <rFont val="宋体"/>
        <family val="3"/>
        <charset val="134"/>
      </rPr>
      <t>亩</t>
    </r>
  </si>
  <si>
    <r>
      <rPr>
        <sz val="9"/>
        <color indexed="8"/>
        <rFont val="宋体"/>
        <family val="3"/>
        <charset val="134"/>
      </rPr>
      <t>赵保镇杨庄村花生种植项目</t>
    </r>
  </si>
  <si>
    <r>
      <rPr>
        <sz val="9"/>
        <color theme="1"/>
        <rFont val="宋体"/>
        <family val="3"/>
        <charset val="134"/>
      </rPr>
      <t>种植花生</t>
    </r>
    <r>
      <rPr>
        <sz val="9"/>
        <color theme="1"/>
        <rFont val="Times New Roman"/>
        <family val="1"/>
      </rPr>
      <t>74</t>
    </r>
    <r>
      <rPr>
        <sz val="9"/>
        <color theme="1"/>
        <rFont val="宋体"/>
        <family val="3"/>
        <charset val="134"/>
      </rPr>
      <t>亩</t>
    </r>
  </si>
  <si>
    <r>
      <rPr>
        <sz val="9"/>
        <color indexed="8"/>
        <rFont val="宋体"/>
        <family val="3"/>
        <charset val="134"/>
      </rPr>
      <t>赵保镇东赵一区红薯种植项目</t>
    </r>
  </si>
  <si>
    <r>
      <rPr>
        <sz val="9"/>
        <color theme="1"/>
        <rFont val="宋体"/>
        <family val="3"/>
        <charset val="134"/>
      </rPr>
      <t>种植红薯</t>
    </r>
    <r>
      <rPr>
        <sz val="9"/>
        <color theme="1"/>
        <rFont val="Times New Roman"/>
        <family val="1"/>
      </rPr>
      <t>14.5</t>
    </r>
    <r>
      <rPr>
        <sz val="9"/>
        <color theme="1"/>
        <rFont val="宋体"/>
        <family val="3"/>
        <charset val="134"/>
      </rPr>
      <t>亩</t>
    </r>
  </si>
  <si>
    <r>
      <rPr>
        <sz val="9"/>
        <color indexed="8"/>
        <rFont val="宋体"/>
        <family val="3"/>
        <charset val="134"/>
      </rPr>
      <t>赵保镇东赵二区红薯种植项目</t>
    </r>
  </si>
  <si>
    <r>
      <rPr>
        <sz val="9"/>
        <color theme="1"/>
        <rFont val="宋体"/>
        <family val="3"/>
        <charset val="134"/>
      </rPr>
      <t>种植红薯</t>
    </r>
    <r>
      <rPr>
        <sz val="9"/>
        <color theme="1"/>
        <rFont val="Times New Roman"/>
        <family val="1"/>
      </rPr>
      <t>8.62</t>
    </r>
    <r>
      <rPr>
        <sz val="9"/>
        <color theme="1"/>
        <rFont val="宋体"/>
        <family val="3"/>
        <charset val="134"/>
      </rPr>
      <t>亩</t>
    </r>
  </si>
  <si>
    <r>
      <rPr>
        <sz val="9"/>
        <color indexed="8"/>
        <rFont val="宋体"/>
        <family val="3"/>
        <charset val="134"/>
      </rPr>
      <t>赵保镇东赵三区红薯种植项目</t>
    </r>
  </si>
  <si>
    <r>
      <rPr>
        <sz val="9"/>
        <color theme="1"/>
        <rFont val="宋体"/>
        <family val="3"/>
        <charset val="134"/>
      </rPr>
      <t>种植红薯</t>
    </r>
    <r>
      <rPr>
        <sz val="9"/>
        <color theme="1"/>
        <rFont val="Times New Roman"/>
        <family val="1"/>
      </rPr>
      <t>0.5</t>
    </r>
    <r>
      <rPr>
        <sz val="9"/>
        <color theme="1"/>
        <rFont val="宋体"/>
        <family val="3"/>
        <charset val="134"/>
      </rPr>
      <t>亩</t>
    </r>
  </si>
  <si>
    <r>
      <rPr>
        <sz val="9"/>
        <color indexed="8"/>
        <rFont val="宋体"/>
        <family val="3"/>
        <charset val="134"/>
      </rPr>
      <t>赵保镇东赵四区红薯种植项目</t>
    </r>
  </si>
  <si>
    <r>
      <rPr>
        <sz val="9"/>
        <color theme="1"/>
        <rFont val="宋体"/>
        <family val="3"/>
        <charset val="134"/>
      </rPr>
      <t>种植红薯</t>
    </r>
    <r>
      <rPr>
        <sz val="9"/>
        <color theme="1"/>
        <rFont val="Times New Roman"/>
        <family val="1"/>
      </rPr>
      <t>12.9</t>
    </r>
    <r>
      <rPr>
        <sz val="9"/>
        <color theme="1"/>
        <rFont val="宋体"/>
        <family val="3"/>
        <charset val="134"/>
      </rPr>
      <t>亩</t>
    </r>
  </si>
  <si>
    <r>
      <rPr>
        <sz val="9"/>
        <color indexed="8"/>
        <rFont val="宋体"/>
        <family val="3"/>
        <charset val="134"/>
      </rPr>
      <t>赵保镇东赵五区红薯种植项目</t>
    </r>
  </si>
  <si>
    <r>
      <rPr>
        <sz val="9"/>
        <color theme="1"/>
        <rFont val="宋体"/>
        <family val="3"/>
        <charset val="134"/>
      </rPr>
      <t>种植红薯</t>
    </r>
    <r>
      <rPr>
        <sz val="9"/>
        <color theme="1"/>
        <rFont val="Times New Roman"/>
        <family val="1"/>
      </rPr>
      <t>3.5</t>
    </r>
    <r>
      <rPr>
        <sz val="9"/>
        <color theme="1"/>
        <rFont val="宋体"/>
        <family val="3"/>
        <charset val="134"/>
      </rPr>
      <t>亩</t>
    </r>
  </si>
  <si>
    <r>
      <rPr>
        <sz val="9"/>
        <color indexed="8"/>
        <rFont val="宋体"/>
        <family val="3"/>
        <charset val="134"/>
      </rPr>
      <t>赵保镇田沟村红薯种植项目</t>
    </r>
  </si>
  <si>
    <r>
      <rPr>
        <sz val="9"/>
        <color theme="1"/>
        <rFont val="宋体"/>
        <family val="3"/>
        <charset val="134"/>
      </rPr>
      <t>种植红薯</t>
    </r>
    <r>
      <rPr>
        <sz val="9"/>
        <color theme="1"/>
        <rFont val="Times New Roman"/>
        <family val="1"/>
      </rPr>
      <t>32</t>
    </r>
    <r>
      <rPr>
        <sz val="9"/>
        <color theme="1"/>
        <rFont val="宋体"/>
        <family val="3"/>
        <charset val="134"/>
      </rPr>
      <t>亩</t>
    </r>
  </si>
  <si>
    <r>
      <rPr>
        <sz val="9"/>
        <color indexed="8"/>
        <rFont val="宋体"/>
        <family val="3"/>
        <charset val="134"/>
      </rPr>
      <t>赵保镇单村村红薯种植项目</t>
    </r>
  </si>
  <si>
    <r>
      <rPr>
        <sz val="9"/>
        <color theme="1"/>
        <rFont val="宋体"/>
        <family val="3"/>
        <charset val="134"/>
      </rPr>
      <t>种植红薯</t>
    </r>
    <r>
      <rPr>
        <sz val="9"/>
        <color theme="1"/>
        <rFont val="Times New Roman"/>
        <family val="1"/>
      </rPr>
      <t>44</t>
    </r>
    <r>
      <rPr>
        <sz val="9"/>
        <color theme="1"/>
        <rFont val="宋体"/>
        <family val="3"/>
        <charset val="134"/>
      </rPr>
      <t>亩</t>
    </r>
  </si>
  <si>
    <r>
      <rPr>
        <sz val="9"/>
        <color indexed="8"/>
        <rFont val="宋体"/>
        <family val="3"/>
        <charset val="134"/>
      </rPr>
      <t>赵保镇郭凹村红薯种植项目</t>
    </r>
  </si>
  <si>
    <r>
      <rPr>
        <sz val="9"/>
        <color theme="1"/>
        <rFont val="宋体"/>
        <family val="3"/>
        <charset val="134"/>
      </rPr>
      <t>种植红薯</t>
    </r>
    <r>
      <rPr>
        <sz val="9"/>
        <color theme="1"/>
        <rFont val="Times New Roman"/>
        <family val="1"/>
      </rPr>
      <t>90.2</t>
    </r>
    <r>
      <rPr>
        <sz val="9"/>
        <color theme="1"/>
        <rFont val="宋体"/>
        <family val="3"/>
        <charset val="134"/>
      </rPr>
      <t>亩</t>
    </r>
  </si>
  <si>
    <r>
      <rPr>
        <sz val="9"/>
        <color indexed="8"/>
        <rFont val="宋体"/>
        <family val="3"/>
        <charset val="134"/>
      </rPr>
      <t>赵保镇十字岭村红薯种植项目</t>
    </r>
  </si>
  <si>
    <r>
      <rPr>
        <sz val="9"/>
        <color theme="1"/>
        <rFont val="宋体"/>
        <family val="3"/>
        <charset val="134"/>
      </rPr>
      <t>种植红薯</t>
    </r>
    <r>
      <rPr>
        <sz val="9"/>
        <color theme="1"/>
        <rFont val="Times New Roman"/>
        <family val="1"/>
      </rPr>
      <t>6</t>
    </r>
    <r>
      <rPr>
        <sz val="9"/>
        <color theme="1"/>
        <rFont val="宋体"/>
        <family val="3"/>
        <charset val="134"/>
      </rPr>
      <t>亩</t>
    </r>
  </si>
  <si>
    <r>
      <rPr>
        <sz val="9"/>
        <color indexed="8"/>
        <rFont val="宋体"/>
        <family val="3"/>
        <charset val="134"/>
      </rPr>
      <t>赵保镇铁佛寺村红薯种植项目</t>
    </r>
  </si>
  <si>
    <r>
      <rPr>
        <sz val="9"/>
        <color theme="1"/>
        <rFont val="宋体"/>
        <family val="3"/>
        <charset val="134"/>
      </rPr>
      <t>种植红薯</t>
    </r>
    <r>
      <rPr>
        <sz val="9"/>
        <color theme="1"/>
        <rFont val="Times New Roman"/>
        <family val="1"/>
      </rPr>
      <t>40</t>
    </r>
    <r>
      <rPr>
        <sz val="9"/>
        <color theme="1"/>
        <rFont val="宋体"/>
        <family val="3"/>
        <charset val="134"/>
      </rPr>
      <t>亩</t>
    </r>
  </si>
  <si>
    <r>
      <rPr>
        <sz val="9"/>
        <color indexed="8"/>
        <rFont val="宋体"/>
        <family val="3"/>
        <charset val="134"/>
      </rPr>
      <t>赵保镇三王庄村红薯种植项目</t>
    </r>
  </si>
  <si>
    <r>
      <rPr>
        <sz val="9"/>
        <color theme="1"/>
        <rFont val="宋体"/>
        <family val="3"/>
        <charset val="134"/>
      </rPr>
      <t>种植红薯</t>
    </r>
    <r>
      <rPr>
        <sz val="9"/>
        <color theme="1"/>
        <rFont val="Times New Roman"/>
        <family val="1"/>
      </rPr>
      <t>20</t>
    </r>
    <r>
      <rPr>
        <sz val="9"/>
        <color theme="1"/>
        <rFont val="宋体"/>
        <family val="3"/>
        <charset val="134"/>
      </rPr>
      <t>亩</t>
    </r>
  </si>
  <si>
    <r>
      <rPr>
        <sz val="9"/>
        <color indexed="8"/>
        <rFont val="宋体"/>
        <family val="3"/>
        <charset val="134"/>
      </rPr>
      <t>赵保镇南窑村红薯种植项目</t>
    </r>
  </si>
  <si>
    <r>
      <rPr>
        <sz val="9"/>
        <color theme="1"/>
        <rFont val="宋体"/>
        <family val="3"/>
        <charset val="134"/>
      </rPr>
      <t>种植红薯</t>
    </r>
    <r>
      <rPr>
        <sz val="9"/>
        <color theme="1"/>
        <rFont val="Times New Roman"/>
        <family val="1"/>
      </rPr>
      <t>19.5</t>
    </r>
    <r>
      <rPr>
        <sz val="9"/>
        <color theme="1"/>
        <rFont val="宋体"/>
        <family val="3"/>
        <charset val="134"/>
      </rPr>
      <t>亩</t>
    </r>
  </si>
  <si>
    <r>
      <rPr>
        <sz val="9"/>
        <color indexed="8"/>
        <rFont val="宋体"/>
        <family val="3"/>
        <charset val="134"/>
      </rPr>
      <t>赵保镇杨庄村红薯种植项目</t>
    </r>
  </si>
  <si>
    <r>
      <rPr>
        <sz val="9"/>
        <color theme="1"/>
        <rFont val="宋体"/>
        <family val="3"/>
        <charset val="134"/>
      </rPr>
      <t>种植红薯</t>
    </r>
    <r>
      <rPr>
        <sz val="9"/>
        <color theme="1"/>
        <rFont val="Times New Roman"/>
        <family val="1"/>
      </rPr>
      <t>30</t>
    </r>
    <r>
      <rPr>
        <sz val="9"/>
        <color theme="1"/>
        <rFont val="宋体"/>
        <family val="3"/>
        <charset val="134"/>
      </rPr>
      <t>亩</t>
    </r>
  </si>
  <si>
    <r>
      <rPr>
        <sz val="9"/>
        <color indexed="8"/>
        <rFont val="宋体"/>
        <family val="3"/>
        <charset val="134"/>
      </rPr>
      <t>赵保镇赵庄村红薯种植项目</t>
    </r>
  </si>
  <si>
    <r>
      <rPr>
        <sz val="9"/>
        <color theme="1"/>
        <rFont val="宋体"/>
        <family val="3"/>
        <charset val="134"/>
      </rPr>
      <t>种植红薯</t>
    </r>
    <r>
      <rPr>
        <sz val="9"/>
        <color theme="1"/>
        <rFont val="Times New Roman"/>
        <family val="1"/>
      </rPr>
      <t>74</t>
    </r>
    <r>
      <rPr>
        <sz val="9"/>
        <color theme="1"/>
        <rFont val="宋体"/>
        <family val="3"/>
        <charset val="134"/>
      </rPr>
      <t>亩</t>
    </r>
  </si>
  <si>
    <r>
      <rPr>
        <sz val="9"/>
        <color indexed="8"/>
        <rFont val="宋体"/>
        <family val="3"/>
        <charset val="134"/>
      </rPr>
      <t>赵保镇二道沟村红薯种植项目</t>
    </r>
  </si>
  <si>
    <r>
      <rPr>
        <sz val="9"/>
        <color theme="1"/>
        <rFont val="宋体"/>
        <family val="3"/>
        <charset val="134"/>
      </rPr>
      <t>种植红薯</t>
    </r>
    <r>
      <rPr>
        <sz val="9"/>
        <color theme="1"/>
        <rFont val="Times New Roman"/>
        <family val="1"/>
      </rPr>
      <t>106.9</t>
    </r>
    <r>
      <rPr>
        <sz val="9"/>
        <color theme="1"/>
        <rFont val="宋体"/>
        <family val="3"/>
        <charset val="134"/>
      </rPr>
      <t>亩</t>
    </r>
  </si>
  <si>
    <r>
      <rPr>
        <sz val="9"/>
        <color indexed="8"/>
        <rFont val="宋体"/>
        <family val="3"/>
        <charset val="134"/>
      </rPr>
      <t>赵保镇温庄村红薯种植项目</t>
    </r>
  </si>
  <si>
    <r>
      <rPr>
        <sz val="9"/>
        <color theme="1"/>
        <rFont val="宋体"/>
        <family val="3"/>
        <charset val="134"/>
      </rPr>
      <t>种植红薯</t>
    </r>
    <r>
      <rPr>
        <sz val="9"/>
        <color theme="1"/>
        <rFont val="Times New Roman"/>
        <family val="1"/>
      </rPr>
      <t>142.5</t>
    </r>
    <r>
      <rPr>
        <sz val="9"/>
        <color theme="1"/>
        <rFont val="宋体"/>
        <family val="3"/>
        <charset val="134"/>
      </rPr>
      <t>亩</t>
    </r>
  </si>
  <si>
    <r>
      <rPr>
        <sz val="9"/>
        <color indexed="8"/>
        <rFont val="宋体"/>
        <family val="3"/>
        <charset val="134"/>
      </rPr>
      <t>赵保镇西赵村红薯种植项目</t>
    </r>
  </si>
  <si>
    <r>
      <rPr>
        <sz val="9"/>
        <color theme="1"/>
        <rFont val="宋体"/>
        <family val="3"/>
        <charset val="134"/>
      </rPr>
      <t>种植红薯</t>
    </r>
    <r>
      <rPr>
        <sz val="9"/>
        <color theme="1"/>
        <rFont val="Times New Roman"/>
        <family val="1"/>
      </rPr>
      <t>112.2</t>
    </r>
    <r>
      <rPr>
        <sz val="9"/>
        <color theme="1"/>
        <rFont val="宋体"/>
        <family val="3"/>
        <charset val="134"/>
      </rPr>
      <t>亩</t>
    </r>
  </si>
  <si>
    <r>
      <rPr>
        <sz val="9"/>
        <color indexed="8"/>
        <rFont val="宋体"/>
        <family val="3"/>
        <charset val="134"/>
      </rPr>
      <t>董王庄乡董王庄村特色种植产业扶贫项目</t>
    </r>
  </si>
  <si>
    <r>
      <rPr>
        <sz val="9"/>
        <color indexed="8"/>
        <rFont val="宋体"/>
        <family val="3"/>
        <charset val="134"/>
      </rPr>
      <t>全村</t>
    </r>
    <r>
      <rPr>
        <sz val="9"/>
        <color indexed="8"/>
        <rFont val="Times New Roman"/>
        <family val="1"/>
      </rPr>
      <t>99</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</si>
  <si>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董王庄乡南岭村特色种植产业扶贫项目</t>
    </r>
  </si>
  <si>
    <r>
      <rPr>
        <sz val="9"/>
        <color indexed="8"/>
        <rFont val="宋体"/>
        <family val="3"/>
        <charset val="134"/>
      </rPr>
      <t>全村</t>
    </r>
    <r>
      <rPr>
        <sz val="9"/>
        <color indexed="8"/>
        <rFont val="Times New Roman"/>
        <family val="1"/>
      </rPr>
      <t>60</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</si>
  <si>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董王庄乡前村村特色种植产业扶贫项目</t>
    </r>
  </si>
  <si>
    <r>
      <rPr>
        <sz val="9"/>
        <color indexed="8"/>
        <rFont val="宋体"/>
        <family val="3"/>
        <charset val="134"/>
      </rPr>
      <t>全村</t>
    </r>
    <r>
      <rPr>
        <sz val="9"/>
        <color indexed="8"/>
        <rFont val="Times New Roman"/>
        <family val="1"/>
      </rPr>
      <t>171</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</si>
  <si>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董王庄乡左沟村特色种植产业扶贫项目</t>
    </r>
  </si>
  <si>
    <r>
      <rPr>
        <sz val="9"/>
        <color indexed="8"/>
        <rFont val="宋体"/>
        <family val="3"/>
        <charset val="134"/>
      </rPr>
      <t>全村</t>
    </r>
    <r>
      <rPr>
        <sz val="9"/>
        <color indexed="8"/>
        <rFont val="Times New Roman"/>
        <family val="1"/>
      </rPr>
      <t>26</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</si>
  <si>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董王庄乡庄科村特色种植产业扶贫项目</t>
    </r>
  </si>
  <si>
    <r>
      <rPr>
        <sz val="9"/>
        <color indexed="8"/>
        <rFont val="宋体"/>
        <family val="3"/>
        <charset val="134"/>
      </rPr>
      <t>全村</t>
    </r>
    <r>
      <rPr>
        <sz val="9"/>
        <color indexed="8"/>
        <rFont val="Times New Roman"/>
        <family val="1"/>
      </rPr>
      <t>24</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</si>
  <si>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董王庄乡大石岭村特色种植产业扶贫项目</t>
    </r>
  </si>
  <si>
    <r>
      <rPr>
        <sz val="9"/>
        <color indexed="8"/>
        <rFont val="宋体"/>
        <family val="3"/>
        <charset val="134"/>
      </rPr>
      <t>全村</t>
    </r>
    <r>
      <rPr>
        <sz val="9"/>
        <color indexed="8"/>
        <rFont val="Times New Roman"/>
        <family val="1"/>
      </rPr>
      <t>27</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</si>
  <si>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董王庄乡方村村特色种植产业扶贫项目</t>
    </r>
  </si>
  <si>
    <r>
      <rPr>
        <sz val="9"/>
        <color indexed="8"/>
        <rFont val="宋体"/>
        <family val="3"/>
        <charset val="134"/>
      </rPr>
      <t>全村</t>
    </r>
    <r>
      <rPr>
        <sz val="9"/>
        <color indexed="8"/>
        <rFont val="Times New Roman"/>
        <family val="1"/>
      </rPr>
      <t>87</t>
    </r>
    <r>
      <rPr>
        <sz val="9"/>
        <color indexed="8"/>
        <rFont val="宋体"/>
        <family val="3"/>
        <charset val="134"/>
      </rPr>
      <t>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</si>
  <si>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董王庄乡姚村村特色种植产业扶贫项目</t>
    </r>
  </si>
  <si>
    <r>
      <rPr>
        <sz val="9"/>
        <color indexed="8"/>
        <rFont val="宋体"/>
        <family val="3"/>
        <charset val="134"/>
      </rPr>
      <t>全村</t>
    </r>
    <r>
      <rPr>
        <sz val="9"/>
        <color indexed="8"/>
        <rFont val="Times New Roman"/>
        <family val="1"/>
      </rPr>
      <t>132</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</si>
  <si>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董王庄乡官庄村特色种植产业扶贫项目</t>
    </r>
  </si>
  <si>
    <r>
      <rPr>
        <sz val="9"/>
        <color indexed="8"/>
        <rFont val="宋体"/>
        <family val="3"/>
        <charset val="134"/>
      </rPr>
      <t>全村</t>
    </r>
    <r>
      <rPr>
        <sz val="9"/>
        <color indexed="8"/>
        <rFont val="Times New Roman"/>
        <family val="1"/>
      </rPr>
      <t>135</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</si>
  <si>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董王庄乡乔庄村特色种植产业扶贫项目</t>
    </r>
  </si>
  <si>
    <r>
      <rPr>
        <sz val="9"/>
        <color indexed="8"/>
        <rFont val="宋体"/>
        <family val="3"/>
        <charset val="134"/>
      </rPr>
      <t>全村</t>
    </r>
    <r>
      <rPr>
        <sz val="9"/>
        <color indexed="8"/>
        <rFont val="Times New Roman"/>
        <family val="1"/>
      </rPr>
      <t>16</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</si>
  <si>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董王庄乡白土坪村特色种植产业扶贫项目</t>
    </r>
  </si>
  <si>
    <r>
      <rPr>
        <sz val="9"/>
        <color indexed="8"/>
        <rFont val="宋体"/>
        <family val="3"/>
        <charset val="134"/>
      </rPr>
      <t>全村</t>
    </r>
    <r>
      <rPr>
        <sz val="9"/>
        <color indexed="8"/>
        <rFont val="Times New Roman"/>
        <family val="1"/>
      </rPr>
      <t>8</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</si>
  <si>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董王庄乡赵坡村特色种植产业扶贫项目</t>
    </r>
  </si>
  <si>
    <r>
      <rPr>
        <sz val="9"/>
        <color indexed="8"/>
        <rFont val="宋体"/>
        <family val="3"/>
        <charset val="134"/>
      </rPr>
      <t>全村</t>
    </r>
    <r>
      <rPr>
        <sz val="9"/>
        <color indexed="8"/>
        <rFont val="Times New Roman"/>
        <family val="1"/>
      </rPr>
      <t>83</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</si>
  <si>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董王庄乡洞子沟村特色种植产业扶贫项目</t>
    </r>
  </si>
  <si>
    <r>
      <rPr>
        <sz val="9"/>
        <color indexed="8"/>
        <rFont val="宋体"/>
        <family val="3"/>
        <charset val="134"/>
      </rPr>
      <t>全村</t>
    </r>
    <r>
      <rPr>
        <sz val="9"/>
        <color indexed="8"/>
        <rFont val="Times New Roman"/>
        <family val="1"/>
      </rPr>
      <t>227</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</si>
  <si>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董王庄乡王路庄村特色种植产业扶贫项目</t>
    </r>
  </si>
  <si>
    <r>
      <rPr>
        <sz val="9"/>
        <color indexed="8"/>
        <rFont val="宋体"/>
        <family val="3"/>
        <charset val="134"/>
      </rPr>
      <t>董王庄乡邓庄村特色种植产业扶贫项目</t>
    </r>
  </si>
  <si>
    <r>
      <rPr>
        <sz val="9"/>
        <color indexed="8"/>
        <rFont val="宋体"/>
        <family val="3"/>
        <charset val="134"/>
      </rPr>
      <t>全村</t>
    </r>
    <r>
      <rPr>
        <sz val="9"/>
        <color indexed="8"/>
        <rFont val="Times New Roman"/>
        <family val="1"/>
      </rPr>
      <t>29</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</si>
  <si>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董王庄乡石桥村特色种植产业扶贫项目</t>
    </r>
  </si>
  <si>
    <r>
      <rPr>
        <sz val="9"/>
        <color indexed="8"/>
        <rFont val="宋体"/>
        <family val="3"/>
        <charset val="134"/>
      </rPr>
      <t>全村</t>
    </r>
    <r>
      <rPr>
        <sz val="9"/>
        <color indexed="8"/>
        <rFont val="Times New Roman"/>
        <family val="1"/>
      </rPr>
      <t>30</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</si>
  <si>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董王庄乡次古洞村特色种植产业扶贫项目</t>
    </r>
  </si>
  <si>
    <r>
      <rPr>
        <sz val="9"/>
        <color indexed="8"/>
        <rFont val="宋体"/>
        <family val="3"/>
        <charset val="134"/>
      </rPr>
      <t>全村</t>
    </r>
    <r>
      <rPr>
        <sz val="9"/>
        <color indexed="8"/>
        <rFont val="Times New Roman"/>
        <family val="1"/>
      </rPr>
      <t>189</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</si>
  <si>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董王庄乡刘河村特色种植产业扶贫项目</t>
    </r>
  </si>
  <si>
    <r>
      <rPr>
        <sz val="9"/>
        <color indexed="8"/>
        <rFont val="宋体"/>
        <family val="3"/>
        <charset val="134"/>
      </rPr>
      <t>董王庄乡武坟村特色种植产业扶贫项目</t>
    </r>
  </si>
  <si>
    <r>
      <rPr>
        <sz val="9"/>
        <color indexed="8"/>
        <rFont val="宋体"/>
        <family val="3"/>
        <charset val="134"/>
      </rPr>
      <t>全村</t>
    </r>
    <r>
      <rPr>
        <sz val="9"/>
        <color indexed="8"/>
        <rFont val="Times New Roman"/>
        <family val="1"/>
      </rPr>
      <t>74</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</si>
  <si>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董王庄乡灵官殿村特色种植产业扶贫项目</t>
    </r>
  </si>
  <si>
    <r>
      <rPr>
        <sz val="9"/>
        <color indexed="8"/>
        <rFont val="宋体"/>
        <family val="3"/>
        <charset val="134"/>
      </rPr>
      <t>全村</t>
    </r>
    <r>
      <rPr>
        <sz val="9"/>
        <color indexed="8"/>
        <rFont val="Times New Roman"/>
        <family val="1"/>
      </rPr>
      <t>42</t>
    </r>
    <r>
      <rPr>
        <sz val="9"/>
        <color indexed="8"/>
        <rFont val="宋体"/>
        <family val="3"/>
        <charset val="134"/>
      </rPr>
      <t>户贫困户种植花生，艾叶，花椒，中药等特色经济作物，户均补贴</t>
    </r>
    <r>
      <rPr>
        <sz val="9"/>
        <color indexed="8"/>
        <rFont val="Times New Roman"/>
        <family val="1"/>
      </rPr>
      <t>3000</t>
    </r>
    <r>
      <rPr>
        <sz val="9"/>
        <color indexed="8"/>
        <rFont val="宋体"/>
        <family val="3"/>
        <charset val="134"/>
      </rPr>
      <t>元</t>
    </r>
  </si>
  <si>
    <r>
      <rPr>
        <sz val="9"/>
        <color indexed="8"/>
        <rFont val="宋体"/>
        <family val="3"/>
        <charset val="134"/>
      </rPr>
      <t>莲庄镇林果种植项目</t>
    </r>
  </si>
  <si>
    <r>
      <rPr>
        <sz val="9"/>
        <color indexed="8"/>
        <rFont val="宋体"/>
        <family val="3"/>
        <charset val="134"/>
      </rPr>
      <t>新建</t>
    </r>
    <r>
      <rPr>
        <sz val="9"/>
        <color indexed="8"/>
        <rFont val="Times New Roman"/>
        <family val="1"/>
      </rPr>
      <t>320</t>
    </r>
    <r>
      <rPr>
        <sz val="9"/>
        <color indexed="8"/>
        <rFont val="宋体"/>
        <family val="3"/>
        <charset val="134"/>
      </rPr>
      <t>亩林果种植到户增收项目</t>
    </r>
  </si>
  <si>
    <r>
      <rPr>
        <sz val="9"/>
        <color indexed="8"/>
        <rFont val="宋体"/>
        <family val="3"/>
        <charset val="134"/>
      </rPr>
      <t>樊村镇中药材种植项目</t>
    </r>
  </si>
  <si>
    <r>
      <rPr>
        <sz val="9"/>
        <color indexed="8"/>
        <rFont val="宋体"/>
        <family val="3"/>
        <charset val="134"/>
      </rPr>
      <t>根据发展特色种植有关规定，采用直接帮扶模式，对项目户种植中药材按每亩</t>
    </r>
    <r>
      <rPr>
        <sz val="9"/>
        <color indexed="8"/>
        <rFont val="Times New Roman"/>
        <family val="1"/>
      </rPr>
      <t>900</t>
    </r>
    <r>
      <rPr>
        <sz val="9"/>
        <color indexed="8"/>
        <rFont val="宋体"/>
        <family val="3"/>
        <charset val="134"/>
      </rPr>
      <t>元进行补贴。预计年均每亩增收</t>
    </r>
    <r>
      <rPr>
        <sz val="9"/>
        <color indexed="8"/>
        <rFont val="Times New Roman"/>
        <family val="1"/>
      </rPr>
      <t>2000</t>
    </r>
    <r>
      <rPr>
        <sz val="9"/>
        <color indexed="8"/>
        <rFont val="宋体"/>
        <family val="3"/>
        <charset val="134"/>
      </rPr>
      <t>元。</t>
    </r>
  </si>
  <si>
    <r>
      <rPr>
        <sz val="9"/>
        <color indexed="8"/>
        <rFont val="宋体"/>
        <family val="3"/>
        <charset val="134"/>
      </rPr>
      <t>樊村镇花生种植项目</t>
    </r>
  </si>
  <si>
    <r>
      <rPr>
        <sz val="9"/>
        <color indexed="8"/>
        <rFont val="宋体"/>
        <family val="3"/>
        <charset val="134"/>
      </rPr>
      <t>根据发展特色种植有关规定，采用直接帮扶模式，对项目户种植中药材按每亩</t>
    </r>
    <r>
      <rPr>
        <sz val="9"/>
        <color indexed="8"/>
        <rFont val="Times New Roman"/>
        <family val="1"/>
      </rPr>
      <t>500</t>
    </r>
    <r>
      <rPr>
        <sz val="9"/>
        <color indexed="8"/>
        <rFont val="宋体"/>
        <family val="3"/>
        <charset val="134"/>
      </rPr>
      <t>元进行补贴。预计年均每亩增收</t>
    </r>
    <r>
      <rPr>
        <sz val="9"/>
        <color indexed="8"/>
        <rFont val="Times New Roman"/>
        <family val="1"/>
      </rPr>
      <t>800</t>
    </r>
    <r>
      <rPr>
        <sz val="9"/>
        <color indexed="8"/>
        <rFont val="宋体"/>
        <family val="3"/>
        <charset val="134"/>
      </rPr>
      <t>元。</t>
    </r>
  </si>
  <si>
    <r>
      <rPr>
        <sz val="9"/>
        <color indexed="8"/>
        <rFont val="宋体"/>
        <family val="3"/>
        <charset val="134"/>
      </rPr>
      <t>樊村镇食用菌种植项目</t>
    </r>
  </si>
  <si>
    <r>
      <rPr>
        <sz val="9"/>
        <color indexed="8"/>
        <rFont val="宋体"/>
        <family val="3"/>
        <charset val="134"/>
      </rPr>
      <t>根据发展特色种植有关规定，采用直接帮扶模式，对项目户种植中药材按每袋</t>
    </r>
    <r>
      <rPr>
        <sz val="9"/>
        <color indexed="8"/>
        <rFont val="Times New Roman"/>
        <family val="1"/>
      </rPr>
      <t>4</t>
    </r>
    <r>
      <rPr>
        <sz val="9"/>
        <color indexed="8"/>
        <rFont val="宋体"/>
        <family val="3"/>
        <charset val="134"/>
      </rPr>
      <t>元进行补贴。预计年均每户增收</t>
    </r>
    <r>
      <rPr>
        <sz val="9"/>
        <color indexed="8"/>
        <rFont val="Times New Roman"/>
        <family val="1"/>
      </rPr>
      <t>2000</t>
    </r>
    <r>
      <rPr>
        <sz val="9"/>
        <color indexed="8"/>
        <rFont val="宋体"/>
        <family val="3"/>
        <charset val="134"/>
      </rPr>
      <t>元。</t>
    </r>
  </si>
  <si>
    <r>
      <rPr>
        <sz val="9"/>
        <color indexed="8"/>
        <rFont val="宋体"/>
        <family val="3"/>
        <charset val="134"/>
      </rPr>
      <t>莲庄镇四岭村温棚蔬菜种植基地</t>
    </r>
  </si>
  <si>
    <r>
      <rPr>
        <sz val="9"/>
        <color indexed="8"/>
        <rFont val="宋体"/>
        <family val="3"/>
        <charset val="134"/>
      </rPr>
      <t>新建温棚</t>
    </r>
    <r>
      <rPr>
        <sz val="9"/>
        <color indexed="8"/>
        <rFont val="Times New Roman"/>
        <family val="1"/>
      </rPr>
      <t>40</t>
    </r>
    <r>
      <rPr>
        <sz val="9"/>
        <color indexed="8"/>
        <rFont val="宋体"/>
        <family val="3"/>
        <charset val="134"/>
      </rPr>
      <t>个及附属设施</t>
    </r>
  </si>
  <si>
    <r>
      <rPr>
        <sz val="9"/>
        <color indexed="8"/>
        <rFont val="宋体"/>
        <family val="3"/>
        <charset val="134"/>
      </rPr>
      <t>高村镇张元村蔬菜大棚</t>
    </r>
  </si>
  <si>
    <r>
      <rPr>
        <sz val="9"/>
        <color indexed="8"/>
        <rFont val="宋体"/>
        <family val="3"/>
        <charset val="134"/>
      </rPr>
      <t>建设蔬菜大棚</t>
    </r>
    <r>
      <rPr>
        <sz val="9"/>
        <color indexed="8"/>
        <rFont val="Times New Roman"/>
        <family val="1"/>
      </rPr>
      <t>50</t>
    </r>
    <r>
      <rPr>
        <sz val="9"/>
        <color indexed="8"/>
        <rFont val="宋体"/>
        <family val="3"/>
        <charset val="134"/>
      </rPr>
      <t>个</t>
    </r>
  </si>
  <si>
    <r>
      <rPr>
        <sz val="9"/>
        <color indexed="8"/>
        <rFont val="宋体"/>
        <family val="3"/>
        <charset val="134"/>
      </rPr>
      <t>高村镇里沟蔬菜大棚</t>
    </r>
  </si>
  <si>
    <r>
      <rPr>
        <sz val="9"/>
        <color indexed="8"/>
        <rFont val="宋体"/>
        <family val="3"/>
        <charset val="134"/>
      </rPr>
      <t>建设蔬菜大棚</t>
    </r>
    <r>
      <rPr>
        <sz val="9"/>
        <color indexed="8"/>
        <rFont val="Times New Roman"/>
        <family val="1"/>
      </rPr>
      <t>4500</t>
    </r>
    <r>
      <rPr>
        <sz val="9"/>
        <color indexed="8"/>
        <rFont val="宋体"/>
        <family val="3"/>
        <charset val="134"/>
      </rPr>
      <t>平方米</t>
    </r>
  </si>
  <si>
    <r>
      <rPr>
        <sz val="9"/>
        <color indexed="8"/>
        <rFont val="宋体"/>
        <family val="3"/>
        <charset val="134"/>
      </rPr>
      <t>高村镇温村塑料大棚</t>
    </r>
  </si>
  <si>
    <r>
      <rPr>
        <sz val="9"/>
        <color indexed="8"/>
        <rFont val="宋体"/>
        <family val="3"/>
        <charset val="134"/>
      </rPr>
      <t>建设大棚</t>
    </r>
    <r>
      <rPr>
        <sz val="9"/>
        <color indexed="8"/>
        <rFont val="Times New Roman"/>
        <family val="1"/>
      </rPr>
      <t>50</t>
    </r>
    <r>
      <rPr>
        <sz val="9"/>
        <color indexed="8"/>
        <rFont val="宋体"/>
        <family val="3"/>
        <charset val="134"/>
      </rPr>
      <t>个</t>
    </r>
  </si>
  <si>
    <r>
      <rPr>
        <sz val="9"/>
        <color indexed="8"/>
        <rFont val="宋体"/>
        <family val="3"/>
        <charset val="134"/>
      </rPr>
      <t>高村镇马朝沟塑料大棚</t>
    </r>
  </si>
  <si>
    <r>
      <rPr>
        <sz val="9"/>
        <color indexed="8"/>
        <rFont val="宋体"/>
        <family val="3"/>
        <charset val="134"/>
      </rPr>
      <t>建设大棚</t>
    </r>
    <r>
      <rPr>
        <sz val="9"/>
        <color indexed="8"/>
        <rFont val="Times New Roman"/>
        <family val="1"/>
      </rPr>
      <t>10</t>
    </r>
    <r>
      <rPr>
        <sz val="9"/>
        <color indexed="8"/>
        <rFont val="宋体"/>
        <family val="3"/>
        <charset val="134"/>
      </rPr>
      <t>个</t>
    </r>
  </si>
  <si>
    <r>
      <rPr>
        <sz val="9"/>
        <color indexed="8"/>
        <rFont val="宋体"/>
        <family val="3"/>
        <charset val="134"/>
      </rPr>
      <t>柳泉镇尹村村烟叶大棚建设项目</t>
    </r>
  </si>
  <si>
    <r>
      <rPr>
        <sz val="9"/>
        <color indexed="8"/>
        <rFont val="宋体"/>
        <family val="3"/>
        <charset val="134"/>
      </rPr>
      <t>建烟叶大棚</t>
    </r>
    <r>
      <rPr>
        <sz val="9"/>
        <color indexed="8"/>
        <rFont val="Times New Roman"/>
        <family val="1"/>
      </rPr>
      <t>20</t>
    </r>
    <r>
      <rPr>
        <sz val="9"/>
        <color indexed="8"/>
        <rFont val="宋体"/>
        <family val="3"/>
        <charset val="134"/>
      </rPr>
      <t>座，为尹村周边上于、贺沟、清泉等村提供优质烟苗。</t>
    </r>
  </si>
  <si>
    <r>
      <rPr>
        <sz val="9"/>
        <color indexed="8"/>
        <rFont val="宋体"/>
        <family val="3"/>
        <charset val="134"/>
      </rPr>
      <t>樊村镇马道食用菌种植大棚建设项目</t>
    </r>
  </si>
  <si>
    <r>
      <rPr>
        <sz val="9"/>
        <color indexed="8"/>
        <rFont val="宋体"/>
        <family val="3"/>
        <charset val="134"/>
      </rPr>
      <t>新建</t>
    </r>
    <r>
      <rPr>
        <sz val="9"/>
        <color indexed="8"/>
        <rFont val="Times New Roman"/>
        <family val="1"/>
      </rPr>
      <t>1200</t>
    </r>
    <r>
      <rPr>
        <sz val="9"/>
        <color indexed="8"/>
        <rFont val="宋体"/>
        <family val="3"/>
        <charset val="134"/>
      </rPr>
      <t>平方食用菌种植大棚</t>
    </r>
  </si>
  <si>
    <r>
      <rPr>
        <sz val="9"/>
        <color indexed="8"/>
        <rFont val="宋体"/>
        <family val="3"/>
        <charset val="134"/>
      </rPr>
      <t>樊村镇铁炉食用菌种植大棚建设项目</t>
    </r>
  </si>
  <si>
    <r>
      <rPr>
        <sz val="9"/>
        <color indexed="8"/>
        <rFont val="宋体"/>
        <family val="3"/>
        <charset val="134"/>
      </rPr>
      <t>新建</t>
    </r>
    <r>
      <rPr>
        <sz val="9"/>
        <color indexed="8"/>
        <rFont val="Times New Roman"/>
        <family val="1"/>
      </rPr>
      <t>2400</t>
    </r>
    <r>
      <rPr>
        <sz val="9"/>
        <color indexed="8"/>
        <rFont val="宋体"/>
        <family val="3"/>
        <charset val="134"/>
      </rPr>
      <t>平方食用菌种植大棚</t>
    </r>
  </si>
  <si>
    <r>
      <rPr>
        <sz val="9"/>
        <color indexed="8"/>
        <rFont val="宋体"/>
        <family val="3"/>
        <charset val="134"/>
      </rPr>
      <t>樊村镇宋村食用菌冷库建设</t>
    </r>
  </si>
  <si>
    <r>
      <rPr>
        <sz val="9"/>
        <color indexed="8"/>
        <rFont val="宋体"/>
        <family val="3"/>
        <charset val="134"/>
      </rPr>
      <t>新建</t>
    </r>
    <r>
      <rPr>
        <sz val="9"/>
        <color indexed="8"/>
        <rFont val="Times New Roman"/>
        <family val="1"/>
      </rPr>
      <t>400</t>
    </r>
    <r>
      <rPr>
        <sz val="9"/>
        <color indexed="8"/>
        <rFont val="宋体"/>
        <family val="3"/>
        <charset val="134"/>
      </rPr>
      <t>平方木食用菌冷库</t>
    </r>
  </si>
  <si>
    <r>
      <rPr>
        <sz val="9"/>
        <color indexed="8"/>
        <rFont val="宋体"/>
        <family val="3"/>
        <charset val="134"/>
      </rPr>
      <t>白杨镇陡沟村蔬菜大棚项目</t>
    </r>
  </si>
  <si>
    <r>
      <rPr>
        <sz val="9"/>
        <color indexed="8"/>
        <rFont val="宋体"/>
        <family val="3"/>
        <charset val="134"/>
      </rPr>
      <t>发展蔬菜大棚种植项目，建设蔬菜大棚</t>
    </r>
    <r>
      <rPr>
        <sz val="9"/>
        <color indexed="8"/>
        <rFont val="Times New Roman"/>
        <family val="1"/>
      </rPr>
      <t>20</t>
    </r>
    <r>
      <rPr>
        <sz val="9"/>
        <color indexed="8"/>
        <rFont val="宋体"/>
        <family val="3"/>
        <charset val="134"/>
      </rPr>
      <t>个</t>
    </r>
    <r>
      <rPr>
        <sz val="9"/>
        <color indexed="8"/>
        <rFont val="Times New Roman"/>
        <family val="1"/>
      </rPr>
      <t>,</t>
    </r>
    <r>
      <rPr>
        <sz val="9"/>
        <color indexed="8"/>
        <rFont val="宋体"/>
        <family val="3"/>
        <charset val="134"/>
      </rPr>
      <t>带动贫困户</t>
    </r>
    <r>
      <rPr>
        <sz val="9"/>
        <color indexed="8"/>
        <rFont val="Times New Roman"/>
        <family val="1"/>
      </rPr>
      <t>20</t>
    </r>
    <r>
      <rPr>
        <sz val="9"/>
        <color indexed="8"/>
        <rFont val="宋体"/>
        <family val="3"/>
        <charset val="134"/>
      </rPr>
      <t>户</t>
    </r>
  </si>
  <si>
    <r>
      <rPr>
        <sz val="9"/>
        <color indexed="8"/>
        <rFont val="宋体"/>
        <family val="3"/>
        <charset val="134"/>
      </rPr>
      <t>白杨镇东庄村油用牡丹种植项目</t>
    </r>
  </si>
  <si>
    <r>
      <rPr>
        <sz val="9"/>
        <color indexed="8"/>
        <rFont val="宋体"/>
        <family val="3"/>
        <charset val="134"/>
      </rPr>
      <t>由宜阳县众生源农民专业种植合作社流转土地</t>
    </r>
    <r>
      <rPr>
        <sz val="9"/>
        <color indexed="8"/>
        <rFont val="Times New Roman"/>
        <family val="1"/>
      </rPr>
      <t>1500</t>
    </r>
    <r>
      <rPr>
        <sz val="9"/>
        <color indexed="8"/>
        <rFont val="宋体"/>
        <family val="3"/>
        <charset val="134"/>
      </rPr>
      <t>亩，种植油用牡丹</t>
    </r>
  </si>
  <si>
    <r>
      <rPr>
        <sz val="9"/>
        <color indexed="8"/>
        <rFont val="宋体"/>
        <family val="3"/>
        <charset val="134"/>
      </rPr>
      <t>白杨镇南留村食用菌大棚项目</t>
    </r>
  </si>
  <si>
    <r>
      <rPr>
        <sz val="9"/>
        <color indexed="8"/>
        <rFont val="宋体"/>
        <family val="3"/>
        <charset val="134"/>
      </rPr>
      <t>发展食用菌种植，建设食用菌大棚</t>
    </r>
    <r>
      <rPr>
        <sz val="9"/>
        <color indexed="8"/>
        <rFont val="Times New Roman"/>
        <family val="1"/>
      </rPr>
      <t>10</t>
    </r>
    <r>
      <rPr>
        <sz val="9"/>
        <color indexed="8"/>
        <rFont val="宋体"/>
        <family val="3"/>
        <charset val="134"/>
      </rPr>
      <t>个，可带动</t>
    </r>
    <r>
      <rPr>
        <sz val="9"/>
        <color indexed="8"/>
        <rFont val="Times New Roman"/>
        <family val="1"/>
      </rPr>
      <t>10</t>
    </r>
    <r>
      <rPr>
        <sz val="9"/>
        <color indexed="8"/>
        <rFont val="宋体"/>
        <family val="3"/>
        <charset val="134"/>
      </rPr>
      <t>户贫困户</t>
    </r>
  </si>
  <si>
    <r>
      <rPr>
        <sz val="9"/>
        <color indexed="8"/>
        <rFont val="宋体"/>
        <family val="3"/>
        <charset val="134"/>
      </rPr>
      <t>白杨镇南留村蔬菜大棚项目</t>
    </r>
  </si>
  <si>
    <r>
      <rPr>
        <sz val="9"/>
        <color indexed="8"/>
        <rFont val="宋体"/>
        <family val="3"/>
        <charset val="134"/>
      </rPr>
      <t>建设蔬菜大棚项目，建设蔬菜大棚</t>
    </r>
    <r>
      <rPr>
        <sz val="9"/>
        <color indexed="8"/>
        <rFont val="Times New Roman"/>
        <family val="1"/>
      </rPr>
      <t>10</t>
    </r>
    <r>
      <rPr>
        <sz val="9"/>
        <color indexed="8"/>
        <rFont val="宋体"/>
        <family val="3"/>
        <charset val="134"/>
      </rPr>
      <t>个，项目可带动</t>
    </r>
    <r>
      <rPr>
        <sz val="9"/>
        <color indexed="8"/>
        <rFont val="Times New Roman"/>
        <family val="1"/>
      </rPr>
      <t>10</t>
    </r>
    <r>
      <rPr>
        <sz val="9"/>
        <color indexed="8"/>
        <rFont val="宋体"/>
        <family val="3"/>
        <charset val="134"/>
      </rPr>
      <t>户贫困户</t>
    </r>
  </si>
  <si>
    <r>
      <rPr>
        <sz val="9"/>
        <color indexed="8"/>
        <rFont val="宋体"/>
        <family val="3"/>
        <charset val="134"/>
      </rPr>
      <t>白杨镇东场村蔬菜大棚项目</t>
    </r>
  </si>
  <si>
    <r>
      <rPr>
        <sz val="9"/>
        <color indexed="8"/>
        <rFont val="宋体"/>
        <family val="3"/>
        <charset val="134"/>
      </rPr>
      <t>发展蔬菜大棚种植项目，建设蔬菜大棚</t>
    </r>
    <r>
      <rPr>
        <sz val="9"/>
        <color indexed="8"/>
        <rFont val="Times New Roman"/>
        <family val="1"/>
      </rPr>
      <t>10</t>
    </r>
    <r>
      <rPr>
        <sz val="9"/>
        <color indexed="8"/>
        <rFont val="宋体"/>
        <family val="3"/>
        <charset val="134"/>
      </rPr>
      <t>个</t>
    </r>
    <r>
      <rPr>
        <sz val="9"/>
        <color indexed="8"/>
        <rFont val="Times New Roman"/>
        <family val="1"/>
      </rPr>
      <t>,</t>
    </r>
    <r>
      <rPr>
        <sz val="9"/>
        <color indexed="8"/>
        <rFont val="宋体"/>
        <family val="3"/>
        <charset val="134"/>
      </rPr>
      <t>带动贫困户</t>
    </r>
    <r>
      <rPr>
        <sz val="9"/>
        <color indexed="8"/>
        <rFont val="Times New Roman"/>
        <family val="1"/>
      </rPr>
      <t>15</t>
    </r>
    <r>
      <rPr>
        <sz val="9"/>
        <color indexed="8"/>
        <rFont val="宋体"/>
        <family val="3"/>
        <charset val="134"/>
      </rPr>
      <t>户</t>
    </r>
  </si>
  <si>
    <r>
      <rPr>
        <sz val="9"/>
        <color indexed="8"/>
        <rFont val="宋体"/>
        <family val="3"/>
        <charset val="134"/>
      </rPr>
      <t>赵保镇东赵村蔬菜大棚建设</t>
    </r>
  </si>
  <si>
    <r>
      <rPr>
        <sz val="9"/>
        <color indexed="8"/>
        <rFont val="宋体"/>
        <family val="3"/>
        <charset val="134"/>
      </rPr>
      <t>新建</t>
    </r>
    <r>
      <rPr>
        <sz val="9"/>
        <color indexed="8"/>
        <rFont val="Times New Roman"/>
        <family val="1"/>
      </rPr>
      <t>40</t>
    </r>
    <r>
      <rPr>
        <sz val="9"/>
        <color indexed="8"/>
        <rFont val="宋体"/>
        <family val="3"/>
        <charset val="134"/>
      </rPr>
      <t>个蔬菜大棚及附属设施</t>
    </r>
  </si>
  <si>
    <r>
      <rPr>
        <sz val="9"/>
        <color indexed="8"/>
        <rFont val="宋体"/>
        <family val="3"/>
        <charset val="134"/>
      </rPr>
      <t>柳泉镇十字路村富硒有机红薯种植示范基地产业项目</t>
    </r>
  </si>
  <si>
    <r>
      <rPr>
        <sz val="9"/>
        <color indexed="8"/>
        <rFont val="宋体"/>
        <family val="3"/>
        <charset val="134"/>
      </rPr>
      <t>建设千亩红薯示范田，带动</t>
    </r>
    <r>
      <rPr>
        <sz val="9"/>
        <color indexed="8"/>
        <rFont val="Times New Roman"/>
        <family val="1"/>
      </rPr>
      <t>45</t>
    </r>
    <r>
      <rPr>
        <sz val="9"/>
        <color indexed="8"/>
        <rFont val="宋体"/>
        <family val="3"/>
        <charset val="134"/>
      </rPr>
      <t>户</t>
    </r>
    <r>
      <rPr>
        <sz val="9"/>
        <color indexed="8"/>
        <rFont val="Times New Roman"/>
        <family val="1"/>
      </rPr>
      <t>110</t>
    </r>
    <r>
      <rPr>
        <sz val="9"/>
        <color indexed="8"/>
        <rFont val="宋体"/>
        <family val="3"/>
        <charset val="134"/>
      </rPr>
      <t>人脱贫。</t>
    </r>
  </si>
  <si>
    <r>
      <rPr>
        <sz val="9"/>
        <color indexed="8"/>
        <rFont val="宋体"/>
        <family val="3"/>
        <charset val="134"/>
      </rPr>
      <t>莲庄镇旧关村艾草种植基地深加工项目</t>
    </r>
  </si>
  <si>
    <r>
      <rPr>
        <sz val="9"/>
        <color indexed="8"/>
        <rFont val="宋体"/>
        <family val="3"/>
        <charset val="134"/>
      </rPr>
      <t>种植艾草</t>
    </r>
    <r>
      <rPr>
        <sz val="9"/>
        <color indexed="8"/>
        <rFont val="Times New Roman"/>
        <family val="1"/>
      </rPr>
      <t>1300</t>
    </r>
    <r>
      <rPr>
        <sz val="9"/>
        <color indexed="8"/>
        <rFont val="宋体"/>
        <family val="3"/>
        <charset val="134"/>
      </rPr>
      <t>亩，新建厂房</t>
    </r>
    <r>
      <rPr>
        <sz val="9"/>
        <color indexed="8"/>
        <rFont val="Times New Roman"/>
        <family val="1"/>
      </rPr>
      <t>2</t>
    </r>
    <r>
      <rPr>
        <sz val="9"/>
        <color indexed="8"/>
        <rFont val="宋体"/>
        <family val="3"/>
        <charset val="134"/>
      </rPr>
      <t>座</t>
    </r>
    <r>
      <rPr>
        <sz val="9"/>
        <color indexed="8"/>
        <rFont val="Times New Roman"/>
        <family val="1"/>
      </rPr>
      <t>1600</t>
    </r>
    <r>
      <rPr>
        <sz val="9"/>
        <color indexed="8"/>
        <rFont val="宋体"/>
        <family val="3"/>
        <charset val="134"/>
      </rPr>
      <t>平方米及附属设施</t>
    </r>
  </si>
  <si>
    <r>
      <rPr>
        <sz val="9"/>
        <color indexed="8"/>
        <rFont val="宋体"/>
        <family val="3"/>
        <charset val="134"/>
      </rPr>
      <t>高村镇十大高效农业示范区产业基地配套</t>
    </r>
  </si>
  <si>
    <r>
      <rPr>
        <sz val="9"/>
        <color indexed="8"/>
        <rFont val="宋体"/>
        <family val="3"/>
        <charset val="134"/>
      </rPr>
      <t>建设农业产业基地配套设施</t>
    </r>
    <r>
      <rPr>
        <sz val="9"/>
        <color indexed="8"/>
        <rFont val="Times New Roman"/>
        <family val="1"/>
      </rPr>
      <t>10</t>
    </r>
    <r>
      <rPr>
        <sz val="9"/>
        <color indexed="8"/>
        <rFont val="宋体"/>
        <family val="3"/>
        <charset val="134"/>
      </rPr>
      <t>个</t>
    </r>
  </si>
  <si>
    <r>
      <rPr>
        <sz val="9"/>
        <color indexed="8"/>
        <rFont val="宋体"/>
        <family val="3"/>
        <charset val="134"/>
      </rPr>
      <t>樊村镇宋村食用菌基地购置加工设备建设项目</t>
    </r>
  </si>
  <si>
    <r>
      <rPr>
        <sz val="9"/>
        <color indexed="8"/>
        <rFont val="宋体"/>
        <family val="3"/>
        <charset val="134"/>
      </rPr>
      <t>购置加工设备</t>
    </r>
    <r>
      <rPr>
        <sz val="9"/>
        <color indexed="8"/>
        <rFont val="Times New Roman"/>
        <family val="1"/>
      </rPr>
      <t>1</t>
    </r>
    <r>
      <rPr>
        <sz val="9"/>
        <color indexed="8"/>
        <rFont val="宋体"/>
        <family val="3"/>
        <charset val="134"/>
      </rPr>
      <t>套</t>
    </r>
  </si>
  <si>
    <r>
      <rPr>
        <sz val="9"/>
        <color indexed="8"/>
        <rFont val="宋体"/>
        <family val="3"/>
        <charset val="134"/>
      </rPr>
      <t>樊村镇宋村食用菌基地晒场建设项目</t>
    </r>
  </si>
  <si>
    <r>
      <rPr>
        <sz val="9"/>
        <color indexed="8"/>
        <rFont val="宋体"/>
        <family val="3"/>
        <charset val="134"/>
      </rPr>
      <t>新建晒场</t>
    </r>
    <r>
      <rPr>
        <sz val="9"/>
        <color indexed="8"/>
        <rFont val="Times New Roman"/>
        <family val="1"/>
      </rPr>
      <t>4000</t>
    </r>
    <r>
      <rPr>
        <sz val="9"/>
        <color indexed="8"/>
        <rFont val="宋体"/>
        <family val="3"/>
        <charset val="134"/>
      </rPr>
      <t>平方米</t>
    </r>
  </si>
  <si>
    <r>
      <rPr>
        <sz val="9"/>
        <color indexed="8"/>
        <rFont val="宋体"/>
        <family val="3"/>
        <charset val="134"/>
      </rPr>
      <t>董王庄慈古洞村艾草加工入股分红项目</t>
    </r>
  </si>
  <si>
    <r>
      <rPr>
        <sz val="9"/>
        <color indexed="8"/>
        <rFont val="宋体"/>
        <family val="3"/>
        <charset val="134"/>
      </rPr>
      <t>村集体入股天之艾公司，年固定收益</t>
    </r>
    <r>
      <rPr>
        <sz val="9"/>
        <color indexed="8"/>
        <rFont val="Times New Roman"/>
        <family val="1"/>
      </rPr>
      <t>3</t>
    </r>
    <r>
      <rPr>
        <sz val="9"/>
        <color indexed="8"/>
        <rFont val="宋体"/>
        <family val="3"/>
        <charset val="134"/>
      </rPr>
      <t>万元，带动</t>
    </r>
    <r>
      <rPr>
        <sz val="9"/>
        <color indexed="8"/>
        <rFont val="Times New Roman"/>
        <family val="1"/>
      </rPr>
      <t>15</t>
    </r>
    <r>
      <rPr>
        <sz val="9"/>
        <color indexed="8"/>
        <rFont val="宋体"/>
        <family val="3"/>
        <charset val="134"/>
      </rPr>
      <t>户贫困户，每户年分红</t>
    </r>
    <r>
      <rPr>
        <sz val="9"/>
        <color indexed="8"/>
        <rFont val="Times New Roman"/>
        <family val="1"/>
      </rPr>
      <t>1500</t>
    </r>
    <r>
      <rPr>
        <sz val="9"/>
        <color indexed="8"/>
        <rFont val="宋体"/>
        <family val="3"/>
        <charset val="134"/>
      </rPr>
      <t>元。剩余资金用于贫困户生活救助。</t>
    </r>
  </si>
  <si>
    <r>
      <rPr>
        <sz val="9"/>
        <color indexed="8"/>
        <rFont val="宋体"/>
        <family val="3"/>
        <charset val="134"/>
      </rPr>
      <t>董王庄武坟村村艾草加工入股分红项目</t>
    </r>
  </si>
  <si>
    <r>
      <rPr>
        <sz val="9"/>
        <color indexed="8"/>
        <rFont val="宋体"/>
        <family val="3"/>
        <charset val="134"/>
      </rPr>
      <t>董王庄方村村艾草加工入股分红项目</t>
    </r>
  </si>
  <si>
    <r>
      <rPr>
        <sz val="9"/>
        <color indexed="8"/>
        <rFont val="宋体"/>
        <family val="3"/>
        <charset val="134"/>
      </rPr>
      <t>董王庄官庄村艾草加工入股分红项目</t>
    </r>
  </si>
  <si>
    <r>
      <rPr>
        <sz val="9"/>
        <color indexed="8"/>
        <rFont val="宋体"/>
        <family val="3"/>
        <charset val="134"/>
      </rPr>
      <t>宜阳县农业特色产业脱贫及农业产业发展奖补项目</t>
    </r>
  </si>
  <si>
    <r>
      <rPr>
        <sz val="9"/>
        <color indexed="8"/>
        <rFont val="宋体"/>
        <family val="3"/>
        <charset val="134"/>
      </rPr>
      <t>全县特色种植合作社、龙头企业、公司等产业发展奖补</t>
    </r>
  </si>
  <si>
    <r>
      <t>2</t>
    </r>
    <r>
      <rPr>
        <sz val="9"/>
        <color indexed="8"/>
        <rFont val="宋体"/>
        <family val="3"/>
        <charset val="134"/>
      </rPr>
      <t>、特色养殖</t>
    </r>
  </si>
  <si>
    <r>
      <rPr>
        <sz val="9"/>
        <rFont val="宋体"/>
        <family val="3"/>
        <charset val="134"/>
      </rPr>
      <t>柳泉镇众氏农业养猪到户增收入股分红项目</t>
    </r>
  </si>
  <si>
    <r>
      <rPr>
        <sz val="9"/>
        <rFont val="宋体"/>
        <family val="3"/>
        <charset val="134"/>
      </rPr>
      <t>依托众氏养殖专业合作社，以贫困户到户增收资金</t>
    </r>
    <r>
      <rPr>
        <sz val="9"/>
        <rFont val="Times New Roman"/>
        <family val="1"/>
      </rPr>
      <t>5000</t>
    </r>
    <r>
      <rPr>
        <sz val="9"/>
        <rFont val="宋体"/>
        <family val="3"/>
        <charset val="134"/>
      </rPr>
      <t>元</t>
    </r>
    <r>
      <rPr>
        <sz val="9"/>
        <rFont val="Times New Roman"/>
        <family val="1"/>
      </rPr>
      <t>/</t>
    </r>
    <r>
      <rPr>
        <sz val="9"/>
        <rFont val="宋体"/>
        <family val="3"/>
        <charset val="134"/>
      </rPr>
      <t>户入股，每年保底分红</t>
    </r>
    <r>
      <rPr>
        <sz val="9"/>
        <rFont val="Times New Roman"/>
        <family val="1"/>
      </rPr>
      <t>600</t>
    </r>
    <r>
      <rPr>
        <sz val="9"/>
        <rFont val="宋体"/>
        <family val="3"/>
        <charset val="134"/>
      </rPr>
      <t>元，连分三年。</t>
    </r>
  </si>
  <si>
    <r>
      <rPr>
        <sz val="9"/>
        <rFont val="宋体"/>
        <family val="3"/>
        <charset val="134"/>
      </rPr>
      <t>柳泉镇宜阳县明飞养殖专业合作社带动沙漠、赵沟、纸房、毛沟到户增收入股分红项目</t>
    </r>
  </si>
  <si>
    <r>
      <rPr>
        <sz val="9"/>
        <rFont val="宋体"/>
        <family val="3"/>
        <charset val="134"/>
      </rPr>
      <t>依托明飞养殖专业合作社，以贫困户到户增收资金</t>
    </r>
    <r>
      <rPr>
        <sz val="9"/>
        <rFont val="Times New Roman"/>
        <family val="1"/>
      </rPr>
      <t>5000</t>
    </r>
    <r>
      <rPr>
        <sz val="9"/>
        <rFont val="宋体"/>
        <family val="3"/>
        <charset val="134"/>
      </rPr>
      <t>元</t>
    </r>
    <r>
      <rPr>
        <sz val="9"/>
        <rFont val="Times New Roman"/>
        <family val="1"/>
      </rPr>
      <t>/</t>
    </r>
    <r>
      <rPr>
        <sz val="9"/>
        <rFont val="宋体"/>
        <family val="3"/>
        <charset val="134"/>
      </rPr>
      <t>户入股，每年保底分红</t>
    </r>
    <r>
      <rPr>
        <sz val="9"/>
        <rFont val="Times New Roman"/>
        <family val="1"/>
      </rPr>
      <t>600</t>
    </r>
    <r>
      <rPr>
        <sz val="9"/>
        <rFont val="宋体"/>
        <family val="3"/>
        <charset val="134"/>
      </rPr>
      <t>元，连分三年。</t>
    </r>
  </si>
  <si>
    <r>
      <rPr>
        <sz val="9"/>
        <rFont val="宋体"/>
        <family val="3"/>
        <charset val="134"/>
      </rPr>
      <t>柳泉镇洛宜养牛场到户增收入股分红项目（五树村）</t>
    </r>
  </si>
  <si>
    <r>
      <rPr>
        <sz val="9"/>
        <rFont val="宋体"/>
        <family val="3"/>
        <charset val="134"/>
      </rPr>
      <t>依托洛宜养牛场，以贫困户到户增收资金</t>
    </r>
    <r>
      <rPr>
        <sz val="9"/>
        <rFont val="Times New Roman"/>
        <family val="1"/>
      </rPr>
      <t>5000</t>
    </r>
    <r>
      <rPr>
        <sz val="9"/>
        <rFont val="宋体"/>
        <family val="3"/>
        <charset val="134"/>
      </rPr>
      <t>元</t>
    </r>
    <r>
      <rPr>
        <sz val="9"/>
        <rFont val="Times New Roman"/>
        <family val="1"/>
      </rPr>
      <t>/</t>
    </r>
    <r>
      <rPr>
        <sz val="9"/>
        <rFont val="宋体"/>
        <family val="3"/>
        <charset val="134"/>
      </rPr>
      <t>户入股，每年保底分红</t>
    </r>
    <r>
      <rPr>
        <sz val="9"/>
        <rFont val="Times New Roman"/>
        <family val="1"/>
      </rPr>
      <t>600</t>
    </r>
    <r>
      <rPr>
        <sz val="9"/>
        <rFont val="宋体"/>
        <family val="3"/>
        <charset val="134"/>
      </rPr>
      <t>元，连分三年。</t>
    </r>
  </si>
  <si>
    <r>
      <rPr>
        <sz val="9"/>
        <rFont val="宋体"/>
        <family val="3"/>
        <charset val="134"/>
      </rPr>
      <t>柳泉镇英武、上于黑猪养殖到户增收入股分红项目</t>
    </r>
  </si>
  <si>
    <r>
      <rPr>
        <sz val="9"/>
        <rFont val="宋体"/>
        <family val="3"/>
        <charset val="134"/>
      </rPr>
      <t>依托德营农牧科技有限公司，以贫困户到户增收资金</t>
    </r>
    <r>
      <rPr>
        <sz val="9"/>
        <rFont val="Times New Roman"/>
        <family val="1"/>
      </rPr>
      <t>5000</t>
    </r>
    <r>
      <rPr>
        <sz val="9"/>
        <rFont val="宋体"/>
        <family val="3"/>
        <charset val="134"/>
      </rPr>
      <t>元</t>
    </r>
    <r>
      <rPr>
        <sz val="9"/>
        <rFont val="Times New Roman"/>
        <family val="1"/>
      </rPr>
      <t>/</t>
    </r>
    <r>
      <rPr>
        <sz val="9"/>
        <rFont val="宋体"/>
        <family val="3"/>
        <charset val="134"/>
      </rPr>
      <t>户入股，每年保底分红</t>
    </r>
    <r>
      <rPr>
        <sz val="9"/>
        <rFont val="Times New Roman"/>
        <family val="1"/>
      </rPr>
      <t>600</t>
    </r>
    <r>
      <rPr>
        <sz val="9"/>
        <rFont val="宋体"/>
        <family val="3"/>
        <charset val="134"/>
      </rPr>
      <t>元</t>
    </r>
    <r>
      <rPr>
        <sz val="9"/>
        <rFont val="Times New Roman"/>
        <family val="1"/>
      </rPr>
      <t>/</t>
    </r>
    <r>
      <rPr>
        <sz val="9"/>
        <rFont val="宋体"/>
        <family val="3"/>
        <charset val="134"/>
      </rPr>
      <t>户，连分三年。</t>
    </r>
  </si>
  <si>
    <r>
      <rPr>
        <sz val="9"/>
        <rFont val="宋体"/>
        <family val="3"/>
        <charset val="134"/>
      </rPr>
      <t>柳泉镇龙潭等</t>
    </r>
    <r>
      <rPr>
        <sz val="9"/>
        <rFont val="Times New Roman"/>
        <family val="1"/>
      </rPr>
      <t>4</t>
    </r>
    <r>
      <rPr>
        <sz val="9"/>
        <rFont val="宋体"/>
        <family val="3"/>
        <charset val="134"/>
      </rPr>
      <t>个村养殖到户增收项目</t>
    </r>
  </si>
  <si>
    <r>
      <rPr>
        <sz val="9"/>
        <rFont val="宋体"/>
        <family val="3"/>
        <charset val="134"/>
      </rPr>
      <t>在龙潭村、于村村、沙子沟村、实施贫困户散户养殖猪、牛、羊、鸡等到户增收项目，带动贫困户</t>
    </r>
    <r>
      <rPr>
        <sz val="9"/>
        <rFont val="Times New Roman"/>
        <family val="1"/>
      </rPr>
      <t>66</t>
    </r>
    <r>
      <rPr>
        <sz val="9"/>
        <rFont val="宋体"/>
        <family val="3"/>
        <charset val="134"/>
      </rPr>
      <t>户</t>
    </r>
  </si>
  <si>
    <r>
      <rPr>
        <sz val="9"/>
        <rFont val="宋体"/>
        <family val="3"/>
        <charset val="134"/>
      </rPr>
      <t>花果山乡肉牛养殖到户增收项目</t>
    </r>
  </si>
  <si>
    <r>
      <rPr>
        <sz val="9"/>
        <rFont val="宋体"/>
        <family val="3"/>
        <charset val="134"/>
      </rPr>
      <t>项目自</t>
    </r>
    <r>
      <rPr>
        <sz val="9"/>
        <rFont val="Times New Roman"/>
        <family val="1"/>
      </rPr>
      <t>2017</t>
    </r>
    <r>
      <rPr>
        <sz val="9"/>
        <rFont val="宋体"/>
        <family val="3"/>
        <charset val="134"/>
      </rPr>
      <t>年</t>
    </r>
    <r>
      <rPr>
        <sz val="9"/>
        <rFont val="Times New Roman"/>
        <family val="1"/>
      </rPr>
      <t>10</t>
    </r>
    <r>
      <rPr>
        <sz val="9"/>
        <rFont val="宋体"/>
        <family val="3"/>
        <charset val="134"/>
      </rPr>
      <t>月开始规划。</t>
    </r>
    <r>
      <rPr>
        <sz val="9"/>
        <rFont val="Times New Roman"/>
        <family val="1"/>
      </rPr>
      <t>2018</t>
    </r>
    <r>
      <rPr>
        <sz val="9"/>
        <rFont val="宋体"/>
        <family val="3"/>
        <charset val="134"/>
      </rPr>
      <t>年</t>
    </r>
    <r>
      <rPr>
        <sz val="9"/>
        <rFont val="Times New Roman"/>
        <family val="1"/>
      </rPr>
      <t>3</t>
    </r>
    <r>
      <rPr>
        <sz val="9"/>
        <rFont val="宋体"/>
        <family val="3"/>
        <charset val="134"/>
      </rPr>
      <t>月份开始建设花山村肉牛养殖项目</t>
    </r>
  </si>
  <si>
    <r>
      <rPr>
        <sz val="9"/>
        <rFont val="宋体"/>
        <family val="3"/>
        <charset val="134"/>
      </rPr>
      <t>张坞镇养殖项目</t>
    </r>
  </si>
  <si>
    <r>
      <rPr>
        <sz val="9"/>
        <rFont val="宋体"/>
        <family val="3"/>
        <charset val="134"/>
      </rPr>
      <t>在通阳村、上龙村、竹溪村等</t>
    </r>
    <r>
      <rPr>
        <sz val="9"/>
        <rFont val="Times New Roman"/>
        <family val="1"/>
      </rPr>
      <t>20</t>
    </r>
    <r>
      <rPr>
        <sz val="9"/>
        <rFont val="宋体"/>
        <family val="3"/>
        <charset val="134"/>
      </rPr>
      <t>个村实施养牛、养羊、养猪等养殖到户增收项目，带动</t>
    </r>
    <r>
      <rPr>
        <sz val="9"/>
        <rFont val="Times New Roman"/>
        <family val="1"/>
      </rPr>
      <t>79</t>
    </r>
    <r>
      <rPr>
        <sz val="9"/>
        <rFont val="宋体"/>
        <family val="3"/>
        <charset val="134"/>
      </rPr>
      <t>户贫困户。</t>
    </r>
  </si>
  <si>
    <r>
      <rPr>
        <sz val="9"/>
        <rFont val="宋体"/>
        <family val="3"/>
        <charset val="134"/>
      </rPr>
      <t>上观乡好贤沟肉牛养殖项目</t>
    </r>
  </si>
  <si>
    <r>
      <rPr>
        <sz val="9"/>
        <rFont val="宋体"/>
        <family val="3"/>
        <charset val="134"/>
      </rPr>
      <t>鼓励贫困户发展肉羊养殖，每户补贴</t>
    </r>
    <r>
      <rPr>
        <sz val="9"/>
        <rFont val="Times New Roman"/>
        <family val="1"/>
      </rPr>
      <t>8000</t>
    </r>
    <r>
      <rPr>
        <sz val="9"/>
        <rFont val="宋体"/>
        <family val="3"/>
        <charset val="134"/>
      </rPr>
      <t>元，用于牛舍改建。购买肉牛，带动</t>
    </r>
    <r>
      <rPr>
        <sz val="9"/>
        <rFont val="Times New Roman"/>
        <family val="1"/>
      </rPr>
      <t>21</t>
    </r>
    <r>
      <rPr>
        <sz val="9"/>
        <rFont val="宋体"/>
        <family val="3"/>
        <charset val="134"/>
      </rPr>
      <t>户</t>
    </r>
  </si>
  <si>
    <r>
      <rPr>
        <sz val="9"/>
        <rFont val="宋体"/>
        <family val="3"/>
        <charset val="134"/>
      </rPr>
      <t>高村乡北王养牛项目</t>
    </r>
  </si>
  <si>
    <r>
      <rPr>
        <sz val="9"/>
        <rFont val="宋体"/>
        <family val="3"/>
        <charset val="134"/>
      </rPr>
      <t>养殖</t>
    </r>
    <r>
      <rPr>
        <sz val="9"/>
        <rFont val="Times New Roman"/>
        <family val="1"/>
      </rPr>
      <t>22</t>
    </r>
    <r>
      <rPr>
        <sz val="9"/>
        <rFont val="宋体"/>
        <family val="3"/>
        <charset val="134"/>
      </rPr>
      <t>头肉牛</t>
    </r>
  </si>
  <si>
    <r>
      <rPr>
        <sz val="9"/>
        <rFont val="宋体"/>
        <family val="3"/>
        <charset val="134"/>
      </rPr>
      <t>高村乡温村养牛项目</t>
    </r>
  </si>
  <si>
    <r>
      <rPr>
        <sz val="9"/>
        <rFont val="宋体"/>
        <family val="3"/>
        <charset val="134"/>
      </rPr>
      <t>养殖</t>
    </r>
    <r>
      <rPr>
        <sz val="9"/>
        <rFont val="Times New Roman"/>
        <family val="1"/>
      </rPr>
      <t>50</t>
    </r>
    <r>
      <rPr>
        <sz val="9"/>
        <rFont val="宋体"/>
        <family val="3"/>
        <charset val="134"/>
      </rPr>
      <t>头肉牛</t>
    </r>
  </si>
  <si>
    <r>
      <rPr>
        <sz val="9"/>
        <rFont val="宋体"/>
        <family val="3"/>
        <charset val="134"/>
      </rPr>
      <t>高村乡养牛到户增收</t>
    </r>
  </si>
  <si>
    <r>
      <rPr>
        <sz val="9"/>
        <rFont val="宋体"/>
        <family val="3"/>
        <charset val="134"/>
      </rPr>
      <t>养殖</t>
    </r>
    <r>
      <rPr>
        <sz val="9"/>
        <rFont val="Times New Roman"/>
        <family val="1"/>
      </rPr>
      <t>76</t>
    </r>
    <r>
      <rPr>
        <sz val="9"/>
        <rFont val="宋体"/>
        <family val="3"/>
        <charset val="134"/>
      </rPr>
      <t>头肉牛</t>
    </r>
  </si>
  <si>
    <r>
      <rPr>
        <sz val="9"/>
        <rFont val="宋体"/>
        <family val="3"/>
        <charset val="134"/>
      </rPr>
      <t>董王庄乡肉牛养殖到户增收项目</t>
    </r>
  </si>
  <si>
    <r>
      <rPr>
        <sz val="9"/>
        <rFont val="宋体"/>
        <family val="3"/>
        <charset val="134"/>
      </rPr>
      <t>全乡</t>
    </r>
    <r>
      <rPr>
        <sz val="9"/>
        <rFont val="Times New Roman"/>
        <family val="1"/>
      </rPr>
      <t>20</t>
    </r>
    <r>
      <rPr>
        <sz val="9"/>
        <rFont val="宋体"/>
        <family val="3"/>
        <charset val="134"/>
      </rPr>
      <t>个行政村</t>
    </r>
    <r>
      <rPr>
        <sz val="9"/>
        <rFont val="Times New Roman"/>
        <family val="1"/>
      </rPr>
      <t>168</t>
    </r>
    <r>
      <rPr>
        <sz val="9"/>
        <rFont val="宋体"/>
        <family val="3"/>
        <charset val="134"/>
      </rPr>
      <t>户贫困户养殖肉牛</t>
    </r>
    <r>
      <rPr>
        <sz val="9"/>
        <rFont val="Times New Roman"/>
        <family val="1"/>
      </rPr>
      <t>237</t>
    </r>
    <r>
      <rPr>
        <sz val="9"/>
        <rFont val="宋体"/>
        <family val="3"/>
        <charset val="134"/>
      </rPr>
      <t>头、养羊</t>
    </r>
    <r>
      <rPr>
        <sz val="9"/>
        <rFont val="Times New Roman"/>
        <family val="1"/>
      </rPr>
      <t>776</t>
    </r>
    <r>
      <rPr>
        <sz val="9"/>
        <rFont val="宋体"/>
        <family val="3"/>
        <charset val="134"/>
      </rPr>
      <t>只，养猪</t>
    </r>
    <r>
      <rPr>
        <sz val="9"/>
        <rFont val="Times New Roman"/>
        <family val="1"/>
      </rPr>
      <t>356</t>
    </r>
    <r>
      <rPr>
        <sz val="9"/>
        <rFont val="宋体"/>
        <family val="3"/>
        <charset val="134"/>
      </rPr>
      <t>头等</t>
    </r>
  </si>
  <si>
    <r>
      <rPr>
        <sz val="9"/>
        <rFont val="宋体"/>
        <family val="3"/>
        <charset val="134"/>
      </rPr>
      <t>韩城镇畜牧养殖到户增收项目</t>
    </r>
  </si>
  <si>
    <r>
      <rPr>
        <sz val="9"/>
        <rFont val="宋体"/>
        <family val="3"/>
        <charset val="134"/>
      </rPr>
      <t>全镇</t>
    </r>
    <r>
      <rPr>
        <sz val="9"/>
        <rFont val="Times New Roman"/>
        <family val="1"/>
      </rPr>
      <t>19</t>
    </r>
    <r>
      <rPr>
        <sz val="9"/>
        <rFont val="宋体"/>
        <family val="3"/>
        <charset val="134"/>
      </rPr>
      <t>个行政村</t>
    </r>
    <r>
      <rPr>
        <sz val="9"/>
        <rFont val="Times New Roman"/>
        <family val="1"/>
      </rPr>
      <t>80</t>
    </r>
    <r>
      <rPr>
        <sz val="9"/>
        <rFont val="宋体"/>
        <family val="3"/>
        <charset val="134"/>
      </rPr>
      <t>户贫困户养牛</t>
    </r>
    <r>
      <rPr>
        <sz val="9"/>
        <rFont val="Times New Roman"/>
        <family val="1"/>
      </rPr>
      <t>195</t>
    </r>
    <r>
      <rPr>
        <sz val="9"/>
        <rFont val="宋体"/>
        <family val="3"/>
        <charset val="134"/>
      </rPr>
      <t>头、养猪</t>
    </r>
    <r>
      <rPr>
        <sz val="9"/>
        <rFont val="Times New Roman"/>
        <family val="1"/>
      </rPr>
      <t>405</t>
    </r>
    <r>
      <rPr>
        <sz val="9"/>
        <rFont val="宋体"/>
        <family val="3"/>
        <charset val="134"/>
      </rPr>
      <t>头、养羊</t>
    </r>
    <r>
      <rPr>
        <sz val="9"/>
        <rFont val="Times New Roman"/>
        <family val="1"/>
      </rPr>
      <t>462</t>
    </r>
    <r>
      <rPr>
        <sz val="9"/>
        <rFont val="宋体"/>
        <family val="3"/>
        <charset val="134"/>
      </rPr>
      <t>只、养驴</t>
    </r>
    <r>
      <rPr>
        <sz val="9"/>
        <rFont val="Times New Roman"/>
        <family val="1"/>
      </rPr>
      <t>3</t>
    </r>
    <r>
      <rPr>
        <sz val="9"/>
        <rFont val="宋体"/>
        <family val="3"/>
        <charset val="134"/>
      </rPr>
      <t>头等养殖业，每户</t>
    </r>
    <r>
      <rPr>
        <sz val="9"/>
        <rFont val="Times New Roman"/>
        <family val="1"/>
      </rPr>
      <t>5000</t>
    </r>
    <r>
      <rPr>
        <sz val="9"/>
        <rFont val="宋体"/>
        <family val="3"/>
        <charset val="134"/>
      </rPr>
      <t>元进行补贴。</t>
    </r>
  </si>
  <si>
    <r>
      <rPr>
        <sz val="9"/>
        <rFont val="宋体"/>
        <family val="3"/>
        <charset val="134"/>
      </rPr>
      <t>韩城镇洛阳润玛牧业有限公司到户增收项目</t>
    </r>
  </si>
  <si>
    <r>
      <rPr>
        <sz val="9"/>
        <rFont val="宋体"/>
        <family val="3"/>
        <charset val="134"/>
      </rPr>
      <t>依托洛阳润玛牧业有限公司，以南驿村</t>
    </r>
    <r>
      <rPr>
        <sz val="9"/>
        <rFont val="Times New Roman"/>
        <family val="1"/>
      </rPr>
      <t>45</t>
    </r>
    <r>
      <rPr>
        <sz val="9"/>
        <rFont val="宋体"/>
        <family val="3"/>
        <charset val="134"/>
      </rPr>
      <t>户贫困户到户增收资金入股分红，每年保底分红</t>
    </r>
    <r>
      <rPr>
        <sz val="9"/>
        <rFont val="Times New Roman"/>
        <family val="1"/>
      </rPr>
      <t>600</t>
    </r>
    <r>
      <rPr>
        <sz val="9"/>
        <rFont val="宋体"/>
        <family val="3"/>
        <charset val="134"/>
      </rPr>
      <t>元</t>
    </r>
  </si>
  <si>
    <r>
      <rPr>
        <sz val="9"/>
        <rFont val="宋体"/>
        <family val="3"/>
        <charset val="134"/>
      </rPr>
      <t>张坞镇孔雀养殖项目</t>
    </r>
  </si>
  <si>
    <r>
      <rPr>
        <sz val="9"/>
        <rFont val="宋体"/>
        <family val="3"/>
        <charset val="134"/>
      </rPr>
      <t>依托洛阳蓝凤养殖有限公司，为</t>
    </r>
    <r>
      <rPr>
        <sz val="9"/>
        <rFont val="Times New Roman"/>
        <family val="1"/>
      </rPr>
      <t>59</t>
    </r>
    <r>
      <rPr>
        <sz val="9"/>
        <rFont val="宋体"/>
        <family val="3"/>
        <charset val="134"/>
      </rPr>
      <t>贫困户每户发放</t>
    </r>
    <r>
      <rPr>
        <sz val="9"/>
        <rFont val="Times New Roman"/>
        <family val="1"/>
      </rPr>
      <t>4</t>
    </r>
    <r>
      <rPr>
        <sz val="9"/>
        <rFont val="宋体"/>
        <family val="3"/>
        <charset val="134"/>
      </rPr>
      <t>只孔雀。公司负责回收孔雀产品。或进行入股分红，保底分红每年</t>
    </r>
    <r>
      <rPr>
        <sz val="9"/>
        <rFont val="Times New Roman"/>
        <family val="1"/>
      </rPr>
      <t>1000</t>
    </r>
    <r>
      <rPr>
        <sz val="9"/>
        <rFont val="宋体"/>
        <family val="3"/>
        <charset val="134"/>
      </rPr>
      <t>元</t>
    </r>
  </si>
  <si>
    <r>
      <rPr>
        <sz val="9"/>
        <rFont val="宋体"/>
        <family val="3"/>
        <charset val="134"/>
      </rPr>
      <t>张坞镇白河土蜂养殖场土蜂养殖项目</t>
    </r>
  </si>
  <si>
    <r>
      <rPr>
        <sz val="9"/>
        <rFont val="宋体"/>
        <family val="3"/>
        <charset val="134"/>
      </rPr>
      <t>依托白河土蜂养殖场带动</t>
    </r>
    <r>
      <rPr>
        <sz val="9"/>
        <rFont val="Times New Roman"/>
        <family val="1"/>
      </rPr>
      <t>21</t>
    </r>
    <r>
      <rPr>
        <sz val="9"/>
        <rFont val="宋体"/>
        <family val="3"/>
        <charset val="134"/>
      </rPr>
      <t>户贫困户入股分红，每年保底分红</t>
    </r>
    <r>
      <rPr>
        <sz val="9"/>
        <rFont val="Times New Roman"/>
        <family val="1"/>
      </rPr>
      <t>600</t>
    </r>
    <r>
      <rPr>
        <sz val="9"/>
        <rFont val="宋体"/>
        <family val="3"/>
        <charset val="134"/>
      </rPr>
      <t>元。</t>
    </r>
  </si>
  <si>
    <r>
      <rPr>
        <sz val="9"/>
        <rFont val="宋体"/>
        <family val="3"/>
        <charset val="134"/>
      </rPr>
      <t>张坞镇新农人农牧有限公司黑猪养殖项目</t>
    </r>
  </si>
  <si>
    <r>
      <rPr>
        <sz val="9"/>
        <rFont val="宋体"/>
        <family val="3"/>
        <charset val="134"/>
      </rPr>
      <t>依托洛阳新农人农牧有限公司带动</t>
    </r>
    <r>
      <rPr>
        <sz val="9"/>
        <rFont val="Times New Roman"/>
        <family val="1"/>
      </rPr>
      <t>29</t>
    </r>
    <r>
      <rPr>
        <sz val="9"/>
        <rFont val="宋体"/>
        <family val="3"/>
        <charset val="134"/>
      </rPr>
      <t>户贫困户入股分红，每年保底分红</t>
    </r>
    <r>
      <rPr>
        <sz val="9"/>
        <rFont val="Times New Roman"/>
        <family val="1"/>
      </rPr>
      <t>600</t>
    </r>
    <r>
      <rPr>
        <sz val="9"/>
        <rFont val="宋体"/>
        <family val="3"/>
        <charset val="134"/>
      </rPr>
      <t>元。</t>
    </r>
  </si>
  <si>
    <r>
      <rPr>
        <sz val="9"/>
        <rFont val="宋体"/>
        <family val="3"/>
        <charset val="134"/>
      </rPr>
      <t>赵保镇西赵养牛到户增收项目</t>
    </r>
  </si>
  <si>
    <r>
      <rPr>
        <sz val="9"/>
        <rFont val="宋体"/>
        <family val="3"/>
        <charset val="134"/>
      </rPr>
      <t>养牛</t>
    </r>
    <r>
      <rPr>
        <sz val="9"/>
        <rFont val="Times New Roman"/>
        <family val="1"/>
      </rPr>
      <t>50</t>
    </r>
    <r>
      <rPr>
        <sz val="9"/>
        <rFont val="宋体"/>
        <family val="3"/>
        <charset val="134"/>
      </rPr>
      <t>头，每头补贴</t>
    </r>
    <r>
      <rPr>
        <sz val="9"/>
        <rFont val="Times New Roman"/>
        <family val="1"/>
      </rPr>
      <t>5000</t>
    </r>
    <r>
      <rPr>
        <sz val="9"/>
        <rFont val="宋体"/>
        <family val="3"/>
        <charset val="134"/>
      </rPr>
      <t>元</t>
    </r>
  </si>
  <si>
    <r>
      <rPr>
        <sz val="9"/>
        <rFont val="宋体"/>
        <family val="3"/>
        <charset val="134"/>
      </rPr>
      <t>赵保镇马河村养牛到户增收项目</t>
    </r>
  </si>
  <si>
    <r>
      <rPr>
        <sz val="9"/>
        <rFont val="宋体"/>
        <family val="3"/>
        <charset val="134"/>
      </rPr>
      <t>养牛</t>
    </r>
    <r>
      <rPr>
        <sz val="9"/>
        <rFont val="Times New Roman"/>
        <family val="1"/>
      </rPr>
      <t>90</t>
    </r>
    <r>
      <rPr>
        <sz val="9"/>
        <rFont val="宋体"/>
        <family val="3"/>
        <charset val="134"/>
      </rPr>
      <t>头，每头补贴</t>
    </r>
    <r>
      <rPr>
        <sz val="9"/>
        <rFont val="Times New Roman"/>
        <family val="1"/>
      </rPr>
      <t>5000</t>
    </r>
    <r>
      <rPr>
        <sz val="9"/>
        <rFont val="宋体"/>
        <family val="3"/>
        <charset val="134"/>
      </rPr>
      <t>元。</t>
    </r>
  </si>
  <si>
    <r>
      <rPr>
        <sz val="9"/>
        <rFont val="宋体"/>
        <family val="3"/>
        <charset val="134"/>
      </rPr>
      <t>香鹿山镇叶庄村养猪到户增收项目</t>
    </r>
  </si>
  <si>
    <r>
      <rPr>
        <sz val="9"/>
        <rFont val="宋体"/>
        <family val="3"/>
        <charset val="134"/>
      </rPr>
      <t>新建</t>
    </r>
    <r>
      <rPr>
        <sz val="9"/>
        <rFont val="Times New Roman"/>
        <family val="1"/>
      </rPr>
      <t>215</t>
    </r>
    <r>
      <rPr>
        <sz val="9"/>
        <rFont val="宋体"/>
        <family val="3"/>
        <charset val="134"/>
      </rPr>
      <t>头生猪养殖规模，带动</t>
    </r>
    <r>
      <rPr>
        <sz val="9"/>
        <rFont val="Times New Roman"/>
        <family val="1"/>
      </rPr>
      <t>4</t>
    </r>
    <r>
      <rPr>
        <sz val="9"/>
        <rFont val="宋体"/>
        <family val="3"/>
        <charset val="134"/>
      </rPr>
      <t>户</t>
    </r>
  </si>
  <si>
    <r>
      <rPr>
        <sz val="9"/>
        <rFont val="宋体"/>
        <family val="3"/>
        <charset val="134"/>
      </rPr>
      <t>盐镇乡养殖到户增收</t>
    </r>
  </si>
  <si>
    <r>
      <rPr>
        <sz val="9"/>
        <rFont val="宋体"/>
        <family val="3"/>
        <charset val="134"/>
      </rPr>
      <t>涉及贫困户</t>
    </r>
    <r>
      <rPr>
        <sz val="9"/>
        <rFont val="Times New Roman"/>
        <family val="1"/>
      </rPr>
      <t>65</t>
    </r>
    <r>
      <rPr>
        <sz val="9"/>
        <rFont val="宋体"/>
        <family val="3"/>
        <charset val="134"/>
      </rPr>
      <t>户（养牛</t>
    </r>
    <r>
      <rPr>
        <sz val="9"/>
        <rFont val="Times New Roman"/>
        <family val="1"/>
      </rPr>
      <t>33</t>
    </r>
    <r>
      <rPr>
        <sz val="9"/>
        <rFont val="宋体"/>
        <family val="3"/>
        <charset val="134"/>
      </rPr>
      <t>户、养羊</t>
    </r>
    <r>
      <rPr>
        <sz val="9"/>
        <rFont val="Times New Roman"/>
        <family val="1"/>
      </rPr>
      <t>12</t>
    </r>
    <r>
      <rPr>
        <sz val="9"/>
        <rFont val="宋体"/>
        <family val="3"/>
        <charset val="134"/>
      </rPr>
      <t>户、养猪</t>
    </r>
    <r>
      <rPr>
        <sz val="9"/>
        <rFont val="Times New Roman"/>
        <family val="1"/>
      </rPr>
      <t>20</t>
    </r>
    <r>
      <rPr>
        <sz val="9"/>
        <rFont val="宋体"/>
        <family val="3"/>
        <charset val="134"/>
      </rPr>
      <t>户</t>
    </r>
    <r>
      <rPr>
        <sz val="9"/>
        <rFont val="Times New Roman"/>
        <family val="1"/>
      </rPr>
      <t>),</t>
    </r>
    <r>
      <rPr>
        <sz val="9"/>
        <rFont val="宋体"/>
        <family val="3"/>
        <charset val="134"/>
      </rPr>
      <t>补贴资金</t>
    </r>
    <r>
      <rPr>
        <sz val="9"/>
        <rFont val="Times New Roman"/>
        <family val="1"/>
      </rPr>
      <t>49.5</t>
    </r>
    <r>
      <rPr>
        <sz val="9"/>
        <rFont val="宋体"/>
        <family val="3"/>
        <charset val="134"/>
      </rPr>
      <t>万元</t>
    </r>
  </si>
  <si>
    <r>
      <rPr>
        <sz val="9"/>
        <rFont val="宋体"/>
        <family val="3"/>
        <charset val="134"/>
      </rPr>
      <t>莲庄镇综合养殖到户增收项目</t>
    </r>
  </si>
  <si>
    <r>
      <rPr>
        <sz val="9"/>
        <rFont val="宋体"/>
        <family val="3"/>
        <charset val="134"/>
      </rPr>
      <t>莲庄镇</t>
    </r>
    <r>
      <rPr>
        <sz val="9"/>
        <rFont val="Times New Roman"/>
        <family val="1"/>
      </rPr>
      <t>11</t>
    </r>
    <r>
      <rPr>
        <sz val="9"/>
        <rFont val="宋体"/>
        <family val="3"/>
        <charset val="134"/>
      </rPr>
      <t>个村，发展猪牛羊等养殖项目，每</t>
    </r>
    <r>
      <rPr>
        <sz val="9"/>
        <rFont val="Times New Roman"/>
        <family val="1"/>
      </rPr>
      <t>5000</t>
    </r>
    <r>
      <rPr>
        <sz val="9"/>
        <rFont val="宋体"/>
        <family val="3"/>
        <charset val="134"/>
      </rPr>
      <t>元到户增收金，采取直接扶持办法，通过</t>
    </r>
    <r>
      <rPr>
        <sz val="9"/>
        <rFont val="Times New Roman"/>
        <family val="1"/>
      </rPr>
      <t>“</t>
    </r>
    <r>
      <rPr>
        <sz val="9"/>
        <rFont val="宋体"/>
        <family val="3"/>
        <charset val="134"/>
      </rPr>
      <t>一卡通</t>
    </r>
    <r>
      <rPr>
        <sz val="9"/>
        <rFont val="Times New Roman"/>
        <family val="1"/>
      </rPr>
      <t>”</t>
    </r>
    <r>
      <rPr>
        <sz val="9"/>
        <rFont val="宋体"/>
        <family val="3"/>
        <charset val="134"/>
      </rPr>
      <t>发放到户</t>
    </r>
  </si>
  <si>
    <r>
      <rPr>
        <sz val="9"/>
        <rFont val="宋体"/>
        <family val="3"/>
        <charset val="134"/>
      </rPr>
      <t>上观乡肉牛养殖项目</t>
    </r>
  </si>
  <si>
    <r>
      <rPr>
        <sz val="9"/>
        <rFont val="宋体"/>
        <family val="3"/>
        <charset val="134"/>
      </rPr>
      <t>在上观乡</t>
    </r>
    <r>
      <rPr>
        <sz val="9"/>
        <rFont val="Times New Roman"/>
        <family val="1"/>
      </rPr>
      <t>4</t>
    </r>
    <r>
      <rPr>
        <sz val="9"/>
        <rFont val="宋体"/>
        <family val="3"/>
        <charset val="134"/>
      </rPr>
      <t>个村</t>
    </r>
    <r>
      <rPr>
        <sz val="9"/>
        <rFont val="Times New Roman"/>
        <family val="1"/>
      </rPr>
      <t>17</t>
    </r>
    <r>
      <rPr>
        <sz val="9"/>
        <rFont val="宋体"/>
        <family val="3"/>
        <charset val="134"/>
      </rPr>
      <t>户</t>
    </r>
    <r>
      <rPr>
        <sz val="9"/>
        <rFont val="Times New Roman"/>
        <family val="1"/>
      </rPr>
      <t>69</t>
    </r>
    <r>
      <rPr>
        <sz val="9"/>
        <rFont val="宋体"/>
        <family val="3"/>
        <charset val="134"/>
      </rPr>
      <t>人散养肉牛</t>
    </r>
    <r>
      <rPr>
        <sz val="9"/>
        <rFont val="Times New Roman"/>
        <family val="1"/>
      </rPr>
      <t>20</t>
    </r>
    <r>
      <rPr>
        <sz val="9"/>
        <rFont val="宋体"/>
        <family val="3"/>
        <charset val="134"/>
      </rPr>
      <t>头，每户补贴</t>
    </r>
    <r>
      <rPr>
        <sz val="9"/>
        <rFont val="Times New Roman"/>
        <family val="1"/>
      </rPr>
      <t>8000</t>
    </r>
    <r>
      <rPr>
        <sz val="9"/>
        <rFont val="宋体"/>
        <family val="3"/>
        <charset val="134"/>
      </rPr>
      <t>元，预计年户均增收</t>
    </r>
    <r>
      <rPr>
        <sz val="9"/>
        <rFont val="Times New Roman"/>
        <family val="1"/>
      </rPr>
      <t>7000</t>
    </r>
    <r>
      <rPr>
        <sz val="9"/>
        <rFont val="宋体"/>
        <family val="3"/>
        <charset val="134"/>
      </rPr>
      <t>元</t>
    </r>
  </si>
  <si>
    <r>
      <rPr>
        <sz val="9"/>
        <rFont val="宋体"/>
        <family val="3"/>
        <charset val="134"/>
      </rPr>
      <t>张坞镇程子村集体经济引导资金鸽棚建设项目</t>
    </r>
  </si>
  <si>
    <r>
      <rPr>
        <sz val="9"/>
        <rFont val="宋体"/>
        <family val="3"/>
        <charset val="134"/>
      </rPr>
      <t>该项目有程子村申请集体经济</t>
    </r>
    <r>
      <rPr>
        <sz val="9"/>
        <rFont val="Times New Roman"/>
        <family val="1"/>
      </rPr>
      <t>30</t>
    </r>
    <r>
      <rPr>
        <sz val="9"/>
        <rFont val="宋体"/>
        <family val="3"/>
        <charset val="134"/>
      </rPr>
      <t>万元，建设</t>
    </r>
    <r>
      <rPr>
        <sz val="9"/>
        <rFont val="Times New Roman"/>
        <family val="1"/>
      </rPr>
      <t>1</t>
    </r>
    <r>
      <rPr>
        <sz val="9"/>
        <rFont val="宋体"/>
        <family val="3"/>
        <charset val="134"/>
      </rPr>
      <t>栋长</t>
    </r>
    <r>
      <rPr>
        <sz val="9"/>
        <rFont val="Times New Roman"/>
        <family val="1"/>
      </rPr>
      <t>54</t>
    </r>
    <r>
      <rPr>
        <sz val="9"/>
        <rFont val="宋体"/>
        <family val="3"/>
        <charset val="134"/>
      </rPr>
      <t>米、宽</t>
    </r>
    <r>
      <rPr>
        <sz val="9"/>
        <rFont val="Times New Roman"/>
        <family val="1"/>
      </rPr>
      <t>9</t>
    </r>
    <r>
      <rPr>
        <sz val="9"/>
        <rFont val="宋体"/>
        <family val="3"/>
        <charset val="134"/>
      </rPr>
      <t>米的鸽舍鸽笼及其附属物，租赁给洛阳众荣养鸽有限公司，每年收取租金</t>
    </r>
    <r>
      <rPr>
        <sz val="9"/>
        <rFont val="Times New Roman"/>
        <family val="1"/>
      </rPr>
      <t>3</t>
    </r>
    <r>
      <rPr>
        <sz val="9"/>
        <rFont val="宋体"/>
        <family val="3"/>
        <charset val="134"/>
      </rPr>
      <t>万元。</t>
    </r>
  </si>
  <si>
    <r>
      <rPr>
        <sz val="9"/>
        <rFont val="宋体"/>
        <family val="3"/>
        <charset val="134"/>
      </rPr>
      <t>张坞镇程屋村集体经济引导资金鸽棚建设项目</t>
    </r>
  </si>
  <si>
    <r>
      <rPr>
        <sz val="9"/>
        <rFont val="宋体"/>
        <family val="3"/>
        <charset val="134"/>
      </rPr>
      <t>该项目有程屋村申请集体经济</t>
    </r>
    <r>
      <rPr>
        <sz val="9"/>
        <rFont val="Times New Roman"/>
        <family val="1"/>
      </rPr>
      <t>30</t>
    </r>
    <r>
      <rPr>
        <sz val="9"/>
        <rFont val="宋体"/>
        <family val="3"/>
        <charset val="134"/>
      </rPr>
      <t>万元，建设</t>
    </r>
    <r>
      <rPr>
        <sz val="9"/>
        <rFont val="Times New Roman"/>
        <family val="1"/>
      </rPr>
      <t>1</t>
    </r>
    <r>
      <rPr>
        <sz val="9"/>
        <rFont val="宋体"/>
        <family val="3"/>
        <charset val="134"/>
      </rPr>
      <t>栋长</t>
    </r>
    <r>
      <rPr>
        <sz val="9"/>
        <rFont val="Times New Roman"/>
        <family val="1"/>
      </rPr>
      <t>54</t>
    </r>
    <r>
      <rPr>
        <sz val="9"/>
        <rFont val="宋体"/>
        <family val="3"/>
        <charset val="134"/>
      </rPr>
      <t>米、宽</t>
    </r>
    <r>
      <rPr>
        <sz val="9"/>
        <rFont val="Times New Roman"/>
        <family val="1"/>
      </rPr>
      <t>9</t>
    </r>
    <r>
      <rPr>
        <sz val="9"/>
        <rFont val="宋体"/>
        <family val="3"/>
        <charset val="134"/>
      </rPr>
      <t>米的鸽舍鸽笼及其附属物，租赁给洛阳众荣养鸽有限公司，每年收取租金</t>
    </r>
    <r>
      <rPr>
        <sz val="9"/>
        <rFont val="Times New Roman"/>
        <family val="1"/>
      </rPr>
      <t>3</t>
    </r>
    <r>
      <rPr>
        <sz val="9"/>
        <rFont val="宋体"/>
        <family val="3"/>
        <charset val="134"/>
      </rPr>
      <t>万元。</t>
    </r>
  </si>
  <si>
    <r>
      <rPr>
        <sz val="9"/>
        <rFont val="宋体"/>
        <family val="3"/>
        <charset val="134"/>
      </rPr>
      <t>张坞镇下龙村集体经济引导资金鸽棚建设项目</t>
    </r>
  </si>
  <si>
    <r>
      <rPr>
        <sz val="9"/>
        <rFont val="宋体"/>
        <family val="3"/>
        <charset val="134"/>
      </rPr>
      <t>该项目有下龙村申请集体经济</t>
    </r>
    <r>
      <rPr>
        <sz val="9"/>
        <rFont val="Times New Roman"/>
        <family val="1"/>
      </rPr>
      <t>30</t>
    </r>
    <r>
      <rPr>
        <sz val="9"/>
        <rFont val="宋体"/>
        <family val="3"/>
        <charset val="134"/>
      </rPr>
      <t>万元，建设</t>
    </r>
    <r>
      <rPr>
        <sz val="9"/>
        <rFont val="Times New Roman"/>
        <family val="1"/>
      </rPr>
      <t>1</t>
    </r>
    <r>
      <rPr>
        <sz val="9"/>
        <rFont val="宋体"/>
        <family val="3"/>
        <charset val="134"/>
      </rPr>
      <t>栋长</t>
    </r>
    <r>
      <rPr>
        <sz val="9"/>
        <rFont val="Times New Roman"/>
        <family val="1"/>
      </rPr>
      <t>54</t>
    </r>
    <r>
      <rPr>
        <sz val="9"/>
        <rFont val="宋体"/>
        <family val="3"/>
        <charset val="134"/>
      </rPr>
      <t>米、宽</t>
    </r>
    <r>
      <rPr>
        <sz val="9"/>
        <rFont val="Times New Roman"/>
        <family val="1"/>
      </rPr>
      <t>9</t>
    </r>
    <r>
      <rPr>
        <sz val="9"/>
        <rFont val="宋体"/>
        <family val="3"/>
        <charset val="134"/>
      </rPr>
      <t>米的鸽舍鸽笼及其附属物，租赁给洛阳众荣养鸽有限公司，每年收取租金</t>
    </r>
    <r>
      <rPr>
        <sz val="9"/>
        <rFont val="Times New Roman"/>
        <family val="1"/>
      </rPr>
      <t>3</t>
    </r>
    <r>
      <rPr>
        <sz val="9"/>
        <rFont val="宋体"/>
        <family val="3"/>
        <charset val="134"/>
      </rPr>
      <t>万元。</t>
    </r>
  </si>
  <si>
    <r>
      <rPr>
        <sz val="9"/>
        <rFont val="宋体"/>
        <family val="3"/>
        <charset val="134"/>
      </rPr>
      <t>张坞镇七峪村集体经济引导资金鸽棚建设项目</t>
    </r>
  </si>
  <si>
    <r>
      <rPr>
        <sz val="9"/>
        <rFont val="宋体"/>
        <family val="3"/>
        <charset val="134"/>
      </rPr>
      <t>该项目有七峪村申请集体经济</t>
    </r>
    <r>
      <rPr>
        <sz val="9"/>
        <rFont val="Times New Roman"/>
        <family val="1"/>
      </rPr>
      <t>30</t>
    </r>
    <r>
      <rPr>
        <sz val="9"/>
        <rFont val="宋体"/>
        <family val="3"/>
        <charset val="134"/>
      </rPr>
      <t>万元，建设</t>
    </r>
    <r>
      <rPr>
        <sz val="9"/>
        <rFont val="Times New Roman"/>
        <family val="1"/>
      </rPr>
      <t>1</t>
    </r>
    <r>
      <rPr>
        <sz val="9"/>
        <rFont val="宋体"/>
        <family val="3"/>
        <charset val="134"/>
      </rPr>
      <t>栋长</t>
    </r>
    <r>
      <rPr>
        <sz val="9"/>
        <rFont val="Times New Roman"/>
        <family val="1"/>
      </rPr>
      <t>54</t>
    </r>
    <r>
      <rPr>
        <sz val="9"/>
        <rFont val="宋体"/>
        <family val="3"/>
        <charset val="134"/>
      </rPr>
      <t>米、宽</t>
    </r>
    <r>
      <rPr>
        <sz val="9"/>
        <rFont val="Times New Roman"/>
        <family val="1"/>
      </rPr>
      <t>9</t>
    </r>
    <r>
      <rPr>
        <sz val="9"/>
        <rFont val="宋体"/>
        <family val="3"/>
        <charset val="134"/>
      </rPr>
      <t>米的鸽舍鸽笼及其附属物，租赁给洛阳众荣养鸽有限公司，每年收取租金</t>
    </r>
    <r>
      <rPr>
        <sz val="9"/>
        <rFont val="Times New Roman"/>
        <family val="1"/>
      </rPr>
      <t>3</t>
    </r>
    <r>
      <rPr>
        <sz val="9"/>
        <rFont val="宋体"/>
        <family val="3"/>
        <charset val="134"/>
      </rPr>
      <t>万元。</t>
    </r>
  </si>
  <si>
    <r>
      <rPr>
        <sz val="9"/>
        <rFont val="宋体"/>
        <family val="3"/>
        <charset val="134"/>
      </rPr>
      <t>张坞镇顺发养鸡场项目</t>
    </r>
  </si>
  <si>
    <r>
      <rPr>
        <sz val="9"/>
        <rFont val="宋体"/>
        <family val="3"/>
        <charset val="134"/>
      </rPr>
      <t>带动张坞镇苏羊村</t>
    </r>
    <r>
      <rPr>
        <sz val="9"/>
        <rFont val="Times New Roman"/>
        <family val="1"/>
      </rPr>
      <t>31</t>
    </r>
    <r>
      <rPr>
        <sz val="9"/>
        <rFont val="宋体"/>
        <family val="3"/>
        <charset val="134"/>
      </rPr>
      <t>户</t>
    </r>
    <r>
      <rPr>
        <sz val="9"/>
        <rFont val="Times New Roman"/>
        <family val="1"/>
      </rPr>
      <t>119</t>
    </r>
    <r>
      <rPr>
        <sz val="9"/>
        <rFont val="宋体"/>
        <family val="3"/>
        <charset val="134"/>
      </rPr>
      <t>人，每户申请财政资金</t>
    </r>
    <r>
      <rPr>
        <sz val="9"/>
        <rFont val="Times New Roman"/>
        <family val="1"/>
      </rPr>
      <t>5000</t>
    </r>
    <r>
      <rPr>
        <sz val="9"/>
        <rFont val="宋体"/>
        <family val="3"/>
        <charset val="134"/>
      </rPr>
      <t>元，入股顺发养鸡场进行带贫分红，每年每户分红</t>
    </r>
    <r>
      <rPr>
        <sz val="9"/>
        <rFont val="Times New Roman"/>
        <family val="1"/>
      </rPr>
      <t>600</t>
    </r>
    <r>
      <rPr>
        <sz val="9"/>
        <rFont val="宋体"/>
        <family val="3"/>
        <charset val="134"/>
      </rPr>
      <t>元，三年后退还本金</t>
    </r>
    <r>
      <rPr>
        <sz val="9"/>
        <rFont val="Times New Roman"/>
        <family val="1"/>
      </rPr>
      <t>5000</t>
    </r>
    <r>
      <rPr>
        <sz val="9"/>
        <rFont val="宋体"/>
        <family val="3"/>
        <charset val="134"/>
      </rPr>
      <t>元。</t>
    </r>
  </si>
  <si>
    <r>
      <rPr>
        <sz val="9"/>
        <rFont val="宋体"/>
        <family val="3"/>
        <charset val="134"/>
      </rPr>
      <t>董王庄乡综合养殖项目</t>
    </r>
  </si>
  <si>
    <r>
      <rPr>
        <sz val="9"/>
        <rFont val="宋体"/>
        <family val="3"/>
        <charset val="134"/>
      </rPr>
      <t>董王庄乡</t>
    </r>
    <r>
      <rPr>
        <sz val="9"/>
        <rFont val="Times New Roman"/>
        <family val="1"/>
      </rPr>
      <t>9</t>
    </r>
    <r>
      <rPr>
        <sz val="9"/>
        <rFont val="宋体"/>
        <family val="3"/>
        <charset val="134"/>
      </rPr>
      <t>个村贫困户</t>
    </r>
    <r>
      <rPr>
        <sz val="9"/>
        <rFont val="Times New Roman"/>
        <family val="1"/>
      </rPr>
      <t>62</t>
    </r>
    <r>
      <rPr>
        <sz val="9"/>
        <rFont val="宋体"/>
        <family val="3"/>
        <charset val="134"/>
      </rPr>
      <t>户</t>
    </r>
    <r>
      <rPr>
        <sz val="9"/>
        <rFont val="Times New Roman"/>
        <family val="1"/>
      </rPr>
      <t>274</t>
    </r>
    <r>
      <rPr>
        <sz val="9"/>
        <rFont val="宋体"/>
        <family val="3"/>
        <charset val="134"/>
      </rPr>
      <t>人，发展牛、猪、羊等养殖，养殖生猪</t>
    </r>
    <r>
      <rPr>
        <sz val="9"/>
        <rFont val="Times New Roman"/>
        <family val="1"/>
      </rPr>
      <t>96</t>
    </r>
    <r>
      <rPr>
        <sz val="9"/>
        <rFont val="宋体"/>
        <family val="3"/>
        <charset val="134"/>
      </rPr>
      <t>头，肉牛</t>
    </r>
    <r>
      <rPr>
        <sz val="9"/>
        <rFont val="Times New Roman"/>
        <family val="1"/>
      </rPr>
      <t>45</t>
    </r>
    <r>
      <rPr>
        <sz val="9"/>
        <rFont val="宋体"/>
        <family val="3"/>
        <charset val="134"/>
      </rPr>
      <t>头，羊</t>
    </r>
    <r>
      <rPr>
        <sz val="9"/>
        <rFont val="Times New Roman"/>
        <family val="1"/>
      </rPr>
      <t>189</t>
    </r>
    <r>
      <rPr>
        <sz val="9"/>
        <rFont val="宋体"/>
        <family val="3"/>
        <charset val="134"/>
      </rPr>
      <t>只。</t>
    </r>
  </si>
  <si>
    <r>
      <rPr>
        <sz val="9"/>
        <rFont val="宋体"/>
        <family val="3"/>
        <charset val="134"/>
      </rPr>
      <t>锦屏镇肉羊养殖产业扶贫项目</t>
    </r>
  </si>
  <si>
    <r>
      <rPr>
        <sz val="9"/>
        <rFont val="宋体"/>
        <family val="3"/>
        <charset val="134"/>
      </rPr>
      <t>在锦屏镇</t>
    </r>
    <r>
      <rPr>
        <sz val="9"/>
        <rFont val="Times New Roman"/>
        <family val="1"/>
      </rPr>
      <t>5</t>
    </r>
    <r>
      <rPr>
        <sz val="9"/>
        <rFont val="宋体"/>
        <family val="3"/>
        <charset val="134"/>
      </rPr>
      <t>个村带动贫困户</t>
    </r>
    <r>
      <rPr>
        <sz val="9"/>
        <rFont val="Times New Roman"/>
        <family val="1"/>
      </rPr>
      <t>14</t>
    </r>
    <r>
      <rPr>
        <sz val="9"/>
        <rFont val="宋体"/>
        <family val="3"/>
        <charset val="134"/>
      </rPr>
      <t>户</t>
    </r>
    <r>
      <rPr>
        <sz val="9"/>
        <rFont val="Times New Roman"/>
        <family val="1"/>
      </rPr>
      <t>54</t>
    </r>
    <r>
      <rPr>
        <sz val="9"/>
        <rFont val="宋体"/>
        <family val="3"/>
        <charset val="134"/>
      </rPr>
      <t>人，养殖肉羊</t>
    </r>
    <r>
      <rPr>
        <sz val="9"/>
        <rFont val="Times New Roman"/>
        <family val="1"/>
      </rPr>
      <t>140</t>
    </r>
    <r>
      <rPr>
        <sz val="9"/>
        <rFont val="宋体"/>
        <family val="3"/>
        <charset val="134"/>
      </rPr>
      <t>头，申请财政资金补贴每头肉羊</t>
    </r>
    <r>
      <rPr>
        <sz val="9"/>
        <rFont val="Times New Roman"/>
        <family val="1"/>
      </rPr>
      <t>500</t>
    </r>
    <r>
      <rPr>
        <sz val="9"/>
        <rFont val="宋体"/>
        <family val="3"/>
        <charset val="134"/>
      </rPr>
      <t>元，由贫困户自行销售，年户均增收近万元。</t>
    </r>
  </si>
  <si>
    <r>
      <rPr>
        <sz val="9"/>
        <rFont val="宋体"/>
        <family val="3"/>
        <charset val="134"/>
      </rPr>
      <t>锦屏镇肉牛养殖产业扶贫项目</t>
    </r>
  </si>
  <si>
    <r>
      <rPr>
        <sz val="9"/>
        <rFont val="宋体"/>
        <family val="3"/>
        <charset val="134"/>
      </rPr>
      <t>在锦屏镇</t>
    </r>
    <r>
      <rPr>
        <sz val="9"/>
        <rFont val="Times New Roman"/>
        <family val="1"/>
      </rPr>
      <t>6</t>
    </r>
    <r>
      <rPr>
        <sz val="9"/>
        <rFont val="宋体"/>
        <family val="3"/>
        <charset val="134"/>
      </rPr>
      <t>个村带动贫困户</t>
    </r>
    <r>
      <rPr>
        <sz val="9"/>
        <rFont val="Times New Roman"/>
        <family val="1"/>
      </rPr>
      <t>16</t>
    </r>
    <r>
      <rPr>
        <sz val="9"/>
        <rFont val="宋体"/>
        <family val="3"/>
        <charset val="134"/>
      </rPr>
      <t>户</t>
    </r>
    <r>
      <rPr>
        <sz val="9"/>
        <rFont val="Times New Roman"/>
        <family val="1"/>
      </rPr>
      <t>67</t>
    </r>
    <r>
      <rPr>
        <sz val="9"/>
        <rFont val="宋体"/>
        <family val="3"/>
        <charset val="134"/>
      </rPr>
      <t>人，养殖肉牛</t>
    </r>
    <r>
      <rPr>
        <sz val="9"/>
        <rFont val="Times New Roman"/>
        <family val="1"/>
      </rPr>
      <t>16</t>
    </r>
    <r>
      <rPr>
        <sz val="9"/>
        <rFont val="宋体"/>
        <family val="3"/>
        <charset val="134"/>
      </rPr>
      <t>头，申请财政资金补贴每头肉牛</t>
    </r>
    <r>
      <rPr>
        <sz val="9"/>
        <rFont val="Times New Roman"/>
        <family val="1"/>
      </rPr>
      <t>5000</t>
    </r>
    <r>
      <rPr>
        <sz val="9"/>
        <rFont val="宋体"/>
        <family val="3"/>
        <charset val="134"/>
      </rPr>
      <t>元，由贫困户自行销售，年户均增收近万元</t>
    </r>
  </si>
  <si>
    <r>
      <rPr>
        <sz val="9"/>
        <rFont val="宋体"/>
        <family val="3"/>
        <charset val="134"/>
      </rPr>
      <t>锦屏镇肉猪养殖产业扶贫项目</t>
    </r>
  </si>
  <si>
    <r>
      <rPr>
        <sz val="9"/>
        <rFont val="宋体"/>
        <family val="3"/>
        <charset val="134"/>
      </rPr>
      <t>在锦屏镇</t>
    </r>
    <r>
      <rPr>
        <sz val="9"/>
        <rFont val="Times New Roman"/>
        <family val="1"/>
      </rPr>
      <t>3</t>
    </r>
    <r>
      <rPr>
        <sz val="9"/>
        <rFont val="宋体"/>
        <family val="3"/>
        <charset val="134"/>
      </rPr>
      <t>个村带动贫困户</t>
    </r>
    <r>
      <rPr>
        <sz val="9"/>
        <rFont val="Times New Roman"/>
        <family val="1"/>
      </rPr>
      <t>6</t>
    </r>
    <r>
      <rPr>
        <sz val="9"/>
        <rFont val="宋体"/>
        <family val="3"/>
        <charset val="134"/>
      </rPr>
      <t>户</t>
    </r>
    <r>
      <rPr>
        <sz val="9"/>
        <rFont val="Times New Roman"/>
        <family val="1"/>
      </rPr>
      <t>20</t>
    </r>
    <r>
      <rPr>
        <sz val="9"/>
        <rFont val="宋体"/>
        <family val="3"/>
        <charset val="134"/>
      </rPr>
      <t>人，养殖肉猪</t>
    </r>
    <r>
      <rPr>
        <sz val="9"/>
        <rFont val="Times New Roman"/>
        <family val="1"/>
      </rPr>
      <t>53</t>
    </r>
    <r>
      <rPr>
        <sz val="9"/>
        <rFont val="宋体"/>
        <family val="3"/>
        <charset val="134"/>
      </rPr>
      <t>头，申请财政资金补贴每头肉猪</t>
    </r>
    <r>
      <rPr>
        <sz val="9"/>
        <rFont val="Times New Roman"/>
        <family val="1"/>
      </rPr>
      <t>500</t>
    </r>
    <r>
      <rPr>
        <sz val="9"/>
        <rFont val="宋体"/>
        <family val="3"/>
        <charset val="134"/>
      </rPr>
      <t>元，由贫困户自行销售，年户均增收近万元</t>
    </r>
  </si>
  <si>
    <r>
      <rPr>
        <sz val="9"/>
        <rFont val="宋体"/>
        <family val="3"/>
        <charset val="134"/>
      </rPr>
      <t>韩城镇犇博牧业产业扶贫项目</t>
    </r>
  </si>
  <si>
    <r>
      <rPr>
        <sz val="9"/>
        <rFont val="宋体"/>
        <family val="3"/>
        <charset val="134"/>
      </rPr>
      <t>以韩城镇犇博牧业为依托，贫困户以入股分红模式参与，每年每户保底分红</t>
    </r>
    <r>
      <rPr>
        <sz val="9"/>
        <rFont val="Times New Roman"/>
        <family val="1"/>
      </rPr>
      <t>600</t>
    </r>
    <r>
      <rPr>
        <sz val="9"/>
        <rFont val="宋体"/>
        <family val="3"/>
        <charset val="134"/>
      </rPr>
      <t>元，连分三年，第三年归还本金，共带动五岳沟村贫困户</t>
    </r>
    <r>
      <rPr>
        <sz val="9"/>
        <rFont val="Times New Roman"/>
        <family val="1"/>
      </rPr>
      <t>25</t>
    </r>
    <r>
      <rPr>
        <sz val="9"/>
        <rFont val="宋体"/>
        <family val="3"/>
        <charset val="134"/>
      </rPr>
      <t>户</t>
    </r>
    <r>
      <rPr>
        <sz val="9"/>
        <rFont val="Times New Roman"/>
        <family val="1"/>
      </rPr>
      <t>84</t>
    </r>
    <r>
      <rPr>
        <sz val="9"/>
        <rFont val="宋体"/>
        <family val="3"/>
        <charset val="134"/>
      </rPr>
      <t>人</t>
    </r>
  </si>
  <si>
    <r>
      <rPr>
        <sz val="9"/>
        <rFont val="宋体"/>
        <family val="3"/>
        <charset val="134"/>
      </rPr>
      <t>白杨镇肉牛养殖项目</t>
    </r>
  </si>
  <si>
    <r>
      <rPr>
        <sz val="9"/>
        <rFont val="宋体"/>
        <family val="3"/>
        <charset val="134"/>
      </rPr>
      <t>带动白杨镇</t>
    </r>
    <r>
      <rPr>
        <sz val="9"/>
        <rFont val="Times New Roman"/>
        <family val="1"/>
      </rPr>
      <t>5</t>
    </r>
    <r>
      <rPr>
        <sz val="9"/>
        <rFont val="宋体"/>
        <family val="3"/>
        <charset val="134"/>
      </rPr>
      <t>个村</t>
    </r>
    <r>
      <rPr>
        <sz val="9"/>
        <rFont val="Times New Roman"/>
        <family val="1"/>
      </rPr>
      <t>50</t>
    </r>
    <r>
      <rPr>
        <sz val="9"/>
        <rFont val="宋体"/>
        <family val="3"/>
        <charset val="134"/>
      </rPr>
      <t>户</t>
    </r>
    <r>
      <rPr>
        <sz val="9"/>
        <rFont val="Times New Roman"/>
        <family val="1"/>
      </rPr>
      <t>197</t>
    </r>
    <r>
      <rPr>
        <sz val="9"/>
        <rFont val="宋体"/>
        <family val="3"/>
        <charset val="134"/>
      </rPr>
      <t>人，每户申请财政资金</t>
    </r>
    <r>
      <rPr>
        <sz val="9"/>
        <rFont val="Times New Roman"/>
        <family val="1"/>
      </rPr>
      <t>8000</t>
    </r>
    <r>
      <rPr>
        <sz val="9"/>
        <rFont val="宋体"/>
        <family val="3"/>
        <charset val="134"/>
      </rPr>
      <t>元购买肉牛一头，由白杨镇高头村犇犇肉牛养殖合作社托管代养，协议五年，贫困户与养殖合作社各占</t>
    </r>
    <r>
      <rPr>
        <sz val="9"/>
        <rFont val="Times New Roman"/>
        <family val="1"/>
      </rPr>
      <t>50%</t>
    </r>
    <r>
      <rPr>
        <sz val="9"/>
        <rFont val="宋体"/>
        <family val="3"/>
        <charset val="134"/>
      </rPr>
      <t>，保底分红贫困户每年不低于</t>
    </r>
    <r>
      <rPr>
        <sz val="9"/>
        <rFont val="Times New Roman"/>
        <family val="1"/>
      </rPr>
      <t>800</t>
    </r>
    <r>
      <rPr>
        <sz val="9"/>
        <rFont val="宋体"/>
        <family val="3"/>
        <charset val="134"/>
      </rPr>
      <t>元，每年</t>
    </r>
    <r>
      <rPr>
        <sz val="9"/>
        <rFont val="Times New Roman"/>
        <family val="1"/>
      </rPr>
      <t>9</t>
    </r>
    <r>
      <rPr>
        <sz val="9"/>
        <rFont val="宋体"/>
        <family val="3"/>
        <charset val="134"/>
      </rPr>
      <t>月</t>
    </r>
    <r>
      <rPr>
        <sz val="9"/>
        <rFont val="Times New Roman"/>
        <family val="1"/>
      </rPr>
      <t>10</t>
    </r>
    <r>
      <rPr>
        <sz val="9"/>
        <rFont val="宋体"/>
        <family val="3"/>
        <charset val="134"/>
      </rPr>
      <t>日前分红发放到位。协议执行到第三年贫困户可选择领取不低于</t>
    </r>
    <r>
      <rPr>
        <sz val="9"/>
        <rFont val="Times New Roman"/>
        <family val="1"/>
      </rPr>
      <t>8000</t>
    </r>
    <r>
      <rPr>
        <sz val="9"/>
        <rFont val="宋体"/>
        <family val="3"/>
        <charset val="134"/>
      </rPr>
      <t>元的肉牛一头自行饲养（如肉牛超过</t>
    </r>
    <r>
      <rPr>
        <sz val="9"/>
        <rFont val="Times New Roman"/>
        <family val="1"/>
      </rPr>
      <t>1</t>
    </r>
    <r>
      <rPr>
        <sz val="9"/>
        <rFont val="宋体"/>
        <family val="3"/>
        <charset val="134"/>
      </rPr>
      <t>万元，贫困户需补差价），或</t>
    </r>
    <r>
      <rPr>
        <sz val="9"/>
        <rFont val="Times New Roman"/>
        <family val="1"/>
      </rPr>
      <t>8000</t>
    </r>
    <r>
      <rPr>
        <sz val="9"/>
        <rFont val="宋体"/>
        <family val="3"/>
        <charset val="134"/>
      </rPr>
      <t>元现金用于发展其它产业。</t>
    </r>
  </si>
  <si>
    <r>
      <rPr>
        <sz val="9"/>
        <rFont val="宋体"/>
        <family val="3"/>
        <charset val="134"/>
      </rPr>
      <t>白杨镇栗丰村犇发农业开发公司肉牛养殖项目</t>
    </r>
  </si>
  <si>
    <r>
      <rPr>
        <sz val="9"/>
        <rFont val="宋体"/>
        <family val="3"/>
        <charset val="134"/>
      </rPr>
      <t>带动白杨镇</t>
    </r>
    <r>
      <rPr>
        <sz val="9"/>
        <rFont val="Times New Roman"/>
        <family val="1"/>
      </rPr>
      <t>8</t>
    </r>
    <r>
      <rPr>
        <sz val="9"/>
        <rFont val="宋体"/>
        <family val="3"/>
        <charset val="134"/>
      </rPr>
      <t>个村</t>
    </r>
    <r>
      <rPr>
        <sz val="9"/>
        <rFont val="Times New Roman"/>
        <family val="1"/>
      </rPr>
      <t>100</t>
    </r>
    <r>
      <rPr>
        <sz val="9"/>
        <rFont val="宋体"/>
        <family val="3"/>
        <charset val="134"/>
      </rPr>
      <t>户</t>
    </r>
    <r>
      <rPr>
        <sz val="9"/>
        <rFont val="Times New Roman"/>
        <family val="1"/>
      </rPr>
      <t>351</t>
    </r>
    <r>
      <rPr>
        <sz val="9"/>
        <rFont val="宋体"/>
        <family val="3"/>
        <charset val="134"/>
      </rPr>
      <t>人，每户申请财政资金</t>
    </r>
    <r>
      <rPr>
        <sz val="9"/>
        <rFont val="Times New Roman"/>
        <family val="1"/>
      </rPr>
      <t>8000</t>
    </r>
    <r>
      <rPr>
        <sz val="9"/>
        <rFont val="宋体"/>
        <family val="3"/>
        <charset val="134"/>
      </rPr>
      <t>元购买肉牛一头，由白杨镇栗丰村犇发农业开发公司托管代养，协议五年，贫困户与养殖合作社各占</t>
    </r>
    <r>
      <rPr>
        <sz val="9"/>
        <rFont val="Times New Roman"/>
        <family val="1"/>
      </rPr>
      <t>50%</t>
    </r>
    <r>
      <rPr>
        <sz val="9"/>
        <rFont val="宋体"/>
        <family val="3"/>
        <charset val="134"/>
      </rPr>
      <t>，保底分红贫困户每年不低于</t>
    </r>
    <r>
      <rPr>
        <sz val="9"/>
        <rFont val="Times New Roman"/>
        <family val="1"/>
      </rPr>
      <t>800</t>
    </r>
    <r>
      <rPr>
        <sz val="9"/>
        <rFont val="宋体"/>
        <family val="3"/>
        <charset val="134"/>
      </rPr>
      <t>元，每年</t>
    </r>
    <r>
      <rPr>
        <sz val="9"/>
        <rFont val="Times New Roman"/>
        <family val="1"/>
      </rPr>
      <t>9</t>
    </r>
    <r>
      <rPr>
        <sz val="9"/>
        <rFont val="宋体"/>
        <family val="3"/>
        <charset val="134"/>
      </rPr>
      <t>月</t>
    </r>
    <r>
      <rPr>
        <sz val="9"/>
        <rFont val="Times New Roman"/>
        <family val="1"/>
      </rPr>
      <t>10</t>
    </r>
    <r>
      <rPr>
        <sz val="9"/>
        <rFont val="宋体"/>
        <family val="3"/>
        <charset val="134"/>
      </rPr>
      <t>日前分红发放到位。协议执行到第三年贫困户可选择领取不低于</t>
    </r>
    <r>
      <rPr>
        <sz val="9"/>
        <rFont val="Times New Roman"/>
        <family val="1"/>
      </rPr>
      <t>8000</t>
    </r>
    <r>
      <rPr>
        <sz val="9"/>
        <rFont val="宋体"/>
        <family val="3"/>
        <charset val="134"/>
      </rPr>
      <t>元的肉牛一头自行饲养（如肉牛超过</t>
    </r>
    <r>
      <rPr>
        <sz val="9"/>
        <rFont val="Times New Roman"/>
        <family val="1"/>
      </rPr>
      <t>1</t>
    </r>
    <r>
      <rPr>
        <sz val="9"/>
        <rFont val="宋体"/>
        <family val="3"/>
        <charset val="134"/>
      </rPr>
      <t>万元，贫困户需补差价）。协议期满，贫困户可选择领取不低于</t>
    </r>
    <r>
      <rPr>
        <sz val="9"/>
        <rFont val="Times New Roman"/>
        <family val="1"/>
      </rPr>
      <t>8000</t>
    </r>
    <r>
      <rPr>
        <sz val="9"/>
        <rFont val="宋体"/>
        <family val="3"/>
        <charset val="134"/>
      </rPr>
      <t>元的肉牛一头自行饲养（如肉牛超过</t>
    </r>
    <r>
      <rPr>
        <sz val="9"/>
        <rFont val="Times New Roman"/>
        <family val="1"/>
      </rPr>
      <t>1</t>
    </r>
    <r>
      <rPr>
        <sz val="9"/>
        <rFont val="宋体"/>
        <family val="3"/>
        <charset val="134"/>
      </rPr>
      <t>万元，贫困户需补差价），或</t>
    </r>
    <r>
      <rPr>
        <sz val="9"/>
        <rFont val="Times New Roman"/>
        <family val="1"/>
      </rPr>
      <t>8000</t>
    </r>
    <r>
      <rPr>
        <sz val="9"/>
        <rFont val="宋体"/>
        <family val="3"/>
        <charset val="134"/>
      </rPr>
      <t>元现金用于发展其它产业。</t>
    </r>
  </si>
  <si>
    <r>
      <rPr>
        <sz val="9"/>
        <rFont val="宋体"/>
        <family val="3"/>
        <charset val="134"/>
      </rPr>
      <t>香鹿山镇养牛到户增收项目</t>
    </r>
  </si>
  <si>
    <r>
      <rPr>
        <sz val="9"/>
        <rFont val="宋体"/>
        <family val="3"/>
        <charset val="134"/>
      </rPr>
      <t>涉及香鹿山镇</t>
    </r>
    <r>
      <rPr>
        <sz val="9"/>
        <rFont val="Times New Roman"/>
        <family val="1"/>
      </rPr>
      <t>3</t>
    </r>
    <r>
      <rPr>
        <sz val="9"/>
        <rFont val="宋体"/>
        <family val="3"/>
        <charset val="134"/>
      </rPr>
      <t>个村</t>
    </r>
    <r>
      <rPr>
        <sz val="9"/>
        <rFont val="Times New Roman"/>
        <family val="1"/>
      </rPr>
      <t>5</t>
    </r>
    <r>
      <rPr>
        <sz val="9"/>
        <rFont val="宋体"/>
        <family val="3"/>
        <charset val="134"/>
      </rPr>
      <t>户贫困户养殖肉牛</t>
    </r>
    <r>
      <rPr>
        <sz val="9"/>
        <rFont val="Times New Roman"/>
        <family val="1"/>
      </rPr>
      <t>10</t>
    </r>
    <r>
      <rPr>
        <sz val="9"/>
        <rFont val="宋体"/>
        <family val="3"/>
        <charset val="134"/>
      </rPr>
      <t>头，每户补贴</t>
    </r>
    <r>
      <rPr>
        <sz val="9"/>
        <rFont val="Times New Roman"/>
        <family val="1"/>
      </rPr>
      <t>5000</t>
    </r>
    <r>
      <rPr>
        <sz val="9"/>
        <rFont val="宋体"/>
        <family val="3"/>
        <charset val="134"/>
      </rPr>
      <t>元。</t>
    </r>
  </si>
  <si>
    <r>
      <rPr>
        <sz val="9"/>
        <rFont val="宋体"/>
        <family val="3"/>
        <charset val="134"/>
      </rPr>
      <t>三乡镇</t>
    </r>
    <r>
      <rPr>
        <sz val="9"/>
        <rFont val="Times New Roman"/>
        <family val="1"/>
      </rPr>
      <t>2018</t>
    </r>
    <r>
      <rPr>
        <sz val="9"/>
        <rFont val="宋体"/>
        <family val="3"/>
        <charset val="134"/>
      </rPr>
      <t>年养殖产业项目</t>
    </r>
  </si>
  <si>
    <r>
      <rPr>
        <sz val="9"/>
        <rFont val="宋体"/>
        <family val="3"/>
        <charset val="134"/>
      </rPr>
      <t>三乡镇</t>
    </r>
    <r>
      <rPr>
        <sz val="9"/>
        <rFont val="Times New Roman"/>
        <family val="1"/>
      </rPr>
      <t>2018</t>
    </r>
    <r>
      <rPr>
        <sz val="9"/>
        <rFont val="宋体"/>
        <family val="3"/>
        <charset val="134"/>
      </rPr>
      <t>年养殖产业项目，带动</t>
    </r>
    <r>
      <rPr>
        <sz val="9"/>
        <rFont val="Times New Roman"/>
        <family val="1"/>
      </rPr>
      <t>53</t>
    </r>
    <r>
      <rPr>
        <sz val="9"/>
        <rFont val="宋体"/>
        <family val="3"/>
        <charset val="134"/>
      </rPr>
      <t>户</t>
    </r>
    <r>
      <rPr>
        <sz val="9"/>
        <rFont val="Times New Roman"/>
        <family val="1"/>
      </rPr>
      <t>204</t>
    </r>
    <r>
      <rPr>
        <sz val="9"/>
        <rFont val="宋体"/>
        <family val="3"/>
        <charset val="134"/>
      </rPr>
      <t>人脱贫致富，共计养牛</t>
    </r>
    <r>
      <rPr>
        <sz val="9"/>
        <rFont val="Times New Roman"/>
        <family val="1"/>
      </rPr>
      <t>37</t>
    </r>
    <r>
      <rPr>
        <sz val="9"/>
        <rFont val="宋体"/>
        <family val="3"/>
        <charset val="134"/>
      </rPr>
      <t>户</t>
    </r>
    <r>
      <rPr>
        <sz val="9"/>
        <rFont val="Times New Roman"/>
        <family val="1"/>
      </rPr>
      <t>145</t>
    </r>
    <r>
      <rPr>
        <sz val="9"/>
        <rFont val="宋体"/>
        <family val="3"/>
        <charset val="134"/>
      </rPr>
      <t>人</t>
    </r>
    <r>
      <rPr>
        <sz val="9"/>
        <rFont val="Times New Roman"/>
        <family val="1"/>
      </rPr>
      <t>70</t>
    </r>
    <r>
      <rPr>
        <sz val="9"/>
        <rFont val="宋体"/>
        <family val="3"/>
        <charset val="134"/>
      </rPr>
      <t>头母牛，</t>
    </r>
    <r>
      <rPr>
        <sz val="9"/>
        <rFont val="Times New Roman"/>
        <family val="1"/>
      </rPr>
      <t>24</t>
    </r>
    <r>
      <rPr>
        <sz val="9"/>
        <rFont val="宋体"/>
        <family val="3"/>
        <charset val="134"/>
      </rPr>
      <t>头育肥牛</t>
    </r>
    <r>
      <rPr>
        <sz val="9"/>
        <rFont val="Times New Roman"/>
        <family val="1"/>
      </rPr>
      <t xml:space="preserve"> </t>
    </r>
    <r>
      <rPr>
        <sz val="9"/>
        <rFont val="宋体"/>
        <family val="3"/>
        <charset val="134"/>
      </rPr>
      <t>，预计增收母牛</t>
    </r>
    <r>
      <rPr>
        <sz val="9"/>
        <rFont val="Times New Roman"/>
        <family val="1"/>
      </rPr>
      <t>10000</t>
    </r>
    <r>
      <rPr>
        <sz val="9"/>
        <rFont val="宋体"/>
        <family val="3"/>
        <charset val="134"/>
      </rPr>
      <t>元</t>
    </r>
    <r>
      <rPr>
        <sz val="9"/>
        <rFont val="Times New Roman"/>
        <family val="1"/>
      </rPr>
      <t>/</t>
    </r>
    <r>
      <rPr>
        <sz val="9"/>
        <rFont val="宋体"/>
        <family val="3"/>
        <charset val="134"/>
      </rPr>
      <t>头，育肥牛</t>
    </r>
    <r>
      <rPr>
        <sz val="9"/>
        <rFont val="Times New Roman"/>
        <family val="1"/>
      </rPr>
      <t>5000</t>
    </r>
    <r>
      <rPr>
        <sz val="9"/>
        <rFont val="宋体"/>
        <family val="3"/>
        <charset val="134"/>
      </rPr>
      <t>元</t>
    </r>
    <r>
      <rPr>
        <sz val="9"/>
        <rFont val="Times New Roman"/>
        <family val="1"/>
      </rPr>
      <t>/</t>
    </r>
    <r>
      <rPr>
        <sz val="9"/>
        <rFont val="宋体"/>
        <family val="3"/>
        <charset val="134"/>
      </rPr>
      <t>头；养羊</t>
    </r>
    <r>
      <rPr>
        <sz val="9"/>
        <rFont val="Times New Roman"/>
        <family val="1"/>
      </rPr>
      <t>7</t>
    </r>
    <r>
      <rPr>
        <sz val="9"/>
        <rFont val="宋体"/>
        <family val="3"/>
        <charset val="134"/>
      </rPr>
      <t>户</t>
    </r>
    <r>
      <rPr>
        <sz val="9"/>
        <rFont val="Times New Roman"/>
        <family val="1"/>
      </rPr>
      <t>23</t>
    </r>
    <r>
      <rPr>
        <sz val="9"/>
        <rFont val="宋体"/>
        <family val="3"/>
        <charset val="134"/>
      </rPr>
      <t>人</t>
    </r>
    <r>
      <rPr>
        <sz val="9"/>
        <rFont val="Times New Roman"/>
        <family val="1"/>
      </rPr>
      <t>167</t>
    </r>
    <r>
      <rPr>
        <sz val="9"/>
        <rFont val="宋体"/>
        <family val="3"/>
        <charset val="134"/>
      </rPr>
      <t>只，预计增收</t>
    </r>
    <r>
      <rPr>
        <sz val="9"/>
        <rFont val="Times New Roman"/>
        <family val="1"/>
      </rPr>
      <t>1000</t>
    </r>
    <r>
      <rPr>
        <sz val="9"/>
        <rFont val="宋体"/>
        <family val="3"/>
        <charset val="134"/>
      </rPr>
      <t>元</t>
    </r>
    <r>
      <rPr>
        <sz val="9"/>
        <rFont val="Times New Roman"/>
        <family val="1"/>
      </rPr>
      <t>/</t>
    </r>
    <r>
      <rPr>
        <sz val="9"/>
        <rFont val="宋体"/>
        <family val="3"/>
        <charset val="134"/>
      </rPr>
      <t>只；养猪</t>
    </r>
    <r>
      <rPr>
        <sz val="9"/>
        <rFont val="Times New Roman"/>
        <family val="1"/>
      </rPr>
      <t>5</t>
    </r>
    <r>
      <rPr>
        <sz val="9"/>
        <rFont val="宋体"/>
        <family val="3"/>
        <charset val="134"/>
      </rPr>
      <t>户</t>
    </r>
    <r>
      <rPr>
        <sz val="9"/>
        <rFont val="Times New Roman"/>
        <family val="1"/>
      </rPr>
      <t>19</t>
    </r>
    <r>
      <rPr>
        <sz val="9"/>
        <rFont val="宋体"/>
        <family val="3"/>
        <charset val="134"/>
      </rPr>
      <t>人</t>
    </r>
    <r>
      <rPr>
        <sz val="9"/>
        <rFont val="Times New Roman"/>
        <family val="1"/>
      </rPr>
      <t>196</t>
    </r>
    <r>
      <rPr>
        <sz val="9"/>
        <rFont val="宋体"/>
        <family val="3"/>
        <charset val="134"/>
      </rPr>
      <t>头，预计增收</t>
    </r>
    <r>
      <rPr>
        <sz val="9"/>
        <rFont val="Times New Roman"/>
        <family val="1"/>
      </rPr>
      <t>1000</t>
    </r>
    <r>
      <rPr>
        <sz val="9"/>
        <rFont val="宋体"/>
        <family val="3"/>
        <charset val="134"/>
      </rPr>
      <t>元</t>
    </r>
    <r>
      <rPr>
        <sz val="9"/>
        <rFont val="Times New Roman"/>
        <family val="1"/>
      </rPr>
      <t>/</t>
    </r>
    <r>
      <rPr>
        <sz val="9"/>
        <rFont val="宋体"/>
        <family val="3"/>
        <charset val="134"/>
      </rPr>
      <t>头；兔</t>
    </r>
    <r>
      <rPr>
        <sz val="9"/>
        <rFont val="Times New Roman"/>
        <family val="1"/>
      </rPr>
      <t>1</t>
    </r>
    <r>
      <rPr>
        <sz val="9"/>
        <rFont val="宋体"/>
        <family val="3"/>
        <charset val="134"/>
      </rPr>
      <t>户</t>
    </r>
    <r>
      <rPr>
        <sz val="9"/>
        <rFont val="Times New Roman"/>
        <family val="1"/>
      </rPr>
      <t>2</t>
    </r>
    <r>
      <rPr>
        <sz val="9"/>
        <rFont val="宋体"/>
        <family val="3"/>
        <charset val="134"/>
      </rPr>
      <t>人</t>
    </r>
    <r>
      <rPr>
        <sz val="9"/>
        <rFont val="Times New Roman"/>
        <family val="1"/>
      </rPr>
      <t>50</t>
    </r>
    <r>
      <rPr>
        <sz val="9"/>
        <rFont val="宋体"/>
        <family val="3"/>
        <charset val="134"/>
      </rPr>
      <t>只，预计增收</t>
    </r>
    <r>
      <rPr>
        <sz val="9"/>
        <rFont val="Times New Roman"/>
        <family val="1"/>
      </rPr>
      <t>40</t>
    </r>
    <r>
      <rPr>
        <sz val="9"/>
        <rFont val="宋体"/>
        <family val="3"/>
        <charset val="134"/>
      </rPr>
      <t>元</t>
    </r>
    <r>
      <rPr>
        <sz val="9"/>
        <rFont val="Times New Roman"/>
        <family val="1"/>
      </rPr>
      <t>/</t>
    </r>
    <r>
      <rPr>
        <sz val="9"/>
        <rFont val="宋体"/>
        <family val="3"/>
        <charset val="134"/>
      </rPr>
      <t>只；养鸡</t>
    </r>
    <r>
      <rPr>
        <sz val="9"/>
        <rFont val="Times New Roman"/>
        <family val="1"/>
      </rPr>
      <t>3</t>
    </r>
    <r>
      <rPr>
        <sz val="9"/>
        <rFont val="宋体"/>
        <family val="3"/>
        <charset val="134"/>
      </rPr>
      <t>户</t>
    </r>
    <r>
      <rPr>
        <sz val="9"/>
        <rFont val="Times New Roman"/>
        <family val="1"/>
      </rPr>
      <t>15</t>
    </r>
    <r>
      <rPr>
        <sz val="9"/>
        <rFont val="宋体"/>
        <family val="3"/>
        <charset val="134"/>
      </rPr>
      <t>人</t>
    </r>
    <r>
      <rPr>
        <sz val="9"/>
        <rFont val="Times New Roman"/>
        <family val="1"/>
      </rPr>
      <t>370</t>
    </r>
    <r>
      <rPr>
        <sz val="9"/>
        <rFont val="宋体"/>
        <family val="3"/>
        <charset val="134"/>
      </rPr>
      <t>只，预计增收</t>
    </r>
    <r>
      <rPr>
        <sz val="9"/>
        <rFont val="Times New Roman"/>
        <family val="1"/>
      </rPr>
      <t>30</t>
    </r>
    <r>
      <rPr>
        <sz val="9"/>
        <rFont val="宋体"/>
        <family val="3"/>
        <charset val="134"/>
      </rPr>
      <t>元</t>
    </r>
    <r>
      <rPr>
        <sz val="9"/>
        <rFont val="Times New Roman"/>
        <family val="1"/>
      </rPr>
      <t>/</t>
    </r>
    <r>
      <rPr>
        <sz val="9"/>
        <rFont val="宋体"/>
        <family val="3"/>
        <charset val="134"/>
      </rPr>
      <t>只</t>
    </r>
  </si>
  <si>
    <r>
      <rPr>
        <sz val="9"/>
        <rFont val="宋体"/>
        <family val="3"/>
        <charset val="134"/>
      </rPr>
      <t>韩城镇九五鹿源产业扶贫项目</t>
    </r>
  </si>
  <si>
    <r>
      <rPr>
        <sz val="9"/>
        <rFont val="宋体"/>
        <family val="3"/>
        <charset val="134"/>
      </rPr>
      <t>利用产业扶持资金每</t>
    </r>
    <r>
      <rPr>
        <sz val="9"/>
        <rFont val="Times New Roman"/>
        <family val="1"/>
      </rPr>
      <t>3</t>
    </r>
    <r>
      <rPr>
        <sz val="9"/>
        <rFont val="宋体"/>
        <family val="3"/>
        <charset val="134"/>
      </rPr>
      <t>户贫困户合作</t>
    </r>
    <r>
      <rPr>
        <sz val="9"/>
        <rFont val="Times New Roman"/>
        <family val="1"/>
      </rPr>
      <t>15000</t>
    </r>
    <r>
      <rPr>
        <sz val="9"/>
        <rFont val="宋体"/>
        <family val="3"/>
        <charset val="134"/>
      </rPr>
      <t>元购置</t>
    </r>
    <r>
      <rPr>
        <sz val="9"/>
        <rFont val="Times New Roman"/>
        <family val="1"/>
      </rPr>
      <t>1</t>
    </r>
    <r>
      <rPr>
        <sz val="9"/>
        <rFont val="宋体"/>
        <family val="3"/>
        <charset val="134"/>
      </rPr>
      <t>只梅花鹿，交由九五鹿源科技有限公司托管代养，贫困户与公司签订三年协议，协议期满后，双方可续签协议，如不愿续签，贫困户可选择</t>
    </r>
    <r>
      <rPr>
        <sz val="9"/>
        <rFont val="Times New Roman"/>
        <family val="1"/>
      </rPr>
      <t>3</t>
    </r>
    <r>
      <rPr>
        <sz val="9"/>
        <rFont val="宋体"/>
        <family val="3"/>
        <charset val="134"/>
      </rPr>
      <t>户合作领取梅花鹿</t>
    </r>
    <r>
      <rPr>
        <sz val="9"/>
        <rFont val="Times New Roman"/>
        <family val="1"/>
      </rPr>
      <t>1</t>
    </r>
    <r>
      <rPr>
        <sz val="9"/>
        <rFont val="宋体"/>
        <family val="3"/>
        <charset val="134"/>
      </rPr>
      <t>只，也可选择</t>
    </r>
    <r>
      <rPr>
        <sz val="9"/>
        <rFont val="Times New Roman"/>
        <family val="1"/>
      </rPr>
      <t>1</t>
    </r>
    <r>
      <rPr>
        <sz val="9"/>
        <rFont val="宋体"/>
        <family val="3"/>
        <charset val="134"/>
      </rPr>
      <t>户贫困户领取</t>
    </r>
    <r>
      <rPr>
        <sz val="9"/>
        <rFont val="Times New Roman"/>
        <family val="1"/>
      </rPr>
      <t>1</t>
    </r>
    <r>
      <rPr>
        <sz val="9"/>
        <rFont val="宋体"/>
        <family val="3"/>
        <charset val="134"/>
      </rPr>
      <t>只（按照梅花鹿每只的价格，贫困户需补差价）或领取</t>
    </r>
    <r>
      <rPr>
        <sz val="9"/>
        <rFont val="Times New Roman"/>
        <family val="1"/>
      </rPr>
      <t>5000</t>
    </r>
    <r>
      <rPr>
        <sz val="9"/>
        <rFont val="宋体"/>
        <family val="3"/>
        <charset val="134"/>
      </rPr>
      <t>元现金用于发展其他产业。</t>
    </r>
  </si>
  <si>
    <r>
      <rPr>
        <sz val="9"/>
        <rFont val="宋体"/>
        <family val="3"/>
        <charset val="134"/>
      </rPr>
      <t>韩城镇洛阳远大农牧科技有限公司产业扶贫项目</t>
    </r>
  </si>
  <si>
    <r>
      <rPr>
        <sz val="9"/>
        <rFont val="宋体"/>
        <family val="3"/>
        <charset val="134"/>
      </rPr>
      <t>利用产业扶持资金每户贫困户</t>
    </r>
    <r>
      <rPr>
        <sz val="9"/>
        <rFont val="Times New Roman"/>
        <family val="1"/>
      </rPr>
      <t>5000</t>
    </r>
    <r>
      <rPr>
        <sz val="9"/>
        <rFont val="宋体"/>
        <family val="3"/>
        <charset val="134"/>
      </rPr>
      <t>元购置</t>
    </r>
    <r>
      <rPr>
        <sz val="9"/>
        <rFont val="Times New Roman"/>
        <family val="1"/>
      </rPr>
      <t>5</t>
    </r>
    <r>
      <rPr>
        <sz val="9"/>
        <rFont val="宋体"/>
        <family val="3"/>
        <charset val="134"/>
      </rPr>
      <t>只湖羊，交由洛阳远大农牧科技有限公司托管代养，贫困户与公司签订三年协议，协议期满后，双方可续签协议，如不愿续签，贫困户可选择领取每只不低于</t>
    </r>
    <r>
      <rPr>
        <sz val="9"/>
        <rFont val="Times New Roman"/>
        <family val="1"/>
      </rPr>
      <t>1000</t>
    </r>
    <r>
      <rPr>
        <sz val="9"/>
        <rFont val="宋体"/>
        <family val="3"/>
        <charset val="134"/>
      </rPr>
      <t>元的湖羊</t>
    </r>
    <r>
      <rPr>
        <sz val="9"/>
        <rFont val="Times New Roman"/>
        <family val="1"/>
      </rPr>
      <t>5</t>
    </r>
    <r>
      <rPr>
        <sz val="9"/>
        <rFont val="宋体"/>
        <family val="3"/>
        <charset val="134"/>
      </rPr>
      <t>只（如湖羊价值超过</t>
    </r>
    <r>
      <rPr>
        <sz val="9"/>
        <rFont val="Times New Roman"/>
        <family val="1"/>
      </rPr>
      <t>1000</t>
    </r>
    <r>
      <rPr>
        <sz val="9"/>
        <rFont val="宋体"/>
        <family val="3"/>
        <charset val="134"/>
      </rPr>
      <t>元，贫困户需补差价）或领取</t>
    </r>
    <r>
      <rPr>
        <sz val="9"/>
        <rFont val="Times New Roman"/>
        <family val="1"/>
      </rPr>
      <t>5000</t>
    </r>
    <r>
      <rPr>
        <sz val="9"/>
        <rFont val="宋体"/>
        <family val="3"/>
        <charset val="134"/>
      </rPr>
      <t>元现金用于发展其他产业。</t>
    </r>
  </si>
  <si>
    <r>
      <rPr>
        <sz val="9"/>
        <color indexed="8"/>
        <rFont val="宋体"/>
        <family val="3"/>
        <charset val="134"/>
      </rPr>
      <t>张坞镇洛阳众荣养鸽有限公司项目</t>
    </r>
  </si>
  <si>
    <r>
      <rPr>
        <sz val="9"/>
        <color indexed="8"/>
        <rFont val="宋体"/>
        <family val="3"/>
        <charset val="134"/>
      </rPr>
      <t>每户申请财政资金</t>
    </r>
    <r>
      <rPr>
        <sz val="9"/>
        <color indexed="8"/>
        <rFont val="Times New Roman"/>
        <family val="1"/>
      </rPr>
      <t>6000</t>
    </r>
    <r>
      <rPr>
        <sz val="9"/>
        <color indexed="8"/>
        <rFont val="宋体"/>
        <family val="3"/>
        <charset val="134"/>
      </rPr>
      <t>元，购买种鸽</t>
    </r>
    <r>
      <rPr>
        <sz val="9"/>
        <color indexed="8"/>
        <rFont val="Times New Roman"/>
        <family val="1"/>
      </rPr>
      <t>50</t>
    </r>
    <r>
      <rPr>
        <sz val="9"/>
        <color indexed="8"/>
        <rFont val="宋体"/>
        <family val="3"/>
        <charset val="134"/>
      </rPr>
      <t>对，放在众荣养歌有限公司进行入股分红，年分红</t>
    </r>
    <r>
      <rPr>
        <sz val="9"/>
        <color indexed="8"/>
        <rFont val="Times New Roman"/>
        <family val="1"/>
      </rPr>
      <t>900</t>
    </r>
    <r>
      <rPr>
        <sz val="9"/>
        <color indexed="8"/>
        <rFont val="宋体"/>
        <family val="3"/>
        <charset val="134"/>
      </rPr>
      <t>元。</t>
    </r>
  </si>
  <si>
    <r>
      <rPr>
        <sz val="9"/>
        <color indexed="8"/>
        <rFont val="宋体"/>
        <family val="3"/>
        <charset val="134"/>
      </rPr>
      <t>高村镇</t>
    </r>
    <r>
      <rPr>
        <sz val="9"/>
        <color indexed="8"/>
        <rFont val="Times New Roman"/>
        <family val="1"/>
      </rPr>
      <t>6</t>
    </r>
    <r>
      <rPr>
        <sz val="9"/>
        <color indexed="8"/>
        <rFont val="宋体"/>
        <family val="3"/>
        <charset val="134"/>
      </rPr>
      <t>个非贫困村养牛项目</t>
    </r>
  </si>
  <si>
    <r>
      <t>6</t>
    </r>
    <r>
      <rPr>
        <sz val="9"/>
        <color indexed="8"/>
        <rFont val="宋体"/>
        <family val="3"/>
        <charset val="134"/>
      </rPr>
      <t>个非贫困村养牛</t>
    </r>
    <r>
      <rPr>
        <sz val="9"/>
        <color indexed="8"/>
        <rFont val="Times New Roman"/>
        <family val="1"/>
      </rPr>
      <t>52</t>
    </r>
    <r>
      <rPr>
        <sz val="9"/>
        <color indexed="8"/>
        <rFont val="宋体"/>
        <family val="3"/>
        <charset val="134"/>
      </rPr>
      <t>头</t>
    </r>
  </si>
  <si>
    <r>
      <rPr>
        <sz val="9"/>
        <color indexed="8"/>
        <rFont val="宋体"/>
        <family val="3"/>
        <charset val="134"/>
      </rPr>
      <t>高村镇王莽养牛场</t>
    </r>
  </si>
  <si>
    <r>
      <rPr>
        <sz val="9"/>
        <color indexed="8"/>
        <rFont val="宋体"/>
        <family val="3"/>
        <charset val="134"/>
      </rPr>
      <t>王莽养牛场建牛舍及附属设施占地</t>
    </r>
    <r>
      <rPr>
        <sz val="9"/>
        <color indexed="8"/>
        <rFont val="Times New Roman"/>
        <family val="1"/>
      </rPr>
      <t>15</t>
    </r>
    <r>
      <rPr>
        <sz val="9"/>
        <color indexed="8"/>
        <rFont val="宋体"/>
        <family val="3"/>
        <charset val="134"/>
      </rPr>
      <t>亩</t>
    </r>
  </si>
  <si>
    <r>
      <rPr>
        <sz val="9"/>
        <color indexed="8"/>
        <rFont val="宋体"/>
        <family val="3"/>
        <charset val="134"/>
      </rPr>
      <t>高村镇石村村现代化养牛场</t>
    </r>
  </si>
  <si>
    <r>
      <rPr>
        <sz val="9"/>
        <color indexed="8"/>
        <rFont val="宋体"/>
        <family val="3"/>
        <charset val="134"/>
      </rPr>
      <t>石村村养牛场养牛</t>
    </r>
    <r>
      <rPr>
        <sz val="9"/>
        <color indexed="8"/>
        <rFont val="Times New Roman"/>
        <family val="1"/>
      </rPr>
      <t>200</t>
    </r>
    <r>
      <rPr>
        <sz val="9"/>
        <color indexed="8"/>
        <rFont val="宋体"/>
        <family val="3"/>
        <charset val="134"/>
      </rPr>
      <t>头</t>
    </r>
  </si>
  <si>
    <r>
      <rPr>
        <sz val="9"/>
        <color indexed="8"/>
        <rFont val="宋体"/>
        <family val="3"/>
        <charset val="134"/>
      </rPr>
      <t>高村镇肉牛养殖项目</t>
    </r>
  </si>
  <si>
    <r>
      <rPr>
        <sz val="9"/>
        <color indexed="8"/>
        <rFont val="宋体"/>
        <family val="3"/>
        <charset val="134"/>
      </rPr>
      <t>养殖肉牛</t>
    </r>
    <r>
      <rPr>
        <sz val="9"/>
        <color indexed="8"/>
        <rFont val="Times New Roman"/>
        <family val="1"/>
      </rPr>
      <t>87</t>
    </r>
    <r>
      <rPr>
        <sz val="9"/>
        <color indexed="8"/>
        <rFont val="宋体"/>
        <family val="3"/>
        <charset val="134"/>
      </rPr>
      <t>头</t>
    </r>
  </si>
  <si>
    <r>
      <rPr>
        <sz val="9"/>
        <color indexed="8"/>
        <rFont val="宋体"/>
        <family val="3"/>
        <charset val="134"/>
      </rPr>
      <t>白杨镇东马村源峰牧业奶牛养殖项目</t>
    </r>
  </si>
  <si>
    <r>
      <rPr>
        <sz val="9"/>
        <color indexed="8"/>
        <rFont val="宋体"/>
        <family val="3"/>
        <charset val="134"/>
      </rPr>
      <t>养殖购置</t>
    </r>
    <r>
      <rPr>
        <sz val="9"/>
        <color indexed="8"/>
        <rFont val="Times New Roman"/>
        <family val="1"/>
      </rPr>
      <t>10</t>
    </r>
    <r>
      <rPr>
        <sz val="9"/>
        <color indexed="8"/>
        <rFont val="宋体"/>
        <family val="3"/>
        <charset val="134"/>
      </rPr>
      <t>头奶牛，每户贫困户按比例进行分配，交源峰公司进行托管代养</t>
    </r>
  </si>
  <si>
    <r>
      <rPr>
        <sz val="9"/>
        <color indexed="8"/>
        <rFont val="宋体"/>
        <family val="3"/>
        <charset val="134"/>
      </rPr>
      <t>白杨镇栗丰村犇发农业开发公司肉牛养殖项目</t>
    </r>
  </si>
  <si>
    <r>
      <rPr>
        <sz val="9"/>
        <color indexed="8"/>
        <rFont val="宋体"/>
        <family val="3"/>
        <charset val="134"/>
      </rPr>
      <t>建设牛棚</t>
    </r>
    <r>
      <rPr>
        <sz val="9"/>
        <color indexed="8"/>
        <rFont val="Times New Roman"/>
        <family val="1"/>
      </rPr>
      <t>4</t>
    </r>
    <r>
      <rPr>
        <sz val="9"/>
        <color indexed="8"/>
        <rFont val="宋体"/>
        <family val="3"/>
        <charset val="134"/>
      </rPr>
      <t>座，购买种牛</t>
    </r>
    <r>
      <rPr>
        <sz val="9"/>
        <color indexed="8"/>
        <rFont val="Times New Roman"/>
        <family val="1"/>
      </rPr>
      <t>20</t>
    </r>
    <r>
      <rPr>
        <sz val="9"/>
        <color indexed="8"/>
        <rFont val="宋体"/>
        <family val="3"/>
        <charset val="134"/>
      </rPr>
      <t>头，带动</t>
    </r>
    <r>
      <rPr>
        <sz val="9"/>
        <color indexed="8"/>
        <rFont val="Times New Roman"/>
        <family val="1"/>
      </rPr>
      <t>20</t>
    </r>
    <r>
      <rPr>
        <sz val="9"/>
        <color indexed="8"/>
        <rFont val="宋体"/>
        <family val="3"/>
        <charset val="134"/>
      </rPr>
      <t>户贫困户</t>
    </r>
  </si>
  <si>
    <r>
      <rPr>
        <sz val="9"/>
        <color indexed="8"/>
        <rFont val="宋体"/>
        <family val="3"/>
        <charset val="134"/>
      </rPr>
      <t>白杨镇奶山羊养殖扶贫项目</t>
    </r>
  </si>
  <si>
    <r>
      <rPr>
        <sz val="9"/>
        <color indexed="8"/>
        <rFont val="宋体"/>
        <family val="3"/>
        <charset val="134"/>
      </rPr>
      <t>带动</t>
    </r>
    <r>
      <rPr>
        <sz val="9"/>
        <color indexed="8"/>
        <rFont val="Times New Roman"/>
        <family val="1"/>
      </rPr>
      <t>500</t>
    </r>
    <r>
      <rPr>
        <sz val="9"/>
        <color indexed="8"/>
        <rFont val="宋体"/>
        <family val="3"/>
        <charset val="134"/>
      </rPr>
      <t>贫困户，每户补贴</t>
    </r>
    <r>
      <rPr>
        <sz val="9"/>
        <color indexed="8"/>
        <rFont val="Times New Roman"/>
        <family val="1"/>
      </rPr>
      <t>8000</t>
    </r>
    <r>
      <rPr>
        <sz val="9"/>
        <color indexed="8"/>
        <rFont val="宋体"/>
        <family val="3"/>
        <charset val="134"/>
      </rPr>
      <t>元，发展奶山羊养殖</t>
    </r>
  </si>
  <si>
    <r>
      <rPr>
        <sz val="9"/>
        <color indexed="8"/>
        <rFont val="宋体"/>
        <family val="3"/>
        <charset val="134"/>
      </rPr>
      <t>香鹿山镇养羊到户增收项目</t>
    </r>
  </si>
  <si>
    <r>
      <rPr>
        <sz val="9"/>
        <color indexed="8"/>
        <rFont val="宋体"/>
        <family val="3"/>
        <charset val="134"/>
      </rPr>
      <t>新建</t>
    </r>
    <r>
      <rPr>
        <sz val="9"/>
        <color indexed="8"/>
        <rFont val="Times New Roman"/>
        <family val="1"/>
      </rPr>
      <t>182</t>
    </r>
    <r>
      <rPr>
        <sz val="9"/>
        <color indexed="8"/>
        <rFont val="宋体"/>
        <family val="3"/>
        <charset val="134"/>
      </rPr>
      <t>只羊养殖到户增收项目</t>
    </r>
  </si>
  <si>
    <r>
      <rPr>
        <sz val="9"/>
        <color indexed="8"/>
        <rFont val="宋体"/>
        <family val="3"/>
        <charset val="134"/>
      </rPr>
      <t>香鹿山镇养牛到户增收项目</t>
    </r>
  </si>
  <si>
    <r>
      <rPr>
        <sz val="9"/>
        <color indexed="8"/>
        <rFont val="宋体"/>
        <family val="3"/>
        <charset val="134"/>
      </rPr>
      <t>新建</t>
    </r>
    <r>
      <rPr>
        <sz val="9"/>
        <color indexed="8"/>
        <rFont val="Times New Roman"/>
        <family val="1"/>
      </rPr>
      <t>29</t>
    </r>
    <r>
      <rPr>
        <sz val="9"/>
        <color indexed="8"/>
        <rFont val="宋体"/>
        <family val="3"/>
        <charset val="134"/>
      </rPr>
      <t>头牛养殖到户增收项目</t>
    </r>
  </si>
  <si>
    <r>
      <rPr>
        <sz val="9"/>
        <color indexed="8"/>
        <rFont val="宋体"/>
        <family val="3"/>
        <charset val="134"/>
      </rPr>
      <t>香鹿山镇潘寨村肉牛场入股分红项目</t>
    </r>
  </si>
  <si>
    <r>
      <rPr>
        <sz val="9"/>
        <color indexed="8"/>
        <rFont val="宋体"/>
        <family val="3"/>
        <charset val="134"/>
      </rPr>
      <t>新建</t>
    </r>
    <r>
      <rPr>
        <sz val="9"/>
        <color indexed="8"/>
        <rFont val="Times New Roman"/>
        <family val="1"/>
      </rPr>
      <t>55</t>
    </r>
    <r>
      <rPr>
        <sz val="9"/>
        <color indexed="8"/>
        <rFont val="宋体"/>
        <family val="3"/>
        <charset val="134"/>
      </rPr>
      <t>头肉牛养殖到户增收项目</t>
    </r>
  </si>
  <si>
    <r>
      <rPr>
        <sz val="9"/>
        <color indexed="8"/>
        <rFont val="宋体"/>
        <family val="3"/>
        <charset val="134"/>
      </rPr>
      <t>香鹿山镇潘寨养猪</t>
    </r>
  </si>
  <si>
    <r>
      <rPr>
        <sz val="9"/>
        <color indexed="8"/>
        <rFont val="宋体"/>
        <family val="3"/>
        <charset val="134"/>
      </rPr>
      <t>新建</t>
    </r>
    <r>
      <rPr>
        <sz val="9"/>
        <color indexed="8"/>
        <rFont val="Times New Roman"/>
        <family val="1"/>
      </rPr>
      <t>200</t>
    </r>
    <r>
      <rPr>
        <sz val="9"/>
        <color indexed="8"/>
        <rFont val="宋体"/>
        <family val="3"/>
        <charset val="134"/>
      </rPr>
      <t>头猪</t>
    </r>
  </si>
  <si>
    <r>
      <rPr>
        <sz val="9"/>
        <color indexed="8"/>
        <rFont val="宋体"/>
        <family val="3"/>
        <charset val="134"/>
      </rPr>
      <t>香鹿山镇刘沟养羊</t>
    </r>
  </si>
  <si>
    <r>
      <rPr>
        <sz val="9"/>
        <color indexed="8"/>
        <rFont val="宋体"/>
        <family val="3"/>
        <charset val="134"/>
      </rPr>
      <t>新建</t>
    </r>
    <r>
      <rPr>
        <sz val="9"/>
        <color indexed="8"/>
        <rFont val="Times New Roman"/>
        <family val="1"/>
      </rPr>
      <t>50</t>
    </r>
    <r>
      <rPr>
        <sz val="9"/>
        <color indexed="8"/>
        <rFont val="宋体"/>
        <family val="3"/>
        <charset val="134"/>
      </rPr>
      <t>只羊</t>
    </r>
  </si>
  <si>
    <r>
      <rPr>
        <sz val="9"/>
        <color indexed="8"/>
        <rFont val="宋体"/>
        <family val="3"/>
        <charset val="134"/>
      </rPr>
      <t>香鹿山镇刘沟养鸡</t>
    </r>
  </si>
  <si>
    <r>
      <rPr>
        <sz val="9"/>
        <color indexed="8"/>
        <rFont val="宋体"/>
        <family val="3"/>
        <charset val="134"/>
      </rPr>
      <t>新建</t>
    </r>
    <r>
      <rPr>
        <sz val="9"/>
        <color indexed="8"/>
        <rFont val="Times New Roman"/>
        <family val="1"/>
      </rPr>
      <t>2000</t>
    </r>
    <r>
      <rPr>
        <sz val="9"/>
        <color indexed="8"/>
        <rFont val="宋体"/>
        <family val="3"/>
        <charset val="134"/>
      </rPr>
      <t>只鸡</t>
    </r>
  </si>
  <si>
    <r>
      <rPr>
        <sz val="9"/>
        <color indexed="8"/>
        <rFont val="宋体"/>
        <family val="3"/>
        <charset val="134"/>
      </rPr>
      <t>莲庄镇鲍窑村养羊场建设项目</t>
    </r>
  </si>
  <si>
    <r>
      <rPr>
        <sz val="9"/>
        <color indexed="8"/>
        <rFont val="宋体"/>
        <family val="3"/>
        <charset val="134"/>
      </rPr>
      <t>新建羊舍</t>
    </r>
    <r>
      <rPr>
        <sz val="9"/>
        <color indexed="8"/>
        <rFont val="Times New Roman"/>
        <family val="1"/>
      </rPr>
      <t>2</t>
    </r>
    <r>
      <rPr>
        <sz val="9"/>
        <color indexed="8"/>
        <rFont val="宋体"/>
        <family val="3"/>
        <charset val="134"/>
      </rPr>
      <t>座，</t>
    </r>
    <r>
      <rPr>
        <sz val="9"/>
        <color indexed="8"/>
        <rFont val="Times New Roman"/>
        <family val="1"/>
      </rPr>
      <t>2400</t>
    </r>
    <r>
      <rPr>
        <sz val="9"/>
        <color indexed="8"/>
        <rFont val="宋体"/>
        <family val="3"/>
        <charset val="134"/>
      </rPr>
      <t>平方米</t>
    </r>
  </si>
  <si>
    <r>
      <rPr>
        <sz val="9"/>
        <color indexed="8"/>
        <rFont val="宋体"/>
        <family val="3"/>
        <charset val="134"/>
      </rPr>
      <t>上观乡梨树沟村肉牛养殖项目</t>
    </r>
  </si>
  <si>
    <r>
      <rPr>
        <sz val="9"/>
        <color indexed="8"/>
        <rFont val="宋体"/>
        <family val="3"/>
        <charset val="134"/>
      </rPr>
      <t>建设肉牛养殖场</t>
    </r>
    <r>
      <rPr>
        <sz val="9"/>
        <color indexed="8"/>
        <rFont val="Times New Roman"/>
        <family val="1"/>
      </rPr>
      <t>266</t>
    </r>
    <r>
      <rPr>
        <sz val="9"/>
        <color indexed="8"/>
        <rFont val="宋体"/>
        <family val="3"/>
        <charset val="134"/>
      </rPr>
      <t>平方米</t>
    </r>
  </si>
  <si>
    <r>
      <rPr>
        <sz val="9"/>
        <color indexed="8"/>
        <rFont val="宋体"/>
        <family val="3"/>
        <charset val="134"/>
      </rPr>
      <t>上观乡生态养猪场</t>
    </r>
  </si>
  <si>
    <r>
      <rPr>
        <sz val="9"/>
        <color indexed="8"/>
        <rFont val="宋体"/>
        <family val="3"/>
        <charset val="134"/>
      </rPr>
      <t>建设标准化生态养猪场</t>
    </r>
    <r>
      <rPr>
        <sz val="9"/>
        <color indexed="8"/>
        <rFont val="Times New Roman"/>
        <family val="1"/>
      </rPr>
      <t>2</t>
    </r>
    <r>
      <rPr>
        <sz val="9"/>
        <color indexed="8"/>
        <rFont val="宋体"/>
        <family val="3"/>
        <charset val="134"/>
      </rPr>
      <t>栋、饲料仓库等</t>
    </r>
  </si>
  <si>
    <r>
      <rPr>
        <sz val="9"/>
        <color indexed="8"/>
        <rFont val="宋体"/>
        <family val="3"/>
        <charset val="134"/>
      </rPr>
      <t>三乡镇</t>
    </r>
    <r>
      <rPr>
        <sz val="9"/>
        <color indexed="8"/>
        <rFont val="Times New Roman"/>
        <family val="1"/>
      </rPr>
      <t>2018</t>
    </r>
    <r>
      <rPr>
        <sz val="9"/>
        <color indexed="8"/>
        <rFont val="宋体"/>
        <family val="3"/>
        <charset val="134"/>
      </rPr>
      <t>年养殖产业项目</t>
    </r>
  </si>
  <si>
    <r>
      <rPr>
        <sz val="9"/>
        <color indexed="8"/>
        <rFont val="宋体"/>
        <family val="3"/>
        <charset val="134"/>
      </rPr>
      <t>带动贫困户发展养殖项目，养殖内容有猪、牛、羊、兔、鸡等，涉及贫困户</t>
    </r>
    <r>
      <rPr>
        <sz val="9"/>
        <color indexed="8"/>
        <rFont val="Times New Roman"/>
        <family val="1"/>
      </rPr>
      <t>60</t>
    </r>
    <r>
      <rPr>
        <sz val="9"/>
        <color indexed="8"/>
        <rFont val="宋体"/>
        <family val="3"/>
        <charset val="134"/>
      </rPr>
      <t>户。</t>
    </r>
  </si>
  <si>
    <r>
      <rPr>
        <sz val="9"/>
        <color indexed="8"/>
        <rFont val="宋体"/>
        <family val="3"/>
        <charset val="134"/>
      </rPr>
      <t>樊村镇任村肉牛养殖牛舍建设项目</t>
    </r>
  </si>
  <si>
    <r>
      <rPr>
        <sz val="9"/>
        <color indexed="8"/>
        <rFont val="宋体"/>
        <family val="3"/>
        <charset val="134"/>
      </rPr>
      <t>新建钢构牛舍</t>
    </r>
    <r>
      <rPr>
        <sz val="9"/>
        <color indexed="8"/>
        <rFont val="Times New Roman"/>
        <family val="1"/>
      </rPr>
      <t>1800</t>
    </r>
    <r>
      <rPr>
        <sz val="9"/>
        <color indexed="8"/>
        <rFont val="宋体"/>
        <family val="3"/>
        <charset val="134"/>
      </rPr>
      <t>平米</t>
    </r>
  </si>
  <si>
    <r>
      <rPr>
        <sz val="9"/>
        <color indexed="8"/>
        <rFont val="宋体"/>
        <family val="3"/>
        <charset val="134"/>
      </rPr>
      <t>高村镇高村村肉牛养殖产业基地</t>
    </r>
  </si>
  <si>
    <r>
      <rPr>
        <sz val="9"/>
        <color indexed="8"/>
        <rFont val="宋体"/>
        <family val="3"/>
        <charset val="134"/>
      </rPr>
      <t>新建</t>
    </r>
    <r>
      <rPr>
        <sz val="9"/>
        <color indexed="8"/>
        <rFont val="Times New Roman"/>
        <family val="1"/>
      </rPr>
      <t>200</t>
    </r>
    <r>
      <rPr>
        <sz val="9"/>
        <color indexed="8"/>
        <rFont val="宋体"/>
        <family val="3"/>
        <charset val="134"/>
      </rPr>
      <t>头肉牛现代化养殖场一座</t>
    </r>
  </si>
  <si>
    <r>
      <rPr>
        <sz val="9"/>
        <color indexed="8"/>
        <rFont val="宋体"/>
        <family val="3"/>
        <charset val="134"/>
      </rPr>
      <t>莲庄镇草场村肉鸽养殖基地项目</t>
    </r>
  </si>
  <si>
    <r>
      <rPr>
        <sz val="9"/>
        <color indexed="8"/>
        <rFont val="宋体"/>
        <family val="3"/>
        <charset val="134"/>
      </rPr>
      <t>新建肉鸽养殖基地鸽舍一个及附属设施</t>
    </r>
  </si>
  <si>
    <r>
      <rPr>
        <sz val="9"/>
        <color indexed="8"/>
        <rFont val="宋体"/>
        <family val="3"/>
        <charset val="134"/>
      </rPr>
      <t>莲庄镇鲍窑村水产养殖基地项目</t>
    </r>
  </si>
  <si>
    <r>
      <rPr>
        <sz val="9"/>
        <color indexed="8"/>
        <rFont val="宋体"/>
        <family val="3"/>
        <charset val="134"/>
      </rPr>
      <t>修建拦河坝</t>
    </r>
    <r>
      <rPr>
        <sz val="9"/>
        <color indexed="8"/>
        <rFont val="Times New Roman"/>
        <family val="1"/>
      </rPr>
      <t>120</t>
    </r>
    <r>
      <rPr>
        <sz val="9"/>
        <color indexed="8"/>
        <rFont val="宋体"/>
        <family val="3"/>
        <charset val="134"/>
      </rPr>
      <t>米及附属设施</t>
    </r>
  </si>
  <si>
    <r>
      <rPr>
        <sz val="9"/>
        <color indexed="8"/>
        <rFont val="宋体"/>
        <family val="3"/>
        <charset val="134"/>
      </rPr>
      <t>莲庄镇沙坡头村水产养殖基地项目</t>
    </r>
  </si>
  <si>
    <r>
      <rPr>
        <sz val="9"/>
        <color indexed="8"/>
        <rFont val="宋体"/>
        <family val="3"/>
        <charset val="134"/>
      </rPr>
      <t>新建鱼塘</t>
    </r>
    <r>
      <rPr>
        <sz val="9"/>
        <color indexed="8"/>
        <rFont val="Times New Roman"/>
        <family val="1"/>
      </rPr>
      <t>15</t>
    </r>
    <r>
      <rPr>
        <sz val="9"/>
        <color indexed="8"/>
        <rFont val="宋体"/>
        <family val="3"/>
        <charset val="134"/>
      </rPr>
      <t>个及附属设施</t>
    </r>
  </si>
  <si>
    <r>
      <rPr>
        <sz val="9"/>
        <color indexed="8"/>
        <rFont val="宋体"/>
        <family val="3"/>
        <charset val="134"/>
      </rPr>
      <t>莲庄镇红旗村水产养殖基地项目</t>
    </r>
  </si>
  <si>
    <r>
      <rPr>
        <sz val="9"/>
        <color indexed="8"/>
        <rFont val="宋体"/>
        <family val="3"/>
        <charset val="134"/>
      </rPr>
      <t>新建鱼塘</t>
    </r>
    <r>
      <rPr>
        <sz val="9"/>
        <color indexed="8"/>
        <rFont val="Times New Roman"/>
        <family val="1"/>
      </rPr>
      <t>13</t>
    </r>
    <r>
      <rPr>
        <sz val="9"/>
        <color indexed="8"/>
        <rFont val="宋体"/>
        <family val="3"/>
        <charset val="134"/>
      </rPr>
      <t>个及附属设施</t>
    </r>
  </si>
  <si>
    <r>
      <rPr>
        <sz val="9"/>
        <color indexed="8"/>
        <rFont val="宋体"/>
        <family val="3"/>
        <charset val="134"/>
      </rPr>
      <t>韩城镇仁厚村黄粉虫养殖基地项目</t>
    </r>
  </si>
  <si>
    <r>
      <rPr>
        <sz val="9"/>
        <color indexed="8"/>
        <rFont val="宋体"/>
        <family val="3"/>
        <charset val="134"/>
      </rPr>
      <t>在韩城镇仁厚村建设黄粉虫生产及加工扶贫产业基地</t>
    </r>
    <r>
      <rPr>
        <sz val="9"/>
        <color indexed="8"/>
        <rFont val="Times New Roman"/>
        <family val="1"/>
      </rPr>
      <t>1</t>
    </r>
    <r>
      <rPr>
        <sz val="9"/>
        <color indexed="8"/>
        <rFont val="宋体"/>
        <family val="3"/>
        <charset val="134"/>
      </rPr>
      <t>个</t>
    </r>
  </si>
  <si>
    <r>
      <rPr>
        <sz val="9"/>
        <color indexed="8"/>
        <rFont val="宋体"/>
        <family val="3"/>
        <charset val="134"/>
      </rPr>
      <t>三乡镇洛阳山香农林开发有限公司到户增收入股分红项目</t>
    </r>
  </si>
  <si>
    <r>
      <t>30</t>
    </r>
    <r>
      <rPr>
        <sz val="9"/>
        <color indexed="8"/>
        <rFont val="宋体"/>
        <family val="3"/>
        <charset val="134"/>
      </rPr>
      <t>户贫困户每户</t>
    </r>
    <r>
      <rPr>
        <sz val="9"/>
        <color indexed="8"/>
        <rFont val="Times New Roman"/>
        <family val="1"/>
      </rPr>
      <t>5000</t>
    </r>
    <r>
      <rPr>
        <sz val="9"/>
        <color indexed="8"/>
        <rFont val="宋体"/>
        <family val="3"/>
        <charset val="134"/>
      </rPr>
      <t>元入股分红</t>
    </r>
  </si>
  <si>
    <r>
      <rPr>
        <sz val="9"/>
        <color indexed="8"/>
        <rFont val="宋体"/>
        <family val="3"/>
        <charset val="134"/>
      </rPr>
      <t>三乡镇肉鸭屠宰厂到户增收入股分红项目</t>
    </r>
  </si>
  <si>
    <r>
      <t>50</t>
    </r>
    <r>
      <rPr>
        <sz val="9"/>
        <color indexed="8"/>
        <rFont val="宋体"/>
        <family val="3"/>
        <charset val="134"/>
      </rPr>
      <t>户贫困户每户</t>
    </r>
    <r>
      <rPr>
        <sz val="9"/>
        <color indexed="8"/>
        <rFont val="Times New Roman"/>
        <family val="1"/>
      </rPr>
      <t>5000</t>
    </r>
    <r>
      <rPr>
        <sz val="9"/>
        <color indexed="8"/>
        <rFont val="宋体"/>
        <family val="3"/>
        <charset val="134"/>
      </rPr>
      <t>元入股分红</t>
    </r>
  </si>
  <si>
    <r>
      <rPr>
        <sz val="9"/>
        <color indexed="8"/>
        <rFont val="宋体"/>
        <family val="3"/>
        <charset val="134"/>
      </rPr>
      <t>三乡镇滩涂农业综合开发到户增收入股分红项目</t>
    </r>
  </si>
  <si>
    <r>
      <rPr>
        <sz val="9"/>
        <color indexed="8"/>
        <rFont val="宋体"/>
        <family val="3"/>
        <charset val="134"/>
      </rPr>
      <t>三乡镇洛阳昶元星润农牧有限公司到户增收入股分红项目</t>
    </r>
  </si>
  <si>
    <r>
      <t>100</t>
    </r>
    <r>
      <rPr>
        <sz val="9"/>
        <color indexed="8"/>
        <rFont val="宋体"/>
        <family val="3"/>
        <charset val="134"/>
      </rPr>
      <t>户贫困户每户</t>
    </r>
    <r>
      <rPr>
        <sz val="9"/>
        <color indexed="8"/>
        <rFont val="Times New Roman"/>
        <family val="1"/>
      </rPr>
      <t>5000</t>
    </r>
    <r>
      <rPr>
        <sz val="9"/>
        <color indexed="8"/>
        <rFont val="宋体"/>
        <family val="3"/>
        <charset val="134"/>
      </rPr>
      <t>元入股分红</t>
    </r>
  </si>
  <si>
    <r>
      <rPr>
        <sz val="9"/>
        <color indexed="8"/>
        <rFont val="宋体"/>
        <family val="3"/>
        <charset val="134"/>
      </rPr>
      <t>香鹿山潘寨村肉牛场入股分红项目</t>
    </r>
  </si>
  <si>
    <r>
      <rPr>
        <sz val="9"/>
        <color indexed="8"/>
        <rFont val="宋体"/>
        <family val="3"/>
        <charset val="134"/>
      </rPr>
      <t>参与企业入股分红带贫</t>
    </r>
  </si>
  <si>
    <r>
      <rPr>
        <sz val="9"/>
        <color indexed="8"/>
        <rFont val="宋体"/>
        <family val="3"/>
        <charset val="134"/>
      </rPr>
      <t>董王庄乡综合养殖项目</t>
    </r>
  </si>
  <si>
    <r>
      <rPr>
        <sz val="9"/>
        <color indexed="8"/>
        <rFont val="宋体"/>
        <family val="3"/>
        <charset val="134"/>
      </rPr>
      <t>发展牛、猪、羊、鸡养殖贫困户</t>
    </r>
    <r>
      <rPr>
        <sz val="9"/>
        <color indexed="8"/>
        <rFont val="Times New Roman"/>
        <family val="1"/>
      </rPr>
      <t>200</t>
    </r>
    <r>
      <rPr>
        <sz val="9"/>
        <color indexed="8"/>
        <rFont val="宋体"/>
        <family val="3"/>
        <charset val="134"/>
      </rPr>
      <t>户，养殖生猪</t>
    </r>
    <r>
      <rPr>
        <sz val="9"/>
        <color indexed="8"/>
        <rFont val="Times New Roman"/>
        <family val="1"/>
      </rPr>
      <t>451</t>
    </r>
    <r>
      <rPr>
        <sz val="9"/>
        <color indexed="8"/>
        <rFont val="宋体"/>
        <family val="3"/>
        <charset val="134"/>
      </rPr>
      <t>头，肉牛</t>
    </r>
    <r>
      <rPr>
        <sz val="9"/>
        <color indexed="8"/>
        <rFont val="Times New Roman"/>
        <family val="1"/>
      </rPr>
      <t>300</t>
    </r>
    <r>
      <rPr>
        <sz val="9"/>
        <color indexed="8"/>
        <rFont val="宋体"/>
        <family val="3"/>
        <charset val="134"/>
      </rPr>
      <t>头、羊</t>
    </r>
    <r>
      <rPr>
        <sz val="9"/>
        <color indexed="8"/>
        <rFont val="Times New Roman"/>
        <family val="1"/>
      </rPr>
      <t>960</t>
    </r>
    <r>
      <rPr>
        <sz val="9"/>
        <color indexed="8"/>
        <rFont val="宋体"/>
        <family val="3"/>
        <charset val="134"/>
      </rPr>
      <t>只，肉鸡</t>
    </r>
    <r>
      <rPr>
        <sz val="9"/>
        <color indexed="8"/>
        <rFont val="Times New Roman"/>
        <family val="1"/>
      </rPr>
      <t>2500</t>
    </r>
    <r>
      <rPr>
        <sz val="9"/>
        <color indexed="8"/>
        <rFont val="宋体"/>
        <family val="3"/>
        <charset val="134"/>
      </rPr>
      <t>只。</t>
    </r>
  </si>
  <si>
    <r>
      <t>3.</t>
    </r>
    <r>
      <rPr>
        <sz val="9"/>
        <color indexed="8"/>
        <rFont val="宋体"/>
        <family val="3"/>
        <charset val="134"/>
      </rPr>
      <t>旅游扶贫</t>
    </r>
  </si>
  <si>
    <r>
      <rPr>
        <sz val="9"/>
        <rFont val="宋体"/>
        <family val="3"/>
        <charset val="134"/>
      </rPr>
      <t>花果山乡穆册村改建农家宾馆</t>
    </r>
  </si>
  <si>
    <r>
      <rPr>
        <sz val="9"/>
        <rFont val="宋体"/>
        <family val="3"/>
        <charset val="134"/>
      </rPr>
      <t>利用</t>
    </r>
    <r>
      <rPr>
        <sz val="9"/>
        <rFont val="Times New Roman"/>
        <family val="1"/>
      </rPr>
      <t>2</t>
    </r>
    <r>
      <rPr>
        <sz val="9"/>
        <rFont val="宋体"/>
        <family val="3"/>
        <charset val="134"/>
      </rPr>
      <t>家现有住房改造建成农家宾馆，每户改造标准化房间</t>
    </r>
    <r>
      <rPr>
        <sz val="9"/>
        <rFont val="Times New Roman"/>
        <family val="1"/>
      </rPr>
      <t>3</t>
    </r>
    <r>
      <rPr>
        <sz val="9"/>
        <rFont val="宋体"/>
        <family val="3"/>
        <charset val="134"/>
      </rPr>
      <t>间以上，日接待游客能力在</t>
    </r>
    <r>
      <rPr>
        <sz val="9"/>
        <rFont val="Times New Roman"/>
        <family val="1"/>
      </rPr>
      <t>10</t>
    </r>
    <r>
      <rPr>
        <sz val="9"/>
        <rFont val="宋体"/>
        <family val="3"/>
        <charset val="134"/>
      </rPr>
      <t>人以上</t>
    </r>
  </si>
  <si>
    <r>
      <rPr>
        <sz val="9"/>
        <color indexed="8"/>
        <rFont val="宋体"/>
        <family val="3"/>
        <charset val="134"/>
      </rPr>
      <t>三乡镇洛阳汉山文化产业园到户增收入股分红项目</t>
    </r>
  </si>
  <si>
    <r>
      <rPr>
        <sz val="9"/>
        <color indexed="8"/>
        <rFont val="宋体"/>
        <family val="3"/>
        <charset val="134"/>
      </rPr>
      <t>香鹿山镇家庭宾馆项目</t>
    </r>
  </si>
  <si>
    <r>
      <rPr>
        <sz val="9"/>
        <color indexed="8"/>
        <rFont val="宋体"/>
        <family val="3"/>
        <charset val="134"/>
      </rPr>
      <t>新建家庭宾馆</t>
    </r>
    <r>
      <rPr>
        <sz val="9"/>
        <color indexed="8"/>
        <rFont val="Times New Roman"/>
        <family val="1"/>
      </rPr>
      <t>4</t>
    </r>
    <r>
      <rPr>
        <sz val="9"/>
        <color indexed="8"/>
        <rFont val="宋体"/>
        <family val="3"/>
        <charset val="134"/>
      </rPr>
      <t>个村</t>
    </r>
  </si>
  <si>
    <r>
      <rPr>
        <sz val="9"/>
        <color indexed="8"/>
        <rFont val="宋体"/>
        <family val="3"/>
        <charset val="134"/>
      </rPr>
      <t>香鹿山甘棠草莓园项目</t>
    </r>
  </si>
  <si>
    <r>
      <rPr>
        <sz val="9"/>
        <color indexed="8"/>
        <rFont val="宋体"/>
        <family val="3"/>
        <charset val="134"/>
      </rPr>
      <t>新建草莓园一个</t>
    </r>
    <r>
      <rPr>
        <sz val="9"/>
        <color indexed="8"/>
        <rFont val="Times New Roman"/>
        <family val="1"/>
      </rPr>
      <t>60</t>
    </r>
    <r>
      <rPr>
        <sz val="9"/>
        <color indexed="8"/>
        <rFont val="宋体"/>
        <family val="3"/>
        <charset val="134"/>
      </rPr>
      <t>亩</t>
    </r>
  </si>
  <si>
    <r>
      <rPr>
        <sz val="9"/>
        <color indexed="8"/>
        <rFont val="宋体"/>
        <family val="3"/>
        <charset val="134"/>
      </rPr>
      <t>香鹿山东韩村圣井沟沟域经济项目</t>
    </r>
  </si>
  <si>
    <r>
      <rPr>
        <sz val="9"/>
        <color indexed="8"/>
        <rFont val="宋体"/>
        <family val="3"/>
        <charset val="134"/>
      </rPr>
      <t>种植观光农业</t>
    </r>
    <r>
      <rPr>
        <sz val="9"/>
        <color indexed="8"/>
        <rFont val="Times New Roman"/>
        <family val="1"/>
      </rPr>
      <t>500</t>
    </r>
    <r>
      <rPr>
        <sz val="9"/>
        <color indexed="8"/>
        <rFont val="宋体"/>
        <family val="3"/>
        <charset val="134"/>
      </rPr>
      <t>亩</t>
    </r>
  </si>
  <si>
    <r>
      <rPr>
        <sz val="9"/>
        <color indexed="8"/>
        <rFont val="宋体"/>
        <family val="3"/>
        <charset val="134"/>
      </rPr>
      <t>盐镇乡林溪漂流</t>
    </r>
  </si>
  <si>
    <r>
      <rPr>
        <sz val="9"/>
        <color indexed="8"/>
        <rFont val="宋体"/>
        <family val="3"/>
        <charset val="134"/>
      </rPr>
      <t>新建旅游景点一项</t>
    </r>
    <phoneticPr fontId="1" type="noConversion"/>
  </si>
  <si>
    <r>
      <rPr>
        <sz val="9"/>
        <color indexed="8"/>
        <rFont val="宋体"/>
        <family val="3"/>
        <charset val="134"/>
      </rPr>
      <t>盐镇乡大寨村风情小镇</t>
    </r>
  </si>
  <si>
    <r>
      <rPr>
        <sz val="9"/>
        <color indexed="8"/>
        <rFont val="宋体"/>
        <family val="3"/>
        <charset val="134"/>
      </rPr>
      <t>新建旅游景点一项</t>
    </r>
    <phoneticPr fontId="1" type="noConversion"/>
  </si>
  <si>
    <r>
      <rPr>
        <sz val="9"/>
        <color indexed="8"/>
        <rFont val="宋体"/>
        <family val="3"/>
        <charset val="134"/>
      </rPr>
      <t>白杨镇栗封现代农业观光园区</t>
    </r>
  </si>
  <si>
    <r>
      <rPr>
        <sz val="9"/>
        <color indexed="8"/>
        <rFont val="宋体"/>
        <family val="3"/>
        <charset val="134"/>
      </rPr>
      <t>花果山乡关庄至穆册村旅游景观道路</t>
    </r>
  </si>
  <si>
    <r>
      <rPr>
        <sz val="9"/>
        <color indexed="8"/>
        <rFont val="宋体"/>
        <family val="3"/>
        <charset val="134"/>
      </rPr>
      <t>新建旅游道路</t>
    </r>
    <r>
      <rPr>
        <sz val="9"/>
        <color indexed="8"/>
        <rFont val="Times New Roman"/>
        <family val="1"/>
      </rPr>
      <t>7</t>
    </r>
    <r>
      <rPr>
        <sz val="9"/>
        <color indexed="8"/>
        <rFont val="宋体"/>
        <family val="3"/>
        <charset val="134"/>
      </rPr>
      <t>公里</t>
    </r>
    <phoneticPr fontId="1" type="noConversion"/>
  </si>
  <si>
    <r>
      <rPr>
        <sz val="9"/>
        <color indexed="8"/>
        <rFont val="宋体"/>
        <family val="3"/>
        <charset val="134"/>
      </rPr>
      <t>花果山乡农家宾馆</t>
    </r>
  </si>
  <si>
    <r>
      <rPr>
        <sz val="9"/>
        <color indexed="8"/>
        <rFont val="宋体"/>
        <family val="3"/>
        <charset val="134"/>
      </rPr>
      <t>新建家庭宾馆</t>
    </r>
    <r>
      <rPr>
        <sz val="9"/>
        <color indexed="8"/>
        <rFont val="Times New Roman"/>
        <family val="1"/>
      </rPr>
      <t>4</t>
    </r>
    <r>
      <rPr>
        <sz val="9"/>
        <color indexed="8"/>
        <rFont val="宋体"/>
        <family val="3"/>
        <charset val="134"/>
      </rPr>
      <t>个村</t>
    </r>
    <r>
      <rPr>
        <sz val="9"/>
        <color indexed="8"/>
        <rFont val="Times New Roman"/>
        <family val="1"/>
      </rPr>
      <t>41</t>
    </r>
    <r>
      <rPr>
        <sz val="9"/>
        <color indexed="8"/>
        <rFont val="宋体"/>
        <family val="3"/>
        <charset val="134"/>
      </rPr>
      <t>户</t>
    </r>
    <phoneticPr fontId="1" type="noConversion"/>
  </si>
  <si>
    <r>
      <rPr>
        <sz val="9"/>
        <color indexed="8"/>
        <rFont val="宋体"/>
        <family val="3"/>
        <charset val="134"/>
      </rPr>
      <t>花果山乡穆册村风情小镇</t>
    </r>
  </si>
  <si>
    <r>
      <rPr>
        <sz val="9"/>
        <color indexed="8"/>
        <rFont val="宋体"/>
        <family val="3"/>
        <charset val="134"/>
      </rPr>
      <t>花果山乡大尖特色林果种植旅游开发项目</t>
    </r>
  </si>
  <si>
    <r>
      <rPr>
        <sz val="9"/>
        <color indexed="8"/>
        <rFont val="宋体"/>
        <family val="3"/>
        <charset val="134"/>
      </rPr>
      <t>种植观光农业</t>
    </r>
    <r>
      <rPr>
        <sz val="9"/>
        <color indexed="8"/>
        <rFont val="Times New Roman"/>
        <family val="1"/>
      </rPr>
      <t>800</t>
    </r>
    <r>
      <rPr>
        <sz val="9"/>
        <color indexed="8"/>
        <rFont val="宋体"/>
        <family val="3"/>
        <charset val="134"/>
      </rPr>
      <t>亩</t>
    </r>
    <phoneticPr fontId="1" type="noConversion"/>
  </si>
  <si>
    <r>
      <rPr>
        <sz val="9"/>
        <color indexed="8"/>
        <rFont val="宋体"/>
        <family val="3"/>
        <charset val="134"/>
      </rPr>
      <t>上观乡桃园小镇建设</t>
    </r>
  </si>
  <si>
    <r>
      <rPr>
        <sz val="9"/>
        <color indexed="8"/>
        <rFont val="宋体"/>
        <family val="3"/>
        <charset val="134"/>
      </rPr>
      <t>种植观光农业</t>
    </r>
    <r>
      <rPr>
        <sz val="9"/>
        <color indexed="8"/>
        <rFont val="Times New Roman"/>
        <family val="1"/>
      </rPr>
      <t>2600</t>
    </r>
    <r>
      <rPr>
        <sz val="9"/>
        <color indexed="8"/>
        <rFont val="宋体"/>
        <family val="3"/>
        <charset val="134"/>
      </rPr>
      <t>亩</t>
    </r>
    <phoneticPr fontId="1" type="noConversion"/>
  </si>
  <si>
    <r>
      <rPr>
        <sz val="9"/>
        <color indexed="8"/>
        <rFont val="宋体"/>
        <family val="3"/>
        <charset val="134"/>
      </rPr>
      <t>上观乡三合坪</t>
    </r>
    <r>
      <rPr>
        <sz val="9"/>
        <color indexed="8"/>
        <rFont val="Times New Roman"/>
        <family val="1"/>
      </rPr>
      <t>--</t>
    </r>
    <r>
      <rPr>
        <sz val="9"/>
        <color indexed="8"/>
        <rFont val="宋体"/>
        <family val="3"/>
        <charset val="134"/>
      </rPr>
      <t>好贤沟山水精品线路开发</t>
    </r>
  </si>
  <si>
    <r>
      <rPr>
        <sz val="9"/>
        <color indexed="8"/>
        <rFont val="宋体"/>
        <family val="3"/>
        <charset val="134"/>
      </rPr>
      <t>新建旅游道路</t>
    </r>
    <r>
      <rPr>
        <sz val="9"/>
        <color indexed="8"/>
        <rFont val="Times New Roman"/>
        <family val="1"/>
      </rPr>
      <t>4.5</t>
    </r>
    <r>
      <rPr>
        <sz val="9"/>
        <color indexed="8"/>
        <rFont val="宋体"/>
        <family val="3"/>
        <charset val="134"/>
      </rPr>
      <t>公里</t>
    </r>
    <phoneticPr fontId="1" type="noConversion"/>
  </si>
  <si>
    <r>
      <rPr>
        <sz val="9"/>
        <color indexed="8"/>
        <rFont val="宋体"/>
        <family val="3"/>
        <charset val="134"/>
      </rPr>
      <t>上观乡寨怀红叶观赏</t>
    </r>
  </si>
  <si>
    <r>
      <rPr>
        <sz val="9"/>
        <color indexed="8"/>
        <rFont val="宋体"/>
        <family val="3"/>
        <charset val="134"/>
      </rPr>
      <t>种植观光农业</t>
    </r>
    <r>
      <rPr>
        <sz val="9"/>
        <color indexed="8"/>
        <rFont val="Times New Roman"/>
        <family val="1"/>
      </rPr>
      <t>7000</t>
    </r>
    <r>
      <rPr>
        <sz val="9"/>
        <color indexed="8"/>
        <rFont val="宋体"/>
        <family val="3"/>
        <charset val="134"/>
      </rPr>
      <t>亩</t>
    </r>
    <phoneticPr fontId="1" type="noConversion"/>
  </si>
  <si>
    <r>
      <rPr>
        <sz val="9"/>
        <color indexed="8"/>
        <rFont val="宋体"/>
        <family val="3"/>
        <charset val="134"/>
      </rPr>
      <t>上观乡农家宾馆建设</t>
    </r>
  </si>
  <si>
    <r>
      <rPr>
        <sz val="9"/>
        <color indexed="8"/>
        <rFont val="宋体"/>
        <family val="3"/>
        <charset val="134"/>
      </rPr>
      <t>新建家庭宾馆</t>
    </r>
    <r>
      <rPr>
        <sz val="9"/>
        <color indexed="8"/>
        <rFont val="Times New Roman"/>
        <family val="1"/>
      </rPr>
      <t>4</t>
    </r>
    <r>
      <rPr>
        <sz val="9"/>
        <color indexed="8"/>
        <rFont val="宋体"/>
        <family val="3"/>
        <charset val="134"/>
      </rPr>
      <t>个村</t>
    </r>
    <r>
      <rPr>
        <sz val="9"/>
        <color indexed="8"/>
        <rFont val="Times New Roman"/>
        <family val="1"/>
      </rPr>
      <t>20</t>
    </r>
    <r>
      <rPr>
        <sz val="9"/>
        <color indexed="8"/>
        <rFont val="宋体"/>
        <family val="3"/>
        <charset val="134"/>
      </rPr>
      <t>户</t>
    </r>
    <phoneticPr fontId="1" type="noConversion"/>
  </si>
  <si>
    <r>
      <rPr>
        <sz val="9"/>
        <color indexed="8"/>
        <rFont val="宋体"/>
        <family val="3"/>
        <charset val="134"/>
      </rPr>
      <t>上观乡梨树沟水蜜桃采摘园</t>
    </r>
  </si>
  <si>
    <r>
      <rPr>
        <sz val="9"/>
        <color indexed="8"/>
        <rFont val="宋体"/>
        <family val="3"/>
        <charset val="134"/>
      </rPr>
      <t>种植观光农业</t>
    </r>
    <r>
      <rPr>
        <sz val="9"/>
        <color indexed="8"/>
        <rFont val="Times New Roman"/>
        <family val="1"/>
      </rPr>
      <t>1200</t>
    </r>
    <r>
      <rPr>
        <sz val="9"/>
        <color indexed="8"/>
        <rFont val="宋体"/>
        <family val="3"/>
        <charset val="134"/>
      </rPr>
      <t>亩</t>
    </r>
    <phoneticPr fontId="1" type="noConversion"/>
  </si>
  <si>
    <r>
      <rPr>
        <sz val="9"/>
        <color indexed="8"/>
        <rFont val="宋体"/>
        <family val="3"/>
        <charset val="134"/>
      </rPr>
      <t>上观乡山岔沟牡丹、水蜜桃观光采摘</t>
    </r>
  </si>
  <si>
    <r>
      <rPr>
        <sz val="9"/>
        <color indexed="8"/>
        <rFont val="宋体"/>
        <family val="3"/>
        <charset val="134"/>
      </rPr>
      <t>种植观光农业</t>
    </r>
    <r>
      <rPr>
        <sz val="9"/>
        <color indexed="8"/>
        <rFont val="Times New Roman"/>
        <family val="1"/>
      </rPr>
      <t>1300</t>
    </r>
    <r>
      <rPr>
        <sz val="9"/>
        <color indexed="8"/>
        <rFont val="宋体"/>
        <family val="3"/>
        <charset val="134"/>
      </rPr>
      <t>亩</t>
    </r>
    <phoneticPr fontId="1" type="noConversion"/>
  </si>
  <si>
    <r>
      <rPr>
        <sz val="9"/>
        <color indexed="8"/>
        <rFont val="宋体"/>
        <family val="3"/>
        <charset val="134"/>
      </rPr>
      <t>上观乡柱顶石水蜜桃、核桃现代农业采摘</t>
    </r>
  </si>
  <si>
    <r>
      <rPr>
        <sz val="9"/>
        <color indexed="8"/>
        <rFont val="宋体"/>
        <family val="3"/>
        <charset val="134"/>
      </rPr>
      <t>种植观光农业</t>
    </r>
    <r>
      <rPr>
        <sz val="9"/>
        <color indexed="8"/>
        <rFont val="Times New Roman"/>
        <family val="1"/>
      </rPr>
      <t>3500</t>
    </r>
    <r>
      <rPr>
        <sz val="9"/>
        <color indexed="8"/>
        <rFont val="宋体"/>
        <family val="3"/>
        <charset val="134"/>
      </rPr>
      <t>亩</t>
    </r>
    <phoneticPr fontId="1" type="noConversion"/>
  </si>
  <si>
    <r>
      <t>4.</t>
    </r>
    <r>
      <rPr>
        <sz val="9"/>
        <color indexed="8"/>
        <rFont val="宋体"/>
        <family val="3"/>
        <charset val="134"/>
      </rPr>
      <t>车间扶贫</t>
    </r>
  </si>
  <si>
    <r>
      <rPr>
        <sz val="9"/>
        <rFont val="宋体"/>
        <family val="3"/>
        <charset val="134"/>
      </rPr>
      <t>花果山乡花山村橡子深加工项目</t>
    </r>
  </si>
  <si>
    <r>
      <rPr>
        <sz val="9"/>
        <rFont val="宋体"/>
        <family val="3"/>
        <charset val="134"/>
      </rPr>
      <t>项目利用村集体引导资金</t>
    </r>
    <r>
      <rPr>
        <sz val="9"/>
        <rFont val="Times New Roman"/>
        <family val="1"/>
      </rPr>
      <t>30</t>
    </r>
    <r>
      <rPr>
        <sz val="9"/>
        <rFont val="宋体"/>
        <family val="3"/>
        <charset val="134"/>
      </rPr>
      <t>万元建设，修建厂区</t>
    </r>
    <r>
      <rPr>
        <sz val="9"/>
        <rFont val="Times New Roman"/>
        <family val="1"/>
      </rPr>
      <t>900</t>
    </r>
    <r>
      <rPr>
        <sz val="9"/>
        <rFont val="宋体"/>
        <family val="3"/>
        <charset val="134"/>
      </rPr>
      <t>平方米、厂房</t>
    </r>
    <r>
      <rPr>
        <sz val="9"/>
        <rFont val="Times New Roman"/>
        <family val="1"/>
      </rPr>
      <t>200</t>
    </r>
    <r>
      <rPr>
        <sz val="9"/>
        <rFont val="宋体"/>
        <family val="3"/>
        <charset val="134"/>
      </rPr>
      <t>平方米和橡子淀粉生产机器设备，以及前期生产投入所需资金。项目实施后带动</t>
    </r>
    <r>
      <rPr>
        <sz val="9"/>
        <rFont val="Times New Roman"/>
        <family val="1"/>
      </rPr>
      <t>101</t>
    </r>
    <r>
      <rPr>
        <sz val="9"/>
        <rFont val="宋体"/>
        <family val="3"/>
        <charset val="134"/>
      </rPr>
      <t>户，</t>
    </r>
    <r>
      <rPr>
        <sz val="9"/>
        <rFont val="Times New Roman"/>
        <family val="1"/>
      </rPr>
      <t>331</t>
    </r>
    <r>
      <rPr>
        <sz val="9"/>
        <rFont val="宋体"/>
        <family val="3"/>
        <charset val="134"/>
      </rPr>
      <t>人增收</t>
    </r>
  </si>
  <si>
    <r>
      <rPr>
        <sz val="9"/>
        <rFont val="宋体"/>
        <family val="3"/>
        <charset val="134"/>
      </rPr>
      <t>白杨镇东庄村扶贫产业园续建项目</t>
    </r>
  </si>
  <si>
    <r>
      <rPr>
        <sz val="9"/>
        <rFont val="宋体"/>
        <family val="3"/>
        <charset val="134"/>
      </rPr>
      <t>建设消防、电力、电力、排水渠、院墙、道路、厕所、等配套设施。</t>
    </r>
  </si>
  <si>
    <r>
      <rPr>
        <sz val="9"/>
        <rFont val="宋体"/>
        <family val="3"/>
        <charset val="134"/>
      </rPr>
      <t>白杨镇扶贫产业园区</t>
    </r>
  </si>
  <si>
    <r>
      <rPr>
        <sz val="9"/>
        <rFont val="宋体"/>
        <family val="3"/>
        <charset val="134"/>
      </rPr>
      <t>建设车间</t>
    </r>
    <r>
      <rPr>
        <sz val="9"/>
        <rFont val="Times New Roman"/>
        <family val="1"/>
      </rPr>
      <t>2</t>
    </r>
    <r>
      <rPr>
        <sz val="9"/>
        <rFont val="宋体"/>
        <family val="3"/>
        <charset val="134"/>
      </rPr>
      <t>座</t>
    </r>
    <r>
      <rPr>
        <sz val="9"/>
        <rFont val="Times New Roman"/>
        <family val="1"/>
      </rPr>
      <t>1500</t>
    </r>
    <r>
      <rPr>
        <sz val="9"/>
        <rFont val="宋体"/>
        <family val="3"/>
        <charset val="134"/>
      </rPr>
      <t>㎡，完善消防、电力、排水渠、院墙、道路、厕所、等配套设施。</t>
    </r>
  </si>
  <si>
    <r>
      <rPr>
        <sz val="9"/>
        <rFont val="宋体"/>
        <family val="3"/>
        <charset val="134"/>
      </rPr>
      <t>花果山乡扶贫产业园</t>
    </r>
  </si>
  <si>
    <r>
      <rPr>
        <sz val="9"/>
        <rFont val="宋体"/>
        <family val="3"/>
        <charset val="134"/>
      </rPr>
      <t>新建厂房</t>
    </r>
    <r>
      <rPr>
        <sz val="9"/>
        <rFont val="Times New Roman"/>
        <family val="1"/>
      </rPr>
      <t>650</t>
    </r>
    <r>
      <rPr>
        <sz val="9"/>
        <rFont val="宋体"/>
        <family val="3"/>
        <charset val="134"/>
      </rPr>
      <t>㎡，配套水电、大门、围墙等建设。</t>
    </r>
  </si>
  <si>
    <r>
      <rPr>
        <sz val="9"/>
        <rFont val="宋体"/>
        <family val="3"/>
        <charset val="134"/>
      </rPr>
      <t>柳泉镇扶贫车间建设项目</t>
    </r>
  </si>
  <si>
    <r>
      <rPr>
        <sz val="9"/>
        <rFont val="宋体"/>
        <family val="3"/>
        <charset val="134"/>
      </rPr>
      <t>新建扶贫车间</t>
    </r>
    <r>
      <rPr>
        <sz val="9"/>
        <rFont val="Times New Roman"/>
        <family val="1"/>
      </rPr>
      <t>143</t>
    </r>
    <r>
      <rPr>
        <sz val="9"/>
        <rFont val="宋体"/>
        <family val="3"/>
        <charset val="134"/>
      </rPr>
      <t>平方米</t>
    </r>
  </si>
  <si>
    <r>
      <rPr>
        <sz val="9"/>
        <rFont val="宋体"/>
        <family val="3"/>
        <charset val="134"/>
      </rPr>
      <t>三乡镇东阳村扶贫车间项目</t>
    </r>
  </si>
  <si>
    <r>
      <rPr>
        <sz val="9"/>
        <rFont val="宋体"/>
        <family val="3"/>
        <charset val="134"/>
      </rPr>
      <t>新建</t>
    </r>
    <r>
      <rPr>
        <sz val="9"/>
        <rFont val="Times New Roman"/>
        <family val="1"/>
      </rPr>
      <t>600</t>
    </r>
    <r>
      <rPr>
        <sz val="9"/>
        <rFont val="宋体"/>
        <family val="3"/>
        <charset val="134"/>
      </rPr>
      <t>㎡，安排就业</t>
    </r>
    <r>
      <rPr>
        <sz val="9"/>
        <rFont val="Times New Roman"/>
        <family val="1"/>
      </rPr>
      <t>80</t>
    </r>
    <r>
      <rPr>
        <sz val="9"/>
        <rFont val="宋体"/>
        <family val="3"/>
        <charset val="134"/>
      </rPr>
      <t>人</t>
    </r>
  </si>
  <si>
    <r>
      <rPr>
        <sz val="9"/>
        <rFont val="宋体"/>
        <family val="3"/>
        <charset val="134"/>
      </rPr>
      <t>赵保镇东赵村服装加工车间项目</t>
    </r>
  </si>
  <si>
    <r>
      <rPr>
        <sz val="9"/>
        <rFont val="宋体"/>
        <family val="3"/>
        <charset val="134"/>
      </rPr>
      <t>改建服装加工车间</t>
    </r>
    <r>
      <rPr>
        <sz val="9"/>
        <rFont val="Times New Roman"/>
        <family val="1"/>
      </rPr>
      <t>1000</t>
    </r>
    <r>
      <rPr>
        <sz val="9"/>
        <rFont val="宋体"/>
        <family val="3"/>
        <charset val="134"/>
      </rPr>
      <t>㎡，安排就业</t>
    </r>
    <r>
      <rPr>
        <sz val="9"/>
        <rFont val="Times New Roman"/>
        <family val="1"/>
      </rPr>
      <t>50</t>
    </r>
    <r>
      <rPr>
        <sz val="9"/>
        <rFont val="宋体"/>
        <family val="3"/>
        <charset val="134"/>
      </rPr>
      <t>人</t>
    </r>
  </si>
  <si>
    <r>
      <rPr>
        <sz val="9"/>
        <rFont val="宋体"/>
        <family val="3"/>
        <charset val="134"/>
      </rPr>
      <t>盐镇乡村级扶贫产业园项目</t>
    </r>
  </si>
  <si>
    <r>
      <rPr>
        <sz val="9"/>
        <rFont val="宋体"/>
        <family val="3"/>
        <charset val="134"/>
      </rPr>
      <t>申报资金</t>
    </r>
    <r>
      <rPr>
        <sz val="9"/>
        <rFont val="Times New Roman"/>
        <family val="1"/>
      </rPr>
      <t>958.86</t>
    </r>
    <r>
      <rPr>
        <sz val="9"/>
        <rFont val="宋体"/>
        <family val="3"/>
        <charset val="134"/>
      </rPr>
      <t>万元，设计面积</t>
    </r>
    <r>
      <rPr>
        <sz val="9"/>
        <rFont val="Times New Roman"/>
        <family val="1"/>
      </rPr>
      <t>6400</t>
    </r>
    <r>
      <rPr>
        <sz val="9"/>
        <rFont val="宋体"/>
        <family val="3"/>
        <charset val="134"/>
      </rPr>
      <t>平方，建成后用工规模</t>
    </r>
    <r>
      <rPr>
        <sz val="9"/>
        <rFont val="Times New Roman"/>
        <family val="1"/>
      </rPr>
      <t>600</t>
    </r>
    <r>
      <rPr>
        <sz val="9"/>
        <rFont val="宋体"/>
        <family val="3"/>
        <charset val="134"/>
      </rPr>
      <t>人</t>
    </r>
  </si>
  <si>
    <r>
      <rPr>
        <sz val="9"/>
        <rFont val="宋体"/>
        <family val="3"/>
        <charset val="134"/>
      </rPr>
      <t>盐镇乡扶贫车间</t>
    </r>
    <r>
      <rPr>
        <sz val="9"/>
        <rFont val="Times New Roman"/>
        <family val="1"/>
      </rPr>
      <t>6</t>
    </r>
    <r>
      <rPr>
        <sz val="9"/>
        <rFont val="宋体"/>
        <family val="3"/>
        <charset val="134"/>
      </rPr>
      <t>个村</t>
    </r>
  </si>
  <si>
    <r>
      <rPr>
        <sz val="9"/>
        <rFont val="宋体"/>
        <family val="3"/>
        <charset val="134"/>
      </rPr>
      <t>申报</t>
    </r>
    <r>
      <rPr>
        <sz val="9"/>
        <rFont val="Times New Roman"/>
        <family val="1"/>
      </rPr>
      <t>6</t>
    </r>
    <r>
      <rPr>
        <sz val="9"/>
        <rFont val="宋体"/>
        <family val="3"/>
        <charset val="134"/>
      </rPr>
      <t>个村资金</t>
    </r>
    <r>
      <rPr>
        <sz val="9"/>
        <rFont val="Times New Roman"/>
        <family val="1"/>
      </rPr>
      <t>24.2</t>
    </r>
    <r>
      <rPr>
        <sz val="9"/>
        <rFont val="宋体"/>
        <family val="3"/>
        <charset val="134"/>
      </rPr>
      <t>万元，设计面积</t>
    </r>
    <r>
      <rPr>
        <sz val="9"/>
        <rFont val="Times New Roman"/>
        <family val="1"/>
      </rPr>
      <t>125</t>
    </r>
    <r>
      <rPr>
        <sz val="9"/>
        <rFont val="宋体"/>
        <family val="3"/>
        <charset val="134"/>
      </rPr>
      <t>、</t>
    </r>
    <r>
      <rPr>
        <sz val="9"/>
        <rFont val="Times New Roman"/>
        <family val="1"/>
      </rPr>
      <t>10</t>
    </r>
    <r>
      <rPr>
        <sz val="9"/>
        <rFont val="宋体"/>
        <family val="3"/>
        <charset val="134"/>
      </rPr>
      <t>平方，建成后用工规模</t>
    </r>
    <r>
      <rPr>
        <sz val="9"/>
        <rFont val="Times New Roman"/>
        <family val="1"/>
      </rPr>
      <t>260</t>
    </r>
    <r>
      <rPr>
        <sz val="9"/>
        <rFont val="宋体"/>
        <family val="3"/>
        <charset val="134"/>
      </rPr>
      <t>人</t>
    </r>
  </si>
  <si>
    <r>
      <rPr>
        <sz val="9"/>
        <rFont val="宋体"/>
        <family val="3"/>
        <charset val="134"/>
      </rPr>
      <t>樊村镇扶贫车间项目</t>
    </r>
  </si>
  <si>
    <r>
      <rPr>
        <sz val="9"/>
        <rFont val="宋体"/>
        <family val="3"/>
        <charset val="134"/>
      </rPr>
      <t>新建</t>
    </r>
    <r>
      <rPr>
        <sz val="9"/>
        <rFont val="Times New Roman"/>
        <family val="1"/>
      </rPr>
      <t>7</t>
    </r>
    <r>
      <rPr>
        <sz val="9"/>
        <rFont val="宋体"/>
        <family val="3"/>
        <charset val="134"/>
      </rPr>
      <t>个村</t>
    </r>
    <r>
      <rPr>
        <sz val="9"/>
        <rFont val="Times New Roman"/>
        <family val="1"/>
      </rPr>
      <t>2100</t>
    </r>
    <r>
      <rPr>
        <sz val="9"/>
        <rFont val="宋体"/>
        <family val="3"/>
        <charset val="134"/>
      </rPr>
      <t>平米钢构扶贫车间</t>
    </r>
  </si>
  <si>
    <r>
      <rPr>
        <sz val="9"/>
        <rFont val="宋体"/>
        <family val="3"/>
        <charset val="134"/>
      </rPr>
      <t>樊村镇沙坡村扶贫车间</t>
    </r>
  </si>
  <si>
    <r>
      <rPr>
        <sz val="9"/>
        <rFont val="宋体"/>
        <family val="3"/>
        <charset val="134"/>
      </rPr>
      <t>新建</t>
    </r>
    <r>
      <rPr>
        <sz val="9"/>
        <rFont val="Times New Roman"/>
        <family val="1"/>
      </rPr>
      <t>300</t>
    </r>
    <r>
      <rPr>
        <sz val="9"/>
        <rFont val="宋体"/>
        <family val="3"/>
        <charset val="134"/>
      </rPr>
      <t>平米钢构扶贫车间</t>
    </r>
  </si>
  <si>
    <r>
      <rPr>
        <sz val="9"/>
        <rFont val="宋体"/>
        <family val="3"/>
        <charset val="134"/>
      </rPr>
      <t>韩城镇手工小加工到户增收项目</t>
    </r>
  </si>
  <si>
    <r>
      <rPr>
        <sz val="9"/>
        <rFont val="宋体"/>
        <family val="3"/>
        <charset val="134"/>
      </rPr>
      <t>在官东村、福昌村发展手工小加工作坊</t>
    </r>
    <r>
      <rPr>
        <sz val="9"/>
        <rFont val="Times New Roman"/>
        <family val="1"/>
      </rPr>
      <t>7</t>
    </r>
    <r>
      <rPr>
        <sz val="9"/>
        <rFont val="宋体"/>
        <family val="3"/>
        <charset val="134"/>
      </rPr>
      <t>户，贫困户加工，收货商统一收购模式。每户补贴</t>
    </r>
    <r>
      <rPr>
        <sz val="9"/>
        <rFont val="Times New Roman"/>
        <family val="1"/>
      </rPr>
      <t>10000</t>
    </r>
    <r>
      <rPr>
        <sz val="9"/>
        <rFont val="宋体"/>
        <family val="3"/>
        <charset val="134"/>
      </rPr>
      <t>元</t>
    </r>
  </si>
  <si>
    <r>
      <rPr>
        <sz val="9"/>
        <rFont val="宋体"/>
        <family val="3"/>
        <charset val="134"/>
      </rPr>
      <t>赵保镇西赵村皮球加工产业园</t>
    </r>
  </si>
  <si>
    <r>
      <rPr>
        <sz val="9"/>
        <rFont val="宋体"/>
        <family val="3"/>
        <charset val="134"/>
      </rPr>
      <t>新建皮球加工标准化厂房</t>
    </r>
    <r>
      <rPr>
        <sz val="9"/>
        <rFont val="Times New Roman"/>
        <family val="1"/>
      </rPr>
      <t>5000</t>
    </r>
    <r>
      <rPr>
        <sz val="9"/>
        <rFont val="宋体"/>
        <family val="3"/>
        <charset val="134"/>
      </rPr>
      <t>㎡，配套办公用房、消防等设施</t>
    </r>
  </si>
  <si>
    <r>
      <rPr>
        <sz val="9"/>
        <rFont val="宋体"/>
        <family val="3"/>
        <charset val="134"/>
      </rPr>
      <t>张坞镇扶贫产业园</t>
    </r>
  </si>
  <si>
    <r>
      <rPr>
        <sz val="9"/>
        <rFont val="宋体"/>
        <family val="3"/>
        <charset val="134"/>
      </rPr>
      <t>在岳社村新建</t>
    </r>
    <r>
      <rPr>
        <sz val="9"/>
        <rFont val="Times New Roman"/>
        <family val="1"/>
      </rPr>
      <t>1793</t>
    </r>
    <r>
      <rPr>
        <sz val="9"/>
        <rFont val="宋体"/>
        <family val="3"/>
        <charset val="134"/>
      </rPr>
      <t>㎡厂房，建设配套设施</t>
    </r>
  </si>
  <si>
    <r>
      <rPr>
        <sz val="9"/>
        <rFont val="宋体"/>
        <family val="3"/>
        <charset val="134"/>
      </rPr>
      <t>柳泉镇来料加工中心产业园建设</t>
    </r>
  </si>
  <si>
    <r>
      <rPr>
        <sz val="9"/>
        <rFont val="宋体"/>
        <family val="3"/>
        <charset val="134"/>
      </rPr>
      <t>新建来料加工产业园</t>
    </r>
    <r>
      <rPr>
        <sz val="9"/>
        <rFont val="Times New Roman"/>
        <family val="1"/>
      </rPr>
      <t>2300</t>
    </r>
    <r>
      <rPr>
        <sz val="9"/>
        <rFont val="宋体"/>
        <family val="3"/>
        <charset val="134"/>
      </rPr>
      <t>平方</t>
    </r>
  </si>
  <si>
    <r>
      <rPr>
        <sz val="9"/>
        <rFont val="宋体"/>
        <family val="3"/>
        <charset val="134"/>
      </rPr>
      <t>高村乡石村产业园</t>
    </r>
  </si>
  <si>
    <r>
      <t>2</t>
    </r>
    <r>
      <rPr>
        <sz val="9"/>
        <rFont val="宋体"/>
        <family val="3"/>
        <charset val="134"/>
      </rPr>
      <t>栋</t>
    </r>
    <r>
      <rPr>
        <sz val="9"/>
        <rFont val="Times New Roman"/>
        <family val="1"/>
      </rPr>
      <t>6400</t>
    </r>
    <r>
      <rPr>
        <sz val="9"/>
        <rFont val="宋体"/>
        <family val="3"/>
        <charset val="134"/>
      </rPr>
      <t>平方米扶贫车间</t>
    </r>
  </si>
  <si>
    <r>
      <rPr>
        <sz val="9"/>
        <rFont val="宋体"/>
        <family val="3"/>
        <charset val="134"/>
      </rPr>
      <t>樊村镇灵活就业扶贫产业园</t>
    </r>
  </si>
  <si>
    <r>
      <rPr>
        <sz val="9"/>
        <rFont val="宋体"/>
        <family val="3"/>
        <charset val="134"/>
      </rPr>
      <t>该项目总投资</t>
    </r>
    <r>
      <rPr>
        <sz val="9"/>
        <rFont val="Times New Roman"/>
        <family val="1"/>
      </rPr>
      <t>200</t>
    </r>
    <r>
      <rPr>
        <sz val="9"/>
        <rFont val="宋体"/>
        <family val="3"/>
        <charset val="134"/>
      </rPr>
      <t>万元，在樊村镇灵活就业扶贫产业园内购置生产线</t>
    </r>
    <r>
      <rPr>
        <sz val="9"/>
        <rFont val="Times New Roman"/>
        <family val="1"/>
      </rPr>
      <t>1</t>
    </r>
    <r>
      <rPr>
        <sz val="9"/>
        <rFont val="宋体"/>
        <family val="3"/>
        <charset val="134"/>
      </rPr>
      <t>条，由莱客实业有限公司管理，每年按照所占股份分红，增加集体经济收入</t>
    </r>
  </si>
  <si>
    <r>
      <rPr>
        <sz val="9"/>
        <rFont val="宋体"/>
        <family val="3"/>
        <charset val="134"/>
      </rPr>
      <t>三乡镇滩涂农业综合开发项目</t>
    </r>
  </si>
  <si>
    <r>
      <rPr>
        <sz val="9"/>
        <rFont val="宋体"/>
        <family val="3"/>
        <charset val="134"/>
      </rPr>
      <t>参与企业入股分红带贫、提供务工岗位</t>
    </r>
  </si>
  <si>
    <r>
      <rPr>
        <sz val="9"/>
        <rFont val="宋体"/>
        <family val="3"/>
        <charset val="134"/>
      </rPr>
      <t>董王庄乡服装项目扶贫产业园</t>
    </r>
  </si>
  <si>
    <r>
      <rPr>
        <sz val="9"/>
        <rFont val="宋体"/>
        <family val="3"/>
        <charset val="134"/>
      </rPr>
      <t>新建厂房</t>
    </r>
    <r>
      <rPr>
        <sz val="9"/>
        <rFont val="Times New Roman"/>
        <family val="1"/>
      </rPr>
      <t>648</t>
    </r>
    <r>
      <rPr>
        <sz val="9"/>
        <rFont val="宋体"/>
        <family val="3"/>
        <charset val="134"/>
      </rPr>
      <t>平方米，职工宿舍</t>
    </r>
    <r>
      <rPr>
        <sz val="9"/>
        <rFont val="Times New Roman"/>
        <family val="1"/>
      </rPr>
      <t>204.57</t>
    </r>
    <r>
      <rPr>
        <sz val="9"/>
        <rFont val="宋体"/>
        <family val="3"/>
        <charset val="134"/>
      </rPr>
      <t>平方米，仓库及会议室</t>
    </r>
    <r>
      <rPr>
        <sz val="9"/>
        <rFont val="Times New Roman"/>
        <family val="1"/>
      </rPr>
      <t>211.65</t>
    </r>
    <r>
      <rPr>
        <sz val="9"/>
        <rFont val="宋体"/>
        <family val="3"/>
        <charset val="134"/>
      </rPr>
      <t>平方米，办公室</t>
    </r>
    <r>
      <rPr>
        <sz val="9"/>
        <rFont val="Times New Roman"/>
        <family val="1"/>
      </rPr>
      <t>145.8</t>
    </r>
    <r>
      <rPr>
        <sz val="9"/>
        <rFont val="宋体"/>
        <family val="3"/>
        <charset val="134"/>
      </rPr>
      <t>平方米，厕所及其他</t>
    </r>
  </si>
  <si>
    <r>
      <rPr>
        <sz val="9"/>
        <rFont val="宋体"/>
        <family val="3"/>
        <charset val="134"/>
      </rPr>
      <t>好饰莱饰品加工项目厂房改造资金</t>
    </r>
  </si>
  <si>
    <r>
      <rPr>
        <sz val="9"/>
        <rFont val="宋体"/>
        <family val="3"/>
        <charset val="134"/>
      </rPr>
      <t>好饰莱饰品加工车间改造补助</t>
    </r>
  </si>
  <si>
    <r>
      <rPr>
        <sz val="9"/>
        <rFont val="宋体"/>
        <family val="3"/>
        <charset val="134"/>
      </rPr>
      <t>宜阳信宜服饰有限公司扶贫产业资金</t>
    </r>
  </si>
  <si>
    <r>
      <t>1.</t>
    </r>
    <r>
      <rPr>
        <sz val="9"/>
        <rFont val="宋体"/>
        <family val="3"/>
        <charset val="134"/>
      </rPr>
      <t>宜阳信宜服饰有限公司厂房改造补贴；</t>
    </r>
    <r>
      <rPr>
        <sz val="9"/>
        <rFont val="Times New Roman"/>
        <family val="1"/>
      </rPr>
      <t>2.200</t>
    </r>
    <r>
      <rPr>
        <sz val="9"/>
        <rFont val="宋体"/>
        <family val="3"/>
        <charset val="134"/>
      </rPr>
      <t>台新设备补贴（每台电脑横机设备补贴</t>
    </r>
    <r>
      <rPr>
        <sz val="9"/>
        <rFont val="Times New Roman"/>
        <family val="1"/>
      </rPr>
      <t>2.5</t>
    </r>
    <r>
      <rPr>
        <sz val="9"/>
        <rFont val="宋体"/>
        <family val="3"/>
        <charset val="134"/>
      </rPr>
      <t>万元，先期申请</t>
    </r>
    <r>
      <rPr>
        <sz val="9"/>
        <rFont val="Times New Roman"/>
        <family val="1"/>
      </rPr>
      <t>1</t>
    </r>
    <r>
      <rPr>
        <sz val="9"/>
        <rFont val="宋体"/>
        <family val="3"/>
        <charset val="134"/>
      </rPr>
      <t>万元</t>
    </r>
    <r>
      <rPr>
        <sz val="9"/>
        <rFont val="Times New Roman"/>
        <family val="1"/>
      </rPr>
      <t>/</t>
    </r>
    <r>
      <rPr>
        <sz val="9"/>
        <rFont val="宋体"/>
        <family val="3"/>
        <charset val="134"/>
      </rPr>
      <t>台）</t>
    </r>
  </si>
  <si>
    <r>
      <rPr>
        <sz val="9"/>
        <rFont val="宋体"/>
        <family val="3"/>
        <charset val="134"/>
      </rPr>
      <t>宜阳信宜服饰有限公司扶贫产业补贴项目</t>
    </r>
  </si>
  <si>
    <r>
      <rPr>
        <sz val="9"/>
        <rFont val="宋体"/>
        <family val="3"/>
        <charset val="134"/>
      </rPr>
      <t>厂房租赁补贴</t>
    </r>
    <r>
      <rPr>
        <sz val="9"/>
        <rFont val="Times New Roman"/>
        <family val="1"/>
      </rPr>
      <t>86.1</t>
    </r>
    <r>
      <rPr>
        <sz val="9"/>
        <rFont val="宋体"/>
        <family val="3"/>
        <charset val="134"/>
      </rPr>
      <t>万元，</t>
    </r>
    <r>
      <rPr>
        <sz val="9"/>
        <rFont val="Times New Roman"/>
        <family val="1"/>
      </rPr>
      <t>200</t>
    </r>
    <r>
      <rPr>
        <sz val="9"/>
        <rFont val="宋体"/>
        <family val="3"/>
        <charset val="134"/>
      </rPr>
      <t>台设备补贴</t>
    </r>
    <r>
      <rPr>
        <sz val="9"/>
        <rFont val="Times New Roman"/>
        <family val="1"/>
      </rPr>
      <t>300</t>
    </r>
    <r>
      <rPr>
        <sz val="9"/>
        <rFont val="宋体"/>
        <family val="3"/>
        <charset val="134"/>
      </rPr>
      <t>万元（先期每台</t>
    </r>
    <r>
      <rPr>
        <sz val="9"/>
        <rFont val="Times New Roman"/>
        <family val="1"/>
      </rPr>
      <t>1</t>
    </r>
    <r>
      <rPr>
        <sz val="9"/>
        <rFont val="宋体"/>
        <family val="3"/>
        <charset val="134"/>
      </rPr>
      <t>万元已补贴，现按协议每台设备需再补贴</t>
    </r>
    <r>
      <rPr>
        <sz val="9"/>
        <rFont val="Times New Roman"/>
        <family val="1"/>
      </rPr>
      <t>1.5</t>
    </r>
    <r>
      <rPr>
        <sz val="9"/>
        <rFont val="宋体"/>
        <family val="3"/>
        <charset val="134"/>
      </rPr>
      <t>万元）</t>
    </r>
  </si>
  <si>
    <r>
      <rPr>
        <sz val="9"/>
        <rFont val="宋体"/>
        <family val="3"/>
        <charset val="134"/>
      </rPr>
      <t>莲庄镇孙留村扶贫产业园</t>
    </r>
  </si>
  <si>
    <r>
      <rPr>
        <sz val="9"/>
        <rFont val="宋体"/>
        <family val="3"/>
        <charset val="134"/>
      </rPr>
      <t>建设标准厂房</t>
    </r>
    <r>
      <rPr>
        <sz val="9"/>
        <rFont val="Times New Roman"/>
        <family val="1"/>
      </rPr>
      <t>1000</t>
    </r>
    <r>
      <rPr>
        <sz val="9"/>
        <rFont val="宋体"/>
        <family val="3"/>
        <charset val="134"/>
      </rPr>
      <t>平方及附属设施</t>
    </r>
  </si>
  <si>
    <r>
      <rPr>
        <sz val="9"/>
        <rFont val="宋体"/>
        <family val="3"/>
        <charset val="134"/>
      </rPr>
      <t>莲庄镇扶贫产业园</t>
    </r>
  </si>
  <si>
    <r>
      <rPr>
        <sz val="9"/>
        <rFont val="宋体"/>
        <family val="3"/>
        <charset val="134"/>
      </rPr>
      <t>建设标准化厂房</t>
    </r>
    <r>
      <rPr>
        <sz val="9"/>
        <rFont val="Times New Roman"/>
        <family val="1"/>
      </rPr>
      <t>2800</t>
    </r>
    <r>
      <rPr>
        <sz val="9"/>
        <rFont val="宋体"/>
        <family val="3"/>
        <charset val="134"/>
      </rPr>
      <t>平方米及附属设施</t>
    </r>
  </si>
  <si>
    <r>
      <rPr>
        <sz val="9"/>
        <rFont val="宋体"/>
        <family val="3"/>
        <charset val="134"/>
      </rPr>
      <t>任村扶贫车间</t>
    </r>
  </si>
  <si>
    <r>
      <rPr>
        <sz val="9"/>
        <rFont val="宋体"/>
        <family val="3"/>
        <charset val="134"/>
      </rPr>
      <t>新建</t>
    </r>
    <r>
      <rPr>
        <sz val="9"/>
        <rFont val="Times New Roman"/>
        <family val="1"/>
      </rPr>
      <t>1000</t>
    </r>
    <r>
      <rPr>
        <sz val="9"/>
        <rFont val="宋体"/>
        <family val="3"/>
        <charset val="134"/>
      </rPr>
      <t>平方米钢构厂房</t>
    </r>
    <r>
      <rPr>
        <sz val="9"/>
        <rFont val="Times New Roman"/>
        <family val="1"/>
      </rPr>
      <t>2</t>
    </r>
    <r>
      <rPr>
        <sz val="9"/>
        <rFont val="宋体"/>
        <family val="3"/>
        <charset val="134"/>
      </rPr>
      <t>座</t>
    </r>
  </si>
  <si>
    <r>
      <rPr>
        <sz val="9"/>
        <rFont val="宋体"/>
        <family val="3"/>
        <charset val="134"/>
      </rPr>
      <t>赵保镇东赵小商品加工产业园</t>
    </r>
  </si>
  <si>
    <r>
      <rPr>
        <sz val="9"/>
        <rFont val="宋体"/>
        <family val="3"/>
        <charset val="134"/>
      </rPr>
      <t>新建</t>
    </r>
    <r>
      <rPr>
        <sz val="9"/>
        <rFont val="Times New Roman"/>
        <family val="1"/>
      </rPr>
      <t>1600</t>
    </r>
    <r>
      <rPr>
        <sz val="9"/>
        <rFont val="宋体"/>
        <family val="3"/>
        <charset val="134"/>
      </rPr>
      <t>平方米及附属设施</t>
    </r>
  </si>
  <si>
    <r>
      <rPr>
        <sz val="9"/>
        <rFont val="宋体"/>
        <family val="3"/>
        <charset val="134"/>
      </rPr>
      <t>韩城镇西关村扶贫产业园建设项目</t>
    </r>
  </si>
  <si>
    <r>
      <rPr>
        <sz val="9"/>
        <rFont val="宋体"/>
        <family val="3"/>
        <charset val="134"/>
      </rPr>
      <t>新建厂房</t>
    </r>
    <r>
      <rPr>
        <sz val="9"/>
        <rFont val="Times New Roman"/>
        <family val="1"/>
      </rPr>
      <t>3996</t>
    </r>
    <r>
      <rPr>
        <sz val="9"/>
        <rFont val="宋体"/>
        <family val="3"/>
        <charset val="134"/>
      </rPr>
      <t>平方米；新建食堂</t>
    </r>
    <r>
      <rPr>
        <sz val="9"/>
        <rFont val="Times New Roman"/>
        <family val="1"/>
      </rPr>
      <t>400</t>
    </r>
    <r>
      <rPr>
        <sz val="9"/>
        <rFont val="宋体"/>
        <family val="3"/>
        <charset val="134"/>
      </rPr>
      <t xml:space="preserve">平方米；新建厕所、车棚等附属设施；对园区地面进行硬化。
</t>
    </r>
  </si>
  <si>
    <r>
      <rPr>
        <sz val="9"/>
        <color indexed="8"/>
        <rFont val="宋体"/>
        <family val="3"/>
        <charset val="134"/>
      </rPr>
      <t>宜阳县县级扶贫产业园</t>
    </r>
  </si>
  <si>
    <r>
      <rPr>
        <sz val="9"/>
        <rFont val="宋体"/>
        <family val="3"/>
        <charset val="134"/>
      </rPr>
      <t>建设产业园厂房及设备附属设施等补贴</t>
    </r>
  </si>
  <si>
    <r>
      <rPr>
        <sz val="9"/>
        <color indexed="8"/>
        <rFont val="宋体"/>
        <family val="3"/>
        <charset val="134"/>
      </rPr>
      <t>张坞镇程屋村扶贫车间项目</t>
    </r>
  </si>
  <si>
    <r>
      <rPr>
        <sz val="9"/>
        <color indexed="8"/>
        <rFont val="宋体"/>
        <family val="3"/>
        <charset val="134"/>
      </rPr>
      <t>程屋村续建扶贫车间</t>
    </r>
    <r>
      <rPr>
        <sz val="9"/>
        <color indexed="8"/>
        <rFont val="Times New Roman"/>
        <family val="1"/>
      </rPr>
      <t>70</t>
    </r>
    <r>
      <rPr>
        <sz val="9"/>
        <color indexed="8"/>
        <rFont val="宋体"/>
        <family val="3"/>
        <charset val="134"/>
      </rPr>
      <t>平方米</t>
    </r>
  </si>
  <si>
    <r>
      <rPr>
        <sz val="9"/>
        <color indexed="8"/>
        <rFont val="宋体"/>
        <family val="3"/>
        <charset val="134"/>
      </rPr>
      <t>张坞镇上龙村扶贫车间项目</t>
    </r>
  </si>
  <si>
    <r>
      <rPr>
        <sz val="9"/>
        <color indexed="8"/>
        <rFont val="宋体"/>
        <family val="3"/>
        <charset val="134"/>
      </rPr>
      <t>新建扶贫车间</t>
    </r>
    <r>
      <rPr>
        <sz val="9"/>
        <color indexed="8"/>
        <rFont val="Times New Roman"/>
        <family val="1"/>
      </rPr>
      <t>300</t>
    </r>
    <r>
      <rPr>
        <sz val="9"/>
        <color indexed="8"/>
        <rFont val="宋体"/>
        <family val="3"/>
        <charset val="134"/>
      </rPr>
      <t>平方米</t>
    </r>
  </si>
  <si>
    <r>
      <rPr>
        <sz val="9"/>
        <color indexed="8"/>
        <rFont val="宋体"/>
        <family val="3"/>
        <charset val="134"/>
      </rPr>
      <t>白杨镇石垛村扶贫车间项目</t>
    </r>
  </si>
  <si>
    <r>
      <rPr>
        <sz val="9"/>
        <color indexed="8"/>
        <rFont val="宋体"/>
        <family val="3"/>
        <charset val="134"/>
      </rPr>
      <t>建设服装加工车间</t>
    </r>
    <r>
      <rPr>
        <sz val="9"/>
        <color indexed="8"/>
        <rFont val="Times New Roman"/>
        <family val="1"/>
      </rPr>
      <t>150</t>
    </r>
    <r>
      <rPr>
        <sz val="9"/>
        <color indexed="8"/>
        <rFont val="宋体"/>
        <family val="3"/>
        <charset val="134"/>
      </rPr>
      <t>平米，从事服饰及小商品来料加工。带动</t>
    </r>
    <r>
      <rPr>
        <sz val="9"/>
        <color indexed="8"/>
        <rFont val="Times New Roman"/>
        <family val="1"/>
      </rPr>
      <t>10</t>
    </r>
    <r>
      <rPr>
        <sz val="9"/>
        <color indexed="8"/>
        <rFont val="宋体"/>
        <family val="3"/>
        <charset val="134"/>
      </rPr>
      <t>户贫困户务工</t>
    </r>
  </si>
  <si>
    <r>
      <rPr>
        <sz val="9"/>
        <color indexed="8"/>
        <rFont val="宋体"/>
        <family val="3"/>
        <charset val="134"/>
      </rPr>
      <t>白杨镇陡沟村扶贫车间项目</t>
    </r>
  </si>
  <si>
    <r>
      <rPr>
        <sz val="9"/>
        <color indexed="8"/>
        <rFont val="宋体"/>
        <family val="3"/>
        <charset val="134"/>
      </rPr>
      <t>建设扶贫车间车间</t>
    </r>
    <r>
      <rPr>
        <sz val="9"/>
        <color indexed="8"/>
        <rFont val="Times New Roman"/>
        <family val="1"/>
      </rPr>
      <t>150</t>
    </r>
    <r>
      <rPr>
        <sz val="9"/>
        <color indexed="8"/>
        <rFont val="宋体"/>
        <family val="3"/>
        <charset val="134"/>
      </rPr>
      <t>平米，从事服饰及小商品来料加工。带动</t>
    </r>
    <r>
      <rPr>
        <sz val="9"/>
        <color indexed="8"/>
        <rFont val="Times New Roman"/>
        <family val="1"/>
      </rPr>
      <t>10</t>
    </r>
    <r>
      <rPr>
        <sz val="9"/>
        <color indexed="8"/>
        <rFont val="宋体"/>
        <family val="3"/>
        <charset val="134"/>
      </rPr>
      <t>户贫困户务工</t>
    </r>
  </si>
  <si>
    <r>
      <rPr>
        <sz val="9"/>
        <color indexed="8"/>
        <rFont val="宋体"/>
        <family val="3"/>
        <charset val="134"/>
      </rPr>
      <t>白杨镇西马村扶贫车间车间项目</t>
    </r>
  </si>
  <si>
    <r>
      <rPr>
        <sz val="9"/>
        <color indexed="8"/>
        <rFont val="宋体"/>
        <family val="3"/>
        <charset val="134"/>
      </rPr>
      <t>白杨镇南留村扶贫车间项目</t>
    </r>
  </si>
  <si>
    <r>
      <rPr>
        <sz val="9"/>
        <color indexed="8"/>
        <rFont val="宋体"/>
        <family val="3"/>
        <charset val="134"/>
      </rPr>
      <t>新建</t>
    </r>
    <r>
      <rPr>
        <sz val="9"/>
        <color indexed="8"/>
        <rFont val="Times New Roman"/>
        <family val="1"/>
      </rPr>
      <t>150</t>
    </r>
    <r>
      <rPr>
        <sz val="9"/>
        <color indexed="8"/>
        <rFont val="宋体"/>
        <family val="3"/>
        <charset val="134"/>
      </rPr>
      <t>平米扶贫车间从事服饰及小商品来料加工。带动</t>
    </r>
    <r>
      <rPr>
        <sz val="9"/>
        <color indexed="8"/>
        <rFont val="Times New Roman"/>
        <family val="1"/>
      </rPr>
      <t>10</t>
    </r>
    <r>
      <rPr>
        <sz val="9"/>
        <color indexed="8"/>
        <rFont val="宋体"/>
        <family val="3"/>
        <charset val="134"/>
      </rPr>
      <t>户贫困户务工</t>
    </r>
  </si>
  <si>
    <r>
      <rPr>
        <sz val="9"/>
        <color indexed="8"/>
        <rFont val="宋体"/>
        <family val="3"/>
        <charset val="134"/>
      </rPr>
      <t>白杨镇瑶凹村扶贫车间项目</t>
    </r>
  </si>
  <si>
    <r>
      <rPr>
        <sz val="9"/>
        <color indexed="8"/>
        <rFont val="宋体"/>
        <family val="3"/>
        <charset val="134"/>
      </rPr>
      <t>改建</t>
    </r>
    <r>
      <rPr>
        <sz val="9"/>
        <color indexed="8"/>
        <rFont val="Times New Roman"/>
        <family val="1"/>
      </rPr>
      <t>200</t>
    </r>
    <r>
      <rPr>
        <sz val="9"/>
        <color indexed="8"/>
        <rFont val="宋体"/>
        <family val="3"/>
        <charset val="134"/>
      </rPr>
      <t>平米扶贫车间从事服饰及小商品来料加工。带动</t>
    </r>
    <r>
      <rPr>
        <sz val="9"/>
        <color indexed="8"/>
        <rFont val="Times New Roman"/>
        <family val="1"/>
      </rPr>
      <t>20</t>
    </r>
    <r>
      <rPr>
        <sz val="9"/>
        <color indexed="8"/>
        <rFont val="宋体"/>
        <family val="3"/>
        <charset val="134"/>
      </rPr>
      <t>户贫困户务工或入股分红</t>
    </r>
  </si>
  <si>
    <r>
      <rPr>
        <sz val="9"/>
        <color indexed="8"/>
        <rFont val="宋体"/>
        <family val="3"/>
        <charset val="134"/>
      </rPr>
      <t>白杨镇扶贫产业园区服装加工机器</t>
    </r>
  </si>
  <si>
    <r>
      <rPr>
        <sz val="9"/>
        <color indexed="8"/>
        <rFont val="宋体"/>
        <family val="3"/>
        <charset val="134"/>
      </rPr>
      <t>购买电脑缝纫机两台，进行服装加工，产权归贫困户共同所有，租给服装加工产业园，贫困户享受租金分红</t>
    </r>
  </si>
  <si>
    <r>
      <rPr>
        <sz val="9"/>
        <color indexed="8"/>
        <rFont val="宋体"/>
        <family val="3"/>
        <charset val="134"/>
      </rPr>
      <t>白杨镇玻璃工艺加工项目</t>
    </r>
  </si>
  <si>
    <r>
      <rPr>
        <sz val="9"/>
        <color indexed="8"/>
        <rFont val="宋体"/>
        <family val="3"/>
        <charset val="134"/>
      </rPr>
      <t>建设</t>
    </r>
    <r>
      <rPr>
        <sz val="9"/>
        <color indexed="8"/>
        <rFont val="Times New Roman"/>
        <family val="1"/>
      </rPr>
      <t>500</t>
    </r>
    <r>
      <rPr>
        <sz val="9"/>
        <color indexed="8"/>
        <rFont val="宋体"/>
        <family val="3"/>
        <charset val="134"/>
      </rPr>
      <t>平米玻璃工艺品加工车间，带动</t>
    </r>
    <r>
      <rPr>
        <sz val="9"/>
        <color indexed="8"/>
        <rFont val="Times New Roman"/>
        <family val="1"/>
      </rPr>
      <t>20</t>
    </r>
    <r>
      <rPr>
        <sz val="9"/>
        <color indexed="8"/>
        <rFont val="宋体"/>
        <family val="3"/>
        <charset val="134"/>
      </rPr>
      <t>户贫困户务工</t>
    </r>
  </si>
  <si>
    <r>
      <rPr>
        <sz val="9"/>
        <color indexed="8"/>
        <rFont val="宋体"/>
        <family val="3"/>
        <charset val="134"/>
      </rPr>
      <t>赵保镇温庄村吨包加工车间项目</t>
    </r>
  </si>
  <si>
    <r>
      <rPr>
        <sz val="9"/>
        <rFont val="宋体"/>
        <family val="3"/>
        <charset val="134"/>
      </rPr>
      <t>购买机器设备</t>
    </r>
    <r>
      <rPr>
        <sz val="9"/>
        <rFont val="Times New Roman"/>
        <family val="1"/>
      </rPr>
      <t>80</t>
    </r>
    <r>
      <rPr>
        <sz val="9"/>
        <rFont val="宋体"/>
        <family val="3"/>
        <charset val="134"/>
      </rPr>
      <t>套及附属设施建设</t>
    </r>
  </si>
  <si>
    <r>
      <rPr>
        <sz val="9"/>
        <color indexed="8"/>
        <rFont val="宋体"/>
        <family val="3"/>
        <charset val="134"/>
      </rPr>
      <t>赵保镇铁佛寺村扶贫加工车间项目</t>
    </r>
  </si>
  <si>
    <r>
      <rPr>
        <sz val="9"/>
        <rFont val="宋体"/>
        <family val="3"/>
        <charset val="134"/>
      </rPr>
      <t>新建扶贫车间</t>
    </r>
    <r>
      <rPr>
        <sz val="9"/>
        <rFont val="Times New Roman"/>
        <family val="1"/>
      </rPr>
      <t>200</t>
    </r>
    <r>
      <rPr>
        <sz val="9"/>
        <rFont val="宋体"/>
        <family val="3"/>
        <charset val="134"/>
      </rPr>
      <t>平方米</t>
    </r>
  </si>
  <si>
    <r>
      <rPr>
        <sz val="9"/>
        <color indexed="8"/>
        <rFont val="宋体"/>
        <family val="3"/>
        <charset val="134"/>
      </rPr>
      <t>董王庄乡南岭村胡向宜服装加工扶贫车间项目</t>
    </r>
  </si>
  <si>
    <r>
      <rPr>
        <sz val="9"/>
        <color indexed="8"/>
        <rFont val="宋体"/>
        <family val="3"/>
        <charset val="134"/>
      </rPr>
      <t>带贫户</t>
    </r>
    <r>
      <rPr>
        <sz val="9"/>
        <color indexed="8"/>
        <rFont val="Times New Roman"/>
        <family val="1"/>
      </rPr>
      <t>10</t>
    </r>
    <r>
      <rPr>
        <sz val="9"/>
        <color indexed="8"/>
        <rFont val="宋体"/>
        <family val="3"/>
        <charset val="134"/>
      </rPr>
      <t>人以上扶贫车间奖励</t>
    </r>
  </si>
  <si>
    <r>
      <rPr>
        <sz val="9"/>
        <color indexed="8"/>
        <rFont val="宋体"/>
        <family val="3"/>
        <charset val="134"/>
      </rPr>
      <t>董王庄乡洞子沟村炊海宽服装加工扶贫车间项目</t>
    </r>
  </si>
  <si>
    <r>
      <rPr>
        <sz val="9"/>
        <color indexed="8"/>
        <rFont val="宋体"/>
        <family val="3"/>
        <charset val="134"/>
      </rPr>
      <t>锦屏镇扶贫车间项目</t>
    </r>
    <r>
      <rPr>
        <sz val="9"/>
        <color indexed="8"/>
        <rFont val="Times New Roman"/>
        <family val="1"/>
      </rPr>
      <t>4</t>
    </r>
    <r>
      <rPr>
        <sz val="9"/>
        <color indexed="8"/>
        <rFont val="宋体"/>
        <family val="3"/>
        <charset val="134"/>
      </rPr>
      <t>个村</t>
    </r>
  </si>
  <si>
    <r>
      <rPr>
        <sz val="9"/>
        <color indexed="8"/>
        <rFont val="宋体"/>
        <family val="3"/>
        <charset val="134"/>
      </rPr>
      <t>建设来料加工扶贫车间</t>
    </r>
    <r>
      <rPr>
        <sz val="9"/>
        <color indexed="8"/>
        <rFont val="Times New Roman"/>
        <family val="1"/>
      </rPr>
      <t>4</t>
    </r>
    <r>
      <rPr>
        <sz val="9"/>
        <color indexed="8"/>
        <rFont val="宋体"/>
        <family val="3"/>
        <charset val="134"/>
      </rPr>
      <t>个共</t>
    </r>
    <r>
      <rPr>
        <sz val="9"/>
        <color indexed="8"/>
        <rFont val="Times New Roman"/>
        <family val="1"/>
      </rPr>
      <t>1400</t>
    </r>
    <r>
      <rPr>
        <sz val="9"/>
        <color indexed="8"/>
        <rFont val="宋体"/>
        <family val="3"/>
        <charset val="134"/>
      </rPr>
      <t>平方，每平方补贴</t>
    </r>
    <r>
      <rPr>
        <sz val="9"/>
        <color indexed="8"/>
        <rFont val="Times New Roman"/>
        <family val="1"/>
      </rPr>
      <t>500</t>
    </r>
    <r>
      <rPr>
        <sz val="9"/>
        <color indexed="8"/>
        <rFont val="宋体"/>
        <family val="3"/>
        <charset val="134"/>
      </rPr>
      <t>元
南营、周村</t>
    </r>
    <r>
      <rPr>
        <sz val="9"/>
        <color indexed="8"/>
        <rFont val="Times New Roman"/>
        <family val="1"/>
      </rPr>
      <t>500</t>
    </r>
    <r>
      <rPr>
        <sz val="9"/>
        <color indexed="8"/>
        <rFont val="宋体"/>
        <family val="3"/>
        <charset val="134"/>
      </rPr>
      <t>平方，铁炉</t>
    </r>
    <r>
      <rPr>
        <sz val="9"/>
        <color indexed="8"/>
        <rFont val="Times New Roman"/>
        <family val="1"/>
      </rPr>
      <t>800</t>
    </r>
    <r>
      <rPr>
        <sz val="9"/>
        <color indexed="8"/>
        <rFont val="宋体"/>
        <family val="3"/>
        <charset val="134"/>
      </rPr>
      <t>平方，高桥</t>
    </r>
    <r>
      <rPr>
        <sz val="9"/>
        <color indexed="8"/>
        <rFont val="Times New Roman"/>
        <family val="1"/>
      </rPr>
      <t>1000</t>
    </r>
    <r>
      <rPr>
        <sz val="9"/>
        <color indexed="8"/>
        <rFont val="宋体"/>
        <family val="3"/>
        <charset val="134"/>
      </rPr>
      <t>平方</t>
    </r>
  </si>
  <si>
    <r>
      <rPr>
        <sz val="9"/>
        <color indexed="8"/>
        <rFont val="宋体"/>
        <family val="3"/>
        <charset val="134"/>
      </rPr>
      <t>三乡镇来料加工加工项目</t>
    </r>
  </si>
  <si>
    <r>
      <rPr>
        <sz val="9"/>
        <color indexed="8"/>
        <rFont val="宋体"/>
        <family val="3"/>
        <charset val="134"/>
      </rPr>
      <t>在南村、流渠、王岭、西王、南寨村各新建一个扶贫车间</t>
    </r>
  </si>
  <si>
    <r>
      <rPr>
        <sz val="9"/>
        <color indexed="8"/>
        <rFont val="宋体"/>
        <family val="3"/>
        <charset val="134"/>
      </rPr>
      <t>高村乡</t>
    </r>
    <r>
      <rPr>
        <sz val="9"/>
        <color indexed="8"/>
        <rFont val="Times New Roman"/>
        <family val="1"/>
      </rPr>
      <t>17</t>
    </r>
    <r>
      <rPr>
        <sz val="9"/>
        <color indexed="8"/>
        <rFont val="宋体"/>
        <family val="3"/>
        <charset val="134"/>
      </rPr>
      <t>个村扶贫车间项目</t>
    </r>
  </si>
  <si>
    <r>
      <rPr>
        <sz val="9"/>
        <color indexed="8"/>
        <rFont val="宋体"/>
        <family val="3"/>
        <charset val="134"/>
      </rPr>
      <t>高村镇</t>
    </r>
    <r>
      <rPr>
        <sz val="9"/>
        <color indexed="8"/>
        <rFont val="Times New Roman"/>
        <family val="1"/>
      </rPr>
      <t>17</t>
    </r>
    <r>
      <rPr>
        <sz val="9"/>
        <color indexed="8"/>
        <rFont val="宋体"/>
        <family val="3"/>
        <charset val="134"/>
      </rPr>
      <t>个村扶贫车间</t>
    </r>
    <r>
      <rPr>
        <sz val="9"/>
        <color indexed="8"/>
        <rFont val="Times New Roman"/>
        <family val="1"/>
      </rPr>
      <t>1600</t>
    </r>
    <r>
      <rPr>
        <sz val="9"/>
        <color indexed="8"/>
        <rFont val="宋体"/>
        <family val="3"/>
        <charset val="134"/>
      </rPr>
      <t>平方米</t>
    </r>
  </si>
  <si>
    <r>
      <rPr>
        <sz val="9"/>
        <color indexed="8"/>
        <rFont val="宋体"/>
        <family val="3"/>
        <charset val="134"/>
      </rPr>
      <t>高村镇王莽村扶贫车间</t>
    </r>
  </si>
  <si>
    <r>
      <rPr>
        <sz val="9"/>
        <color indexed="8"/>
        <rFont val="宋体"/>
        <family val="3"/>
        <charset val="134"/>
      </rPr>
      <t>建设扶贫车间</t>
    </r>
    <r>
      <rPr>
        <sz val="9"/>
        <color indexed="8"/>
        <rFont val="Times New Roman"/>
        <family val="1"/>
      </rPr>
      <t>200</t>
    </r>
    <r>
      <rPr>
        <sz val="9"/>
        <color indexed="8"/>
        <rFont val="宋体"/>
        <family val="3"/>
        <charset val="134"/>
      </rPr>
      <t>平方米</t>
    </r>
  </si>
  <si>
    <r>
      <rPr>
        <sz val="9"/>
        <color indexed="8"/>
        <rFont val="宋体"/>
        <family val="3"/>
        <charset val="134"/>
      </rPr>
      <t>高村镇四土地扶贫车间</t>
    </r>
  </si>
  <si>
    <r>
      <rPr>
        <sz val="9"/>
        <color indexed="8"/>
        <rFont val="宋体"/>
        <family val="3"/>
        <charset val="134"/>
      </rPr>
      <t>建设扶贫车间</t>
    </r>
    <r>
      <rPr>
        <sz val="9"/>
        <color indexed="8"/>
        <rFont val="Times New Roman"/>
        <family val="1"/>
      </rPr>
      <t>300</t>
    </r>
    <r>
      <rPr>
        <sz val="9"/>
        <color indexed="8"/>
        <rFont val="宋体"/>
        <family val="3"/>
        <charset val="134"/>
      </rPr>
      <t>平方米</t>
    </r>
  </si>
  <si>
    <r>
      <rPr>
        <sz val="9"/>
        <color indexed="8"/>
        <rFont val="宋体"/>
        <family val="3"/>
        <charset val="134"/>
      </rPr>
      <t>高村镇丰涧村扶贫车间</t>
    </r>
  </si>
  <si>
    <r>
      <rPr>
        <sz val="9"/>
        <color indexed="8"/>
        <rFont val="宋体"/>
        <family val="3"/>
        <charset val="134"/>
      </rPr>
      <t>建设扶贫车间</t>
    </r>
    <r>
      <rPr>
        <sz val="9"/>
        <color indexed="8"/>
        <rFont val="Times New Roman"/>
        <family val="1"/>
      </rPr>
      <t>600</t>
    </r>
    <r>
      <rPr>
        <sz val="9"/>
        <color indexed="8"/>
        <rFont val="宋体"/>
        <family val="3"/>
        <charset val="134"/>
      </rPr>
      <t>平方米</t>
    </r>
  </si>
  <si>
    <r>
      <rPr>
        <sz val="9"/>
        <color indexed="8"/>
        <rFont val="宋体"/>
        <family val="3"/>
        <charset val="134"/>
      </rPr>
      <t>高村镇麻延村扶贫车间</t>
    </r>
  </si>
  <si>
    <r>
      <rPr>
        <sz val="9"/>
        <color indexed="8"/>
        <rFont val="宋体"/>
        <family val="3"/>
        <charset val="134"/>
      </rPr>
      <t>建设扶贫车间</t>
    </r>
    <r>
      <rPr>
        <sz val="9"/>
        <color indexed="8"/>
        <rFont val="Times New Roman"/>
        <family val="1"/>
      </rPr>
      <t>1000</t>
    </r>
    <r>
      <rPr>
        <sz val="9"/>
        <color indexed="8"/>
        <rFont val="宋体"/>
        <family val="3"/>
        <charset val="134"/>
      </rPr>
      <t>平方米</t>
    </r>
  </si>
  <si>
    <r>
      <rPr>
        <sz val="9"/>
        <color indexed="8"/>
        <rFont val="宋体"/>
        <family val="3"/>
        <charset val="134"/>
      </rPr>
      <t>莲庄镇坡窑村扶贫钢构车间</t>
    </r>
  </si>
  <si>
    <r>
      <rPr>
        <sz val="9"/>
        <color indexed="8"/>
        <rFont val="宋体"/>
        <family val="3"/>
        <charset val="134"/>
      </rPr>
      <t>新建</t>
    </r>
    <r>
      <rPr>
        <sz val="9"/>
        <color indexed="8"/>
        <rFont val="Times New Roman"/>
        <family val="1"/>
      </rPr>
      <t>400</t>
    </r>
    <r>
      <rPr>
        <sz val="9"/>
        <color indexed="8"/>
        <rFont val="宋体"/>
        <family val="3"/>
        <charset val="134"/>
      </rPr>
      <t>平方米</t>
    </r>
  </si>
  <si>
    <r>
      <rPr>
        <sz val="9"/>
        <color indexed="8"/>
        <rFont val="宋体"/>
        <family val="3"/>
        <charset val="134"/>
      </rPr>
      <t>莲庄镇陈宅村扶贫车间</t>
    </r>
  </si>
  <si>
    <r>
      <rPr>
        <sz val="9"/>
        <color indexed="8"/>
        <rFont val="宋体"/>
        <family val="3"/>
        <charset val="134"/>
      </rPr>
      <t>新建</t>
    </r>
    <r>
      <rPr>
        <sz val="9"/>
        <color indexed="8"/>
        <rFont val="Times New Roman"/>
        <family val="1"/>
      </rPr>
      <t>450</t>
    </r>
    <r>
      <rPr>
        <sz val="9"/>
        <color indexed="8"/>
        <rFont val="宋体"/>
        <family val="3"/>
        <charset val="134"/>
      </rPr>
      <t>平方米</t>
    </r>
  </si>
  <si>
    <r>
      <rPr>
        <sz val="9"/>
        <color indexed="8"/>
        <rFont val="宋体"/>
        <family val="3"/>
        <charset val="134"/>
      </rPr>
      <t>莲庄镇礼渠村扶贫车间</t>
    </r>
  </si>
  <si>
    <r>
      <rPr>
        <sz val="9"/>
        <color indexed="8"/>
        <rFont val="宋体"/>
        <family val="3"/>
        <charset val="134"/>
      </rPr>
      <t>新建</t>
    </r>
    <r>
      <rPr>
        <sz val="9"/>
        <color indexed="8"/>
        <rFont val="Times New Roman"/>
        <family val="1"/>
      </rPr>
      <t>750</t>
    </r>
    <r>
      <rPr>
        <sz val="9"/>
        <color indexed="8"/>
        <rFont val="宋体"/>
        <family val="3"/>
        <charset val="134"/>
      </rPr>
      <t>平方米</t>
    </r>
  </si>
  <si>
    <r>
      <rPr>
        <sz val="9"/>
        <color indexed="8"/>
        <rFont val="宋体"/>
        <family val="3"/>
        <charset val="134"/>
      </rPr>
      <t>莲庄镇马回村扶贫车间</t>
    </r>
  </si>
  <si>
    <r>
      <rPr>
        <sz val="9"/>
        <color indexed="8"/>
        <rFont val="宋体"/>
        <family val="3"/>
        <charset val="134"/>
      </rPr>
      <t>新建</t>
    </r>
    <r>
      <rPr>
        <sz val="9"/>
        <color indexed="8"/>
        <rFont val="Times New Roman"/>
        <family val="1"/>
      </rPr>
      <t>600</t>
    </r>
    <r>
      <rPr>
        <sz val="9"/>
        <color indexed="8"/>
        <rFont val="宋体"/>
        <family val="3"/>
        <charset val="134"/>
      </rPr>
      <t>平方米</t>
    </r>
  </si>
  <si>
    <r>
      <rPr>
        <sz val="9"/>
        <color indexed="8"/>
        <rFont val="宋体"/>
        <family val="3"/>
        <charset val="134"/>
      </rPr>
      <t>莲庄镇红旗村扶贫车间</t>
    </r>
  </si>
  <si>
    <r>
      <rPr>
        <sz val="9"/>
        <color indexed="8"/>
        <rFont val="宋体"/>
        <family val="3"/>
        <charset val="134"/>
      </rPr>
      <t>新建</t>
    </r>
    <r>
      <rPr>
        <sz val="9"/>
        <color indexed="8"/>
        <rFont val="Times New Roman"/>
        <family val="1"/>
      </rPr>
      <t>250</t>
    </r>
    <r>
      <rPr>
        <sz val="9"/>
        <color indexed="8"/>
        <rFont val="宋体"/>
        <family val="3"/>
        <charset val="134"/>
      </rPr>
      <t>平方米</t>
    </r>
  </si>
  <si>
    <r>
      <rPr>
        <sz val="9"/>
        <color indexed="8"/>
        <rFont val="宋体"/>
        <family val="3"/>
        <charset val="134"/>
      </rPr>
      <t>莲庄镇曹窑村扶贫车间</t>
    </r>
  </si>
  <si>
    <r>
      <rPr>
        <sz val="9"/>
        <color indexed="8"/>
        <rFont val="宋体"/>
        <family val="3"/>
        <charset val="134"/>
      </rPr>
      <t>新建</t>
    </r>
    <r>
      <rPr>
        <sz val="9"/>
        <color indexed="8"/>
        <rFont val="Times New Roman"/>
        <family val="1"/>
      </rPr>
      <t>280</t>
    </r>
    <r>
      <rPr>
        <sz val="9"/>
        <color indexed="8"/>
        <rFont val="宋体"/>
        <family val="3"/>
        <charset val="134"/>
      </rPr>
      <t>平方米</t>
    </r>
  </si>
  <si>
    <r>
      <rPr>
        <sz val="9"/>
        <color indexed="8"/>
        <rFont val="宋体"/>
        <family val="3"/>
        <charset val="134"/>
      </rPr>
      <t>莲庄镇上涧村扶贫车间</t>
    </r>
  </si>
  <si>
    <r>
      <rPr>
        <sz val="9"/>
        <color indexed="8"/>
        <rFont val="宋体"/>
        <family val="3"/>
        <charset val="134"/>
      </rPr>
      <t>新建</t>
    </r>
    <r>
      <rPr>
        <sz val="9"/>
        <color indexed="8"/>
        <rFont val="Times New Roman"/>
        <family val="1"/>
      </rPr>
      <t>120</t>
    </r>
    <r>
      <rPr>
        <sz val="9"/>
        <color indexed="8"/>
        <rFont val="宋体"/>
        <family val="3"/>
        <charset val="134"/>
      </rPr>
      <t>平方米</t>
    </r>
  </si>
  <si>
    <r>
      <rPr>
        <sz val="9"/>
        <color indexed="8"/>
        <rFont val="宋体"/>
        <family val="3"/>
        <charset val="134"/>
      </rPr>
      <t>莲庄镇石村村扶贫车间</t>
    </r>
  </si>
  <si>
    <r>
      <rPr>
        <sz val="9"/>
        <color indexed="8"/>
        <rFont val="宋体"/>
        <family val="3"/>
        <charset val="134"/>
      </rPr>
      <t>新建</t>
    </r>
    <r>
      <rPr>
        <sz val="9"/>
        <color indexed="8"/>
        <rFont val="Times New Roman"/>
        <family val="1"/>
      </rPr>
      <t>1000</t>
    </r>
    <r>
      <rPr>
        <sz val="9"/>
        <color indexed="8"/>
        <rFont val="宋体"/>
        <family val="3"/>
        <charset val="134"/>
      </rPr>
      <t>平方米</t>
    </r>
  </si>
  <si>
    <r>
      <rPr>
        <sz val="9"/>
        <color indexed="8"/>
        <rFont val="宋体"/>
        <family val="3"/>
        <charset val="134"/>
      </rPr>
      <t>上观乡服装加工项目</t>
    </r>
  </si>
  <si>
    <r>
      <rPr>
        <sz val="9"/>
        <color indexed="8"/>
        <rFont val="宋体"/>
        <family val="3"/>
        <charset val="134"/>
      </rPr>
      <t>新建服装加工车间</t>
    </r>
    <r>
      <rPr>
        <sz val="9"/>
        <color indexed="8"/>
        <rFont val="Times New Roman"/>
        <family val="1"/>
      </rPr>
      <t>1000</t>
    </r>
    <r>
      <rPr>
        <sz val="9"/>
        <color indexed="8"/>
        <rFont val="宋体"/>
        <family val="3"/>
        <charset val="134"/>
      </rPr>
      <t>平方米</t>
    </r>
  </si>
  <si>
    <r>
      <rPr>
        <sz val="9"/>
        <color indexed="8"/>
        <rFont val="宋体"/>
        <family val="3"/>
        <charset val="134"/>
      </rPr>
      <t>韩城镇五岳沟扶贫车间</t>
    </r>
  </si>
  <si>
    <r>
      <rPr>
        <sz val="9"/>
        <color indexed="8"/>
        <rFont val="宋体"/>
        <family val="3"/>
        <charset val="134"/>
      </rPr>
      <t>新建扶贫车间</t>
    </r>
    <r>
      <rPr>
        <sz val="9"/>
        <color indexed="8"/>
        <rFont val="Times New Roman"/>
        <family val="1"/>
      </rPr>
      <t>230</t>
    </r>
    <r>
      <rPr>
        <sz val="9"/>
        <color indexed="8"/>
        <rFont val="宋体"/>
        <family val="3"/>
        <charset val="134"/>
      </rPr>
      <t>平方米</t>
    </r>
  </si>
  <si>
    <r>
      <rPr>
        <sz val="9"/>
        <color indexed="8"/>
        <rFont val="宋体"/>
        <family val="3"/>
        <charset val="134"/>
      </rPr>
      <t>香鹿山镇扶贫车间项目</t>
    </r>
    <r>
      <rPr>
        <sz val="9"/>
        <color indexed="8"/>
        <rFont val="Times New Roman"/>
        <family val="1"/>
      </rPr>
      <t>6</t>
    </r>
    <r>
      <rPr>
        <sz val="9"/>
        <color indexed="8"/>
        <rFont val="宋体"/>
        <family val="3"/>
        <charset val="134"/>
      </rPr>
      <t>个村</t>
    </r>
  </si>
  <si>
    <r>
      <rPr>
        <sz val="9"/>
        <color indexed="8"/>
        <rFont val="宋体"/>
        <family val="3"/>
        <charset val="134"/>
      </rPr>
      <t>新建车间</t>
    </r>
    <r>
      <rPr>
        <sz val="9"/>
        <color indexed="8"/>
        <rFont val="Times New Roman"/>
        <family val="1"/>
      </rPr>
      <t>4150</t>
    </r>
    <r>
      <rPr>
        <sz val="9"/>
        <color indexed="8"/>
        <rFont val="宋体"/>
        <family val="3"/>
        <charset val="134"/>
      </rPr>
      <t>平方米</t>
    </r>
  </si>
  <si>
    <r>
      <rPr>
        <sz val="9"/>
        <color indexed="8"/>
        <rFont val="宋体"/>
        <family val="3"/>
        <charset val="134"/>
      </rPr>
      <t>香鹿山镇留村扶贫车间</t>
    </r>
  </si>
  <si>
    <r>
      <rPr>
        <sz val="9"/>
        <color indexed="8"/>
        <rFont val="宋体"/>
        <family val="3"/>
        <charset val="134"/>
      </rPr>
      <t>新建车间</t>
    </r>
    <r>
      <rPr>
        <sz val="9"/>
        <color indexed="8"/>
        <rFont val="Times New Roman"/>
        <family val="1"/>
      </rPr>
      <t>500</t>
    </r>
    <r>
      <rPr>
        <sz val="9"/>
        <color indexed="8"/>
        <rFont val="宋体"/>
        <family val="3"/>
        <charset val="134"/>
      </rPr>
      <t>平方米</t>
    </r>
  </si>
  <si>
    <r>
      <rPr>
        <sz val="9"/>
        <color indexed="8"/>
        <rFont val="宋体"/>
        <family val="3"/>
        <charset val="134"/>
      </rPr>
      <t>樊村镇任村村扶贫车间</t>
    </r>
  </si>
  <si>
    <r>
      <rPr>
        <sz val="9"/>
        <color indexed="8"/>
        <rFont val="宋体"/>
        <family val="3"/>
        <charset val="134"/>
      </rPr>
      <t>扩建扶贫车间</t>
    </r>
    <r>
      <rPr>
        <sz val="9"/>
        <color indexed="8"/>
        <rFont val="Times New Roman"/>
        <family val="1"/>
      </rPr>
      <t>1200</t>
    </r>
    <r>
      <rPr>
        <sz val="9"/>
        <color indexed="8"/>
        <rFont val="宋体"/>
        <family val="3"/>
        <charset val="134"/>
      </rPr>
      <t>平方米</t>
    </r>
  </si>
  <si>
    <r>
      <rPr>
        <sz val="9"/>
        <color indexed="8"/>
        <rFont val="宋体"/>
        <family val="3"/>
        <charset val="134"/>
      </rPr>
      <t>香鹿山镇青岛啤酒产业园项目黄窑村</t>
    </r>
  </si>
  <si>
    <r>
      <rPr>
        <sz val="9"/>
        <color indexed="8"/>
        <rFont val="宋体"/>
        <family val="3"/>
        <charset val="134"/>
      </rPr>
      <t>香鹿山镇黄窑村青岛啤酒产业园项目</t>
    </r>
  </si>
  <si>
    <r>
      <rPr>
        <sz val="9"/>
        <color indexed="8"/>
        <rFont val="宋体"/>
        <family val="3"/>
        <charset val="134"/>
      </rPr>
      <t>莲庄镇扶贫产业园</t>
    </r>
  </si>
  <si>
    <r>
      <rPr>
        <sz val="9"/>
        <color indexed="8"/>
        <rFont val="宋体"/>
        <family val="3"/>
        <charset val="134"/>
      </rPr>
      <t>建设标准化厂房</t>
    </r>
    <r>
      <rPr>
        <sz val="9"/>
        <color indexed="8"/>
        <rFont val="Times New Roman"/>
        <family val="1"/>
      </rPr>
      <t>2800</t>
    </r>
    <r>
      <rPr>
        <sz val="9"/>
        <color indexed="8"/>
        <rFont val="宋体"/>
        <family val="3"/>
        <charset val="134"/>
      </rPr>
      <t>平方米，办公用房</t>
    </r>
    <r>
      <rPr>
        <sz val="9"/>
        <color indexed="8"/>
        <rFont val="Times New Roman"/>
        <family val="1"/>
      </rPr>
      <t>400</t>
    </r>
    <r>
      <rPr>
        <sz val="9"/>
        <color indexed="8"/>
        <rFont val="宋体"/>
        <family val="3"/>
        <charset val="134"/>
      </rPr>
      <t>平方米及附属设施</t>
    </r>
  </si>
  <si>
    <r>
      <rPr>
        <sz val="9"/>
        <color indexed="8"/>
        <rFont val="宋体"/>
        <family val="3"/>
        <charset val="134"/>
      </rPr>
      <t>三乡镇扶贫产业园区建设</t>
    </r>
  </si>
  <si>
    <r>
      <t>1300</t>
    </r>
    <r>
      <rPr>
        <sz val="9"/>
        <color indexed="8"/>
        <rFont val="宋体"/>
        <family val="3"/>
        <charset val="134"/>
      </rPr>
      <t>钢构厂房，</t>
    </r>
    <r>
      <rPr>
        <sz val="9"/>
        <color indexed="8"/>
        <rFont val="Times New Roman"/>
        <family val="1"/>
      </rPr>
      <t>1000</t>
    </r>
    <r>
      <rPr>
        <sz val="9"/>
        <color indexed="8"/>
        <rFont val="宋体"/>
        <family val="3"/>
        <charset val="134"/>
      </rPr>
      <t>扶贫车间</t>
    </r>
  </si>
  <si>
    <r>
      <rPr>
        <sz val="9"/>
        <color indexed="8"/>
        <rFont val="宋体"/>
        <family val="3"/>
        <charset val="134"/>
      </rPr>
      <t>韩城镇官东村扶贫产业园</t>
    </r>
  </si>
  <si>
    <r>
      <rPr>
        <sz val="9"/>
        <color indexed="8"/>
        <rFont val="宋体"/>
        <family val="3"/>
        <charset val="134"/>
      </rPr>
      <t>建设标准厂房</t>
    </r>
    <r>
      <rPr>
        <sz val="9"/>
        <color indexed="8"/>
        <rFont val="Times New Roman"/>
        <family val="1"/>
      </rPr>
      <t>2000</t>
    </r>
    <r>
      <rPr>
        <sz val="9"/>
        <color indexed="8"/>
        <rFont val="宋体"/>
        <family val="3"/>
        <charset val="134"/>
      </rPr>
      <t>平米及附属设施</t>
    </r>
  </si>
  <si>
    <r>
      <rPr>
        <sz val="9"/>
        <color indexed="8"/>
        <rFont val="宋体"/>
        <family val="3"/>
        <charset val="134"/>
      </rPr>
      <t>韩城镇迷迭香扶贫产业园项目</t>
    </r>
  </si>
  <si>
    <r>
      <rPr>
        <sz val="9"/>
        <color indexed="8"/>
        <rFont val="宋体"/>
        <family val="3"/>
        <charset val="134"/>
      </rPr>
      <t>在韩城镇建设迷迭香扶贫产业收购基地项目</t>
    </r>
    <r>
      <rPr>
        <sz val="9"/>
        <color indexed="8"/>
        <rFont val="Times New Roman"/>
        <family val="1"/>
      </rPr>
      <t>1</t>
    </r>
    <r>
      <rPr>
        <sz val="9"/>
        <color indexed="8"/>
        <rFont val="宋体"/>
        <family val="3"/>
        <charset val="134"/>
      </rPr>
      <t>个</t>
    </r>
  </si>
  <si>
    <r>
      <rPr>
        <sz val="9"/>
        <color indexed="8"/>
        <rFont val="宋体"/>
        <family val="3"/>
        <charset val="134"/>
      </rPr>
      <t>韩城镇西关村扶贫产业园项目</t>
    </r>
  </si>
  <si>
    <r>
      <rPr>
        <sz val="9"/>
        <color indexed="8"/>
        <rFont val="宋体"/>
        <family val="3"/>
        <charset val="134"/>
      </rPr>
      <t>建设标准厂房</t>
    </r>
    <r>
      <rPr>
        <sz val="9"/>
        <color indexed="8"/>
        <rFont val="Times New Roman"/>
        <family val="1"/>
      </rPr>
      <t>3000</t>
    </r>
    <r>
      <rPr>
        <sz val="9"/>
        <color indexed="8"/>
        <rFont val="宋体"/>
        <family val="3"/>
        <charset val="134"/>
      </rPr>
      <t>平米及附属设施</t>
    </r>
  </si>
  <si>
    <r>
      <rPr>
        <sz val="9"/>
        <color indexed="8"/>
        <rFont val="宋体"/>
        <family val="3"/>
        <charset val="134"/>
      </rPr>
      <t>上观乡水蜜桃深加工项目</t>
    </r>
  </si>
  <si>
    <r>
      <rPr>
        <sz val="9"/>
        <color indexed="8"/>
        <rFont val="宋体"/>
        <family val="3"/>
        <charset val="134"/>
      </rPr>
      <t>建设水蜜桃加工车间</t>
    </r>
    <r>
      <rPr>
        <sz val="9"/>
        <color indexed="8"/>
        <rFont val="Times New Roman"/>
        <family val="1"/>
      </rPr>
      <t>2000</t>
    </r>
    <r>
      <rPr>
        <sz val="9"/>
        <color indexed="8"/>
        <rFont val="宋体"/>
        <family val="3"/>
        <charset val="134"/>
      </rPr>
      <t>平方米</t>
    </r>
  </si>
  <si>
    <r>
      <rPr>
        <sz val="9"/>
        <color indexed="8"/>
        <rFont val="宋体"/>
        <family val="3"/>
        <charset val="134"/>
      </rPr>
      <t>上观乡杏树洼村花生加工项目</t>
    </r>
  </si>
  <si>
    <r>
      <rPr>
        <sz val="9"/>
        <color indexed="8"/>
        <rFont val="宋体"/>
        <family val="3"/>
        <charset val="134"/>
      </rPr>
      <t>新建加工车间</t>
    </r>
    <r>
      <rPr>
        <sz val="9"/>
        <color indexed="8"/>
        <rFont val="Times New Roman"/>
        <family val="1"/>
      </rPr>
      <t>250</t>
    </r>
    <r>
      <rPr>
        <sz val="9"/>
        <color indexed="8"/>
        <rFont val="宋体"/>
        <family val="3"/>
        <charset val="134"/>
      </rPr>
      <t>平方米</t>
    </r>
  </si>
  <si>
    <r>
      <rPr>
        <sz val="9"/>
        <color indexed="8"/>
        <rFont val="宋体"/>
        <family val="3"/>
        <charset val="134"/>
      </rPr>
      <t>赵保镇二道沟村艾叶加工车间项目</t>
    </r>
  </si>
  <si>
    <r>
      <rPr>
        <sz val="9"/>
        <rFont val="宋体"/>
        <family val="3"/>
        <charset val="134"/>
      </rPr>
      <t>新建加工车间</t>
    </r>
    <r>
      <rPr>
        <sz val="9"/>
        <rFont val="Times New Roman"/>
        <family val="1"/>
      </rPr>
      <t>650</t>
    </r>
    <r>
      <rPr>
        <sz val="9"/>
        <rFont val="宋体"/>
        <family val="3"/>
        <charset val="134"/>
      </rPr>
      <t>平方米及配套设施</t>
    </r>
  </si>
  <si>
    <r>
      <rPr>
        <sz val="9"/>
        <color indexed="8"/>
        <rFont val="宋体"/>
        <family val="3"/>
        <charset val="134"/>
      </rPr>
      <t>赵保镇赵庄村藤椒花生加工厂</t>
    </r>
  </si>
  <si>
    <r>
      <rPr>
        <sz val="9"/>
        <rFont val="宋体"/>
        <family val="3"/>
        <charset val="134"/>
      </rPr>
      <t>花生、藤椒种植及加工</t>
    </r>
  </si>
  <si>
    <r>
      <rPr>
        <sz val="9"/>
        <color indexed="8"/>
        <rFont val="宋体"/>
        <family val="3"/>
        <charset val="134"/>
      </rPr>
      <t>赵保镇郭凹村红薯粉条加工厂</t>
    </r>
  </si>
  <si>
    <r>
      <rPr>
        <sz val="9"/>
        <rFont val="宋体"/>
        <family val="3"/>
        <charset val="134"/>
      </rPr>
      <t>新建红薯粉条加工厂</t>
    </r>
    <r>
      <rPr>
        <sz val="9"/>
        <rFont val="Times New Roman"/>
        <family val="1"/>
      </rPr>
      <t>400</t>
    </r>
    <r>
      <rPr>
        <sz val="9"/>
        <rFont val="宋体"/>
        <family val="3"/>
        <charset val="134"/>
      </rPr>
      <t>平方米</t>
    </r>
  </si>
  <si>
    <r>
      <rPr>
        <sz val="9"/>
        <color indexed="8"/>
        <rFont val="宋体"/>
        <family val="3"/>
        <charset val="134"/>
      </rPr>
      <t>赵保镇单村花生加工厂</t>
    </r>
  </si>
  <si>
    <r>
      <rPr>
        <sz val="9"/>
        <color theme="1"/>
        <rFont val="宋体"/>
        <family val="3"/>
        <charset val="134"/>
      </rPr>
      <t>花生加工</t>
    </r>
  </si>
  <si>
    <r>
      <rPr>
        <sz val="9"/>
        <color indexed="8"/>
        <rFont val="宋体"/>
        <family val="3"/>
        <charset val="134"/>
      </rPr>
      <t>赵保镇东赵花生加工产业项目</t>
    </r>
  </si>
  <si>
    <r>
      <rPr>
        <sz val="9"/>
        <rFont val="宋体"/>
        <family val="3"/>
        <charset val="134"/>
      </rPr>
      <t>新建厂房</t>
    </r>
    <r>
      <rPr>
        <sz val="9"/>
        <rFont val="Times New Roman"/>
        <family val="1"/>
      </rPr>
      <t>3000</t>
    </r>
    <r>
      <rPr>
        <sz val="9"/>
        <rFont val="宋体"/>
        <family val="3"/>
        <charset val="134"/>
      </rPr>
      <t>平方米</t>
    </r>
  </si>
  <si>
    <r>
      <rPr>
        <sz val="9"/>
        <color indexed="8"/>
        <rFont val="宋体"/>
        <family val="3"/>
        <charset val="134"/>
      </rPr>
      <t>香鹿山镇南留村红薯种植加工项目</t>
    </r>
  </si>
  <si>
    <r>
      <rPr>
        <sz val="9"/>
        <color indexed="8"/>
        <rFont val="宋体"/>
        <family val="3"/>
        <charset val="134"/>
      </rPr>
      <t>新建</t>
    </r>
    <r>
      <rPr>
        <sz val="9"/>
        <color indexed="8"/>
        <rFont val="Times New Roman"/>
        <family val="1"/>
      </rPr>
      <t>1</t>
    </r>
    <r>
      <rPr>
        <sz val="9"/>
        <color indexed="8"/>
        <rFont val="宋体"/>
        <family val="3"/>
        <charset val="134"/>
      </rPr>
      <t>项</t>
    </r>
  </si>
  <si>
    <r>
      <rPr>
        <sz val="9"/>
        <color indexed="8"/>
        <rFont val="宋体"/>
        <family val="3"/>
        <charset val="134"/>
      </rPr>
      <t>香鹿山后庄村黄豆深加工项目</t>
    </r>
  </si>
  <si>
    <r>
      <t>100</t>
    </r>
    <r>
      <rPr>
        <sz val="9"/>
        <color indexed="8"/>
        <rFont val="宋体"/>
        <family val="3"/>
        <charset val="134"/>
      </rPr>
      <t>亩</t>
    </r>
  </si>
  <si>
    <r>
      <rPr>
        <sz val="9"/>
        <color indexed="8"/>
        <rFont val="宋体"/>
        <family val="3"/>
        <charset val="134"/>
      </rPr>
      <t>三乡镇下庄村肉鸭屠宰场追加资金</t>
    </r>
  </si>
  <si>
    <r>
      <rPr>
        <sz val="9"/>
        <color indexed="8"/>
        <rFont val="宋体"/>
        <family val="3"/>
        <charset val="134"/>
      </rPr>
      <t>增加</t>
    </r>
    <r>
      <rPr>
        <sz val="9"/>
        <color indexed="8"/>
        <rFont val="Times New Roman"/>
        <family val="1"/>
      </rPr>
      <t>100</t>
    </r>
    <r>
      <rPr>
        <sz val="9"/>
        <color indexed="8"/>
        <rFont val="宋体"/>
        <family val="3"/>
        <charset val="134"/>
      </rPr>
      <t>平方米冷库</t>
    </r>
  </si>
  <si>
    <r>
      <rPr>
        <sz val="9"/>
        <color indexed="8"/>
        <rFont val="宋体"/>
        <family val="3"/>
        <charset val="134"/>
      </rPr>
      <t>上观乡梨树沟村石磨面加工后续项目</t>
    </r>
  </si>
  <si>
    <r>
      <rPr>
        <sz val="9"/>
        <color indexed="8"/>
        <rFont val="宋体"/>
        <family val="3"/>
        <charset val="134"/>
      </rPr>
      <t>安装石磨面机器设备</t>
    </r>
    <r>
      <rPr>
        <sz val="9"/>
        <color indexed="8"/>
        <rFont val="Times New Roman"/>
        <family val="1"/>
      </rPr>
      <t>6</t>
    </r>
    <r>
      <rPr>
        <sz val="9"/>
        <color indexed="8"/>
        <rFont val="宋体"/>
        <family val="3"/>
        <charset val="134"/>
      </rPr>
      <t>台</t>
    </r>
  </si>
  <si>
    <r>
      <rPr>
        <sz val="9"/>
        <color indexed="8"/>
        <rFont val="宋体"/>
        <family val="3"/>
        <charset val="134"/>
      </rPr>
      <t>上观乡梨树沟村保鲜库后续工程项目</t>
    </r>
  </si>
  <si>
    <r>
      <rPr>
        <sz val="9"/>
        <color indexed="8"/>
        <rFont val="宋体"/>
        <family val="3"/>
        <charset val="134"/>
      </rPr>
      <t>保鲜库库顶造型安装及保鲜库线路安装</t>
    </r>
  </si>
  <si>
    <r>
      <rPr>
        <sz val="9"/>
        <color indexed="8"/>
        <rFont val="宋体"/>
        <family val="3"/>
        <charset val="134"/>
      </rPr>
      <t>樊村镇宋村食用菌制种车间</t>
    </r>
  </si>
  <si>
    <r>
      <rPr>
        <sz val="9"/>
        <color indexed="8"/>
        <rFont val="宋体"/>
        <family val="3"/>
        <charset val="134"/>
      </rPr>
      <t>新建制种车间</t>
    </r>
    <r>
      <rPr>
        <sz val="9"/>
        <color indexed="8"/>
        <rFont val="Times New Roman"/>
        <family val="1"/>
      </rPr>
      <t>1300</t>
    </r>
    <r>
      <rPr>
        <sz val="9"/>
        <color indexed="8"/>
        <rFont val="宋体"/>
        <family val="3"/>
        <charset val="134"/>
      </rPr>
      <t>平方米</t>
    </r>
  </si>
  <si>
    <r>
      <rPr>
        <sz val="9"/>
        <color indexed="8"/>
        <rFont val="宋体"/>
        <family val="3"/>
        <charset val="134"/>
      </rPr>
      <t>三乡镇雷迪恩特吨包加工厂入股分红项目</t>
    </r>
  </si>
  <si>
    <r>
      <rPr>
        <sz val="9"/>
        <color indexed="8"/>
        <rFont val="宋体"/>
        <family val="3"/>
        <charset val="134"/>
      </rPr>
      <t>三乡镇三泰笔业到户增收入股分红项目</t>
    </r>
  </si>
  <si>
    <r>
      <rPr>
        <sz val="9"/>
        <color indexed="8"/>
        <rFont val="宋体"/>
        <family val="3"/>
        <charset val="134"/>
      </rPr>
      <t>三乡镇扶贫产业园入股分红项目</t>
    </r>
  </si>
  <si>
    <r>
      <rPr>
        <sz val="9"/>
        <color indexed="8"/>
        <rFont val="宋体"/>
        <family val="3"/>
        <charset val="134"/>
      </rPr>
      <t>锦屏镇漫流村纯净水加工产业扶贫项目</t>
    </r>
  </si>
  <si>
    <r>
      <rPr>
        <sz val="9"/>
        <color indexed="8"/>
        <rFont val="宋体"/>
        <family val="3"/>
        <charset val="134"/>
      </rPr>
      <t>依托漫流纯净水加工项目，带动</t>
    </r>
    <r>
      <rPr>
        <sz val="9"/>
        <color indexed="8"/>
        <rFont val="Times New Roman"/>
        <family val="1"/>
      </rPr>
      <t>20</t>
    </r>
    <r>
      <rPr>
        <sz val="9"/>
        <color indexed="8"/>
        <rFont val="宋体"/>
        <family val="3"/>
        <charset val="134"/>
      </rPr>
      <t>户每户</t>
    </r>
    <r>
      <rPr>
        <sz val="9"/>
        <color indexed="8"/>
        <rFont val="Times New Roman"/>
        <family val="1"/>
      </rPr>
      <t>5000</t>
    </r>
    <r>
      <rPr>
        <sz val="9"/>
        <color indexed="8"/>
        <rFont val="宋体"/>
        <family val="3"/>
        <charset val="134"/>
      </rPr>
      <t>元入股、就业增收</t>
    </r>
  </si>
  <si>
    <r>
      <rPr>
        <sz val="9"/>
        <color indexed="8"/>
        <rFont val="宋体"/>
        <family val="3"/>
        <charset val="134"/>
      </rPr>
      <t>洛阳金薯王农业科技有限公司韩城镇红薯加工厂扩建</t>
    </r>
  </si>
  <si>
    <r>
      <rPr>
        <sz val="9"/>
        <color indexed="8"/>
        <rFont val="宋体"/>
        <family val="3"/>
        <charset val="134"/>
      </rPr>
      <t>新建车间</t>
    </r>
    <r>
      <rPr>
        <sz val="9"/>
        <color indexed="8"/>
        <rFont val="Times New Roman"/>
        <family val="1"/>
      </rPr>
      <t>1300</t>
    </r>
    <r>
      <rPr>
        <sz val="9"/>
        <color indexed="8"/>
        <rFont val="宋体"/>
        <family val="3"/>
        <charset val="134"/>
      </rPr>
      <t>平方米</t>
    </r>
    <phoneticPr fontId="1" type="noConversion"/>
  </si>
  <si>
    <r>
      <rPr>
        <sz val="9"/>
        <color indexed="8"/>
        <rFont val="宋体"/>
        <family val="3"/>
        <charset val="134"/>
      </rPr>
      <t>三乡镇上沟村红薯加工</t>
    </r>
  </si>
  <si>
    <r>
      <t>1500</t>
    </r>
    <r>
      <rPr>
        <sz val="9"/>
        <color indexed="8"/>
        <rFont val="宋体"/>
        <family val="3"/>
        <charset val="134"/>
      </rPr>
      <t>平方加工厂一个</t>
    </r>
  </si>
  <si>
    <r>
      <rPr>
        <sz val="9"/>
        <color indexed="8"/>
        <rFont val="宋体"/>
        <family val="3"/>
        <charset val="134"/>
      </rPr>
      <t>三乡镇东王村红薯加工</t>
    </r>
  </si>
  <si>
    <r>
      <t>900</t>
    </r>
    <r>
      <rPr>
        <sz val="9"/>
        <color indexed="8"/>
        <rFont val="宋体"/>
        <family val="3"/>
        <charset val="134"/>
      </rPr>
      <t>平方加工厂一个</t>
    </r>
    <phoneticPr fontId="1" type="noConversion"/>
  </si>
  <si>
    <r>
      <rPr>
        <sz val="9"/>
        <color indexed="8"/>
        <rFont val="宋体"/>
        <family val="3"/>
        <charset val="134"/>
      </rPr>
      <t>盐镇乡上庄村红薯粉条加工</t>
    </r>
  </si>
  <si>
    <r>
      <t>600</t>
    </r>
    <r>
      <rPr>
        <sz val="9"/>
        <color indexed="8"/>
        <rFont val="宋体"/>
        <family val="3"/>
        <charset val="134"/>
      </rPr>
      <t>平方加工厂一个</t>
    </r>
    <phoneticPr fontId="1" type="noConversion"/>
  </si>
  <si>
    <r>
      <rPr>
        <sz val="9"/>
        <color indexed="8"/>
        <rFont val="宋体"/>
        <family val="3"/>
        <charset val="134"/>
      </rPr>
      <t>白杨镇栗丰村红薯加工厂</t>
    </r>
  </si>
  <si>
    <r>
      <t>700</t>
    </r>
    <r>
      <rPr>
        <sz val="9"/>
        <color indexed="8"/>
        <rFont val="宋体"/>
        <family val="3"/>
        <charset val="134"/>
      </rPr>
      <t>平方加工厂一个</t>
    </r>
    <phoneticPr fontId="1" type="noConversion"/>
  </si>
  <si>
    <r>
      <rPr>
        <sz val="9"/>
        <color indexed="8"/>
        <rFont val="宋体"/>
        <family val="3"/>
        <charset val="134"/>
      </rPr>
      <t>白杨镇章屯村红薯种植储藏及加工项目</t>
    </r>
  </si>
  <si>
    <r>
      <rPr>
        <sz val="9"/>
        <color indexed="8"/>
        <rFont val="宋体"/>
        <family val="3"/>
        <charset val="134"/>
      </rPr>
      <t>新建仓库</t>
    </r>
    <r>
      <rPr>
        <sz val="9"/>
        <color indexed="8"/>
        <rFont val="Times New Roman"/>
        <family val="1"/>
      </rPr>
      <t>300</t>
    </r>
    <r>
      <rPr>
        <sz val="9"/>
        <color indexed="8"/>
        <rFont val="宋体"/>
        <family val="3"/>
        <charset val="134"/>
      </rPr>
      <t>亩</t>
    </r>
    <phoneticPr fontId="1" type="noConversion"/>
  </si>
  <si>
    <r>
      <rPr>
        <sz val="9"/>
        <color indexed="8"/>
        <rFont val="宋体"/>
        <family val="3"/>
        <charset val="134"/>
      </rPr>
      <t>宜阳县赵保镇宏展花生加工厂扩建</t>
    </r>
  </si>
  <si>
    <r>
      <rPr>
        <sz val="9"/>
        <color indexed="8"/>
        <rFont val="宋体"/>
        <family val="3"/>
        <charset val="134"/>
      </rPr>
      <t>扩建车间一间</t>
    </r>
    <phoneticPr fontId="1" type="noConversion"/>
  </si>
  <si>
    <r>
      <rPr>
        <sz val="9"/>
        <color indexed="8"/>
        <rFont val="宋体"/>
        <family val="3"/>
        <charset val="134"/>
      </rPr>
      <t>宜阳县赵保镇荣晟花生加工厂扩建</t>
    </r>
  </si>
  <si>
    <r>
      <rPr>
        <sz val="9"/>
        <color indexed="8"/>
        <rFont val="宋体"/>
        <family val="3"/>
        <charset val="134"/>
      </rPr>
      <t>赵保镇赵庄花生深加工</t>
    </r>
  </si>
  <si>
    <r>
      <rPr>
        <sz val="9"/>
        <color indexed="8"/>
        <rFont val="宋体"/>
        <family val="3"/>
        <charset val="134"/>
      </rPr>
      <t>董王庄乡武坟村花生加工</t>
    </r>
  </si>
  <si>
    <r>
      <rPr>
        <sz val="9"/>
        <color indexed="8"/>
        <rFont val="宋体"/>
        <family val="3"/>
        <charset val="134"/>
      </rPr>
      <t>宜阳县上观乡青龙生态农民种植专业合作社花生加工</t>
    </r>
  </si>
  <si>
    <r>
      <rPr>
        <sz val="9"/>
        <color indexed="8"/>
        <rFont val="宋体"/>
        <family val="3"/>
        <charset val="134"/>
      </rPr>
      <t>新建车间</t>
    </r>
    <r>
      <rPr>
        <sz val="9"/>
        <color indexed="8"/>
        <rFont val="Times New Roman"/>
        <family val="1"/>
      </rPr>
      <t>100</t>
    </r>
    <r>
      <rPr>
        <sz val="9"/>
        <color indexed="8"/>
        <rFont val="宋体"/>
        <family val="3"/>
        <charset val="134"/>
      </rPr>
      <t>平方米</t>
    </r>
    <phoneticPr fontId="1" type="noConversion"/>
  </si>
  <si>
    <r>
      <rPr>
        <sz val="9"/>
        <color indexed="8"/>
        <rFont val="宋体"/>
        <family val="3"/>
        <charset val="134"/>
      </rPr>
      <t>宜阳县上观乡豫新农业种植合作社花生加工</t>
    </r>
  </si>
  <si>
    <r>
      <rPr>
        <sz val="9"/>
        <color indexed="8"/>
        <rFont val="宋体"/>
        <family val="3"/>
        <charset val="134"/>
      </rPr>
      <t>新建车间</t>
    </r>
    <r>
      <rPr>
        <sz val="9"/>
        <color indexed="8"/>
        <rFont val="Times New Roman"/>
        <family val="1"/>
      </rPr>
      <t>300</t>
    </r>
    <r>
      <rPr>
        <sz val="9"/>
        <color indexed="8"/>
        <rFont val="宋体"/>
        <family val="3"/>
        <charset val="134"/>
      </rPr>
      <t>平方米</t>
    </r>
    <phoneticPr fontId="1" type="noConversion"/>
  </si>
  <si>
    <r>
      <rPr>
        <sz val="9"/>
        <color indexed="8"/>
        <rFont val="宋体"/>
        <family val="3"/>
        <charset val="134"/>
      </rPr>
      <t>宜阳县上观乡观花花生种植专业合作社花生加工</t>
    </r>
  </si>
  <si>
    <r>
      <rPr>
        <sz val="9"/>
        <color indexed="8"/>
        <rFont val="宋体"/>
        <family val="3"/>
        <charset val="134"/>
      </rPr>
      <t>新建车间</t>
    </r>
    <r>
      <rPr>
        <sz val="9"/>
        <color indexed="8"/>
        <rFont val="Times New Roman"/>
        <family val="1"/>
      </rPr>
      <t>1700</t>
    </r>
    <r>
      <rPr>
        <sz val="9"/>
        <color indexed="8"/>
        <rFont val="宋体"/>
        <family val="3"/>
        <charset val="134"/>
      </rPr>
      <t>平方米</t>
    </r>
    <phoneticPr fontId="1" type="noConversion"/>
  </si>
  <si>
    <r>
      <rPr>
        <sz val="9"/>
        <color indexed="8"/>
        <rFont val="宋体"/>
        <family val="3"/>
        <charset val="134"/>
      </rPr>
      <t>锦屏镇杨店村石榴保鲜库</t>
    </r>
  </si>
  <si>
    <r>
      <rPr>
        <sz val="9"/>
        <color indexed="8"/>
        <rFont val="宋体"/>
        <family val="3"/>
        <charset val="134"/>
      </rPr>
      <t>新建保鲜库</t>
    </r>
    <r>
      <rPr>
        <sz val="9"/>
        <color indexed="8"/>
        <rFont val="Times New Roman"/>
        <family val="1"/>
      </rPr>
      <t>300</t>
    </r>
    <r>
      <rPr>
        <sz val="9"/>
        <color indexed="8"/>
        <rFont val="宋体"/>
        <family val="3"/>
        <charset val="134"/>
      </rPr>
      <t>立方米</t>
    </r>
    <phoneticPr fontId="1" type="noConversion"/>
  </si>
  <si>
    <r>
      <rPr>
        <sz val="9"/>
        <color indexed="8"/>
        <rFont val="宋体"/>
        <family val="3"/>
        <charset val="134"/>
      </rPr>
      <t>香鹿山镇南留村农产品保鲜库</t>
    </r>
  </si>
  <si>
    <r>
      <rPr>
        <sz val="9"/>
        <color indexed="8"/>
        <rFont val="宋体"/>
        <family val="3"/>
        <charset val="134"/>
      </rPr>
      <t>三乡镇南村村大蒜保鲜库</t>
    </r>
  </si>
  <si>
    <r>
      <rPr>
        <sz val="9"/>
        <color indexed="8"/>
        <rFont val="宋体"/>
        <family val="3"/>
        <charset val="134"/>
      </rPr>
      <t>新建保鲜库</t>
    </r>
    <r>
      <rPr>
        <sz val="9"/>
        <color indexed="8"/>
        <rFont val="Times New Roman"/>
        <family val="1"/>
      </rPr>
      <t>1000</t>
    </r>
    <r>
      <rPr>
        <sz val="9"/>
        <color indexed="8"/>
        <rFont val="宋体"/>
        <family val="3"/>
        <charset val="134"/>
      </rPr>
      <t>立方米</t>
    </r>
    <phoneticPr fontId="1" type="noConversion"/>
  </si>
  <si>
    <r>
      <rPr>
        <sz val="9"/>
        <color indexed="8"/>
        <rFont val="宋体"/>
        <family val="3"/>
        <charset val="134"/>
      </rPr>
      <t>上观乡梨树沟水蜜桃保鲜项目</t>
    </r>
  </si>
  <si>
    <r>
      <rPr>
        <sz val="9"/>
        <color indexed="8"/>
        <rFont val="宋体"/>
        <family val="3"/>
        <charset val="134"/>
      </rPr>
      <t>柳泉镇源泉蔬菜配送中心</t>
    </r>
  </si>
  <si>
    <r>
      <rPr>
        <sz val="9"/>
        <color indexed="8"/>
        <rFont val="宋体"/>
        <family val="3"/>
        <charset val="134"/>
      </rPr>
      <t>新建配送中心</t>
    </r>
    <r>
      <rPr>
        <sz val="9"/>
        <color indexed="8"/>
        <rFont val="Times New Roman"/>
        <family val="1"/>
      </rPr>
      <t>5000</t>
    </r>
    <r>
      <rPr>
        <sz val="9"/>
        <color indexed="8"/>
        <rFont val="宋体"/>
        <family val="3"/>
        <charset val="134"/>
      </rPr>
      <t>立方米</t>
    </r>
    <phoneticPr fontId="1" type="noConversion"/>
  </si>
  <si>
    <r>
      <rPr>
        <sz val="9"/>
        <color indexed="8"/>
        <rFont val="宋体"/>
        <family val="3"/>
        <charset val="134"/>
      </rPr>
      <t>盐镇乡刘岭村粮油加工</t>
    </r>
  </si>
  <si>
    <r>
      <rPr>
        <sz val="9"/>
        <color indexed="8"/>
        <rFont val="宋体"/>
        <family val="3"/>
        <charset val="134"/>
      </rPr>
      <t>新建车间一个</t>
    </r>
    <phoneticPr fontId="1" type="noConversion"/>
  </si>
  <si>
    <r>
      <rPr>
        <sz val="9"/>
        <color indexed="8"/>
        <rFont val="宋体"/>
        <family val="3"/>
        <charset val="134"/>
      </rPr>
      <t>赵保镇赵庄藤椒加工</t>
    </r>
  </si>
  <si>
    <r>
      <rPr>
        <sz val="9"/>
        <color indexed="8"/>
        <rFont val="宋体"/>
        <family val="3"/>
        <charset val="134"/>
      </rPr>
      <t>花果山乡大尖村玉米糁加工</t>
    </r>
  </si>
  <si>
    <r>
      <rPr>
        <sz val="9"/>
        <color indexed="8"/>
        <rFont val="宋体"/>
        <family val="3"/>
        <charset val="134"/>
      </rPr>
      <t>花果山乡玉皇庙村山野菜加工</t>
    </r>
  </si>
  <si>
    <r>
      <rPr>
        <sz val="9"/>
        <color indexed="8"/>
        <rFont val="宋体"/>
        <family val="3"/>
        <charset val="134"/>
      </rPr>
      <t>锦屏镇马窑村花椒深加工</t>
    </r>
  </si>
  <si>
    <r>
      <rPr>
        <sz val="9"/>
        <color indexed="8"/>
        <rFont val="宋体"/>
        <family val="3"/>
        <charset val="134"/>
      </rPr>
      <t>上观乡三岔沟山野菜加工</t>
    </r>
  </si>
  <si>
    <r>
      <rPr>
        <sz val="9"/>
        <color indexed="8"/>
        <rFont val="宋体"/>
        <family val="3"/>
        <charset val="134"/>
      </rPr>
      <t>上观乡三岔沟野生药材加工</t>
    </r>
  </si>
  <si>
    <r>
      <rPr>
        <sz val="9"/>
        <color indexed="8"/>
        <rFont val="宋体"/>
        <family val="3"/>
        <charset val="134"/>
      </rPr>
      <t>新建车间一个</t>
    </r>
    <phoneticPr fontId="1" type="noConversion"/>
  </si>
  <si>
    <r>
      <rPr>
        <sz val="9"/>
        <color indexed="8"/>
        <rFont val="宋体"/>
        <family val="3"/>
        <charset val="134"/>
      </rPr>
      <t>白杨镇窑凹村艾叶加工项目</t>
    </r>
  </si>
  <si>
    <r>
      <rPr>
        <sz val="9"/>
        <color indexed="8"/>
        <rFont val="宋体"/>
        <family val="3"/>
        <charset val="134"/>
      </rPr>
      <t>新建车间</t>
    </r>
    <r>
      <rPr>
        <sz val="9"/>
        <color indexed="8"/>
        <rFont val="Times New Roman"/>
        <family val="1"/>
      </rPr>
      <t>3500</t>
    </r>
    <r>
      <rPr>
        <sz val="9"/>
        <color indexed="8"/>
        <rFont val="宋体"/>
        <family val="3"/>
        <charset val="134"/>
      </rPr>
      <t>平米</t>
    </r>
    <phoneticPr fontId="1" type="noConversion"/>
  </si>
  <si>
    <r>
      <rPr>
        <sz val="9"/>
        <color indexed="8"/>
        <rFont val="宋体"/>
        <family val="3"/>
        <charset val="134"/>
      </rPr>
      <t>白杨镇高头村石磨面加工项目</t>
    </r>
  </si>
  <si>
    <r>
      <rPr>
        <sz val="9"/>
        <color indexed="8"/>
        <rFont val="宋体"/>
        <family val="3"/>
        <charset val="134"/>
      </rPr>
      <t>新建车间</t>
    </r>
    <r>
      <rPr>
        <sz val="9"/>
        <color indexed="8"/>
        <rFont val="Times New Roman"/>
        <family val="1"/>
      </rPr>
      <t>3000</t>
    </r>
    <r>
      <rPr>
        <sz val="9"/>
        <color indexed="8"/>
        <rFont val="宋体"/>
        <family val="3"/>
        <charset val="134"/>
      </rPr>
      <t>平米</t>
    </r>
    <phoneticPr fontId="1" type="noConversion"/>
  </si>
  <si>
    <r>
      <rPr>
        <sz val="9"/>
        <color indexed="8"/>
        <rFont val="宋体"/>
        <family val="3"/>
        <charset val="134"/>
      </rPr>
      <t>柳泉镇高窑村藤编加工</t>
    </r>
  </si>
  <si>
    <r>
      <rPr>
        <sz val="9"/>
        <color indexed="8"/>
        <rFont val="宋体"/>
        <family val="3"/>
        <charset val="134"/>
      </rPr>
      <t>柳泉镇尹村村首文建材文化石厂</t>
    </r>
  </si>
  <si>
    <r>
      <rPr>
        <sz val="9"/>
        <color indexed="8"/>
        <rFont val="宋体"/>
        <family val="3"/>
        <charset val="134"/>
      </rPr>
      <t>柳泉镇汪营村服装加工</t>
    </r>
  </si>
  <si>
    <r>
      <rPr>
        <sz val="9"/>
        <color indexed="8"/>
        <rFont val="宋体"/>
        <family val="3"/>
        <charset val="134"/>
      </rPr>
      <t>新建车间一个，缝纫机</t>
    </r>
    <r>
      <rPr>
        <sz val="9"/>
        <color indexed="8"/>
        <rFont val="Times New Roman"/>
        <family val="1"/>
      </rPr>
      <t>40</t>
    </r>
    <r>
      <rPr>
        <sz val="9"/>
        <color indexed="8"/>
        <rFont val="宋体"/>
        <family val="3"/>
        <charset val="134"/>
      </rPr>
      <t>台</t>
    </r>
    <phoneticPr fontId="1" type="noConversion"/>
  </si>
  <si>
    <r>
      <rPr>
        <sz val="9"/>
        <color indexed="8"/>
        <rFont val="宋体"/>
        <family val="3"/>
        <charset val="134"/>
      </rPr>
      <t>韩城镇福昌村服装代加工</t>
    </r>
  </si>
  <si>
    <r>
      <rPr>
        <sz val="9"/>
        <color indexed="8"/>
        <rFont val="宋体"/>
        <family val="3"/>
        <charset val="134"/>
      </rPr>
      <t>新建车间一个，缝纫机</t>
    </r>
    <r>
      <rPr>
        <sz val="9"/>
        <color indexed="8"/>
        <rFont val="Times New Roman"/>
        <family val="1"/>
      </rPr>
      <t>30</t>
    </r>
    <r>
      <rPr>
        <sz val="9"/>
        <color indexed="8"/>
        <rFont val="宋体"/>
        <family val="3"/>
        <charset val="134"/>
      </rPr>
      <t>台</t>
    </r>
    <phoneticPr fontId="1" type="noConversion"/>
  </si>
  <si>
    <r>
      <rPr>
        <sz val="9"/>
        <color indexed="8"/>
        <rFont val="宋体"/>
        <family val="3"/>
        <charset val="134"/>
      </rPr>
      <t>三乡镇东阳村小型制香厂</t>
    </r>
  </si>
  <si>
    <r>
      <rPr>
        <sz val="9"/>
        <color indexed="8"/>
        <rFont val="宋体"/>
        <family val="3"/>
        <charset val="134"/>
      </rPr>
      <t>三乡镇后寨村木材加工</t>
    </r>
  </si>
  <si>
    <r>
      <rPr>
        <sz val="9"/>
        <color indexed="8"/>
        <rFont val="宋体"/>
        <family val="3"/>
        <charset val="134"/>
      </rPr>
      <t>三乡镇坡头村服装加工</t>
    </r>
  </si>
  <si>
    <r>
      <rPr>
        <sz val="9"/>
        <color indexed="8"/>
        <rFont val="宋体"/>
        <family val="3"/>
        <charset val="134"/>
      </rPr>
      <t>新建车间一个，缝纫机</t>
    </r>
    <r>
      <rPr>
        <sz val="9"/>
        <color indexed="8"/>
        <rFont val="Times New Roman"/>
        <family val="1"/>
      </rPr>
      <t>20</t>
    </r>
    <r>
      <rPr>
        <sz val="9"/>
        <color indexed="8"/>
        <rFont val="宋体"/>
        <family val="3"/>
        <charset val="134"/>
      </rPr>
      <t>台</t>
    </r>
    <phoneticPr fontId="1" type="noConversion"/>
  </si>
  <si>
    <r>
      <rPr>
        <sz val="9"/>
        <color indexed="8"/>
        <rFont val="宋体"/>
        <family val="3"/>
        <charset val="134"/>
      </rPr>
      <t>盐镇乡河上沟村水晶加工厂</t>
    </r>
  </si>
  <si>
    <r>
      <rPr>
        <sz val="9"/>
        <color indexed="8"/>
        <rFont val="宋体"/>
        <family val="3"/>
        <charset val="134"/>
      </rPr>
      <t>张坞镇程屋村服装加工</t>
    </r>
  </si>
  <si>
    <r>
      <rPr>
        <sz val="9"/>
        <color indexed="8"/>
        <rFont val="宋体"/>
        <family val="3"/>
        <charset val="134"/>
      </rPr>
      <t>张坞镇张坞村鞋业加工</t>
    </r>
  </si>
  <si>
    <r>
      <rPr>
        <sz val="9"/>
        <color indexed="8"/>
        <rFont val="宋体"/>
        <family val="3"/>
        <charset val="134"/>
      </rPr>
      <t>张坞镇七峪村鞋业加工</t>
    </r>
  </si>
  <si>
    <r>
      <rPr>
        <sz val="9"/>
        <color indexed="8"/>
        <rFont val="宋体"/>
        <family val="3"/>
        <charset val="134"/>
      </rPr>
      <t>白杨镇农产品综合交易中心</t>
    </r>
  </si>
  <si>
    <r>
      <rPr>
        <sz val="9"/>
        <color indexed="8"/>
        <rFont val="宋体"/>
        <family val="3"/>
        <charset val="134"/>
      </rPr>
      <t>白杨镇郭家胡同麻花一条街</t>
    </r>
  </si>
  <si>
    <r>
      <rPr>
        <sz val="9"/>
        <color indexed="8"/>
        <rFont val="宋体"/>
        <family val="3"/>
        <charset val="134"/>
      </rPr>
      <t>白杨镇物流产业园区</t>
    </r>
  </si>
  <si>
    <r>
      <rPr>
        <sz val="9"/>
        <color indexed="8"/>
        <rFont val="宋体"/>
        <family val="3"/>
        <charset val="134"/>
      </rPr>
      <t>白杨镇服装加工产业园区</t>
    </r>
  </si>
  <si>
    <r>
      <rPr>
        <sz val="9"/>
        <color indexed="8"/>
        <rFont val="宋体"/>
        <family val="3"/>
        <charset val="134"/>
      </rPr>
      <t>白杨镇栗丰村龙凤山泉饮品有限公司</t>
    </r>
  </si>
  <si>
    <r>
      <rPr>
        <sz val="9"/>
        <color indexed="8"/>
        <rFont val="宋体"/>
        <family val="3"/>
        <charset val="134"/>
      </rPr>
      <t>白杨镇五区村农机专业合作社</t>
    </r>
  </si>
  <si>
    <r>
      <rPr>
        <sz val="9"/>
        <color indexed="8"/>
        <rFont val="宋体"/>
        <family val="3"/>
        <charset val="134"/>
      </rPr>
      <t>新建车间</t>
    </r>
    <r>
      <rPr>
        <sz val="9"/>
        <color indexed="8"/>
        <rFont val="Times New Roman"/>
        <family val="1"/>
      </rPr>
      <t>6</t>
    </r>
    <r>
      <rPr>
        <sz val="9"/>
        <color indexed="8"/>
        <rFont val="宋体"/>
        <family val="3"/>
        <charset val="134"/>
      </rPr>
      <t>个</t>
    </r>
    <phoneticPr fontId="1" type="noConversion"/>
  </si>
  <si>
    <r>
      <rPr>
        <sz val="9"/>
        <color indexed="8"/>
        <rFont val="宋体"/>
        <family val="3"/>
        <charset val="134"/>
      </rPr>
      <t>白杨镇高头村服装加工产业园区</t>
    </r>
  </si>
  <si>
    <r>
      <rPr>
        <sz val="9"/>
        <color indexed="8"/>
        <rFont val="宋体"/>
        <family val="3"/>
        <charset val="134"/>
      </rPr>
      <t>新建车间</t>
    </r>
    <r>
      <rPr>
        <sz val="9"/>
        <color indexed="8"/>
        <rFont val="Times New Roman"/>
        <family val="1"/>
      </rPr>
      <t>1</t>
    </r>
    <r>
      <rPr>
        <sz val="9"/>
        <color indexed="8"/>
        <rFont val="宋体"/>
        <family val="3"/>
        <charset val="134"/>
      </rPr>
      <t>个</t>
    </r>
    <phoneticPr fontId="1" type="noConversion"/>
  </si>
  <si>
    <r>
      <rPr>
        <sz val="9"/>
        <color indexed="8"/>
        <rFont val="宋体"/>
        <family val="3"/>
        <charset val="134"/>
      </rPr>
      <t>董王庄乡前村村艾蒿加工</t>
    </r>
  </si>
  <si>
    <r>
      <rPr>
        <sz val="9"/>
        <color indexed="8"/>
        <rFont val="宋体"/>
        <family val="3"/>
        <charset val="134"/>
      </rPr>
      <t>新建车间</t>
    </r>
    <r>
      <rPr>
        <sz val="9"/>
        <color indexed="8"/>
        <rFont val="Times New Roman"/>
        <family val="1"/>
      </rPr>
      <t>2</t>
    </r>
    <r>
      <rPr>
        <sz val="9"/>
        <color indexed="8"/>
        <rFont val="宋体"/>
        <family val="3"/>
        <charset val="134"/>
      </rPr>
      <t>个</t>
    </r>
    <phoneticPr fontId="1" type="noConversion"/>
  </si>
  <si>
    <r>
      <rPr>
        <sz val="9"/>
        <color indexed="8"/>
        <rFont val="宋体"/>
        <family val="3"/>
        <charset val="134"/>
      </rPr>
      <t>董王庄乡官庄村服装加工</t>
    </r>
  </si>
  <si>
    <r>
      <rPr>
        <sz val="9"/>
        <color indexed="8"/>
        <rFont val="宋体"/>
        <family val="3"/>
        <charset val="134"/>
      </rPr>
      <t>董王庄乡赵坡村艾蒿加工</t>
    </r>
  </si>
  <si>
    <r>
      <rPr>
        <sz val="9"/>
        <color indexed="8"/>
        <rFont val="宋体"/>
        <family val="3"/>
        <charset val="134"/>
      </rPr>
      <t>花果山乡碾沟村优质矿泉水开发</t>
    </r>
  </si>
  <si>
    <r>
      <rPr>
        <sz val="9"/>
        <color indexed="8"/>
        <rFont val="宋体"/>
        <family val="3"/>
        <charset val="134"/>
      </rPr>
      <t>上观乡三岔沟村藤编加工</t>
    </r>
  </si>
  <si>
    <r>
      <t>5.</t>
    </r>
    <r>
      <rPr>
        <sz val="9"/>
        <color indexed="8"/>
        <rFont val="宋体"/>
        <family val="3"/>
        <charset val="134"/>
      </rPr>
      <t>光伏扶贫</t>
    </r>
  </si>
  <si>
    <r>
      <rPr>
        <sz val="9"/>
        <rFont val="宋体"/>
        <family val="3"/>
        <charset val="134"/>
      </rPr>
      <t>柳泉镇十字路村光伏发电项目</t>
    </r>
  </si>
  <si>
    <r>
      <rPr>
        <sz val="9"/>
        <rFont val="宋体"/>
        <family val="3"/>
        <charset val="134"/>
      </rPr>
      <t>利用集体房屋，建设</t>
    </r>
    <r>
      <rPr>
        <sz val="9"/>
        <rFont val="Times New Roman"/>
        <family val="1"/>
      </rPr>
      <t>30</t>
    </r>
    <r>
      <rPr>
        <sz val="9"/>
        <rFont val="宋体"/>
        <family val="3"/>
        <charset val="134"/>
      </rPr>
      <t>千瓦分布式光伏，带动集体经济发展</t>
    </r>
  </si>
  <si>
    <r>
      <rPr>
        <sz val="9"/>
        <rFont val="宋体"/>
        <family val="3"/>
        <charset val="134"/>
      </rPr>
      <t>集中式光伏扶贫电站</t>
    </r>
  </si>
  <si>
    <r>
      <rPr>
        <sz val="9"/>
        <rFont val="宋体"/>
        <family val="3"/>
        <charset val="134"/>
      </rPr>
      <t>董王庄乡武坟</t>
    </r>
    <r>
      <rPr>
        <sz val="9"/>
        <rFont val="Times New Roman"/>
        <family val="1"/>
      </rPr>
      <t>15MW</t>
    </r>
    <r>
      <rPr>
        <sz val="9"/>
        <rFont val="宋体"/>
        <family val="3"/>
        <charset val="134"/>
      </rPr>
      <t>光伏扶贫电站项目，按</t>
    </r>
    <r>
      <rPr>
        <sz val="9"/>
        <rFont val="Times New Roman"/>
        <family val="1"/>
      </rPr>
      <t>25KW</t>
    </r>
    <r>
      <rPr>
        <sz val="9"/>
        <rFont val="宋体"/>
        <family val="3"/>
        <charset val="134"/>
      </rPr>
      <t>带动一户，可带动贫困户</t>
    </r>
    <r>
      <rPr>
        <sz val="9"/>
        <rFont val="Times New Roman"/>
        <family val="1"/>
      </rPr>
      <t>600</t>
    </r>
    <r>
      <rPr>
        <sz val="9"/>
        <rFont val="宋体"/>
        <family val="3"/>
        <charset val="134"/>
      </rPr>
      <t>户。电站建成后，须按政府入股、按股分成的资产收益模式，以资本金</t>
    </r>
    <r>
      <rPr>
        <sz val="9"/>
        <rFont val="Times New Roman"/>
        <family val="1"/>
      </rPr>
      <t>1</t>
    </r>
    <r>
      <rPr>
        <sz val="9"/>
        <rFont val="宋体"/>
        <family val="3"/>
        <charset val="134"/>
      </rPr>
      <t>：</t>
    </r>
    <r>
      <rPr>
        <sz val="9"/>
        <rFont val="Times New Roman"/>
        <family val="1"/>
      </rPr>
      <t>1</t>
    </r>
    <r>
      <rPr>
        <sz val="9"/>
        <rFont val="宋体"/>
        <family val="3"/>
        <charset val="134"/>
      </rPr>
      <t>的比例，进行政府回购。该电站共投资</t>
    </r>
    <r>
      <rPr>
        <sz val="9"/>
        <rFont val="Times New Roman"/>
        <family val="1"/>
      </rPr>
      <t>1.2</t>
    </r>
    <r>
      <rPr>
        <sz val="9"/>
        <rFont val="宋体"/>
        <family val="3"/>
        <charset val="134"/>
      </rPr>
      <t>亿元，资本金</t>
    </r>
    <r>
      <rPr>
        <sz val="9"/>
        <rFont val="Times New Roman"/>
        <family val="1"/>
      </rPr>
      <t>0.36</t>
    </r>
    <r>
      <rPr>
        <sz val="9"/>
        <rFont val="宋体"/>
        <family val="3"/>
        <charset val="134"/>
      </rPr>
      <t>亿元（</t>
    </r>
    <r>
      <rPr>
        <sz val="9"/>
        <rFont val="Times New Roman"/>
        <family val="1"/>
      </rPr>
      <t>30%</t>
    </r>
    <r>
      <rPr>
        <sz val="9"/>
        <rFont val="宋体"/>
        <family val="3"/>
        <charset val="134"/>
      </rPr>
      <t>比例），政府需入股出资</t>
    </r>
    <r>
      <rPr>
        <sz val="9"/>
        <rFont val="Times New Roman"/>
        <family val="1"/>
      </rPr>
      <t>0.18</t>
    </r>
    <r>
      <rPr>
        <sz val="9"/>
        <rFont val="宋体"/>
        <family val="3"/>
        <charset val="134"/>
      </rPr>
      <t>亿元。</t>
    </r>
  </si>
  <si>
    <r>
      <rPr>
        <sz val="9"/>
        <color indexed="8"/>
        <rFont val="宋体"/>
        <family val="3"/>
        <charset val="134"/>
      </rPr>
      <t>柳泉镇高窑光伏电站建设项目</t>
    </r>
  </si>
  <si>
    <r>
      <rPr>
        <sz val="9"/>
        <color indexed="8"/>
        <rFont val="宋体"/>
        <family val="3"/>
        <charset val="134"/>
      </rPr>
      <t>建设</t>
    </r>
    <r>
      <rPr>
        <sz val="9"/>
        <color indexed="8"/>
        <rFont val="Times New Roman"/>
        <family val="1"/>
      </rPr>
      <t>100KW</t>
    </r>
    <r>
      <rPr>
        <sz val="9"/>
        <color indexed="8"/>
        <rFont val="宋体"/>
        <family val="3"/>
        <charset val="134"/>
      </rPr>
      <t>的光伏电站一座，带动</t>
    </r>
    <r>
      <rPr>
        <sz val="9"/>
        <color indexed="8"/>
        <rFont val="Times New Roman"/>
        <family val="1"/>
      </rPr>
      <t>20</t>
    </r>
    <r>
      <rPr>
        <sz val="9"/>
        <color indexed="8"/>
        <rFont val="宋体"/>
        <family val="3"/>
        <charset val="134"/>
      </rPr>
      <t>户贫困户脱贫，预计每户每季度</t>
    </r>
    <r>
      <rPr>
        <sz val="9"/>
        <color indexed="8"/>
        <rFont val="Times New Roman"/>
        <family val="1"/>
      </rPr>
      <t>750</t>
    </r>
    <r>
      <rPr>
        <sz val="9"/>
        <color indexed="8"/>
        <rFont val="宋体"/>
        <family val="3"/>
        <charset val="134"/>
      </rPr>
      <t>元。</t>
    </r>
  </si>
  <si>
    <r>
      <rPr>
        <sz val="9"/>
        <color indexed="8"/>
        <rFont val="宋体"/>
        <family val="3"/>
        <charset val="134"/>
      </rPr>
      <t>分布式村级光伏扶贫电站</t>
    </r>
  </si>
  <si>
    <r>
      <rPr>
        <sz val="9"/>
        <color theme="1"/>
        <rFont val="宋体"/>
        <family val="3"/>
        <charset val="134"/>
      </rPr>
      <t>建设</t>
    </r>
    <r>
      <rPr>
        <sz val="9"/>
        <color theme="1"/>
        <rFont val="Times New Roman"/>
        <family val="1"/>
      </rPr>
      <t>50</t>
    </r>
    <r>
      <rPr>
        <sz val="9"/>
        <color theme="1"/>
        <rFont val="宋体"/>
        <family val="3"/>
        <charset val="134"/>
      </rPr>
      <t>个村级分布式光伏电站</t>
    </r>
  </si>
  <si>
    <r>
      <rPr>
        <sz val="9"/>
        <color indexed="8"/>
        <rFont val="宋体"/>
        <family val="3"/>
        <charset val="134"/>
      </rPr>
      <t>易地搬迁光伏扶贫电站</t>
    </r>
  </si>
  <si>
    <r>
      <rPr>
        <sz val="9"/>
        <color theme="1"/>
        <rFont val="宋体"/>
        <family val="3"/>
        <charset val="134"/>
      </rPr>
      <t>建设</t>
    </r>
    <r>
      <rPr>
        <sz val="9"/>
        <color theme="1"/>
        <rFont val="Times New Roman"/>
        <family val="1"/>
      </rPr>
      <t>3</t>
    </r>
    <r>
      <rPr>
        <sz val="9"/>
        <color theme="1"/>
        <rFont val="宋体"/>
        <family val="3"/>
        <charset val="134"/>
      </rPr>
      <t>个</t>
    </r>
    <r>
      <rPr>
        <sz val="9"/>
        <color theme="1"/>
        <rFont val="Times New Roman"/>
        <family val="1"/>
      </rPr>
      <t>2.135MW</t>
    </r>
    <r>
      <rPr>
        <sz val="9"/>
        <color theme="1"/>
        <rFont val="宋体"/>
        <family val="3"/>
        <charset val="134"/>
      </rPr>
      <t>光伏电站</t>
    </r>
  </si>
  <si>
    <r>
      <t>6.</t>
    </r>
    <r>
      <rPr>
        <sz val="9"/>
        <color indexed="8"/>
        <rFont val="宋体"/>
        <family val="3"/>
        <charset val="134"/>
      </rPr>
      <t>构树扶贫</t>
    </r>
  </si>
  <si>
    <r>
      <rPr>
        <sz val="9"/>
        <color indexed="8"/>
        <rFont val="宋体"/>
        <family val="3"/>
        <charset val="134"/>
      </rPr>
      <t>高村镇王沟、演礼沟、温村、丰涧构树种植</t>
    </r>
  </si>
  <si>
    <r>
      <rPr>
        <sz val="9"/>
        <color indexed="8"/>
        <rFont val="宋体"/>
        <family val="3"/>
        <charset val="134"/>
      </rPr>
      <t>王沟、演里沟、温村、丰涧种植构树</t>
    </r>
    <r>
      <rPr>
        <sz val="9"/>
        <color indexed="8"/>
        <rFont val="Times New Roman"/>
        <family val="1"/>
      </rPr>
      <t>1000</t>
    </r>
    <r>
      <rPr>
        <sz val="9"/>
        <color indexed="8"/>
        <rFont val="宋体"/>
        <family val="3"/>
        <charset val="134"/>
      </rPr>
      <t>亩</t>
    </r>
  </si>
  <si>
    <r>
      <rPr>
        <sz val="9"/>
        <color indexed="8"/>
        <rFont val="宋体"/>
        <family val="3"/>
        <charset val="134"/>
      </rPr>
      <t>高村乡鹅宿构树产业基地</t>
    </r>
  </si>
  <si>
    <r>
      <rPr>
        <sz val="9"/>
        <color indexed="8"/>
        <rFont val="宋体"/>
        <family val="3"/>
        <charset val="134"/>
      </rPr>
      <t>种植构树</t>
    </r>
    <r>
      <rPr>
        <sz val="9"/>
        <color indexed="8"/>
        <rFont val="Times New Roman"/>
        <family val="1"/>
      </rPr>
      <t>1000</t>
    </r>
    <r>
      <rPr>
        <sz val="9"/>
        <color indexed="8"/>
        <rFont val="宋体"/>
        <family val="3"/>
        <charset val="134"/>
      </rPr>
      <t>亩</t>
    </r>
  </si>
  <si>
    <r>
      <rPr>
        <sz val="9"/>
        <color indexed="8"/>
        <rFont val="宋体"/>
        <family val="3"/>
        <charset val="134"/>
      </rPr>
      <t>高村镇构树种植</t>
    </r>
  </si>
  <si>
    <r>
      <rPr>
        <sz val="9"/>
        <color indexed="8"/>
        <rFont val="宋体"/>
        <family val="3"/>
        <charset val="134"/>
      </rPr>
      <t>高村镇种植构树</t>
    </r>
    <r>
      <rPr>
        <sz val="9"/>
        <color indexed="8"/>
        <rFont val="Times New Roman"/>
        <family val="1"/>
      </rPr>
      <t>1000</t>
    </r>
    <r>
      <rPr>
        <sz val="9"/>
        <color indexed="8"/>
        <rFont val="宋体"/>
        <family val="3"/>
        <charset val="134"/>
      </rPr>
      <t>亩</t>
    </r>
  </si>
  <si>
    <r>
      <rPr>
        <sz val="9"/>
        <color indexed="8"/>
        <rFont val="宋体"/>
        <family val="3"/>
        <charset val="134"/>
      </rPr>
      <t>高村镇张深构树</t>
    </r>
  </si>
  <si>
    <r>
      <rPr>
        <sz val="9"/>
        <color indexed="8"/>
        <rFont val="宋体"/>
        <family val="3"/>
        <charset val="134"/>
      </rPr>
      <t>种植构树</t>
    </r>
    <r>
      <rPr>
        <sz val="9"/>
        <color indexed="8"/>
        <rFont val="Times New Roman"/>
        <family val="1"/>
      </rPr>
      <t>70</t>
    </r>
    <r>
      <rPr>
        <sz val="9"/>
        <color indexed="8"/>
        <rFont val="宋体"/>
        <family val="3"/>
        <charset val="134"/>
      </rPr>
      <t>亩</t>
    </r>
  </si>
  <si>
    <r>
      <rPr>
        <sz val="9"/>
        <color indexed="8"/>
        <rFont val="宋体"/>
        <family val="3"/>
        <charset val="134"/>
      </rPr>
      <t>高村镇平原构树</t>
    </r>
  </si>
  <si>
    <r>
      <rPr>
        <sz val="9"/>
        <color indexed="8"/>
        <rFont val="宋体"/>
        <family val="3"/>
        <charset val="134"/>
      </rPr>
      <t>种植构树</t>
    </r>
    <r>
      <rPr>
        <sz val="9"/>
        <color indexed="8"/>
        <rFont val="Times New Roman"/>
        <family val="1"/>
      </rPr>
      <t>100</t>
    </r>
    <r>
      <rPr>
        <sz val="9"/>
        <color indexed="8"/>
        <rFont val="宋体"/>
        <family val="3"/>
        <charset val="134"/>
      </rPr>
      <t>亩</t>
    </r>
  </si>
  <si>
    <r>
      <t>7.</t>
    </r>
    <r>
      <rPr>
        <sz val="9"/>
        <color indexed="8"/>
        <rFont val="宋体"/>
        <family val="3"/>
        <charset val="134"/>
      </rPr>
      <t>金融扶贫</t>
    </r>
  </si>
  <si>
    <r>
      <rPr>
        <sz val="9"/>
        <rFont val="宋体"/>
        <family val="3"/>
        <charset val="134"/>
      </rPr>
      <t>小额信贷风险补偿金</t>
    </r>
  </si>
  <si>
    <r>
      <rPr>
        <sz val="9"/>
        <rFont val="宋体"/>
        <family val="3"/>
        <charset val="134"/>
      </rPr>
      <t>提供小额信贷风险补偿金。</t>
    </r>
  </si>
  <si>
    <r>
      <rPr>
        <sz val="9"/>
        <rFont val="宋体"/>
        <family val="3"/>
        <charset val="134"/>
      </rPr>
      <t>小额贷款贴息项目</t>
    </r>
  </si>
  <si>
    <r>
      <t>2017</t>
    </r>
    <r>
      <rPr>
        <sz val="9"/>
        <rFont val="宋体"/>
        <family val="3"/>
        <charset val="134"/>
      </rPr>
      <t>年</t>
    </r>
    <r>
      <rPr>
        <sz val="9"/>
        <rFont val="Times New Roman"/>
        <family val="1"/>
      </rPr>
      <t>17</t>
    </r>
    <r>
      <rPr>
        <sz val="9"/>
        <rFont val="宋体"/>
        <family val="3"/>
        <charset val="134"/>
      </rPr>
      <t>家带贫企业扶贫小额贷款到期贴息项目，发放贷款</t>
    </r>
    <r>
      <rPr>
        <sz val="9"/>
        <rFont val="Times New Roman"/>
        <family val="1"/>
      </rPr>
      <t>2543</t>
    </r>
    <r>
      <rPr>
        <sz val="9"/>
        <rFont val="宋体"/>
        <family val="3"/>
        <charset val="134"/>
      </rPr>
      <t>万元，带动贫困户</t>
    </r>
    <r>
      <rPr>
        <sz val="9"/>
        <rFont val="Times New Roman"/>
        <family val="1"/>
      </rPr>
      <t>511</t>
    </r>
    <r>
      <rPr>
        <sz val="9"/>
        <rFont val="宋体"/>
        <family val="3"/>
        <charset val="134"/>
      </rPr>
      <t>户，申报贴息资金。</t>
    </r>
  </si>
  <si>
    <r>
      <rPr>
        <sz val="9"/>
        <rFont val="宋体"/>
        <family val="3"/>
        <charset val="134"/>
      </rPr>
      <t>提供</t>
    </r>
    <r>
      <rPr>
        <sz val="9"/>
        <rFont val="Times New Roman"/>
        <family val="1"/>
      </rPr>
      <t>1053</t>
    </r>
    <r>
      <rPr>
        <sz val="9"/>
        <rFont val="宋体"/>
        <family val="3"/>
        <charset val="134"/>
      </rPr>
      <t>户小额贷款贴息</t>
    </r>
  </si>
  <si>
    <r>
      <rPr>
        <sz val="9"/>
        <color indexed="8"/>
        <rFont val="宋体"/>
        <family val="3"/>
        <charset val="134"/>
      </rPr>
      <t>产业化贷款贴息</t>
    </r>
  </si>
  <si>
    <r>
      <rPr>
        <sz val="9"/>
        <rFont val="宋体"/>
        <family val="3"/>
        <charset val="134"/>
      </rPr>
      <t>提供</t>
    </r>
    <r>
      <rPr>
        <sz val="9"/>
        <rFont val="Times New Roman"/>
        <family val="1"/>
      </rPr>
      <t>15</t>
    </r>
    <r>
      <rPr>
        <sz val="9"/>
        <rFont val="宋体"/>
        <family val="3"/>
        <charset val="134"/>
      </rPr>
      <t>个产业化贷款贴息</t>
    </r>
  </si>
  <si>
    <r>
      <rPr>
        <sz val="9"/>
        <rFont val="宋体"/>
        <family val="3"/>
        <charset val="134"/>
      </rPr>
      <t>全县龙头企业带贫扶持项目</t>
    </r>
  </si>
  <si>
    <r>
      <rPr>
        <sz val="9"/>
        <rFont val="宋体"/>
        <family val="3"/>
        <charset val="134"/>
      </rPr>
      <t>根据（宜政办文〔</t>
    </r>
    <r>
      <rPr>
        <sz val="9"/>
        <rFont val="Times New Roman"/>
        <family val="1"/>
      </rPr>
      <t>2017</t>
    </r>
    <r>
      <rPr>
        <sz val="9"/>
        <rFont val="宋体"/>
        <family val="3"/>
        <charset val="134"/>
      </rPr>
      <t>〕</t>
    </r>
    <r>
      <rPr>
        <sz val="9"/>
        <rFont val="Times New Roman"/>
        <family val="1"/>
      </rPr>
      <t>103</t>
    </r>
    <r>
      <rPr>
        <sz val="9"/>
        <rFont val="宋体"/>
        <family val="3"/>
        <charset val="134"/>
      </rPr>
      <t>号）文件精神，对河南民正农牧股份有限公司、宜阳新大生态农业科技有限公司分别扶持</t>
    </r>
    <r>
      <rPr>
        <sz val="9"/>
        <rFont val="Times New Roman"/>
        <family val="1"/>
      </rPr>
      <t>494.5</t>
    </r>
    <r>
      <rPr>
        <sz val="9"/>
        <rFont val="宋体"/>
        <family val="3"/>
        <charset val="134"/>
      </rPr>
      <t>万元、</t>
    </r>
    <r>
      <rPr>
        <sz val="9"/>
        <rFont val="Times New Roman"/>
        <family val="1"/>
      </rPr>
      <t>142.5</t>
    </r>
    <r>
      <rPr>
        <sz val="9"/>
        <rFont val="宋体"/>
        <family val="3"/>
        <charset val="134"/>
      </rPr>
      <t>万元。</t>
    </r>
  </si>
  <si>
    <r>
      <rPr>
        <sz val="9"/>
        <color indexed="8"/>
        <rFont val="宋体"/>
        <family val="3"/>
        <charset val="134"/>
      </rPr>
      <t>三乡镇坡头村产业发展项目</t>
    </r>
  </si>
  <si>
    <r>
      <rPr>
        <sz val="9"/>
        <color indexed="8"/>
        <rFont val="宋体"/>
        <family val="3"/>
        <charset val="134"/>
      </rPr>
      <t>利用村产业发展资金，增加村集体经济，带动贫困户致富。</t>
    </r>
  </si>
  <si>
    <r>
      <rPr>
        <sz val="9"/>
        <color indexed="8"/>
        <rFont val="宋体"/>
        <family val="3"/>
        <charset val="134"/>
      </rPr>
      <t>三乡镇滩子村产业发展项目</t>
    </r>
  </si>
  <si>
    <r>
      <rPr>
        <sz val="9"/>
        <color indexed="8"/>
        <rFont val="宋体"/>
        <family val="3"/>
        <charset val="134"/>
      </rPr>
      <t>三乡镇后院村产业发展项目</t>
    </r>
  </si>
  <si>
    <r>
      <rPr>
        <sz val="9"/>
        <color indexed="8"/>
        <rFont val="宋体"/>
        <family val="3"/>
        <charset val="134"/>
      </rPr>
      <t>董王庄乡刘河村集体超市项目</t>
    </r>
  </si>
  <si>
    <r>
      <rPr>
        <sz val="9"/>
        <color indexed="8"/>
        <rFont val="宋体"/>
        <family val="3"/>
        <charset val="134"/>
      </rPr>
      <t>村集体建设超市对外承租，承包金用于贫困户生活救助。</t>
    </r>
  </si>
  <si>
    <r>
      <rPr>
        <sz val="9"/>
        <color indexed="8"/>
        <rFont val="宋体"/>
        <family val="3"/>
        <charset val="134"/>
      </rPr>
      <t>全县龙头企业带贫奖补项目</t>
    </r>
  </si>
  <si>
    <r>
      <rPr>
        <sz val="9"/>
        <color indexed="8"/>
        <rFont val="宋体"/>
        <family val="3"/>
        <charset val="134"/>
      </rPr>
      <t>龙头企业带贫奖补</t>
    </r>
  </si>
  <si>
    <r>
      <rPr>
        <sz val="9"/>
        <color indexed="8"/>
        <rFont val="宋体"/>
        <family val="3"/>
        <charset val="134"/>
      </rPr>
      <t>宜阳县产业集聚区企业厂房补贴项目</t>
    </r>
  </si>
  <si>
    <r>
      <rPr>
        <sz val="9"/>
        <color indexed="8"/>
        <rFont val="宋体"/>
        <family val="3"/>
        <charset val="134"/>
      </rPr>
      <t>产业集聚区带贫企业厂房、机器设备等补贴</t>
    </r>
  </si>
  <si>
    <r>
      <rPr>
        <sz val="9"/>
        <color indexed="8"/>
        <rFont val="宋体"/>
        <family val="3"/>
        <charset val="134"/>
      </rPr>
      <t>宜阳县产业扶贫基地（浙商产业园）</t>
    </r>
  </si>
  <si>
    <r>
      <rPr>
        <sz val="9"/>
        <rFont val="宋体"/>
        <family val="3"/>
        <charset val="134"/>
      </rPr>
      <t>租金及定金补贴</t>
    </r>
  </si>
  <si>
    <r>
      <rPr>
        <sz val="9"/>
        <color indexed="8"/>
        <rFont val="宋体"/>
        <family val="3"/>
        <charset val="134"/>
      </rPr>
      <t>三乡镇高标准农田建设</t>
    </r>
    <phoneticPr fontId="1" type="noConversion"/>
  </si>
  <si>
    <r>
      <t>10000</t>
    </r>
    <r>
      <rPr>
        <sz val="9"/>
        <color indexed="8"/>
        <rFont val="宋体"/>
        <family val="3"/>
        <charset val="134"/>
      </rPr>
      <t>亩</t>
    </r>
    <phoneticPr fontId="1" type="noConversion"/>
  </si>
  <si>
    <r>
      <rPr>
        <sz val="9"/>
        <color indexed="8"/>
        <rFont val="宋体"/>
        <family val="3"/>
        <charset val="134"/>
      </rPr>
      <t>高村乡高标准粮田建设</t>
    </r>
    <phoneticPr fontId="1" type="noConversion"/>
  </si>
  <si>
    <r>
      <rPr>
        <sz val="9"/>
        <color indexed="8"/>
        <rFont val="宋体"/>
        <family val="3"/>
        <charset val="134"/>
      </rPr>
      <t>四、其他</t>
    </r>
  </si>
  <si>
    <r>
      <t>18</t>
    </r>
    <r>
      <rPr>
        <sz val="9"/>
        <rFont val="宋体"/>
        <family val="3"/>
        <charset val="134"/>
      </rPr>
      <t>年脱贫攻坚宣传费</t>
    </r>
    <phoneticPr fontId="1" type="noConversion"/>
  </si>
  <si>
    <r>
      <rPr>
        <sz val="9"/>
        <rFont val="宋体"/>
        <family val="3"/>
        <charset val="134"/>
      </rPr>
      <t>制作脱贫攻坚宣传版面、标语等</t>
    </r>
  </si>
  <si>
    <r>
      <rPr>
        <sz val="9"/>
        <rFont val="宋体"/>
        <family val="3"/>
        <charset val="134"/>
      </rPr>
      <t>益农信息社建设配套项目</t>
    </r>
  </si>
  <si>
    <r>
      <rPr>
        <sz val="9"/>
        <rFont val="宋体"/>
        <family val="3"/>
        <charset val="134"/>
      </rPr>
      <t>建</t>
    </r>
    <r>
      <rPr>
        <sz val="9"/>
        <rFont val="Times New Roman"/>
        <family val="1"/>
      </rPr>
      <t>340</t>
    </r>
    <r>
      <rPr>
        <sz val="9"/>
        <rFont val="宋体"/>
        <family val="3"/>
        <charset val="134"/>
      </rPr>
      <t>个益农服务社，为贫困户及农户提供</t>
    </r>
    <r>
      <rPr>
        <sz val="9"/>
        <rFont val="Times New Roman"/>
        <family val="1"/>
      </rPr>
      <t>“</t>
    </r>
    <r>
      <rPr>
        <sz val="9"/>
        <rFont val="宋体"/>
        <family val="3"/>
        <charset val="134"/>
      </rPr>
      <t>农业公益、便民、电子商务、培训体验等服务，实现信息精准到户、服务方便到村，使农户享受便捷、经济、高效的生产生活信息服务</t>
    </r>
  </si>
  <si>
    <r>
      <t>340</t>
    </r>
    <r>
      <rPr>
        <sz val="9"/>
        <rFont val="宋体"/>
        <family val="3"/>
        <charset val="134"/>
      </rPr>
      <t>个行政村的所有贫困户</t>
    </r>
  </si>
  <si>
    <r>
      <rPr>
        <sz val="9"/>
        <rFont val="宋体"/>
        <family val="3"/>
        <charset val="134"/>
      </rPr>
      <t>盐镇乡</t>
    </r>
    <r>
      <rPr>
        <sz val="9"/>
        <rFont val="Times New Roman"/>
        <family val="1"/>
      </rPr>
      <t>2017</t>
    </r>
    <r>
      <rPr>
        <sz val="9"/>
        <rFont val="宋体"/>
        <family val="3"/>
        <charset val="134"/>
      </rPr>
      <t>年贫困户自主脱贫巩固项目</t>
    </r>
  </si>
  <si>
    <r>
      <rPr>
        <sz val="9"/>
        <rFont val="宋体"/>
        <family val="3"/>
        <charset val="134"/>
      </rPr>
      <t>贫困家庭劳动力自主脱贫巩固资金</t>
    </r>
  </si>
  <si>
    <r>
      <rPr>
        <sz val="9"/>
        <rFont val="宋体"/>
        <family val="3"/>
        <charset val="134"/>
      </rPr>
      <t>香鹿山镇</t>
    </r>
    <r>
      <rPr>
        <sz val="9"/>
        <rFont val="Times New Roman"/>
        <family val="1"/>
      </rPr>
      <t>2017</t>
    </r>
    <r>
      <rPr>
        <sz val="9"/>
        <rFont val="宋体"/>
        <family val="3"/>
        <charset val="134"/>
      </rPr>
      <t>年贫困户自主脱贫巩固项目</t>
    </r>
  </si>
  <si>
    <r>
      <rPr>
        <sz val="9"/>
        <rFont val="宋体"/>
        <family val="3"/>
        <charset val="134"/>
      </rPr>
      <t>韩城镇</t>
    </r>
    <r>
      <rPr>
        <sz val="9"/>
        <rFont val="Times New Roman"/>
        <family val="1"/>
      </rPr>
      <t>2017</t>
    </r>
    <r>
      <rPr>
        <sz val="9"/>
        <rFont val="宋体"/>
        <family val="3"/>
        <charset val="134"/>
      </rPr>
      <t>年贫困户自主脱贫巩固项目</t>
    </r>
  </si>
  <si>
    <r>
      <rPr>
        <sz val="9"/>
        <rFont val="宋体"/>
        <family val="3"/>
        <charset val="134"/>
      </rPr>
      <t>樊村镇</t>
    </r>
    <r>
      <rPr>
        <sz val="9"/>
        <rFont val="Times New Roman"/>
        <family val="1"/>
      </rPr>
      <t>2017</t>
    </r>
    <r>
      <rPr>
        <sz val="9"/>
        <rFont val="宋体"/>
        <family val="3"/>
        <charset val="134"/>
      </rPr>
      <t>年贫困户自主脱贫巩固项目</t>
    </r>
  </si>
  <si>
    <r>
      <rPr>
        <sz val="9"/>
        <rFont val="宋体"/>
        <family val="3"/>
        <charset val="134"/>
      </rPr>
      <t>董王庄乡</t>
    </r>
    <r>
      <rPr>
        <sz val="9"/>
        <rFont val="Times New Roman"/>
        <family val="1"/>
      </rPr>
      <t>2017</t>
    </r>
    <r>
      <rPr>
        <sz val="9"/>
        <rFont val="宋体"/>
        <family val="3"/>
        <charset val="134"/>
      </rPr>
      <t>年贫困户自主脱贫巩固项目</t>
    </r>
  </si>
  <si>
    <r>
      <rPr>
        <sz val="9"/>
        <rFont val="宋体"/>
        <family val="3"/>
        <charset val="134"/>
      </rPr>
      <t>三乡镇</t>
    </r>
    <r>
      <rPr>
        <sz val="9"/>
        <rFont val="Times New Roman"/>
        <family val="1"/>
      </rPr>
      <t>2017</t>
    </r>
    <r>
      <rPr>
        <sz val="9"/>
        <rFont val="宋体"/>
        <family val="3"/>
        <charset val="134"/>
      </rPr>
      <t>年贫困户自主脱贫巩固项目</t>
    </r>
  </si>
  <si>
    <r>
      <rPr>
        <sz val="9"/>
        <rFont val="宋体"/>
        <family val="3"/>
        <charset val="134"/>
      </rPr>
      <t>白杨镇</t>
    </r>
    <r>
      <rPr>
        <sz val="9"/>
        <rFont val="Times New Roman"/>
        <family val="1"/>
      </rPr>
      <t>2017</t>
    </r>
    <r>
      <rPr>
        <sz val="9"/>
        <rFont val="宋体"/>
        <family val="3"/>
        <charset val="134"/>
      </rPr>
      <t>年贫困户自主脱贫巩固项目</t>
    </r>
  </si>
  <si>
    <r>
      <rPr>
        <sz val="9"/>
        <rFont val="宋体"/>
        <family val="3"/>
        <charset val="134"/>
      </rPr>
      <t>莲庄镇</t>
    </r>
    <r>
      <rPr>
        <sz val="9"/>
        <rFont val="Times New Roman"/>
        <family val="1"/>
      </rPr>
      <t>2017</t>
    </r>
    <r>
      <rPr>
        <sz val="9"/>
        <rFont val="宋体"/>
        <family val="3"/>
        <charset val="134"/>
      </rPr>
      <t>年贫困户自主脱贫巩固项目</t>
    </r>
  </si>
  <si>
    <r>
      <rPr>
        <sz val="9"/>
        <rFont val="宋体"/>
        <family val="3"/>
        <charset val="134"/>
      </rPr>
      <t>高村镇</t>
    </r>
    <r>
      <rPr>
        <sz val="9"/>
        <rFont val="Times New Roman"/>
        <family val="1"/>
      </rPr>
      <t>2017</t>
    </r>
    <r>
      <rPr>
        <sz val="9"/>
        <rFont val="宋体"/>
        <family val="3"/>
        <charset val="134"/>
      </rPr>
      <t>年贫困户自主脱贫巩固项目</t>
    </r>
  </si>
  <si>
    <r>
      <rPr>
        <sz val="9"/>
        <rFont val="宋体"/>
        <family val="3"/>
        <charset val="134"/>
      </rPr>
      <t>赵保镇</t>
    </r>
    <r>
      <rPr>
        <sz val="9"/>
        <rFont val="Times New Roman"/>
        <family val="1"/>
      </rPr>
      <t>2017</t>
    </r>
    <r>
      <rPr>
        <sz val="9"/>
        <rFont val="宋体"/>
        <family val="3"/>
        <charset val="134"/>
      </rPr>
      <t>年贫困户自主脱贫巩固项目</t>
    </r>
  </si>
  <si>
    <r>
      <rPr>
        <sz val="9"/>
        <rFont val="宋体"/>
        <family val="3"/>
        <charset val="134"/>
      </rPr>
      <t>张坞镇</t>
    </r>
    <r>
      <rPr>
        <sz val="9"/>
        <rFont val="Times New Roman"/>
        <family val="1"/>
      </rPr>
      <t>2017</t>
    </r>
    <r>
      <rPr>
        <sz val="9"/>
        <rFont val="宋体"/>
        <family val="3"/>
        <charset val="134"/>
      </rPr>
      <t>年贫困户自主脱贫巩固项目</t>
    </r>
  </si>
  <si>
    <r>
      <rPr>
        <sz val="9"/>
        <rFont val="宋体"/>
        <family val="3"/>
        <charset val="134"/>
      </rPr>
      <t>柳泉镇</t>
    </r>
    <r>
      <rPr>
        <sz val="9"/>
        <rFont val="Times New Roman"/>
        <family val="1"/>
      </rPr>
      <t>2017</t>
    </r>
    <r>
      <rPr>
        <sz val="9"/>
        <rFont val="宋体"/>
        <family val="3"/>
        <charset val="134"/>
      </rPr>
      <t>年贫困户自主脱贫巩固项目</t>
    </r>
  </si>
  <si>
    <r>
      <rPr>
        <sz val="9"/>
        <rFont val="宋体"/>
        <family val="3"/>
        <charset val="134"/>
      </rPr>
      <t>上观乡</t>
    </r>
    <r>
      <rPr>
        <sz val="9"/>
        <rFont val="Times New Roman"/>
        <family val="1"/>
      </rPr>
      <t>2017</t>
    </r>
    <r>
      <rPr>
        <sz val="9"/>
        <rFont val="宋体"/>
        <family val="3"/>
        <charset val="134"/>
      </rPr>
      <t>年贫困户自主脱贫巩固项目</t>
    </r>
  </si>
  <si>
    <r>
      <rPr>
        <sz val="9"/>
        <rFont val="宋体"/>
        <family val="3"/>
        <charset val="134"/>
      </rPr>
      <t>花果山乡</t>
    </r>
    <r>
      <rPr>
        <sz val="9"/>
        <rFont val="Times New Roman"/>
        <family val="1"/>
      </rPr>
      <t>2017</t>
    </r>
    <r>
      <rPr>
        <sz val="9"/>
        <rFont val="宋体"/>
        <family val="3"/>
        <charset val="134"/>
      </rPr>
      <t>年贫困户自主脱贫巩固项目</t>
    </r>
  </si>
  <si>
    <r>
      <rPr>
        <sz val="9"/>
        <rFont val="宋体"/>
        <family val="3"/>
        <charset val="134"/>
      </rPr>
      <t>锦屏镇</t>
    </r>
    <r>
      <rPr>
        <sz val="9"/>
        <rFont val="Times New Roman"/>
        <family val="1"/>
      </rPr>
      <t>2017</t>
    </r>
    <r>
      <rPr>
        <sz val="9"/>
        <rFont val="宋体"/>
        <family val="3"/>
        <charset val="134"/>
      </rPr>
      <t>年贫困户自主脱贫巩固项目</t>
    </r>
  </si>
  <si>
    <r>
      <rPr>
        <sz val="9"/>
        <rFont val="宋体"/>
        <family val="3"/>
        <charset val="134"/>
      </rPr>
      <t>扶贫统筹整合资金项目竣工决算审核委托费用</t>
    </r>
  </si>
  <si>
    <r>
      <rPr>
        <sz val="9"/>
        <rFont val="宋体"/>
        <family val="3"/>
        <charset val="134"/>
      </rPr>
      <t>委托中介机构对已竣工的</t>
    </r>
    <r>
      <rPr>
        <sz val="9"/>
        <rFont val="Times New Roman"/>
        <family val="1"/>
      </rPr>
      <t>65</t>
    </r>
    <r>
      <rPr>
        <sz val="9"/>
        <rFont val="宋体"/>
        <family val="3"/>
        <charset val="134"/>
      </rPr>
      <t>个扶贫统筹整合资金项目进行竣工决算审核。</t>
    </r>
  </si>
  <si>
    <r>
      <rPr>
        <sz val="9"/>
        <rFont val="宋体"/>
        <family val="3"/>
        <charset val="134"/>
      </rPr>
      <t>县派驻村第一书记专项工作经费</t>
    </r>
  </si>
  <si>
    <r>
      <rPr>
        <sz val="9"/>
        <rFont val="宋体"/>
        <family val="3"/>
        <charset val="134"/>
      </rPr>
      <t>改善县派驻村第一书记工作、生活条件，提高工作效率。</t>
    </r>
  </si>
  <si>
    <r>
      <rPr>
        <sz val="9"/>
        <rFont val="宋体"/>
        <family val="3"/>
        <charset val="134"/>
      </rPr>
      <t>环境综合整治项目</t>
    </r>
  </si>
  <si>
    <r>
      <rPr>
        <sz val="9"/>
        <rFont val="宋体"/>
        <family val="3"/>
        <charset val="134"/>
      </rPr>
      <t>农村环境综合治理：立面粉刷、残墙修复、街道绿化、排水渠建设、花池建设、路灯、路面硬化、垃圾清运设施购置等</t>
    </r>
  </si>
  <si>
    <r>
      <rPr>
        <sz val="9"/>
        <rFont val="宋体"/>
        <family val="3"/>
        <charset val="134"/>
      </rPr>
      <t>扶贫搬迁利息</t>
    </r>
  </si>
  <si>
    <r>
      <rPr>
        <sz val="9"/>
        <rFont val="宋体"/>
        <family val="3"/>
        <charset val="134"/>
      </rPr>
      <t>偿还</t>
    </r>
    <r>
      <rPr>
        <sz val="9"/>
        <rFont val="Times New Roman"/>
        <family val="1"/>
      </rPr>
      <t>2017</t>
    </r>
    <r>
      <rPr>
        <sz val="9"/>
        <rFont val="宋体"/>
        <family val="3"/>
        <charset val="134"/>
      </rPr>
      <t>年省扶贫搬迁公司贷款利息</t>
    </r>
  </si>
  <si>
    <r>
      <t>2018</t>
    </r>
    <r>
      <rPr>
        <sz val="9"/>
        <color indexed="8"/>
        <rFont val="宋体"/>
        <family val="3"/>
        <charset val="134"/>
      </rPr>
      <t>年脱贫贫困家庭劳动力自主脱贫奖</t>
    </r>
  </si>
  <si>
    <r>
      <rPr>
        <sz val="9"/>
        <rFont val="宋体"/>
        <family val="3"/>
        <charset val="134"/>
      </rPr>
      <t>全县</t>
    </r>
  </si>
  <si>
    <r>
      <t>2019-2020</t>
    </r>
    <r>
      <rPr>
        <sz val="9"/>
        <rFont val="宋体"/>
        <family val="3"/>
        <charset val="134"/>
      </rPr>
      <t>脱贫攻坚宣传费</t>
    </r>
    <phoneticPr fontId="1" type="noConversion"/>
  </si>
  <si>
    <r>
      <rPr>
        <sz val="9"/>
        <rFont val="宋体"/>
        <family val="3"/>
        <charset val="134"/>
      </rPr>
      <t>制作宣传版面、标语等</t>
    </r>
  </si>
  <si>
    <r>
      <rPr>
        <sz val="9"/>
        <rFont val="宋体"/>
        <family val="3"/>
        <charset val="134"/>
      </rPr>
      <t>扶贫春联印制费</t>
    </r>
  </si>
  <si>
    <r>
      <rPr>
        <sz val="9"/>
        <rFont val="宋体"/>
        <family val="3"/>
        <charset val="134"/>
      </rPr>
      <t>印制春联</t>
    </r>
  </si>
  <si>
    <r>
      <rPr>
        <b/>
        <sz val="10"/>
        <rFont val="宋体"/>
        <family val="3"/>
        <charset val="134"/>
      </rPr>
      <t>总计</t>
    </r>
    <phoneticPr fontId="1" type="noConversion"/>
  </si>
  <si>
    <r>
      <t xml:space="preserve">7. </t>
    </r>
    <r>
      <rPr>
        <sz val="9"/>
        <rFont val="宋体"/>
        <family val="3"/>
        <charset val="134"/>
      </rPr>
      <t>暖心工程</t>
    </r>
    <phoneticPr fontId="1" type="noConversion"/>
  </si>
  <si>
    <r>
      <rPr>
        <sz val="9"/>
        <rFont val="宋体"/>
        <family val="3"/>
        <charset val="134"/>
      </rPr>
      <t>（</t>
    </r>
    <r>
      <rPr>
        <sz val="9"/>
        <rFont val="Times New Roman"/>
        <family val="1"/>
      </rPr>
      <t>2</t>
    </r>
    <r>
      <rPr>
        <sz val="9"/>
        <rFont val="宋体"/>
        <family val="3"/>
        <charset val="134"/>
      </rPr>
      <t>）转移就业培训</t>
    </r>
  </si>
  <si>
    <r>
      <t>4.</t>
    </r>
    <r>
      <rPr>
        <sz val="9"/>
        <rFont val="宋体"/>
        <family val="3"/>
        <charset val="134"/>
      </rPr>
      <t>特殊救助</t>
    </r>
  </si>
  <si>
    <r>
      <t>8.</t>
    </r>
    <r>
      <rPr>
        <sz val="9"/>
        <rFont val="宋体"/>
        <family val="3"/>
        <charset val="134"/>
      </rPr>
      <t>其他</t>
    </r>
  </si>
  <si>
    <t>宜阳县2018年统筹整合财政涉农资金投入扶贫项目明细表</t>
  </si>
  <si>
    <t>7. 暖心工程</t>
    <phoneticPr fontId="1" type="noConversion"/>
  </si>
  <si>
    <r>
      <rPr>
        <b/>
        <sz val="16"/>
        <rFont val="宋体"/>
        <family val="3"/>
        <charset val="134"/>
      </rPr>
      <t>宜阳县</t>
    </r>
    <r>
      <rPr>
        <b/>
        <sz val="16"/>
        <rFont val="Times New Roman"/>
        <family val="1"/>
      </rPr>
      <t>2018-20</t>
    </r>
    <r>
      <rPr>
        <b/>
        <sz val="16"/>
        <rFont val="宋体"/>
        <family val="3"/>
        <charset val="134"/>
      </rPr>
      <t>年脱贫攻坚项目库</t>
    </r>
    <r>
      <rPr>
        <b/>
        <sz val="16"/>
        <rFont val="Times New Roman"/>
        <family val="1"/>
      </rPr>
      <t xml:space="preserve"> </t>
    </r>
    <phoneticPr fontId="1" type="noConversion"/>
  </si>
  <si>
    <t>由县技工学校组织实施扶贫创业致富带头人培训两期，对全县88个贫困村116名培训对象进行了培训。按照《宜阳县扶贫开发办公室关于印发&lt;宜阳县扶贫创业致富带头人培训工程工作方案&gt;的通知》（宜扶贫办〔2017〕65号）规定，培训费用每人不超过1000元的标准，由县扶贫办直接拨付给培训网点，培训学员不承担任何费用。</t>
  </si>
  <si>
    <t>2017年度雨露计划短期技能培训贫困群众733人，其中：取得Ａ类工种62人，补助标准2000元/人；取得Ｂ类工种109人，补助标准1800元/人；取得Ｃ类工种562人，补助标准1500元/人。</t>
  </si>
  <si>
    <t>2017年扶贫创业致富带头人培训工程</t>
  </si>
  <si>
    <t>宜阳县2018年贫困户自主脱贫巩固项目</t>
  </si>
  <si>
    <r>
      <rPr>
        <sz val="9"/>
        <rFont val="宋体"/>
        <family val="3"/>
        <charset val="134"/>
      </rPr>
      <t>砖砌：宽</t>
    </r>
    <r>
      <rPr>
        <sz val="9"/>
        <rFont val="Times New Roman"/>
        <family val="1"/>
      </rPr>
      <t>0.5</t>
    </r>
    <r>
      <rPr>
        <sz val="9"/>
        <rFont val="宋体"/>
        <family val="3"/>
        <charset val="134"/>
      </rPr>
      <t>米、深</t>
    </r>
    <r>
      <rPr>
        <sz val="9"/>
        <rFont val="Times New Roman"/>
        <family val="1"/>
      </rPr>
      <t>0.6</t>
    </r>
    <r>
      <rPr>
        <sz val="9"/>
        <rFont val="宋体"/>
        <family val="3"/>
        <charset val="134"/>
      </rPr>
      <t>米，加盖板全长</t>
    </r>
    <r>
      <rPr>
        <sz val="9"/>
        <rFont val="Times New Roman"/>
        <family val="1"/>
      </rPr>
      <t>3000</t>
    </r>
    <r>
      <rPr>
        <sz val="9"/>
        <rFont val="宋体"/>
        <family val="3"/>
        <charset val="134"/>
      </rPr>
      <t>米。</t>
    </r>
    <phoneticPr fontId="1" type="noConversion"/>
  </si>
  <si>
    <r>
      <t>生产路整修</t>
    </r>
    <r>
      <rPr>
        <sz val="7"/>
        <rFont val="Times New Roman"/>
        <family val="1"/>
      </rPr>
      <t>10</t>
    </r>
    <r>
      <rPr>
        <sz val="7"/>
        <rFont val="仿宋_GB2312"/>
        <charset val="134"/>
      </rPr>
      <t>公里（</t>
    </r>
    <r>
      <rPr>
        <sz val="7"/>
        <rFont val="Times New Roman"/>
        <family val="1"/>
      </rPr>
      <t>3.5</t>
    </r>
    <r>
      <rPr>
        <sz val="7"/>
        <rFont val="仿宋_GB2312"/>
        <charset val="134"/>
      </rPr>
      <t>米宽，铺设</t>
    </r>
    <r>
      <rPr>
        <sz val="7"/>
        <rFont val="Times New Roman"/>
        <family val="1"/>
      </rPr>
      <t>0.2</t>
    </r>
    <r>
      <rPr>
        <sz val="7"/>
        <rFont val="仿宋_GB2312"/>
        <charset val="134"/>
      </rPr>
      <t>米厚鹅卵石）</t>
    </r>
  </si>
  <si>
    <r>
      <t>改善贫困村的村容村貌，改善</t>
    </r>
    <r>
      <rPr>
        <sz val="7"/>
        <rFont val="Times New Roman"/>
        <family val="1"/>
      </rPr>
      <t>358</t>
    </r>
    <r>
      <rPr>
        <sz val="7"/>
        <rFont val="仿宋_GB2312"/>
        <charset val="134"/>
      </rPr>
      <t>户</t>
    </r>
    <r>
      <rPr>
        <sz val="7"/>
        <rFont val="Times New Roman"/>
        <family val="1"/>
      </rPr>
      <t>1300</t>
    </r>
    <r>
      <rPr>
        <sz val="7"/>
        <rFont val="仿宋_GB2312"/>
        <charset val="134"/>
      </rPr>
      <t>人的村容村貌</t>
    </r>
  </si>
  <si>
    <r>
      <t>51</t>
    </r>
    <r>
      <rPr>
        <sz val="7"/>
        <rFont val="仿宋_GB2312"/>
        <charset val="134"/>
      </rPr>
      <t>户</t>
    </r>
    <r>
      <rPr>
        <sz val="7"/>
        <rFont val="Times New Roman"/>
        <family val="1"/>
      </rPr>
      <t>181</t>
    </r>
    <r>
      <rPr>
        <sz val="7"/>
        <rFont val="仿宋_GB2312"/>
        <charset val="134"/>
      </rPr>
      <t>人</t>
    </r>
  </si>
  <si>
    <r>
      <t xml:space="preserve"> </t>
    </r>
    <r>
      <rPr>
        <sz val="7"/>
        <rFont val="仿宋_GB2312"/>
        <charset val="134"/>
      </rPr>
      <t>不需招标</t>
    </r>
  </si>
  <si>
    <r>
      <t>硬化道路</t>
    </r>
    <r>
      <rPr>
        <sz val="7"/>
        <rFont val="Times New Roman"/>
        <family val="1"/>
      </rPr>
      <t>910</t>
    </r>
    <r>
      <rPr>
        <sz val="7"/>
        <rFont val="仿宋_GB2312"/>
        <charset val="134"/>
      </rPr>
      <t>平方米（</t>
    </r>
    <r>
      <rPr>
        <sz val="7"/>
        <rFont val="Times New Roman"/>
        <family val="1"/>
      </rPr>
      <t>18</t>
    </r>
    <r>
      <rPr>
        <sz val="7"/>
        <rFont val="仿宋_GB2312"/>
        <charset val="134"/>
      </rPr>
      <t>厘米厚）</t>
    </r>
  </si>
  <si>
    <r>
      <t>130</t>
    </r>
    <r>
      <rPr>
        <sz val="7"/>
        <rFont val="仿宋_GB2312"/>
        <charset val="134"/>
      </rPr>
      <t>元</t>
    </r>
    <r>
      <rPr>
        <sz val="7"/>
        <rFont val="Times New Roman"/>
        <family val="1"/>
      </rPr>
      <t>/</t>
    </r>
    <r>
      <rPr>
        <sz val="7"/>
        <rFont val="仿宋_GB2312"/>
        <charset val="134"/>
      </rPr>
      <t>平方米</t>
    </r>
  </si>
  <si>
    <r>
      <t>惠及全村</t>
    </r>
    <r>
      <rPr>
        <sz val="7"/>
        <rFont val="Times New Roman"/>
        <family val="1"/>
      </rPr>
      <t>513</t>
    </r>
    <r>
      <rPr>
        <sz val="7"/>
        <rFont val="仿宋_GB2312"/>
        <charset val="134"/>
      </rPr>
      <t>户</t>
    </r>
    <r>
      <rPr>
        <sz val="7"/>
        <rFont val="Times New Roman"/>
        <family val="1"/>
      </rPr>
      <t>2024</t>
    </r>
    <r>
      <rPr>
        <sz val="7"/>
        <rFont val="仿宋_GB2312"/>
        <charset val="134"/>
      </rPr>
      <t>人，建成后将极大改善贫困村出行难问题，方便群众生产生活。</t>
    </r>
  </si>
  <si>
    <r>
      <t>硬化道路</t>
    </r>
    <r>
      <rPr>
        <sz val="7"/>
        <rFont val="Times New Roman"/>
        <family val="1"/>
      </rPr>
      <t>2500</t>
    </r>
    <r>
      <rPr>
        <sz val="7"/>
        <rFont val="仿宋_GB2312"/>
        <charset val="134"/>
      </rPr>
      <t>平方米（</t>
    </r>
    <r>
      <rPr>
        <sz val="7"/>
        <rFont val="Times New Roman"/>
        <family val="1"/>
      </rPr>
      <t>18</t>
    </r>
    <r>
      <rPr>
        <sz val="7"/>
        <rFont val="仿宋_GB2312"/>
        <charset val="134"/>
      </rPr>
      <t>厘米厚）</t>
    </r>
  </si>
  <si>
    <r>
      <t>120</t>
    </r>
    <r>
      <rPr>
        <sz val="7"/>
        <rFont val="仿宋_GB2312"/>
        <charset val="134"/>
      </rPr>
      <t>元</t>
    </r>
    <r>
      <rPr>
        <sz val="7"/>
        <rFont val="Times New Roman"/>
        <family val="1"/>
      </rPr>
      <t>/</t>
    </r>
    <r>
      <rPr>
        <sz val="7"/>
        <rFont val="仿宋_GB2312"/>
        <charset val="134"/>
      </rPr>
      <t>平方米</t>
    </r>
  </si>
  <si>
    <r>
      <t>惠及全村</t>
    </r>
    <r>
      <rPr>
        <sz val="7"/>
        <rFont val="Times New Roman"/>
        <family val="1"/>
      </rPr>
      <t>1008</t>
    </r>
    <r>
      <rPr>
        <sz val="7"/>
        <rFont val="仿宋_GB2312"/>
        <charset val="134"/>
      </rPr>
      <t>户</t>
    </r>
    <r>
      <rPr>
        <sz val="7"/>
        <rFont val="Times New Roman"/>
        <family val="1"/>
      </rPr>
      <t>3816</t>
    </r>
    <r>
      <rPr>
        <sz val="7"/>
        <rFont val="仿宋_GB2312"/>
        <charset val="134"/>
      </rPr>
      <t>人极大改善贫困村人居环境。</t>
    </r>
  </si>
  <si>
    <r>
      <t>厚</t>
    </r>
    <r>
      <rPr>
        <sz val="7"/>
        <rFont val="Times New Roman"/>
        <family val="1"/>
      </rPr>
      <t>18</t>
    </r>
    <r>
      <rPr>
        <sz val="7"/>
        <rFont val="仿宋_GB2312"/>
        <charset val="134"/>
      </rPr>
      <t>公分，</t>
    </r>
    <r>
      <rPr>
        <sz val="7"/>
        <rFont val="Times New Roman"/>
        <family val="1"/>
      </rPr>
      <t>3.5</t>
    </r>
    <r>
      <rPr>
        <sz val="7"/>
        <rFont val="仿宋_GB2312"/>
        <charset val="134"/>
      </rPr>
      <t>米宽</t>
    </r>
    <r>
      <rPr>
        <sz val="7"/>
        <rFont val="Times New Roman"/>
        <family val="1"/>
      </rPr>
      <t>250</t>
    </r>
    <r>
      <rPr>
        <sz val="7"/>
        <rFont val="仿宋_GB2312"/>
        <charset val="134"/>
      </rPr>
      <t>米</t>
    </r>
    <r>
      <rPr>
        <sz val="7"/>
        <rFont val="Times New Roman"/>
        <family val="1"/>
      </rPr>
      <t>,4.5</t>
    </r>
    <r>
      <rPr>
        <sz val="7"/>
        <rFont val="仿宋_GB2312"/>
        <charset val="134"/>
      </rPr>
      <t>米宽</t>
    </r>
    <r>
      <rPr>
        <sz val="7"/>
        <rFont val="Times New Roman"/>
        <family val="1"/>
      </rPr>
      <t>260</t>
    </r>
    <r>
      <rPr>
        <sz val="7"/>
        <rFont val="仿宋_GB2312"/>
        <charset val="134"/>
      </rPr>
      <t>米</t>
    </r>
  </si>
  <si>
    <r>
      <t>惠及</t>
    </r>
    <r>
      <rPr>
        <sz val="7"/>
        <rFont val="Times New Roman"/>
        <family val="1"/>
      </rPr>
      <t>422</t>
    </r>
    <r>
      <rPr>
        <sz val="7"/>
        <rFont val="仿宋_GB2312"/>
        <charset val="134"/>
      </rPr>
      <t>户</t>
    </r>
    <r>
      <rPr>
        <sz val="7"/>
        <rFont val="Times New Roman"/>
        <family val="1"/>
      </rPr>
      <t>1716</t>
    </r>
    <r>
      <rPr>
        <sz val="7"/>
        <rFont val="仿宋_GB2312"/>
        <charset val="134"/>
      </rPr>
      <t>人极大改善贫困村人居环境</t>
    </r>
  </si>
  <si>
    <r>
      <t>新修建宽</t>
    </r>
    <r>
      <rPr>
        <sz val="7"/>
        <rFont val="Times New Roman"/>
        <family val="1"/>
      </rPr>
      <t>3.5</t>
    </r>
    <r>
      <rPr>
        <sz val="7"/>
        <rFont val="仿宋_GB2312"/>
        <charset val="134"/>
      </rPr>
      <t>米，厚</t>
    </r>
    <r>
      <rPr>
        <sz val="7"/>
        <rFont val="Times New Roman"/>
        <family val="1"/>
      </rPr>
      <t>0.18</t>
    </r>
    <r>
      <rPr>
        <sz val="7"/>
        <rFont val="仿宋_GB2312"/>
        <charset val="134"/>
      </rPr>
      <t>米水泥道路</t>
    </r>
    <r>
      <rPr>
        <sz val="7"/>
        <rFont val="Times New Roman"/>
        <family val="1"/>
      </rPr>
      <t>1600</t>
    </r>
    <r>
      <rPr>
        <sz val="7"/>
        <rFont val="仿宋_GB2312"/>
        <charset val="134"/>
      </rPr>
      <t>米</t>
    </r>
  </si>
  <si>
    <r>
      <t>70</t>
    </r>
    <r>
      <rPr>
        <sz val="7"/>
        <rFont val="仿宋_GB2312"/>
        <charset val="134"/>
      </rPr>
      <t>元</t>
    </r>
    <r>
      <rPr>
        <sz val="7"/>
        <rFont val="Times New Roman"/>
        <family val="1"/>
      </rPr>
      <t>/</t>
    </r>
    <r>
      <rPr>
        <sz val="7"/>
        <rFont val="仿宋_GB2312"/>
        <charset val="134"/>
      </rPr>
      <t>平方米</t>
    </r>
  </si>
  <si>
    <r>
      <t>受益户数</t>
    </r>
    <r>
      <rPr>
        <sz val="7"/>
        <rFont val="Times New Roman"/>
        <family val="1"/>
      </rPr>
      <t>563</t>
    </r>
    <r>
      <rPr>
        <sz val="7"/>
        <rFont val="仿宋_GB2312"/>
        <charset val="134"/>
      </rPr>
      <t>户，人数</t>
    </r>
    <r>
      <rPr>
        <sz val="7"/>
        <rFont val="Times New Roman"/>
        <family val="1"/>
      </rPr>
      <t>2129</t>
    </r>
    <r>
      <rPr>
        <sz val="7"/>
        <rFont val="仿宋_GB2312"/>
        <charset val="134"/>
      </rPr>
      <t>口人</t>
    </r>
  </si>
  <si>
    <r>
      <t>护坡</t>
    </r>
    <r>
      <rPr>
        <sz val="7"/>
        <rFont val="Times New Roman"/>
        <family val="1"/>
      </rPr>
      <t>390</t>
    </r>
    <r>
      <rPr>
        <sz val="7"/>
        <rFont val="仿宋_GB2312"/>
        <charset val="134"/>
      </rPr>
      <t>立方米，护肩</t>
    </r>
    <r>
      <rPr>
        <sz val="7"/>
        <rFont val="Times New Roman"/>
        <family val="1"/>
      </rPr>
      <t>390</t>
    </r>
    <r>
      <rPr>
        <sz val="7"/>
        <rFont val="仿宋_GB2312"/>
        <charset val="134"/>
      </rPr>
      <t>立方米</t>
    </r>
  </si>
  <si>
    <r>
      <t>256</t>
    </r>
    <r>
      <rPr>
        <sz val="7"/>
        <rFont val="仿宋_GB2312"/>
        <charset val="134"/>
      </rPr>
      <t>元</t>
    </r>
    <r>
      <rPr>
        <sz val="7"/>
        <rFont val="Times New Roman"/>
        <family val="1"/>
      </rPr>
      <t>/</t>
    </r>
    <r>
      <rPr>
        <sz val="7"/>
        <rFont val="仿宋_GB2312"/>
        <charset val="134"/>
      </rPr>
      <t>立方米</t>
    </r>
  </si>
  <si>
    <r>
      <t>花果山乡花山村平板桥、管涵、石工桥、漫水桥共</t>
    </r>
    <r>
      <rPr>
        <sz val="7"/>
        <rFont val="Times New Roman"/>
        <family val="1"/>
      </rPr>
      <t>8</t>
    </r>
    <r>
      <rPr>
        <sz val="7"/>
        <rFont val="仿宋_GB2312"/>
        <charset val="134"/>
      </rPr>
      <t>处</t>
    </r>
  </si>
  <si>
    <r>
      <t>①洋堂上河小石桥一座，</t>
    </r>
    <r>
      <rPr>
        <sz val="7"/>
        <rFont val="Times New Roman"/>
        <family val="1"/>
      </rPr>
      <t>2</t>
    </r>
    <r>
      <rPr>
        <sz val="7"/>
        <rFont val="仿宋_GB2312"/>
        <charset val="134"/>
      </rPr>
      <t>米高</t>
    </r>
    <r>
      <rPr>
        <sz val="7"/>
        <rFont val="Times New Roman"/>
        <family val="1"/>
      </rPr>
      <t>3.5</t>
    </r>
    <r>
      <rPr>
        <sz val="7"/>
        <rFont val="仿宋_GB2312"/>
        <charset val="134"/>
      </rPr>
      <t>米宽</t>
    </r>
    <r>
      <rPr>
        <sz val="7"/>
        <rFont val="Times New Roman"/>
        <family val="1"/>
      </rPr>
      <t>4</t>
    </r>
    <r>
      <rPr>
        <sz val="7"/>
        <rFont val="仿宋_GB2312"/>
        <charset val="134"/>
      </rPr>
      <t>米长②周家坟边漫水桥一座，</t>
    </r>
    <r>
      <rPr>
        <sz val="7"/>
        <rFont val="Times New Roman"/>
        <family val="1"/>
      </rPr>
      <t>2</t>
    </r>
    <r>
      <rPr>
        <sz val="7"/>
        <rFont val="仿宋_GB2312"/>
        <charset val="134"/>
      </rPr>
      <t>米高</t>
    </r>
    <r>
      <rPr>
        <sz val="7"/>
        <rFont val="Times New Roman"/>
        <family val="1"/>
      </rPr>
      <t>3.5</t>
    </r>
    <r>
      <rPr>
        <sz val="7"/>
        <rFont val="仿宋_GB2312"/>
        <charset val="134"/>
      </rPr>
      <t>米宽</t>
    </r>
    <r>
      <rPr>
        <sz val="7"/>
        <rFont val="Times New Roman"/>
        <family val="1"/>
      </rPr>
      <t>4</t>
    </r>
    <r>
      <rPr>
        <sz val="7"/>
        <rFont val="仿宋_GB2312"/>
        <charset val="134"/>
      </rPr>
      <t>米长；③孙家沟管涵</t>
    </r>
    <r>
      <rPr>
        <sz val="7"/>
        <rFont val="Times New Roman"/>
        <family val="1"/>
      </rPr>
      <t>1</t>
    </r>
    <r>
      <rPr>
        <sz val="7"/>
        <rFont val="仿宋_GB2312"/>
        <charset val="134"/>
      </rPr>
      <t>个，</t>
    </r>
    <r>
      <rPr>
        <sz val="7"/>
        <rFont val="Times New Roman"/>
        <family val="1"/>
      </rPr>
      <t>3</t>
    </r>
    <r>
      <rPr>
        <sz val="7"/>
        <rFont val="仿宋_GB2312"/>
        <charset val="134"/>
      </rPr>
      <t>米高</t>
    </r>
    <r>
      <rPr>
        <sz val="7"/>
        <rFont val="Times New Roman"/>
        <family val="1"/>
      </rPr>
      <t>4</t>
    </r>
    <r>
      <rPr>
        <sz val="7"/>
        <rFont val="仿宋_GB2312"/>
        <charset val="134"/>
      </rPr>
      <t>米宽</t>
    </r>
    <r>
      <rPr>
        <sz val="7"/>
        <rFont val="Times New Roman"/>
        <family val="1"/>
      </rPr>
      <t>2</t>
    </r>
    <r>
      <rPr>
        <sz val="7"/>
        <rFont val="仿宋_GB2312"/>
        <charset val="134"/>
      </rPr>
      <t>米长④下南湖桥一座，</t>
    </r>
    <r>
      <rPr>
        <sz val="7"/>
        <rFont val="Times New Roman"/>
        <family val="1"/>
      </rPr>
      <t>2</t>
    </r>
    <r>
      <rPr>
        <sz val="7"/>
        <rFont val="仿宋_GB2312"/>
        <charset val="134"/>
      </rPr>
      <t>米高</t>
    </r>
    <r>
      <rPr>
        <sz val="7"/>
        <rFont val="Times New Roman"/>
        <family val="1"/>
      </rPr>
      <t>3.5</t>
    </r>
    <r>
      <rPr>
        <sz val="7"/>
        <rFont val="仿宋_GB2312"/>
        <charset val="134"/>
      </rPr>
      <t>米宽</t>
    </r>
    <r>
      <rPr>
        <sz val="7"/>
        <rFont val="Times New Roman"/>
        <family val="1"/>
      </rPr>
      <t>4</t>
    </r>
    <r>
      <rPr>
        <sz val="7"/>
        <rFont val="仿宋_GB2312"/>
        <charset val="134"/>
      </rPr>
      <t>米长⑤小石窑小桥一座，</t>
    </r>
    <r>
      <rPr>
        <sz val="7"/>
        <rFont val="Times New Roman"/>
        <family val="1"/>
      </rPr>
      <t>2</t>
    </r>
    <r>
      <rPr>
        <sz val="7"/>
        <rFont val="仿宋_GB2312"/>
        <charset val="134"/>
      </rPr>
      <t>米高</t>
    </r>
    <r>
      <rPr>
        <sz val="7"/>
        <rFont val="Times New Roman"/>
        <family val="1"/>
      </rPr>
      <t>3.5</t>
    </r>
    <r>
      <rPr>
        <sz val="7"/>
        <rFont val="仿宋_GB2312"/>
        <charset val="134"/>
      </rPr>
      <t>米宽</t>
    </r>
    <r>
      <rPr>
        <sz val="7"/>
        <rFont val="Times New Roman"/>
        <family val="1"/>
      </rPr>
      <t>4</t>
    </r>
    <r>
      <rPr>
        <sz val="7"/>
        <rFont val="仿宋_GB2312"/>
        <charset val="134"/>
      </rPr>
      <t>米长⑥大和面桥一座，</t>
    </r>
    <r>
      <rPr>
        <sz val="7"/>
        <rFont val="Times New Roman"/>
        <family val="1"/>
      </rPr>
      <t>2</t>
    </r>
    <r>
      <rPr>
        <sz val="7"/>
        <rFont val="仿宋_GB2312"/>
        <charset val="134"/>
      </rPr>
      <t>米高</t>
    </r>
    <r>
      <rPr>
        <sz val="7"/>
        <rFont val="Times New Roman"/>
        <family val="1"/>
      </rPr>
      <t>3.5</t>
    </r>
    <r>
      <rPr>
        <sz val="7"/>
        <rFont val="仿宋_GB2312"/>
        <charset val="134"/>
      </rPr>
      <t>米宽</t>
    </r>
    <r>
      <rPr>
        <sz val="7"/>
        <rFont val="Times New Roman"/>
        <family val="1"/>
      </rPr>
      <t>4</t>
    </r>
    <r>
      <rPr>
        <sz val="7"/>
        <rFont val="仿宋_GB2312"/>
        <charset val="134"/>
      </rPr>
      <t>米长⑦南虎场漫水桥一座，</t>
    </r>
    <r>
      <rPr>
        <sz val="7"/>
        <rFont val="Times New Roman"/>
        <family val="1"/>
      </rPr>
      <t>1</t>
    </r>
    <r>
      <rPr>
        <sz val="7"/>
        <rFont val="仿宋_GB2312"/>
        <charset val="134"/>
      </rPr>
      <t>米高</t>
    </r>
    <r>
      <rPr>
        <sz val="7"/>
        <rFont val="Times New Roman"/>
        <family val="1"/>
      </rPr>
      <t>3.5</t>
    </r>
    <r>
      <rPr>
        <sz val="7"/>
        <rFont val="仿宋_GB2312"/>
        <charset val="134"/>
      </rPr>
      <t>米宽</t>
    </r>
    <r>
      <rPr>
        <sz val="7"/>
        <rFont val="Times New Roman"/>
        <family val="1"/>
      </rPr>
      <t>4</t>
    </r>
    <r>
      <rPr>
        <sz val="7"/>
        <rFont val="仿宋_GB2312"/>
        <charset val="134"/>
      </rPr>
      <t>米长⑧花山陈家地桥一座，</t>
    </r>
    <r>
      <rPr>
        <sz val="7"/>
        <rFont val="Times New Roman"/>
        <family val="1"/>
      </rPr>
      <t>2</t>
    </r>
    <r>
      <rPr>
        <sz val="7"/>
        <rFont val="仿宋_GB2312"/>
        <charset val="134"/>
      </rPr>
      <t>米高</t>
    </r>
    <r>
      <rPr>
        <sz val="7"/>
        <rFont val="Times New Roman"/>
        <family val="1"/>
      </rPr>
      <t>3.5</t>
    </r>
    <r>
      <rPr>
        <sz val="7"/>
        <rFont val="仿宋_GB2312"/>
        <charset val="134"/>
      </rPr>
      <t>米宽</t>
    </r>
    <r>
      <rPr>
        <sz val="7"/>
        <rFont val="Times New Roman"/>
        <family val="1"/>
      </rPr>
      <t>4</t>
    </r>
    <r>
      <rPr>
        <sz val="7"/>
        <rFont val="仿宋_GB2312"/>
        <charset val="134"/>
      </rPr>
      <t>米长</t>
    </r>
  </si>
  <si>
    <r>
      <t>共计</t>
    </r>
    <r>
      <rPr>
        <sz val="7"/>
        <rFont val="Times New Roman"/>
        <family val="1"/>
      </rPr>
      <t>8</t>
    </r>
    <r>
      <rPr>
        <sz val="7"/>
        <rFont val="仿宋_GB2312"/>
        <charset val="134"/>
      </rPr>
      <t>处桥梁，投资</t>
    </r>
    <r>
      <rPr>
        <sz val="7"/>
        <rFont val="Times New Roman"/>
        <family val="1"/>
      </rPr>
      <t>30</t>
    </r>
    <r>
      <rPr>
        <sz val="7"/>
        <rFont val="仿宋_GB2312"/>
        <charset val="134"/>
      </rPr>
      <t>万元</t>
    </r>
  </si>
  <si>
    <r>
      <t>修建水泥道路</t>
    </r>
    <r>
      <rPr>
        <sz val="7"/>
        <rFont val="Times New Roman"/>
        <family val="1"/>
      </rPr>
      <t>3.5</t>
    </r>
    <r>
      <rPr>
        <sz val="7"/>
        <rFont val="仿宋_GB2312"/>
        <charset val="134"/>
      </rPr>
      <t>公里，修建宽度为</t>
    </r>
    <r>
      <rPr>
        <sz val="7"/>
        <rFont val="Times New Roman"/>
        <family val="1"/>
      </rPr>
      <t>3.5</t>
    </r>
    <r>
      <rPr>
        <sz val="7"/>
        <rFont val="仿宋_GB2312"/>
        <charset val="134"/>
      </rPr>
      <t>米，厚度为</t>
    </r>
    <r>
      <rPr>
        <sz val="7"/>
        <rFont val="Times New Roman"/>
        <family val="1"/>
      </rPr>
      <t>18</t>
    </r>
    <r>
      <rPr>
        <sz val="7"/>
        <rFont val="仿宋_GB2312"/>
        <charset val="134"/>
      </rPr>
      <t>公分</t>
    </r>
  </si>
  <si>
    <r>
      <t>惠及</t>
    </r>
    <r>
      <rPr>
        <sz val="7"/>
        <rFont val="Times New Roman"/>
        <family val="1"/>
      </rPr>
      <t>812</t>
    </r>
    <r>
      <rPr>
        <sz val="7"/>
        <rFont val="仿宋_GB2312"/>
        <charset val="134"/>
      </rPr>
      <t>户</t>
    </r>
    <r>
      <rPr>
        <sz val="7"/>
        <rFont val="Times New Roman"/>
        <family val="1"/>
      </rPr>
      <t>3377</t>
    </r>
    <r>
      <rPr>
        <sz val="7"/>
        <rFont val="仿宋_GB2312"/>
        <charset val="134"/>
      </rPr>
      <t>人极大改善贫困村人居环境。</t>
    </r>
  </si>
  <si>
    <r>
      <t>189</t>
    </r>
    <r>
      <rPr>
        <sz val="7"/>
        <rFont val="仿宋_GB2312"/>
        <charset val="134"/>
      </rPr>
      <t>户</t>
    </r>
    <r>
      <rPr>
        <sz val="7"/>
        <rFont val="Times New Roman"/>
        <family val="1"/>
      </rPr>
      <t>817</t>
    </r>
    <r>
      <rPr>
        <sz val="7"/>
        <rFont val="仿宋_GB2312"/>
        <charset val="134"/>
      </rPr>
      <t>人</t>
    </r>
  </si>
  <si>
    <r>
      <t>惠及</t>
    </r>
    <r>
      <rPr>
        <sz val="7"/>
        <rFont val="Times New Roman"/>
        <family val="1"/>
      </rPr>
      <t>298</t>
    </r>
    <r>
      <rPr>
        <sz val="7"/>
        <rFont val="仿宋_GB2312"/>
        <charset val="134"/>
      </rPr>
      <t>户</t>
    </r>
    <r>
      <rPr>
        <sz val="7"/>
        <rFont val="Times New Roman"/>
        <family val="1"/>
      </rPr>
      <t>1360</t>
    </r>
    <r>
      <rPr>
        <sz val="7"/>
        <rFont val="仿宋_GB2312"/>
        <charset val="134"/>
      </rPr>
      <t>人极大改善贫困村人居环境。</t>
    </r>
  </si>
  <si>
    <r>
      <t>87</t>
    </r>
    <r>
      <rPr>
        <sz val="7"/>
        <rFont val="仿宋_GB2312"/>
        <charset val="134"/>
      </rPr>
      <t>户</t>
    </r>
    <r>
      <rPr>
        <sz val="7"/>
        <rFont val="Times New Roman"/>
        <family val="1"/>
      </rPr>
      <t>381</t>
    </r>
    <r>
      <rPr>
        <sz val="7"/>
        <rFont val="仿宋_GB2312"/>
        <charset val="134"/>
      </rPr>
      <t>人</t>
    </r>
  </si>
  <si>
    <r>
      <t>1245</t>
    </r>
    <r>
      <rPr>
        <sz val="7"/>
        <rFont val="仿宋_GB2312"/>
        <charset val="134"/>
      </rPr>
      <t>米长，</t>
    </r>
    <r>
      <rPr>
        <sz val="7"/>
        <rFont val="Times New Roman"/>
        <family val="1"/>
      </rPr>
      <t>3.5</t>
    </r>
    <r>
      <rPr>
        <sz val="7"/>
        <rFont val="仿宋_GB2312"/>
        <charset val="134"/>
      </rPr>
      <t>米宽、</t>
    </r>
    <r>
      <rPr>
        <sz val="7"/>
        <rFont val="Times New Roman"/>
        <family val="1"/>
      </rPr>
      <t>18</t>
    </r>
    <r>
      <rPr>
        <sz val="7"/>
        <rFont val="仿宋_GB2312"/>
        <charset val="134"/>
      </rPr>
      <t>公分厚</t>
    </r>
    <r>
      <rPr>
        <sz val="7"/>
        <rFont val="Times New Roman"/>
        <family val="1"/>
      </rPr>
      <t>;30</t>
    </r>
    <r>
      <rPr>
        <sz val="7"/>
        <rFont val="仿宋_GB2312"/>
        <charset val="134"/>
      </rPr>
      <t>公分厚三七灰土</t>
    </r>
  </si>
  <si>
    <r>
      <t>惠及</t>
    </r>
    <r>
      <rPr>
        <sz val="7"/>
        <rFont val="Times New Roman"/>
        <family val="1"/>
      </rPr>
      <t>620</t>
    </r>
    <r>
      <rPr>
        <sz val="7"/>
        <rFont val="仿宋_GB2312"/>
        <charset val="134"/>
      </rPr>
      <t>户</t>
    </r>
    <r>
      <rPr>
        <sz val="7"/>
        <rFont val="Times New Roman"/>
        <family val="1"/>
      </rPr>
      <t>3312</t>
    </r>
    <r>
      <rPr>
        <sz val="7"/>
        <rFont val="仿宋_GB2312"/>
        <charset val="134"/>
      </rPr>
      <t>人极大改善贫困村人居环境。</t>
    </r>
  </si>
  <si>
    <r>
      <t>白杨</t>
    </r>
    <r>
      <rPr>
        <sz val="7"/>
        <rFont val="Times New Roman"/>
        <family val="1"/>
      </rPr>
      <t>—</t>
    </r>
    <r>
      <rPr>
        <sz val="7"/>
        <rFont val="仿宋_GB2312"/>
        <charset val="134"/>
      </rPr>
      <t>龙窝（南环</t>
    </r>
    <r>
      <rPr>
        <sz val="7"/>
        <rFont val="Times New Roman"/>
        <family val="1"/>
      </rPr>
      <t>)</t>
    </r>
  </si>
  <si>
    <r>
      <t>白杨至龙窝</t>
    </r>
    <r>
      <rPr>
        <sz val="7"/>
        <rFont val="Times New Roman"/>
        <family val="1"/>
      </rPr>
      <t>5.3</t>
    </r>
    <r>
      <rPr>
        <sz val="7"/>
        <rFont val="仿宋_GB2312"/>
        <charset val="134"/>
      </rPr>
      <t>公里建设项目，受益村：陡沟、南留村、蝎子山，涉及</t>
    </r>
    <r>
      <rPr>
        <sz val="7"/>
        <rFont val="Times New Roman"/>
        <family val="1"/>
      </rPr>
      <t>8996</t>
    </r>
    <r>
      <rPr>
        <sz val="7"/>
        <rFont val="仿宋_GB2312"/>
        <charset val="134"/>
      </rPr>
      <t>人，其中贫困人口</t>
    </r>
    <r>
      <rPr>
        <sz val="7"/>
        <rFont val="Times New Roman"/>
        <family val="1"/>
      </rPr>
      <t>895</t>
    </r>
    <r>
      <rPr>
        <sz val="7"/>
        <rFont val="仿宋_GB2312"/>
        <charset val="134"/>
      </rPr>
      <t>人。</t>
    </r>
  </si>
  <si>
    <r>
      <t>每公里</t>
    </r>
    <r>
      <rPr>
        <sz val="7"/>
        <rFont val="Times New Roman"/>
        <family val="1"/>
      </rPr>
      <t>133.14</t>
    </r>
    <r>
      <rPr>
        <sz val="7"/>
        <rFont val="仿宋_GB2312"/>
        <charset val="134"/>
      </rPr>
      <t>万元</t>
    </r>
  </si>
  <si>
    <r>
      <t>龙窝</t>
    </r>
    <r>
      <rPr>
        <sz val="7"/>
        <rFont val="Times New Roman"/>
        <family val="1"/>
      </rPr>
      <t>—</t>
    </r>
    <r>
      <rPr>
        <sz val="7"/>
        <rFont val="仿宋_GB2312"/>
        <charset val="134"/>
      </rPr>
      <t>南车线（南环</t>
    </r>
    <r>
      <rPr>
        <sz val="7"/>
        <rFont val="Times New Roman"/>
        <family val="1"/>
      </rPr>
      <t>)</t>
    </r>
  </si>
  <si>
    <r>
      <t>龙窝至南车线</t>
    </r>
    <r>
      <rPr>
        <sz val="7"/>
        <rFont val="Times New Roman"/>
        <family val="1"/>
      </rPr>
      <t>11</t>
    </r>
    <r>
      <rPr>
        <sz val="7"/>
        <rFont val="仿宋_GB2312"/>
        <charset val="134"/>
      </rPr>
      <t>公里建设项目，受益村：龙窝、石垛、南岭，涉及</t>
    </r>
    <r>
      <rPr>
        <sz val="7"/>
        <rFont val="Times New Roman"/>
        <family val="1"/>
      </rPr>
      <t>7622</t>
    </r>
    <r>
      <rPr>
        <sz val="7"/>
        <rFont val="仿宋_GB2312"/>
        <charset val="134"/>
      </rPr>
      <t>人，其中贫困人口</t>
    </r>
    <r>
      <rPr>
        <sz val="7"/>
        <rFont val="Times New Roman"/>
        <family val="1"/>
      </rPr>
      <t>909</t>
    </r>
    <r>
      <rPr>
        <sz val="7"/>
        <rFont val="仿宋_GB2312"/>
        <charset val="134"/>
      </rPr>
      <t>人。</t>
    </r>
  </si>
  <si>
    <r>
      <t>每公里</t>
    </r>
    <r>
      <rPr>
        <sz val="7"/>
        <rFont val="Times New Roman"/>
        <family val="1"/>
      </rPr>
      <t>141.8</t>
    </r>
    <r>
      <rPr>
        <sz val="7"/>
        <rFont val="仿宋_GB2312"/>
        <charset val="134"/>
      </rPr>
      <t>万元</t>
    </r>
  </si>
  <si>
    <r>
      <t>水耿线大修项目</t>
    </r>
    <r>
      <rPr>
        <sz val="7"/>
        <rFont val="Times New Roman"/>
        <family val="1"/>
      </rPr>
      <t>11.27</t>
    </r>
    <r>
      <rPr>
        <sz val="7"/>
        <rFont val="仿宋_GB2312"/>
        <charset val="134"/>
      </rPr>
      <t>公里，受益村：水兑、汪营、沙沟、耿沟、中峪，涉及</t>
    </r>
    <r>
      <rPr>
        <sz val="7"/>
        <rFont val="Times New Roman"/>
        <family val="1"/>
      </rPr>
      <t>13063</t>
    </r>
    <r>
      <rPr>
        <sz val="7"/>
        <rFont val="仿宋_GB2312"/>
        <charset val="134"/>
      </rPr>
      <t>人，其中贫困人口</t>
    </r>
    <r>
      <rPr>
        <sz val="7"/>
        <rFont val="Times New Roman"/>
        <family val="1"/>
      </rPr>
      <t>1922</t>
    </r>
    <r>
      <rPr>
        <sz val="7"/>
        <rFont val="仿宋_GB2312"/>
        <charset val="134"/>
      </rPr>
      <t>人。</t>
    </r>
  </si>
  <si>
    <r>
      <t>每公里</t>
    </r>
    <r>
      <rPr>
        <sz val="7"/>
        <rFont val="Times New Roman"/>
        <family val="1"/>
      </rPr>
      <t>187.74</t>
    </r>
    <r>
      <rPr>
        <sz val="7"/>
        <rFont val="仿宋_GB2312"/>
        <charset val="134"/>
      </rPr>
      <t>万元</t>
    </r>
  </si>
  <si>
    <r>
      <t>长</t>
    </r>
    <r>
      <rPr>
        <sz val="7"/>
        <rFont val="Times New Roman"/>
        <family val="1"/>
      </rPr>
      <t>20</t>
    </r>
    <r>
      <rPr>
        <sz val="7"/>
        <rFont val="仿宋_GB2312"/>
        <charset val="134"/>
      </rPr>
      <t>延米，受益村：周村，涉及</t>
    </r>
    <r>
      <rPr>
        <sz val="7"/>
        <rFont val="Times New Roman"/>
        <family val="1"/>
      </rPr>
      <t>1528</t>
    </r>
    <r>
      <rPr>
        <sz val="7"/>
        <rFont val="仿宋_GB2312"/>
        <charset val="134"/>
      </rPr>
      <t>人，其中贫困人口</t>
    </r>
    <r>
      <rPr>
        <sz val="7"/>
        <rFont val="Times New Roman"/>
        <family val="1"/>
      </rPr>
      <t>61</t>
    </r>
    <r>
      <rPr>
        <sz val="7"/>
        <rFont val="仿宋_GB2312"/>
        <charset val="134"/>
      </rPr>
      <t>人。</t>
    </r>
  </si>
  <si>
    <r>
      <t>每米</t>
    </r>
    <r>
      <rPr>
        <sz val="7"/>
        <rFont val="Times New Roman"/>
        <family val="1"/>
      </rPr>
      <t>1.325</t>
    </r>
    <r>
      <rPr>
        <sz val="7"/>
        <rFont val="仿宋_GB2312"/>
        <charset val="134"/>
      </rPr>
      <t>万元</t>
    </r>
  </si>
  <si>
    <r>
      <t>长</t>
    </r>
    <r>
      <rPr>
        <sz val="7"/>
        <rFont val="Times New Roman"/>
        <family val="1"/>
      </rPr>
      <t>26.02</t>
    </r>
    <r>
      <rPr>
        <sz val="7"/>
        <rFont val="仿宋_GB2312"/>
        <charset val="134"/>
      </rPr>
      <t>延米，受益村：丰涧，涉及</t>
    </r>
    <r>
      <rPr>
        <sz val="7"/>
        <rFont val="Times New Roman"/>
        <family val="1"/>
      </rPr>
      <t>1449</t>
    </r>
    <r>
      <rPr>
        <sz val="7"/>
        <rFont val="仿宋_GB2312"/>
        <charset val="134"/>
      </rPr>
      <t>人，其中贫困人口</t>
    </r>
    <r>
      <rPr>
        <sz val="7"/>
        <rFont val="Times New Roman"/>
        <family val="1"/>
      </rPr>
      <t>398</t>
    </r>
    <r>
      <rPr>
        <sz val="7"/>
        <rFont val="仿宋_GB2312"/>
        <charset val="134"/>
      </rPr>
      <t>人。</t>
    </r>
  </si>
  <si>
    <r>
      <t>每米</t>
    </r>
    <r>
      <rPr>
        <sz val="7"/>
        <rFont val="Times New Roman"/>
        <family val="1"/>
      </rPr>
      <t>3.53</t>
    </r>
    <r>
      <rPr>
        <sz val="7"/>
        <rFont val="仿宋_GB2312"/>
        <charset val="134"/>
      </rPr>
      <t>万元</t>
    </r>
  </si>
  <si>
    <r>
      <t>长</t>
    </r>
    <r>
      <rPr>
        <sz val="7"/>
        <rFont val="Times New Roman"/>
        <family val="1"/>
      </rPr>
      <t>26.02</t>
    </r>
    <r>
      <rPr>
        <sz val="7"/>
        <rFont val="仿宋_GB2312"/>
        <charset val="134"/>
      </rPr>
      <t>延米，受益村：张延，涉及</t>
    </r>
    <r>
      <rPr>
        <sz val="7"/>
        <rFont val="Times New Roman"/>
        <family val="1"/>
      </rPr>
      <t>1367</t>
    </r>
    <r>
      <rPr>
        <sz val="7"/>
        <rFont val="仿宋_GB2312"/>
        <charset val="134"/>
      </rPr>
      <t>人，其中贫困人口</t>
    </r>
    <r>
      <rPr>
        <sz val="7"/>
        <rFont val="Times New Roman"/>
        <family val="1"/>
      </rPr>
      <t>236</t>
    </r>
    <r>
      <rPr>
        <sz val="7"/>
        <rFont val="仿宋_GB2312"/>
        <charset val="134"/>
      </rPr>
      <t>人。</t>
    </r>
  </si>
  <si>
    <r>
      <t>每米</t>
    </r>
    <r>
      <rPr>
        <sz val="7"/>
        <rFont val="Times New Roman"/>
        <family val="1"/>
      </rPr>
      <t>3.2</t>
    </r>
    <r>
      <rPr>
        <sz val="7"/>
        <rFont val="仿宋_GB2312"/>
        <charset val="134"/>
      </rPr>
      <t>万元</t>
    </r>
  </si>
  <si>
    <r>
      <t>长</t>
    </r>
    <r>
      <rPr>
        <sz val="7"/>
        <rFont val="Times New Roman"/>
        <family val="1"/>
      </rPr>
      <t>32.04</t>
    </r>
    <r>
      <rPr>
        <sz val="7"/>
        <rFont val="仿宋_GB2312"/>
        <charset val="134"/>
      </rPr>
      <t>延米，受益村：后院，涉及</t>
    </r>
    <r>
      <rPr>
        <sz val="7"/>
        <rFont val="Times New Roman"/>
        <family val="1"/>
      </rPr>
      <t>916</t>
    </r>
    <r>
      <rPr>
        <sz val="7"/>
        <rFont val="仿宋_GB2312"/>
        <charset val="134"/>
      </rPr>
      <t>人，其中贫困人口</t>
    </r>
    <r>
      <rPr>
        <sz val="7"/>
        <rFont val="Times New Roman"/>
        <family val="1"/>
      </rPr>
      <t>220</t>
    </r>
    <r>
      <rPr>
        <sz val="7"/>
        <rFont val="仿宋_GB2312"/>
        <charset val="134"/>
      </rPr>
      <t>人。</t>
    </r>
  </si>
  <si>
    <r>
      <t>每米</t>
    </r>
    <r>
      <rPr>
        <sz val="7"/>
        <rFont val="Times New Roman"/>
        <family val="1"/>
      </rPr>
      <t>3.02</t>
    </r>
    <r>
      <rPr>
        <sz val="7"/>
        <rFont val="仿宋_GB2312"/>
        <charset val="134"/>
      </rPr>
      <t>万元</t>
    </r>
  </si>
  <si>
    <r>
      <t>长</t>
    </r>
    <r>
      <rPr>
        <sz val="7"/>
        <rFont val="Times New Roman"/>
        <family val="1"/>
      </rPr>
      <t>49.04</t>
    </r>
    <r>
      <rPr>
        <sz val="7"/>
        <rFont val="仿宋_GB2312"/>
        <charset val="134"/>
      </rPr>
      <t>延米，受益村：中峪，涉及</t>
    </r>
    <r>
      <rPr>
        <sz val="7"/>
        <rFont val="Times New Roman"/>
        <family val="1"/>
      </rPr>
      <t>1078</t>
    </r>
    <r>
      <rPr>
        <sz val="7"/>
        <rFont val="仿宋_GB2312"/>
        <charset val="134"/>
      </rPr>
      <t>人，其中贫困人口</t>
    </r>
    <r>
      <rPr>
        <sz val="7"/>
        <rFont val="Times New Roman"/>
        <family val="1"/>
      </rPr>
      <t>305</t>
    </r>
    <r>
      <rPr>
        <sz val="7"/>
        <rFont val="仿宋_GB2312"/>
        <charset val="134"/>
      </rPr>
      <t>人。</t>
    </r>
  </si>
  <si>
    <r>
      <t>每米</t>
    </r>
    <r>
      <rPr>
        <sz val="7"/>
        <rFont val="Times New Roman"/>
        <family val="1"/>
      </rPr>
      <t>3.433</t>
    </r>
    <r>
      <rPr>
        <sz val="7"/>
        <rFont val="仿宋_GB2312"/>
        <charset val="134"/>
      </rPr>
      <t>万元</t>
    </r>
  </si>
  <si>
    <r>
      <t>长</t>
    </r>
    <r>
      <rPr>
        <sz val="7"/>
        <rFont val="Times New Roman"/>
        <family val="1"/>
      </rPr>
      <t>84</t>
    </r>
    <r>
      <rPr>
        <sz val="7"/>
        <rFont val="仿宋_GB2312"/>
        <charset val="134"/>
      </rPr>
      <t>延米，受益村：梁村，</t>
    </r>
  </si>
  <si>
    <r>
      <t>每米</t>
    </r>
    <r>
      <rPr>
        <sz val="7"/>
        <rFont val="Times New Roman"/>
        <family val="1"/>
      </rPr>
      <t>4.17</t>
    </r>
    <r>
      <rPr>
        <sz val="7"/>
        <rFont val="仿宋_GB2312"/>
        <charset val="134"/>
      </rPr>
      <t>万元</t>
    </r>
  </si>
  <si>
    <r>
      <t>234</t>
    </r>
    <r>
      <rPr>
        <sz val="7"/>
        <rFont val="仿宋_GB2312"/>
        <charset val="134"/>
      </rPr>
      <t>户</t>
    </r>
  </si>
  <si>
    <r>
      <t>长</t>
    </r>
    <r>
      <rPr>
        <sz val="7"/>
        <rFont val="Times New Roman"/>
        <family val="1"/>
      </rPr>
      <t>97</t>
    </r>
    <r>
      <rPr>
        <sz val="7"/>
        <rFont val="仿宋_GB2312"/>
        <charset val="134"/>
      </rPr>
      <t>延米，受益村：上孟村，</t>
    </r>
  </si>
  <si>
    <r>
      <t>长</t>
    </r>
    <r>
      <rPr>
        <sz val="7"/>
        <rFont val="Times New Roman"/>
        <family val="1"/>
      </rPr>
      <t>32</t>
    </r>
    <r>
      <rPr>
        <sz val="7"/>
        <rFont val="仿宋_GB2312"/>
        <charset val="134"/>
      </rPr>
      <t>米，受益村：沙沟村</t>
    </r>
  </si>
  <si>
    <r>
      <t>112</t>
    </r>
    <r>
      <rPr>
        <sz val="7"/>
        <rFont val="仿宋_GB2312"/>
        <charset val="134"/>
      </rPr>
      <t>户</t>
    </r>
  </si>
  <si>
    <r>
      <t>2017</t>
    </r>
    <r>
      <rPr>
        <sz val="7"/>
        <rFont val="仿宋_GB2312"/>
        <charset val="134"/>
      </rPr>
      <t>年县乡公路安保工程</t>
    </r>
  </si>
  <si>
    <r>
      <t>每公里</t>
    </r>
    <r>
      <rPr>
        <sz val="7"/>
        <rFont val="Times New Roman"/>
        <family val="1"/>
      </rPr>
      <t>2.09</t>
    </r>
    <r>
      <rPr>
        <sz val="7"/>
        <rFont val="仿宋_GB2312"/>
        <charset val="134"/>
      </rPr>
      <t>万元</t>
    </r>
  </si>
  <si>
    <r>
      <t>长</t>
    </r>
    <r>
      <rPr>
        <sz val="7"/>
        <rFont val="Times New Roman"/>
        <family val="1"/>
      </rPr>
      <t>32.02</t>
    </r>
    <r>
      <rPr>
        <sz val="7"/>
        <rFont val="仿宋_GB2312"/>
        <charset val="134"/>
      </rPr>
      <t>延米，受益村：樊村，</t>
    </r>
  </si>
  <si>
    <r>
      <t>每米</t>
    </r>
    <r>
      <rPr>
        <sz val="7"/>
        <rFont val="Times New Roman"/>
        <family val="1"/>
      </rPr>
      <t>0.312</t>
    </r>
    <r>
      <rPr>
        <sz val="7"/>
        <rFont val="仿宋_GB2312"/>
        <charset val="134"/>
      </rPr>
      <t>万元</t>
    </r>
  </si>
  <si>
    <r>
      <t>40</t>
    </r>
    <r>
      <rPr>
        <sz val="7"/>
        <rFont val="仿宋_GB2312"/>
        <charset val="134"/>
      </rPr>
      <t>户</t>
    </r>
  </si>
  <si>
    <r>
      <t>香鹿山镇</t>
    </r>
    <r>
      <rPr>
        <sz val="7"/>
        <rFont val="Times New Roman"/>
        <family val="1"/>
      </rPr>
      <t>2018</t>
    </r>
    <r>
      <rPr>
        <sz val="7"/>
        <rFont val="仿宋_GB2312"/>
        <charset val="134"/>
      </rPr>
      <t>年第一批扶贫道路建设项目</t>
    </r>
  </si>
  <si>
    <r>
      <t>建设里程</t>
    </r>
    <r>
      <rPr>
        <sz val="7"/>
        <rFont val="Times New Roman"/>
        <family val="1"/>
      </rPr>
      <t>18.885</t>
    </r>
    <r>
      <rPr>
        <sz val="7"/>
        <rFont val="仿宋_GB2312"/>
        <charset val="134"/>
      </rPr>
      <t>公里</t>
    </r>
    <r>
      <rPr>
        <sz val="7"/>
        <rFont val="Times New Roman"/>
        <family val="1"/>
      </rPr>
      <t>,</t>
    </r>
    <r>
      <rPr>
        <sz val="7"/>
        <rFont val="仿宋_GB2312"/>
        <charset val="134"/>
      </rPr>
      <t>受益村：南留、叶庄、马沟、潘寨、砖古窑、楚凹、柏树沟。</t>
    </r>
  </si>
  <si>
    <r>
      <t>每平方</t>
    </r>
    <r>
      <rPr>
        <sz val="7"/>
        <rFont val="Times New Roman"/>
        <family val="1"/>
      </rPr>
      <t>104.84</t>
    </r>
    <r>
      <rPr>
        <sz val="7"/>
        <rFont val="仿宋_GB2312"/>
        <charset val="134"/>
      </rPr>
      <t>元</t>
    </r>
  </si>
  <si>
    <r>
      <t>297</t>
    </r>
    <r>
      <rPr>
        <sz val="7"/>
        <rFont val="仿宋_GB2312"/>
        <charset val="134"/>
      </rPr>
      <t>户</t>
    </r>
  </si>
  <si>
    <r>
      <t>韩城镇</t>
    </r>
    <r>
      <rPr>
        <sz val="7"/>
        <rFont val="Times New Roman"/>
        <family val="1"/>
      </rPr>
      <t>2018</t>
    </r>
    <r>
      <rPr>
        <sz val="7"/>
        <rFont val="仿宋_GB2312"/>
        <charset val="134"/>
      </rPr>
      <t>年第一批扶贫道路建设项目</t>
    </r>
  </si>
  <si>
    <r>
      <t>建设里程</t>
    </r>
    <r>
      <rPr>
        <sz val="7"/>
        <rFont val="Times New Roman"/>
        <family val="1"/>
      </rPr>
      <t>6.04</t>
    </r>
    <r>
      <rPr>
        <sz val="7"/>
        <rFont val="仿宋_GB2312"/>
        <charset val="134"/>
      </rPr>
      <t>公里，受益村：下连、苏河、桃村、南驿、东关、仁厚、官西。</t>
    </r>
  </si>
  <si>
    <r>
      <t>538</t>
    </r>
    <r>
      <rPr>
        <sz val="7"/>
        <rFont val="仿宋_GB2312"/>
        <charset val="134"/>
      </rPr>
      <t>户</t>
    </r>
  </si>
  <si>
    <r>
      <t>锦屏镇</t>
    </r>
    <r>
      <rPr>
        <sz val="7"/>
        <rFont val="Times New Roman"/>
        <family val="1"/>
      </rPr>
      <t>2018</t>
    </r>
    <r>
      <rPr>
        <sz val="7"/>
        <rFont val="仿宋_GB2312"/>
        <charset val="134"/>
      </rPr>
      <t>年第一批扶贫道路建设项目</t>
    </r>
  </si>
  <si>
    <r>
      <t>建设里程</t>
    </r>
    <r>
      <rPr>
        <sz val="7"/>
        <rFont val="Times New Roman"/>
        <family val="1"/>
      </rPr>
      <t>4.44</t>
    </r>
    <r>
      <rPr>
        <sz val="7"/>
        <rFont val="仿宋_GB2312"/>
        <charset val="134"/>
      </rPr>
      <t>公里，受益村：乔岩、南营、山底、高桥、杨店、黄龙庙。</t>
    </r>
  </si>
  <si>
    <r>
      <t>311</t>
    </r>
    <r>
      <rPr>
        <sz val="7"/>
        <rFont val="仿宋_GB2312"/>
        <charset val="134"/>
      </rPr>
      <t>户</t>
    </r>
  </si>
  <si>
    <r>
      <t>柳泉镇</t>
    </r>
    <r>
      <rPr>
        <sz val="7"/>
        <rFont val="Times New Roman"/>
        <family val="1"/>
      </rPr>
      <t>2018</t>
    </r>
    <r>
      <rPr>
        <sz val="7"/>
        <rFont val="仿宋_GB2312"/>
        <charset val="134"/>
      </rPr>
      <t>年第一批扶贫道路建设项目</t>
    </r>
  </si>
  <si>
    <r>
      <t>建设里程</t>
    </r>
    <r>
      <rPr>
        <sz val="7"/>
        <rFont val="Times New Roman"/>
        <family val="1"/>
      </rPr>
      <t>5.4</t>
    </r>
    <r>
      <rPr>
        <sz val="7"/>
        <rFont val="仿宋_GB2312"/>
        <charset val="134"/>
      </rPr>
      <t>公里，受益村：于村、黑沟、英武、东高、鱼泉。</t>
    </r>
  </si>
  <si>
    <r>
      <t>286</t>
    </r>
    <r>
      <rPr>
        <sz val="7"/>
        <rFont val="仿宋_GB2312"/>
        <charset val="134"/>
      </rPr>
      <t>户</t>
    </r>
  </si>
  <si>
    <r>
      <t>莲庄镇</t>
    </r>
    <r>
      <rPr>
        <sz val="7"/>
        <rFont val="Times New Roman"/>
        <family val="1"/>
      </rPr>
      <t>2018</t>
    </r>
    <r>
      <rPr>
        <sz val="7"/>
        <rFont val="仿宋_GB2312"/>
        <charset val="134"/>
      </rPr>
      <t>年第一批扶贫道路建设项目</t>
    </r>
  </si>
  <si>
    <r>
      <t>建设里程</t>
    </r>
    <r>
      <rPr>
        <sz val="7"/>
        <rFont val="Times New Roman"/>
        <family val="1"/>
      </rPr>
      <t>8.7</t>
    </r>
    <r>
      <rPr>
        <sz val="7"/>
        <rFont val="仿宋_GB2312"/>
        <charset val="134"/>
      </rPr>
      <t>公里，受益村：养马、红旗、马回、坡窑、孙留。</t>
    </r>
  </si>
  <si>
    <r>
      <t>285</t>
    </r>
    <r>
      <rPr>
        <sz val="7"/>
        <rFont val="仿宋_GB2312"/>
        <charset val="134"/>
      </rPr>
      <t>户</t>
    </r>
  </si>
  <si>
    <r>
      <t>花果山</t>
    </r>
    <r>
      <rPr>
        <sz val="7"/>
        <rFont val="Times New Roman"/>
        <family val="1"/>
      </rPr>
      <t>2018</t>
    </r>
    <r>
      <rPr>
        <sz val="7"/>
        <rFont val="仿宋_GB2312"/>
        <charset val="134"/>
      </rPr>
      <t>年第一批扶贫道路建设项目</t>
    </r>
  </si>
  <si>
    <r>
      <t>建设里程</t>
    </r>
    <r>
      <rPr>
        <sz val="7"/>
        <rFont val="Times New Roman"/>
        <family val="1"/>
      </rPr>
      <t>0.33</t>
    </r>
    <r>
      <rPr>
        <sz val="7"/>
        <rFont val="仿宋_GB2312"/>
        <charset val="134"/>
      </rPr>
      <t>公里，受益村：关庄村。</t>
    </r>
  </si>
  <si>
    <r>
      <t>35</t>
    </r>
    <r>
      <rPr>
        <sz val="7"/>
        <rFont val="仿宋_GB2312"/>
        <charset val="134"/>
      </rPr>
      <t>户</t>
    </r>
  </si>
  <si>
    <r>
      <t>三乡镇</t>
    </r>
    <r>
      <rPr>
        <sz val="7"/>
        <rFont val="Times New Roman"/>
        <family val="1"/>
      </rPr>
      <t>2018</t>
    </r>
    <r>
      <rPr>
        <sz val="7"/>
        <rFont val="仿宋_GB2312"/>
        <charset val="134"/>
      </rPr>
      <t>年第一批扶贫道路建设项目</t>
    </r>
  </si>
  <si>
    <r>
      <t>建设里程</t>
    </r>
    <r>
      <rPr>
        <sz val="7"/>
        <rFont val="Times New Roman"/>
        <family val="1"/>
      </rPr>
      <t>4.457</t>
    </r>
    <r>
      <rPr>
        <sz val="7"/>
        <rFont val="仿宋_GB2312"/>
        <charset val="134"/>
      </rPr>
      <t>公里，受益村：南寨、仁村、东王、古村。</t>
    </r>
  </si>
  <si>
    <r>
      <t>142</t>
    </r>
    <r>
      <rPr>
        <sz val="7"/>
        <rFont val="仿宋_GB2312"/>
        <charset val="134"/>
      </rPr>
      <t>户</t>
    </r>
  </si>
  <si>
    <r>
      <t>樊村镇</t>
    </r>
    <r>
      <rPr>
        <sz val="7"/>
        <rFont val="Times New Roman"/>
        <family val="1"/>
      </rPr>
      <t>2018</t>
    </r>
    <r>
      <rPr>
        <sz val="7"/>
        <rFont val="仿宋_GB2312"/>
        <charset val="134"/>
      </rPr>
      <t>年第一批扶贫道路建设项目</t>
    </r>
  </si>
  <si>
    <r>
      <t>建设里程</t>
    </r>
    <r>
      <rPr>
        <sz val="7"/>
        <rFont val="Times New Roman"/>
        <family val="1"/>
      </rPr>
      <t>7.24</t>
    </r>
    <r>
      <rPr>
        <sz val="7"/>
        <rFont val="仿宋_GB2312"/>
        <charset val="134"/>
      </rPr>
      <t>公里，受益村：后杓、樊村、里河、老庄、姜营、马道。</t>
    </r>
  </si>
  <si>
    <r>
      <t>335</t>
    </r>
    <r>
      <rPr>
        <sz val="7"/>
        <rFont val="仿宋_GB2312"/>
        <charset val="134"/>
      </rPr>
      <t>户</t>
    </r>
  </si>
  <si>
    <r>
      <t>董王庄</t>
    </r>
    <r>
      <rPr>
        <sz val="7"/>
        <rFont val="Times New Roman"/>
        <family val="1"/>
      </rPr>
      <t>2018</t>
    </r>
    <r>
      <rPr>
        <sz val="7"/>
        <rFont val="仿宋_GB2312"/>
        <charset val="134"/>
      </rPr>
      <t>年第一批扶贫道路建设项目</t>
    </r>
  </si>
  <si>
    <r>
      <t>建设里程</t>
    </r>
    <r>
      <rPr>
        <sz val="7"/>
        <rFont val="Times New Roman"/>
        <family val="1"/>
      </rPr>
      <t>3.7</t>
    </r>
    <r>
      <rPr>
        <sz val="7"/>
        <rFont val="仿宋_GB2312"/>
        <charset val="134"/>
      </rPr>
      <t>公里，受益村：灵官殿、南岭、董王庄。</t>
    </r>
  </si>
  <si>
    <r>
      <t>202</t>
    </r>
    <r>
      <rPr>
        <sz val="7"/>
        <rFont val="仿宋_GB2312"/>
        <charset val="134"/>
      </rPr>
      <t>户</t>
    </r>
  </si>
  <si>
    <r>
      <t>张坞镇</t>
    </r>
    <r>
      <rPr>
        <sz val="7"/>
        <rFont val="Times New Roman"/>
        <family val="1"/>
      </rPr>
      <t>2018</t>
    </r>
    <r>
      <rPr>
        <sz val="7"/>
        <rFont val="仿宋_GB2312"/>
        <charset val="134"/>
      </rPr>
      <t>年第一批扶贫道路建设项目</t>
    </r>
  </si>
  <si>
    <r>
      <t>建设里程</t>
    </r>
    <r>
      <rPr>
        <sz val="7"/>
        <rFont val="Times New Roman"/>
        <family val="1"/>
      </rPr>
      <t>2.8</t>
    </r>
    <r>
      <rPr>
        <sz val="7"/>
        <rFont val="仿宋_GB2312"/>
        <charset val="134"/>
      </rPr>
      <t>公里，受益村：庞沟村。</t>
    </r>
  </si>
  <si>
    <r>
      <t>30</t>
    </r>
    <r>
      <rPr>
        <sz val="7"/>
        <rFont val="仿宋_GB2312"/>
        <charset val="134"/>
      </rPr>
      <t>户</t>
    </r>
  </si>
  <si>
    <r>
      <t>白杨镇</t>
    </r>
    <r>
      <rPr>
        <sz val="7"/>
        <rFont val="Times New Roman"/>
        <family val="1"/>
      </rPr>
      <t>2018</t>
    </r>
    <r>
      <rPr>
        <sz val="7"/>
        <rFont val="仿宋_GB2312"/>
        <charset val="134"/>
      </rPr>
      <t>年第一批扶贫道路建设项目</t>
    </r>
  </si>
  <si>
    <r>
      <t>建设里程</t>
    </r>
    <r>
      <rPr>
        <sz val="7"/>
        <rFont val="Times New Roman"/>
        <family val="1"/>
      </rPr>
      <t>11.71</t>
    </r>
    <r>
      <rPr>
        <sz val="7"/>
        <rFont val="仿宋_GB2312"/>
        <charset val="134"/>
      </rPr>
      <t>公里，受益村：石板沟、南留、东庄、三区、蝎子山、东场、章屯。</t>
    </r>
  </si>
  <si>
    <r>
      <t>344</t>
    </r>
    <r>
      <rPr>
        <sz val="7"/>
        <rFont val="仿宋_GB2312"/>
        <charset val="134"/>
      </rPr>
      <t>户</t>
    </r>
  </si>
  <si>
    <r>
      <t>盐镇乡</t>
    </r>
    <r>
      <rPr>
        <sz val="7"/>
        <rFont val="Times New Roman"/>
        <family val="1"/>
      </rPr>
      <t>2018</t>
    </r>
    <r>
      <rPr>
        <sz val="7"/>
        <rFont val="仿宋_GB2312"/>
        <charset val="134"/>
      </rPr>
      <t>年第一批扶贫道路建设项目</t>
    </r>
  </si>
  <si>
    <r>
      <t>建设里程</t>
    </r>
    <r>
      <rPr>
        <sz val="7"/>
        <rFont val="Times New Roman"/>
        <family val="1"/>
      </rPr>
      <t>23.8</t>
    </r>
    <r>
      <rPr>
        <sz val="7"/>
        <rFont val="仿宋_GB2312"/>
        <charset val="134"/>
      </rPr>
      <t>公里，受益村：盐镇、罗村、上庄、周沟、石陵、克村、赵峪、北册、绿化、王坑、范元、南洼、西沟、张沟、耿沟。</t>
    </r>
  </si>
  <si>
    <r>
      <t>921</t>
    </r>
    <r>
      <rPr>
        <sz val="7"/>
        <rFont val="仿宋_GB2312"/>
        <charset val="134"/>
      </rPr>
      <t>户</t>
    </r>
  </si>
  <si>
    <r>
      <t>高村乡</t>
    </r>
    <r>
      <rPr>
        <sz val="7"/>
        <rFont val="Times New Roman"/>
        <family val="1"/>
      </rPr>
      <t>2018</t>
    </r>
    <r>
      <rPr>
        <sz val="7"/>
        <rFont val="仿宋_GB2312"/>
        <charset val="134"/>
      </rPr>
      <t>年第一批扶贫道路建设项目</t>
    </r>
  </si>
  <si>
    <r>
      <t>建设里程</t>
    </r>
    <r>
      <rPr>
        <sz val="7"/>
        <rFont val="Times New Roman"/>
        <family val="1"/>
      </rPr>
      <t>12.32</t>
    </r>
    <r>
      <rPr>
        <sz val="7"/>
        <rFont val="仿宋_GB2312"/>
        <charset val="134"/>
      </rPr>
      <t>公里，受益村：石村、赵坡、汪汴、杜渠、马朝沟、铁炉、鲁村、四土地。</t>
    </r>
  </si>
  <si>
    <r>
      <t>462</t>
    </r>
    <r>
      <rPr>
        <sz val="7"/>
        <rFont val="仿宋_GB2312"/>
        <charset val="134"/>
      </rPr>
      <t>户</t>
    </r>
  </si>
  <si>
    <r>
      <t>硬化道路</t>
    </r>
    <r>
      <rPr>
        <sz val="7"/>
        <rFont val="Times New Roman"/>
        <family val="1"/>
      </rPr>
      <t>9000</t>
    </r>
    <r>
      <rPr>
        <sz val="7"/>
        <rFont val="仿宋_GB2312"/>
        <charset val="134"/>
      </rPr>
      <t>平方米</t>
    </r>
  </si>
  <si>
    <r>
      <t>78</t>
    </r>
    <r>
      <rPr>
        <sz val="7"/>
        <rFont val="仿宋_GB2312"/>
        <charset val="134"/>
      </rPr>
      <t>元</t>
    </r>
    <r>
      <rPr>
        <sz val="7"/>
        <rFont val="Times New Roman"/>
        <family val="1"/>
      </rPr>
      <t>/</t>
    </r>
    <r>
      <rPr>
        <sz val="7"/>
        <rFont val="仿宋_GB2312"/>
        <charset val="134"/>
      </rPr>
      <t>平方米</t>
    </r>
  </si>
  <si>
    <r>
      <t>该项目建成后，对苏村村</t>
    </r>
    <r>
      <rPr>
        <sz val="7"/>
        <rFont val="Times New Roman"/>
        <family val="1"/>
      </rPr>
      <t>344</t>
    </r>
    <r>
      <rPr>
        <sz val="7"/>
        <rFont val="仿宋_GB2312"/>
        <charset val="134"/>
      </rPr>
      <t>户</t>
    </r>
    <r>
      <rPr>
        <sz val="7"/>
        <rFont val="Times New Roman"/>
        <family val="1"/>
      </rPr>
      <t>1566</t>
    </r>
    <r>
      <rPr>
        <sz val="7"/>
        <rFont val="仿宋_GB2312"/>
        <charset val="134"/>
      </rPr>
      <t>人的出行提供方便</t>
    </r>
  </si>
  <si>
    <t>2.雨污管网</t>
    <phoneticPr fontId="1" type="noConversion"/>
  </si>
  <si>
    <r>
      <t>新建排水渠</t>
    </r>
    <r>
      <rPr>
        <sz val="7"/>
        <rFont val="Times New Roman"/>
        <family val="1"/>
      </rPr>
      <t>1200</t>
    </r>
    <r>
      <rPr>
        <sz val="7"/>
        <rFont val="仿宋_GB2312"/>
        <charset val="134"/>
      </rPr>
      <t>米</t>
    </r>
    <r>
      <rPr>
        <sz val="7"/>
        <rFont val="Times New Roman"/>
        <family val="1"/>
      </rPr>
      <t>40*60*12</t>
    </r>
    <r>
      <rPr>
        <sz val="7"/>
        <rFont val="仿宋_GB2312"/>
        <charset val="134"/>
      </rPr>
      <t>加盖板</t>
    </r>
  </si>
  <si>
    <r>
      <t>1000</t>
    </r>
    <r>
      <rPr>
        <sz val="7"/>
        <rFont val="仿宋_GB2312"/>
        <charset val="134"/>
      </rPr>
      <t>米排污渠（宽</t>
    </r>
    <r>
      <rPr>
        <sz val="7"/>
        <rFont val="Times New Roman"/>
        <family val="1"/>
      </rPr>
      <t>0.6</t>
    </r>
    <r>
      <rPr>
        <sz val="7"/>
        <rFont val="仿宋_GB2312"/>
        <charset val="134"/>
      </rPr>
      <t>米，高</t>
    </r>
    <r>
      <rPr>
        <sz val="7"/>
        <rFont val="Times New Roman"/>
        <family val="1"/>
      </rPr>
      <t>0.55</t>
    </r>
    <r>
      <rPr>
        <sz val="7"/>
        <rFont val="仿宋_GB2312"/>
        <charset val="134"/>
      </rPr>
      <t>米，混凝土雨水篦子）</t>
    </r>
  </si>
  <si>
    <r>
      <t>240</t>
    </r>
    <r>
      <rPr>
        <sz val="7"/>
        <rFont val="仿宋_GB2312"/>
        <charset val="134"/>
      </rPr>
      <t>元</t>
    </r>
    <r>
      <rPr>
        <sz val="7"/>
        <rFont val="Times New Roman"/>
        <family val="1"/>
      </rPr>
      <t>/</t>
    </r>
    <r>
      <rPr>
        <sz val="7"/>
        <rFont val="仿宋_GB2312"/>
        <charset val="134"/>
      </rPr>
      <t>米</t>
    </r>
  </si>
  <si>
    <r>
      <t>惠及全村</t>
    </r>
    <r>
      <rPr>
        <sz val="7"/>
        <rFont val="Times New Roman"/>
        <family val="1"/>
      </rPr>
      <t>513</t>
    </r>
    <r>
      <rPr>
        <sz val="7"/>
        <rFont val="仿宋_GB2312"/>
        <charset val="134"/>
      </rPr>
      <t>户</t>
    </r>
    <r>
      <rPr>
        <sz val="7"/>
        <rFont val="Times New Roman"/>
        <family val="1"/>
      </rPr>
      <t>2024</t>
    </r>
    <r>
      <rPr>
        <sz val="7"/>
        <rFont val="仿宋_GB2312"/>
        <charset val="134"/>
      </rPr>
      <t>人极大改善贫困村人居环境。</t>
    </r>
  </si>
  <si>
    <r>
      <t>260</t>
    </r>
    <r>
      <rPr>
        <sz val="7"/>
        <rFont val="仿宋_GB2312"/>
        <charset val="134"/>
      </rPr>
      <t>元</t>
    </r>
    <r>
      <rPr>
        <sz val="7"/>
        <rFont val="Times New Roman"/>
        <family val="1"/>
      </rPr>
      <t>/</t>
    </r>
    <r>
      <rPr>
        <sz val="7"/>
        <rFont val="仿宋_GB2312"/>
        <charset val="134"/>
      </rPr>
      <t>米</t>
    </r>
  </si>
  <si>
    <r>
      <t>新建排污渠</t>
    </r>
    <r>
      <rPr>
        <sz val="7"/>
        <rFont val="Times New Roman"/>
        <family val="1"/>
      </rPr>
      <t>200</t>
    </r>
    <r>
      <rPr>
        <sz val="7"/>
        <rFont val="仿宋_GB2312"/>
        <charset val="134"/>
      </rPr>
      <t>米，规格</t>
    </r>
    <r>
      <rPr>
        <sz val="7"/>
        <rFont val="Times New Roman"/>
        <family val="1"/>
      </rPr>
      <t>60*55</t>
    </r>
    <r>
      <rPr>
        <sz val="7"/>
        <rFont val="仿宋_GB2312"/>
        <charset val="134"/>
      </rPr>
      <t>公分，盖板</t>
    </r>
  </si>
  <si>
    <r>
      <t>排水渠</t>
    </r>
    <r>
      <rPr>
        <sz val="7"/>
        <rFont val="Times New Roman"/>
        <family val="1"/>
      </rPr>
      <t>1500</t>
    </r>
    <r>
      <rPr>
        <sz val="7"/>
        <rFont val="仿宋_GB2312"/>
        <charset val="134"/>
      </rPr>
      <t>米，安装</t>
    </r>
    <r>
      <rPr>
        <sz val="7"/>
        <rFont val="Times New Roman"/>
        <family val="1"/>
      </rPr>
      <t>500mm</t>
    </r>
    <r>
      <rPr>
        <sz val="7"/>
        <rFont val="仿宋_GB2312"/>
        <charset val="134"/>
      </rPr>
      <t>波纹塑料管</t>
    </r>
    <r>
      <rPr>
        <sz val="7"/>
        <rFont val="Times New Roman"/>
        <family val="1"/>
      </rPr>
      <t>1500</t>
    </r>
    <r>
      <rPr>
        <sz val="7"/>
        <rFont val="仿宋_GB2312"/>
        <charset val="134"/>
      </rPr>
      <t>米</t>
    </r>
  </si>
  <si>
    <r>
      <t>惠及全村</t>
    </r>
    <r>
      <rPr>
        <sz val="7"/>
        <rFont val="Times New Roman"/>
        <family val="1"/>
      </rPr>
      <t>1203</t>
    </r>
    <r>
      <rPr>
        <sz val="7"/>
        <rFont val="仿宋_GB2312"/>
        <charset val="134"/>
      </rPr>
      <t>人极大改善贫困村人居环境</t>
    </r>
  </si>
  <si>
    <r>
      <t>1000</t>
    </r>
    <r>
      <rPr>
        <sz val="7"/>
        <rFont val="仿宋_GB2312"/>
        <charset val="134"/>
      </rPr>
      <t>米，宽</t>
    </r>
    <r>
      <rPr>
        <sz val="7"/>
        <rFont val="Times New Roman"/>
        <family val="1"/>
      </rPr>
      <t>50</t>
    </r>
    <r>
      <rPr>
        <sz val="7"/>
        <rFont val="仿宋_GB2312"/>
        <charset val="134"/>
      </rPr>
      <t>厘米，深</t>
    </r>
    <r>
      <rPr>
        <sz val="7"/>
        <rFont val="Times New Roman"/>
        <family val="1"/>
      </rPr>
      <t>70</t>
    </r>
    <r>
      <rPr>
        <sz val="7"/>
        <rFont val="仿宋_GB2312"/>
        <charset val="134"/>
      </rPr>
      <t>厘米，盖板</t>
    </r>
    <r>
      <rPr>
        <sz val="7"/>
        <rFont val="Times New Roman"/>
        <family val="1"/>
      </rPr>
      <t>80</t>
    </r>
    <r>
      <rPr>
        <sz val="7"/>
        <rFont val="仿宋_GB2312"/>
        <charset val="134"/>
      </rPr>
      <t>厘米长，</t>
    </r>
    <r>
      <rPr>
        <sz val="7"/>
        <rFont val="Times New Roman"/>
        <family val="1"/>
      </rPr>
      <t>60</t>
    </r>
    <r>
      <rPr>
        <sz val="7"/>
        <rFont val="仿宋_GB2312"/>
        <charset val="134"/>
      </rPr>
      <t>厘米宽，厚</t>
    </r>
    <r>
      <rPr>
        <sz val="7"/>
        <rFont val="Times New Roman"/>
        <family val="1"/>
      </rPr>
      <t>10</t>
    </r>
    <r>
      <rPr>
        <sz val="7"/>
        <rFont val="仿宋_GB2312"/>
        <charset val="134"/>
      </rPr>
      <t>厘米</t>
    </r>
  </si>
  <si>
    <r>
      <t>覆盖</t>
    </r>
    <r>
      <rPr>
        <sz val="7"/>
        <rFont val="Times New Roman"/>
        <family val="1"/>
      </rPr>
      <t>229</t>
    </r>
    <r>
      <rPr>
        <sz val="7"/>
        <rFont val="仿宋_GB2312"/>
        <charset val="134"/>
      </rPr>
      <t>户</t>
    </r>
    <r>
      <rPr>
        <sz val="7"/>
        <rFont val="Times New Roman"/>
        <family val="1"/>
      </rPr>
      <t>998</t>
    </r>
    <r>
      <rPr>
        <sz val="7"/>
        <rFont val="仿宋_GB2312"/>
        <charset val="134"/>
      </rPr>
      <t>人极大改善贫困村人居环境。</t>
    </r>
  </si>
  <si>
    <r>
      <t>500</t>
    </r>
    <r>
      <rPr>
        <sz val="7"/>
        <rFont val="仿宋_GB2312"/>
        <charset val="134"/>
      </rPr>
      <t>米，宽</t>
    </r>
    <r>
      <rPr>
        <sz val="7"/>
        <rFont val="Times New Roman"/>
        <family val="1"/>
      </rPr>
      <t>50</t>
    </r>
    <r>
      <rPr>
        <sz val="7"/>
        <rFont val="仿宋_GB2312"/>
        <charset val="134"/>
      </rPr>
      <t>厘米，深</t>
    </r>
    <r>
      <rPr>
        <sz val="7"/>
        <rFont val="Times New Roman"/>
        <family val="1"/>
      </rPr>
      <t>70</t>
    </r>
    <r>
      <rPr>
        <sz val="7"/>
        <rFont val="仿宋_GB2312"/>
        <charset val="134"/>
      </rPr>
      <t>厘米，盖板</t>
    </r>
    <r>
      <rPr>
        <sz val="7"/>
        <rFont val="Times New Roman"/>
        <family val="1"/>
      </rPr>
      <t>80</t>
    </r>
    <r>
      <rPr>
        <sz val="7"/>
        <rFont val="仿宋_GB2312"/>
        <charset val="134"/>
      </rPr>
      <t>厘米长，</t>
    </r>
    <r>
      <rPr>
        <sz val="7"/>
        <rFont val="Times New Roman"/>
        <family val="1"/>
      </rPr>
      <t>60</t>
    </r>
    <r>
      <rPr>
        <sz val="7"/>
        <rFont val="仿宋_GB2312"/>
        <charset val="134"/>
      </rPr>
      <t>厘米宽，厚</t>
    </r>
    <r>
      <rPr>
        <sz val="7"/>
        <rFont val="Times New Roman"/>
        <family val="1"/>
      </rPr>
      <t>10</t>
    </r>
    <r>
      <rPr>
        <sz val="7"/>
        <rFont val="仿宋_GB2312"/>
        <charset val="134"/>
      </rPr>
      <t>厘米</t>
    </r>
  </si>
  <si>
    <r>
      <t>覆盖</t>
    </r>
    <r>
      <rPr>
        <sz val="7"/>
        <rFont val="Times New Roman"/>
        <family val="1"/>
      </rPr>
      <t>226</t>
    </r>
    <r>
      <rPr>
        <sz val="7"/>
        <rFont val="仿宋_GB2312"/>
        <charset val="134"/>
      </rPr>
      <t>户</t>
    </r>
    <r>
      <rPr>
        <sz val="7"/>
        <rFont val="Times New Roman"/>
        <family val="1"/>
      </rPr>
      <t>982</t>
    </r>
    <r>
      <rPr>
        <sz val="7"/>
        <rFont val="仿宋_GB2312"/>
        <charset val="134"/>
      </rPr>
      <t>人极大改善贫困村人居环境。</t>
    </r>
  </si>
  <si>
    <r>
      <t>砖砌：宽</t>
    </r>
    <r>
      <rPr>
        <sz val="7"/>
        <rFont val="Times New Roman"/>
        <family val="1"/>
      </rPr>
      <t>0.5</t>
    </r>
    <r>
      <rPr>
        <sz val="7"/>
        <rFont val="仿宋_GB2312"/>
        <charset val="134"/>
      </rPr>
      <t>米、深</t>
    </r>
    <r>
      <rPr>
        <sz val="7"/>
        <rFont val="Times New Roman"/>
        <family val="1"/>
      </rPr>
      <t>0.6</t>
    </r>
    <r>
      <rPr>
        <sz val="7"/>
        <rFont val="仿宋_GB2312"/>
        <charset val="134"/>
      </rPr>
      <t>米，加盖板。全长</t>
    </r>
    <r>
      <rPr>
        <sz val="7"/>
        <rFont val="Times New Roman"/>
        <family val="1"/>
      </rPr>
      <t>3360</t>
    </r>
    <r>
      <rPr>
        <sz val="7"/>
        <rFont val="仿宋_GB2312"/>
        <charset val="134"/>
      </rPr>
      <t>米。</t>
    </r>
  </si>
  <si>
    <r>
      <t>200</t>
    </r>
    <r>
      <rPr>
        <sz val="7"/>
        <rFont val="仿宋_GB2312"/>
        <charset val="134"/>
      </rPr>
      <t>元</t>
    </r>
    <r>
      <rPr>
        <sz val="7"/>
        <rFont val="Times New Roman"/>
        <family val="1"/>
      </rPr>
      <t>/</t>
    </r>
    <r>
      <rPr>
        <sz val="7"/>
        <rFont val="仿宋_GB2312"/>
        <charset val="134"/>
      </rPr>
      <t>米</t>
    </r>
  </si>
  <si>
    <r>
      <t>项目实施后带动</t>
    </r>
    <r>
      <rPr>
        <sz val="7"/>
        <rFont val="Times New Roman"/>
        <family val="1"/>
      </rPr>
      <t>103</t>
    </r>
    <r>
      <rPr>
        <sz val="7"/>
        <rFont val="仿宋_GB2312"/>
        <charset val="134"/>
      </rPr>
      <t>户实现增收</t>
    </r>
  </si>
  <si>
    <r>
      <t>砖砌：宽</t>
    </r>
    <r>
      <rPr>
        <sz val="7"/>
        <rFont val="Times New Roman"/>
        <family val="1"/>
      </rPr>
      <t>0.5</t>
    </r>
    <r>
      <rPr>
        <sz val="7"/>
        <rFont val="仿宋_GB2312"/>
        <charset val="134"/>
      </rPr>
      <t>米、深</t>
    </r>
    <r>
      <rPr>
        <sz val="7"/>
        <rFont val="Times New Roman"/>
        <family val="1"/>
      </rPr>
      <t>0.6</t>
    </r>
    <r>
      <rPr>
        <sz val="7"/>
        <rFont val="仿宋_GB2312"/>
        <charset val="134"/>
      </rPr>
      <t>米，加盖板。全长</t>
    </r>
    <r>
      <rPr>
        <sz val="7"/>
        <rFont val="Times New Roman"/>
        <family val="1"/>
      </rPr>
      <t>1500</t>
    </r>
    <r>
      <rPr>
        <sz val="7"/>
        <rFont val="仿宋_GB2312"/>
        <charset val="134"/>
      </rPr>
      <t>米。</t>
    </r>
  </si>
  <si>
    <r>
      <t>项目实施后带动</t>
    </r>
    <r>
      <rPr>
        <sz val="7"/>
        <rFont val="Times New Roman"/>
        <family val="1"/>
      </rPr>
      <t>2</t>
    </r>
    <r>
      <rPr>
        <sz val="7"/>
        <rFont val="仿宋_GB2312"/>
        <charset val="134"/>
      </rPr>
      <t>户实现增收</t>
    </r>
  </si>
  <si>
    <r>
      <t>砖砌：宽</t>
    </r>
    <r>
      <rPr>
        <sz val="7"/>
        <rFont val="Times New Roman"/>
        <family val="1"/>
      </rPr>
      <t>0.5</t>
    </r>
    <r>
      <rPr>
        <sz val="7"/>
        <rFont val="仿宋_GB2312"/>
        <charset val="134"/>
      </rPr>
      <t>米、深</t>
    </r>
    <r>
      <rPr>
        <sz val="7"/>
        <rFont val="Times New Roman"/>
        <family val="1"/>
      </rPr>
      <t>0.6</t>
    </r>
    <r>
      <rPr>
        <sz val="7"/>
        <rFont val="仿宋_GB2312"/>
        <charset val="134"/>
      </rPr>
      <t>米，加盖板全长</t>
    </r>
    <r>
      <rPr>
        <sz val="7"/>
        <rFont val="Times New Roman"/>
        <family val="1"/>
      </rPr>
      <t>3000</t>
    </r>
    <r>
      <rPr>
        <sz val="7"/>
        <rFont val="仿宋_GB2312"/>
        <charset val="134"/>
      </rPr>
      <t>米。</t>
    </r>
  </si>
  <si>
    <r>
      <t>项目实施后带动</t>
    </r>
    <r>
      <rPr>
        <sz val="7"/>
        <rFont val="Times New Roman"/>
        <family val="1"/>
      </rPr>
      <t>101</t>
    </r>
    <r>
      <rPr>
        <sz val="7"/>
        <rFont val="仿宋_GB2312"/>
        <charset val="134"/>
      </rPr>
      <t>户，</t>
    </r>
    <r>
      <rPr>
        <sz val="7"/>
        <rFont val="Times New Roman"/>
        <family val="1"/>
      </rPr>
      <t>331</t>
    </r>
    <r>
      <rPr>
        <sz val="7"/>
        <rFont val="仿宋_GB2312"/>
        <charset val="134"/>
      </rPr>
      <t>人增收。</t>
    </r>
  </si>
  <si>
    <r>
      <t>砖砌：宽</t>
    </r>
    <r>
      <rPr>
        <sz val="7"/>
        <rFont val="Times New Roman"/>
        <family val="1"/>
      </rPr>
      <t>0.5</t>
    </r>
    <r>
      <rPr>
        <sz val="7"/>
        <rFont val="仿宋_GB2312"/>
        <charset val="134"/>
      </rPr>
      <t>米、深</t>
    </r>
    <r>
      <rPr>
        <sz val="7"/>
        <rFont val="Times New Roman"/>
        <family val="1"/>
      </rPr>
      <t>0.6</t>
    </r>
    <r>
      <rPr>
        <sz val="7"/>
        <rFont val="仿宋_GB2312"/>
        <charset val="134"/>
      </rPr>
      <t>米，加盖板，全长</t>
    </r>
    <r>
      <rPr>
        <sz val="7"/>
        <rFont val="Times New Roman"/>
        <family val="1"/>
      </rPr>
      <t>3500</t>
    </r>
    <r>
      <rPr>
        <sz val="7"/>
        <rFont val="仿宋_GB2312"/>
        <charset val="134"/>
      </rPr>
      <t>米。</t>
    </r>
  </si>
  <si>
    <r>
      <t>项目实施后带动</t>
    </r>
    <r>
      <rPr>
        <sz val="7"/>
        <rFont val="Times New Roman"/>
        <family val="1"/>
      </rPr>
      <t>83</t>
    </r>
    <r>
      <rPr>
        <sz val="7"/>
        <rFont val="仿宋_GB2312"/>
        <charset val="134"/>
      </rPr>
      <t>户，</t>
    </r>
    <r>
      <rPr>
        <sz val="7"/>
        <rFont val="Times New Roman"/>
        <family val="1"/>
      </rPr>
      <t>247</t>
    </r>
    <r>
      <rPr>
        <sz val="7"/>
        <rFont val="仿宋_GB2312"/>
        <charset val="134"/>
      </rPr>
      <t>人增收。</t>
    </r>
  </si>
  <si>
    <r>
      <t>新建排污渠</t>
    </r>
    <r>
      <rPr>
        <sz val="7"/>
        <rFont val="Times New Roman"/>
        <family val="1"/>
      </rPr>
      <t>1340</t>
    </r>
    <r>
      <rPr>
        <sz val="7"/>
        <rFont val="仿宋_GB2312"/>
        <charset val="134"/>
      </rPr>
      <t>米，规格</t>
    </r>
    <r>
      <rPr>
        <sz val="7"/>
        <rFont val="Times New Roman"/>
        <family val="1"/>
      </rPr>
      <t>60*55</t>
    </r>
    <r>
      <rPr>
        <sz val="7"/>
        <rFont val="仿宋_GB2312"/>
        <charset val="134"/>
      </rPr>
      <t>公分，盖板</t>
    </r>
  </si>
  <si>
    <r>
      <t>新建排污渠</t>
    </r>
    <r>
      <rPr>
        <sz val="7"/>
        <rFont val="Times New Roman"/>
        <family val="1"/>
      </rPr>
      <t>2000</t>
    </r>
    <r>
      <rPr>
        <sz val="7"/>
        <rFont val="仿宋_GB2312"/>
        <charset val="134"/>
      </rPr>
      <t>米（</t>
    </r>
    <r>
      <rPr>
        <sz val="7"/>
        <rFont val="Times New Roman"/>
        <family val="1"/>
      </rPr>
      <t>40*40</t>
    </r>
    <r>
      <rPr>
        <sz val="7"/>
        <rFont val="仿宋_GB2312"/>
        <charset val="134"/>
      </rPr>
      <t>；</t>
    </r>
    <r>
      <rPr>
        <sz val="7"/>
        <rFont val="Times New Roman"/>
        <family val="1"/>
      </rPr>
      <t>50*50</t>
    </r>
    <r>
      <rPr>
        <sz val="7"/>
        <rFont val="仿宋_GB2312"/>
        <charset val="134"/>
      </rPr>
      <t>根据地势而定），盖板</t>
    </r>
    <r>
      <rPr>
        <sz val="7"/>
        <rFont val="Times New Roman"/>
        <family val="1"/>
      </rPr>
      <t>3334</t>
    </r>
    <r>
      <rPr>
        <sz val="7"/>
        <rFont val="仿宋_GB2312"/>
        <charset val="134"/>
      </rPr>
      <t>块（</t>
    </r>
    <r>
      <rPr>
        <sz val="7"/>
        <rFont val="Times New Roman"/>
        <family val="1"/>
      </rPr>
      <t>60*60*18</t>
    </r>
    <r>
      <rPr>
        <sz val="7"/>
        <rFont val="仿宋_GB2312"/>
        <charset val="134"/>
      </rPr>
      <t>厚）</t>
    </r>
  </si>
  <si>
    <t>3. 村庄绿化亮化</t>
    <phoneticPr fontId="1" type="noConversion"/>
  </si>
  <si>
    <r>
      <t>安装太阳能带杆路灯</t>
    </r>
    <r>
      <rPr>
        <sz val="7"/>
        <rFont val="Times New Roman"/>
        <family val="1"/>
      </rPr>
      <t>172</t>
    </r>
    <r>
      <rPr>
        <sz val="7"/>
        <rFont val="仿宋_GB2312"/>
        <charset val="134"/>
      </rPr>
      <t>盏</t>
    </r>
  </si>
  <si>
    <r>
      <t>80</t>
    </r>
    <r>
      <rPr>
        <sz val="7"/>
        <rFont val="仿宋_GB2312"/>
        <charset val="134"/>
      </rPr>
      <t>盏</t>
    </r>
    <r>
      <rPr>
        <sz val="7"/>
        <rFont val="Times New Roman"/>
        <family val="1"/>
      </rPr>
      <t>15</t>
    </r>
    <r>
      <rPr>
        <sz val="7"/>
        <rFont val="仿宋_GB2312"/>
        <charset val="134"/>
      </rPr>
      <t>瓦</t>
    </r>
    <r>
      <rPr>
        <sz val="7"/>
        <rFont val="Times New Roman"/>
        <family val="1"/>
      </rPr>
      <t>led</t>
    </r>
    <r>
      <rPr>
        <sz val="7"/>
        <rFont val="仿宋_GB2312"/>
        <charset val="134"/>
      </rPr>
      <t>太阳能，不带杆</t>
    </r>
  </si>
  <si>
    <r>
      <t>覆盖</t>
    </r>
    <r>
      <rPr>
        <sz val="7"/>
        <rFont val="Times New Roman"/>
        <family val="1"/>
      </rPr>
      <t>226</t>
    </r>
    <r>
      <rPr>
        <sz val="7"/>
        <rFont val="仿宋_GB2312"/>
        <charset val="134"/>
      </rPr>
      <t>户</t>
    </r>
    <r>
      <rPr>
        <sz val="7"/>
        <rFont val="Times New Roman"/>
        <family val="1"/>
      </rPr>
      <t>982</t>
    </r>
    <r>
      <rPr>
        <sz val="7"/>
        <rFont val="仿宋_GB2312"/>
        <charset val="134"/>
      </rPr>
      <t>人极大改善贫困村人居环境</t>
    </r>
  </si>
  <si>
    <r>
      <t>240</t>
    </r>
    <r>
      <rPr>
        <sz val="7"/>
        <rFont val="仿宋_GB2312"/>
        <charset val="134"/>
      </rPr>
      <t>盏，</t>
    </r>
    <r>
      <rPr>
        <sz val="7"/>
        <rFont val="Times New Roman"/>
        <family val="1"/>
      </rPr>
      <t>15</t>
    </r>
    <r>
      <rPr>
        <sz val="7"/>
        <rFont val="仿宋_GB2312"/>
        <charset val="134"/>
      </rPr>
      <t>瓦太阳能，不带杆</t>
    </r>
  </si>
  <si>
    <r>
      <t>覆盖</t>
    </r>
    <r>
      <rPr>
        <sz val="7"/>
        <rFont val="Times New Roman"/>
        <family val="1"/>
      </rPr>
      <t>632</t>
    </r>
    <r>
      <rPr>
        <sz val="7"/>
        <rFont val="仿宋_GB2312"/>
        <charset val="134"/>
      </rPr>
      <t>户</t>
    </r>
    <r>
      <rPr>
        <sz val="7"/>
        <rFont val="Times New Roman"/>
        <family val="1"/>
      </rPr>
      <t>2686</t>
    </r>
    <r>
      <rPr>
        <sz val="7"/>
        <rFont val="仿宋_GB2312"/>
        <charset val="134"/>
      </rPr>
      <t>人极大改善贫困村人居环境</t>
    </r>
  </si>
  <si>
    <r>
      <t>太阳能立杆路灯安装</t>
    </r>
    <r>
      <rPr>
        <sz val="7"/>
        <rFont val="Times New Roman"/>
        <family val="1"/>
      </rPr>
      <t>124</t>
    </r>
    <r>
      <rPr>
        <sz val="7"/>
        <rFont val="仿宋_GB2312"/>
        <charset val="134"/>
      </rPr>
      <t>盏</t>
    </r>
  </si>
  <si>
    <r>
      <t>惠及</t>
    </r>
    <r>
      <rPr>
        <sz val="7"/>
        <rFont val="Times New Roman"/>
        <family val="1"/>
      </rPr>
      <t>298</t>
    </r>
    <r>
      <rPr>
        <sz val="7"/>
        <rFont val="仿宋_GB2312"/>
        <charset val="134"/>
      </rPr>
      <t>户</t>
    </r>
    <r>
      <rPr>
        <sz val="7"/>
        <rFont val="Times New Roman"/>
        <family val="1"/>
      </rPr>
      <t>1360</t>
    </r>
    <r>
      <rPr>
        <sz val="7"/>
        <rFont val="仿宋_GB2312"/>
        <charset val="134"/>
      </rPr>
      <t>人极大改善贫困村人居环境</t>
    </r>
  </si>
  <si>
    <r>
      <t>太阳能立杆路灯安装</t>
    </r>
    <r>
      <rPr>
        <sz val="7"/>
        <rFont val="Times New Roman"/>
        <family val="1"/>
      </rPr>
      <t>175</t>
    </r>
    <r>
      <rPr>
        <sz val="7"/>
        <rFont val="仿宋_GB2312"/>
        <charset val="134"/>
      </rPr>
      <t>盏</t>
    </r>
  </si>
  <si>
    <r>
      <t>惠及</t>
    </r>
    <r>
      <rPr>
        <sz val="7"/>
        <rFont val="Times New Roman"/>
        <family val="1"/>
      </rPr>
      <t>812</t>
    </r>
    <r>
      <rPr>
        <sz val="7"/>
        <rFont val="仿宋_GB2312"/>
        <charset val="134"/>
      </rPr>
      <t>户</t>
    </r>
    <r>
      <rPr>
        <sz val="7"/>
        <rFont val="Times New Roman"/>
        <family val="1"/>
      </rPr>
      <t>3377</t>
    </r>
    <r>
      <rPr>
        <sz val="7"/>
        <rFont val="仿宋_GB2312"/>
        <charset val="134"/>
      </rPr>
      <t>人极大改善贫困村人居环境</t>
    </r>
  </si>
  <si>
    <r>
      <t>太阳能立杆路灯安装</t>
    </r>
    <r>
      <rPr>
        <sz val="7"/>
        <rFont val="Times New Roman"/>
        <family val="1"/>
      </rPr>
      <t>145</t>
    </r>
    <r>
      <rPr>
        <sz val="7"/>
        <rFont val="仿宋_GB2312"/>
        <charset val="134"/>
      </rPr>
      <t>盏</t>
    </r>
  </si>
  <si>
    <r>
      <t>惠及</t>
    </r>
    <r>
      <rPr>
        <sz val="7"/>
        <rFont val="Times New Roman"/>
        <family val="1"/>
      </rPr>
      <t>267</t>
    </r>
    <r>
      <rPr>
        <sz val="7"/>
        <rFont val="仿宋_GB2312"/>
        <charset val="134"/>
      </rPr>
      <t>户</t>
    </r>
    <r>
      <rPr>
        <sz val="7"/>
        <rFont val="Times New Roman"/>
        <family val="1"/>
      </rPr>
      <t>1097</t>
    </r>
    <r>
      <rPr>
        <sz val="7"/>
        <rFont val="仿宋_GB2312"/>
        <charset val="134"/>
      </rPr>
      <t>人极大改善贫困村人居环境</t>
    </r>
  </si>
  <si>
    <r>
      <t>74</t>
    </r>
    <r>
      <rPr>
        <sz val="7"/>
        <rFont val="仿宋_GB2312"/>
        <charset val="134"/>
      </rPr>
      <t>户</t>
    </r>
    <r>
      <rPr>
        <sz val="7"/>
        <rFont val="Times New Roman"/>
        <family val="1"/>
      </rPr>
      <t>336</t>
    </r>
    <r>
      <rPr>
        <sz val="7"/>
        <rFont val="仿宋_GB2312"/>
        <charset val="134"/>
      </rPr>
      <t>人</t>
    </r>
  </si>
  <si>
    <r>
      <t>村内道路绿化项目，松树</t>
    </r>
    <r>
      <rPr>
        <sz val="7"/>
        <rFont val="Times New Roman"/>
        <family val="1"/>
      </rPr>
      <t>300</t>
    </r>
    <r>
      <rPr>
        <sz val="7"/>
        <rFont val="仿宋_GB2312"/>
        <charset val="134"/>
      </rPr>
      <t>棵</t>
    </r>
  </si>
  <si>
    <r>
      <t>太阳能立杆路灯安装</t>
    </r>
    <r>
      <rPr>
        <sz val="7"/>
        <rFont val="Times New Roman"/>
        <family val="1"/>
      </rPr>
      <t>65</t>
    </r>
    <r>
      <rPr>
        <sz val="7"/>
        <rFont val="仿宋_GB2312"/>
        <charset val="134"/>
      </rPr>
      <t>盏</t>
    </r>
  </si>
  <si>
    <r>
      <t>惠及</t>
    </r>
    <r>
      <rPr>
        <sz val="7"/>
        <rFont val="Times New Roman"/>
        <family val="1"/>
      </rPr>
      <t>506</t>
    </r>
    <r>
      <rPr>
        <sz val="7"/>
        <rFont val="仿宋_GB2312"/>
        <charset val="134"/>
      </rPr>
      <t>户</t>
    </r>
    <r>
      <rPr>
        <sz val="7"/>
        <rFont val="Times New Roman"/>
        <family val="1"/>
      </rPr>
      <t>2648</t>
    </r>
    <r>
      <rPr>
        <sz val="7"/>
        <rFont val="仿宋_GB2312"/>
        <charset val="134"/>
      </rPr>
      <t>人极大改善贫困村人居环境</t>
    </r>
  </si>
  <si>
    <r>
      <t>171</t>
    </r>
    <r>
      <rPr>
        <sz val="7"/>
        <rFont val="仿宋_GB2312"/>
        <charset val="134"/>
      </rPr>
      <t>户</t>
    </r>
    <r>
      <rPr>
        <sz val="7"/>
        <rFont val="Times New Roman"/>
        <family val="1"/>
      </rPr>
      <t>714</t>
    </r>
    <r>
      <rPr>
        <sz val="7"/>
        <rFont val="仿宋_GB2312"/>
        <charset val="134"/>
      </rPr>
      <t>人</t>
    </r>
  </si>
  <si>
    <r>
      <t>灯杆</t>
    </r>
    <r>
      <rPr>
        <sz val="7"/>
        <rFont val="Times New Roman"/>
        <family val="1"/>
      </rPr>
      <t>8</t>
    </r>
    <r>
      <rPr>
        <sz val="7"/>
        <rFont val="仿宋_GB2312"/>
        <charset val="134"/>
      </rPr>
      <t>米高附带底座太阳能路灯</t>
    </r>
    <r>
      <rPr>
        <sz val="7"/>
        <rFont val="Times New Roman"/>
        <family val="1"/>
      </rPr>
      <t>45</t>
    </r>
    <r>
      <rPr>
        <sz val="7"/>
        <rFont val="仿宋_GB2312"/>
        <charset val="134"/>
      </rPr>
      <t>盏、不带杆太阳能路灯</t>
    </r>
    <r>
      <rPr>
        <sz val="7"/>
        <rFont val="Times New Roman"/>
        <family val="1"/>
      </rPr>
      <t>50</t>
    </r>
    <r>
      <rPr>
        <sz val="7"/>
        <rFont val="仿宋_GB2312"/>
        <charset val="134"/>
      </rPr>
      <t>盏（</t>
    </r>
    <r>
      <rPr>
        <sz val="7"/>
        <rFont val="Times New Roman"/>
        <family val="1"/>
      </rPr>
      <t>30</t>
    </r>
    <r>
      <rPr>
        <sz val="7"/>
        <rFont val="仿宋_GB2312"/>
        <charset val="134"/>
      </rPr>
      <t>瓦锂电池路灯）</t>
    </r>
  </si>
  <si>
    <r>
      <t>不带杆太阳能路灯</t>
    </r>
    <r>
      <rPr>
        <sz val="7"/>
        <rFont val="Times New Roman"/>
        <family val="1"/>
      </rPr>
      <t>50</t>
    </r>
    <r>
      <rPr>
        <sz val="7"/>
        <rFont val="仿宋_GB2312"/>
        <charset val="134"/>
      </rPr>
      <t>盏（</t>
    </r>
    <r>
      <rPr>
        <sz val="7"/>
        <rFont val="Times New Roman"/>
        <family val="1"/>
      </rPr>
      <t>30</t>
    </r>
    <r>
      <rPr>
        <sz val="7"/>
        <rFont val="仿宋_GB2312"/>
        <charset val="134"/>
      </rPr>
      <t>瓦锂电池路灯）</t>
    </r>
  </si>
  <si>
    <r>
      <t>1200</t>
    </r>
    <r>
      <rPr>
        <sz val="7"/>
        <rFont val="仿宋_GB2312"/>
        <charset val="134"/>
      </rPr>
      <t>元</t>
    </r>
    <r>
      <rPr>
        <sz val="7"/>
        <rFont val="Times New Roman"/>
        <family val="1"/>
      </rPr>
      <t>/</t>
    </r>
    <r>
      <rPr>
        <sz val="7"/>
        <rFont val="仿宋_GB2312"/>
        <charset val="134"/>
      </rPr>
      <t>盏</t>
    </r>
  </si>
  <si>
    <r>
      <t>绿化树木</t>
    </r>
    <r>
      <rPr>
        <sz val="7"/>
        <rFont val="Times New Roman"/>
        <family val="1"/>
      </rPr>
      <t>500</t>
    </r>
    <r>
      <rPr>
        <sz val="7"/>
        <rFont val="仿宋_GB2312"/>
        <charset val="134"/>
      </rPr>
      <t>棵，建设花池</t>
    </r>
    <r>
      <rPr>
        <sz val="7"/>
        <rFont val="Times New Roman"/>
        <family val="1"/>
      </rPr>
      <t>50</t>
    </r>
    <r>
      <rPr>
        <sz val="7"/>
        <rFont val="仿宋_GB2312"/>
        <charset val="134"/>
      </rPr>
      <t>平方米，花池零星砌砖</t>
    </r>
    <r>
      <rPr>
        <sz val="7"/>
        <rFont val="Times New Roman"/>
        <family val="1"/>
      </rPr>
      <t>7.2</t>
    </r>
    <r>
      <rPr>
        <sz val="7"/>
        <rFont val="仿宋_GB2312"/>
        <charset val="134"/>
      </rPr>
      <t>立方米</t>
    </r>
  </si>
  <si>
    <r>
      <t>树木三类大叶女真</t>
    </r>
    <r>
      <rPr>
        <sz val="7"/>
        <rFont val="Times New Roman"/>
        <family val="1"/>
      </rPr>
      <t>446</t>
    </r>
    <r>
      <rPr>
        <sz val="7"/>
        <rFont val="仿宋_GB2312"/>
        <charset val="134"/>
      </rPr>
      <t>棵：雪松</t>
    </r>
    <r>
      <rPr>
        <sz val="7"/>
        <rFont val="Times New Roman"/>
        <family val="1"/>
      </rPr>
      <t>4</t>
    </r>
    <r>
      <rPr>
        <sz val="7"/>
        <rFont val="仿宋_GB2312"/>
        <charset val="134"/>
      </rPr>
      <t>棵；五角松</t>
    </r>
    <r>
      <rPr>
        <sz val="7"/>
        <rFont val="Times New Roman"/>
        <family val="1"/>
      </rPr>
      <t>50</t>
    </r>
    <r>
      <rPr>
        <sz val="7"/>
        <rFont val="仿宋_GB2312"/>
        <charset val="134"/>
      </rPr>
      <t>棵共花去</t>
    </r>
    <r>
      <rPr>
        <sz val="7"/>
        <rFont val="Times New Roman"/>
        <family val="1"/>
      </rPr>
      <t>7.9</t>
    </r>
    <r>
      <rPr>
        <sz val="7"/>
        <rFont val="仿宋_GB2312"/>
        <charset val="134"/>
      </rPr>
      <t>万元：花池</t>
    </r>
    <r>
      <rPr>
        <sz val="7"/>
        <rFont val="Times New Roman"/>
        <family val="1"/>
      </rPr>
      <t>120</t>
    </r>
    <r>
      <rPr>
        <sz val="7"/>
        <rFont val="仿宋_GB2312"/>
        <charset val="134"/>
      </rPr>
      <t>元</t>
    </r>
    <r>
      <rPr>
        <sz val="7"/>
        <rFont val="Times New Roman"/>
        <family val="1"/>
      </rPr>
      <t>/</t>
    </r>
    <r>
      <rPr>
        <sz val="7"/>
        <rFont val="仿宋_GB2312"/>
        <charset val="134"/>
      </rPr>
      <t>平方米，花费</t>
    </r>
    <r>
      <rPr>
        <sz val="7"/>
        <rFont val="Times New Roman"/>
        <family val="1"/>
      </rPr>
      <t>6000</t>
    </r>
    <r>
      <rPr>
        <sz val="7"/>
        <rFont val="仿宋_GB2312"/>
        <charset val="134"/>
      </rPr>
      <t>元</t>
    </r>
  </si>
  <si>
    <r>
      <t>改善</t>
    </r>
    <r>
      <rPr>
        <sz val="7"/>
        <rFont val="Times New Roman"/>
        <family val="1"/>
      </rPr>
      <t>263</t>
    </r>
    <r>
      <rPr>
        <sz val="7"/>
        <rFont val="仿宋_GB2312"/>
        <charset val="134"/>
      </rPr>
      <t>户</t>
    </r>
    <r>
      <rPr>
        <sz val="7"/>
        <rFont val="Times New Roman"/>
        <family val="1"/>
      </rPr>
      <t>1073</t>
    </r>
    <r>
      <rPr>
        <sz val="7"/>
        <rFont val="仿宋_GB2312"/>
        <charset val="134"/>
      </rPr>
      <t>人生产生活环境。</t>
    </r>
  </si>
  <si>
    <r>
      <t>上观乡杏树洼村路灯安装项目，建设规模高架力的</t>
    </r>
    <r>
      <rPr>
        <sz val="7"/>
        <rFont val="Times New Roman"/>
        <family val="1"/>
      </rPr>
      <t>60</t>
    </r>
    <r>
      <rPr>
        <sz val="7"/>
        <rFont val="仿宋_GB2312"/>
        <charset val="134"/>
      </rPr>
      <t>盏，不带杆</t>
    </r>
    <r>
      <rPr>
        <sz val="7"/>
        <rFont val="Times New Roman"/>
        <family val="1"/>
      </rPr>
      <t>140</t>
    </r>
    <r>
      <rPr>
        <sz val="7"/>
        <rFont val="仿宋_GB2312"/>
        <charset val="134"/>
      </rPr>
      <t>盏</t>
    </r>
  </si>
  <si>
    <r>
      <t>受益</t>
    </r>
    <r>
      <rPr>
        <sz val="7"/>
        <rFont val="Times New Roman"/>
        <family val="1"/>
      </rPr>
      <t>219</t>
    </r>
    <r>
      <rPr>
        <sz val="7"/>
        <rFont val="仿宋_GB2312"/>
        <charset val="134"/>
      </rPr>
      <t>户</t>
    </r>
    <r>
      <rPr>
        <sz val="7"/>
        <rFont val="Times New Roman"/>
        <family val="1"/>
      </rPr>
      <t>804</t>
    </r>
    <r>
      <rPr>
        <sz val="7"/>
        <rFont val="仿宋_GB2312"/>
        <charset val="134"/>
      </rPr>
      <t>人极大改善贫困村人居环境。</t>
    </r>
  </si>
  <si>
    <r>
      <t>太阳能路灯立杆式</t>
    </r>
    <r>
      <rPr>
        <sz val="7"/>
        <rFont val="Times New Roman"/>
        <family val="1"/>
      </rPr>
      <t>60</t>
    </r>
    <r>
      <rPr>
        <sz val="7"/>
        <rFont val="仿宋_GB2312"/>
        <charset val="134"/>
      </rPr>
      <t>盏，伸臂式</t>
    </r>
    <r>
      <rPr>
        <sz val="7"/>
        <rFont val="Times New Roman"/>
        <family val="1"/>
      </rPr>
      <t>38</t>
    </r>
    <r>
      <rPr>
        <sz val="7"/>
        <rFont val="仿宋_GB2312"/>
        <charset val="134"/>
      </rPr>
      <t>盏</t>
    </r>
  </si>
  <si>
    <r>
      <t>亮化村庄，方便群众，惠及全村</t>
    </r>
    <r>
      <rPr>
        <sz val="7"/>
        <rFont val="Times New Roman"/>
        <family val="1"/>
      </rPr>
      <t>303</t>
    </r>
    <r>
      <rPr>
        <sz val="7"/>
        <rFont val="仿宋_GB2312"/>
        <charset val="134"/>
      </rPr>
      <t>户</t>
    </r>
    <r>
      <rPr>
        <sz val="7"/>
        <rFont val="Times New Roman"/>
        <family val="1"/>
      </rPr>
      <t>1208</t>
    </r>
    <r>
      <rPr>
        <sz val="7"/>
        <rFont val="仿宋_GB2312"/>
        <charset val="134"/>
      </rPr>
      <t>人。</t>
    </r>
  </si>
  <si>
    <r>
      <t>安装</t>
    </r>
    <r>
      <rPr>
        <sz val="7"/>
        <rFont val="Times New Roman"/>
        <family val="1"/>
      </rPr>
      <t>6</t>
    </r>
    <r>
      <rPr>
        <sz val="7"/>
        <rFont val="仿宋_GB2312"/>
        <charset val="134"/>
      </rPr>
      <t>米高、壁厚</t>
    </r>
    <r>
      <rPr>
        <sz val="7"/>
        <rFont val="Times New Roman"/>
        <family val="1"/>
      </rPr>
      <t>2.75</t>
    </r>
    <r>
      <rPr>
        <sz val="7"/>
        <rFont val="仿宋_GB2312"/>
        <charset val="134"/>
      </rPr>
      <t>毫米、</t>
    </r>
    <r>
      <rPr>
        <sz val="7"/>
        <rFont val="Times New Roman"/>
        <family val="1"/>
      </rPr>
      <t>50</t>
    </r>
    <r>
      <rPr>
        <sz val="7"/>
        <rFont val="仿宋_GB2312"/>
        <charset val="134"/>
      </rPr>
      <t>瓦</t>
    </r>
    <r>
      <rPr>
        <sz val="7"/>
        <rFont val="Times New Roman"/>
        <family val="1"/>
      </rPr>
      <t>LED</t>
    </r>
    <r>
      <rPr>
        <sz val="7"/>
        <rFont val="仿宋_GB2312"/>
        <charset val="134"/>
      </rPr>
      <t>路灯</t>
    </r>
    <r>
      <rPr>
        <sz val="7"/>
        <rFont val="Times New Roman"/>
        <family val="1"/>
      </rPr>
      <t>200</t>
    </r>
    <r>
      <rPr>
        <sz val="7"/>
        <rFont val="仿宋_GB2312"/>
        <charset val="134"/>
      </rPr>
      <t>盏</t>
    </r>
  </si>
  <si>
    <r>
      <t>1000</t>
    </r>
    <r>
      <rPr>
        <sz val="7"/>
        <rFont val="仿宋_GB2312"/>
        <charset val="134"/>
      </rPr>
      <t>元</t>
    </r>
    <r>
      <rPr>
        <sz val="7"/>
        <rFont val="Times New Roman"/>
        <family val="1"/>
      </rPr>
      <t>/</t>
    </r>
    <r>
      <rPr>
        <sz val="7"/>
        <rFont val="仿宋_GB2312"/>
        <charset val="134"/>
      </rPr>
      <t>盏</t>
    </r>
  </si>
  <si>
    <r>
      <t>该项目实施后可解决铁炉村全村</t>
    </r>
    <r>
      <rPr>
        <sz val="7"/>
        <rFont val="Times New Roman"/>
        <family val="1"/>
      </rPr>
      <t>756</t>
    </r>
    <r>
      <rPr>
        <sz val="7"/>
        <rFont val="仿宋_GB2312"/>
        <charset val="134"/>
      </rPr>
      <t>户照明问题</t>
    </r>
  </si>
  <si>
    <r>
      <t>安装</t>
    </r>
    <r>
      <rPr>
        <sz val="7"/>
        <rFont val="Times New Roman"/>
        <family val="1"/>
      </rPr>
      <t>6</t>
    </r>
    <r>
      <rPr>
        <sz val="7"/>
        <rFont val="仿宋_GB2312"/>
        <charset val="134"/>
      </rPr>
      <t>米高、壁厚</t>
    </r>
    <r>
      <rPr>
        <sz val="7"/>
        <rFont val="Times New Roman"/>
        <family val="1"/>
      </rPr>
      <t>2.75</t>
    </r>
    <r>
      <rPr>
        <sz val="7"/>
        <rFont val="仿宋_GB2312"/>
        <charset val="134"/>
      </rPr>
      <t>毫米、</t>
    </r>
    <r>
      <rPr>
        <sz val="7"/>
        <rFont val="Times New Roman"/>
        <family val="1"/>
      </rPr>
      <t>50</t>
    </r>
    <r>
      <rPr>
        <sz val="7"/>
        <rFont val="仿宋_GB2312"/>
        <charset val="134"/>
      </rPr>
      <t>瓦</t>
    </r>
    <r>
      <rPr>
        <sz val="7"/>
        <rFont val="Times New Roman"/>
        <family val="1"/>
      </rPr>
      <t>LED</t>
    </r>
    <r>
      <rPr>
        <sz val="7"/>
        <rFont val="仿宋_GB2312"/>
        <charset val="134"/>
      </rPr>
      <t>路灯</t>
    </r>
    <r>
      <rPr>
        <sz val="7"/>
        <rFont val="Times New Roman"/>
        <family val="1"/>
      </rPr>
      <t>109</t>
    </r>
    <r>
      <rPr>
        <sz val="7"/>
        <rFont val="仿宋_GB2312"/>
        <charset val="134"/>
      </rPr>
      <t>盏</t>
    </r>
  </si>
  <si>
    <r>
      <t>该项目实施后可解决李寨村全村</t>
    </r>
    <r>
      <rPr>
        <sz val="7"/>
        <rFont val="Times New Roman"/>
        <family val="1"/>
      </rPr>
      <t>289</t>
    </r>
    <r>
      <rPr>
        <sz val="7"/>
        <rFont val="仿宋_GB2312"/>
        <charset val="134"/>
      </rPr>
      <t>户照明问题</t>
    </r>
  </si>
  <si>
    <r>
      <t>樱花</t>
    </r>
    <r>
      <rPr>
        <sz val="7"/>
        <rFont val="Times New Roman"/>
        <family val="1"/>
      </rPr>
      <t>500</t>
    </r>
    <r>
      <rPr>
        <sz val="7"/>
        <rFont val="仿宋_GB2312"/>
        <charset val="134"/>
      </rPr>
      <t>棵，月季</t>
    </r>
    <r>
      <rPr>
        <sz val="7"/>
        <rFont val="Times New Roman"/>
        <family val="1"/>
      </rPr>
      <t>500</t>
    </r>
    <r>
      <rPr>
        <sz val="7"/>
        <rFont val="仿宋_GB2312"/>
        <charset val="134"/>
      </rPr>
      <t>棵</t>
    </r>
  </si>
  <si>
    <r>
      <t>覆盖</t>
    </r>
    <r>
      <rPr>
        <sz val="7"/>
        <rFont val="Times New Roman"/>
        <family val="1"/>
      </rPr>
      <t>229</t>
    </r>
    <r>
      <rPr>
        <sz val="7"/>
        <rFont val="仿宋_GB2312"/>
        <charset val="134"/>
      </rPr>
      <t>户</t>
    </r>
    <r>
      <rPr>
        <sz val="7"/>
        <rFont val="Times New Roman"/>
        <family val="1"/>
      </rPr>
      <t>998</t>
    </r>
    <r>
      <rPr>
        <sz val="7"/>
        <rFont val="仿宋_GB2312"/>
        <charset val="134"/>
      </rPr>
      <t>人极大改善贫困村人居环境</t>
    </r>
  </si>
  <si>
    <r>
      <t>195</t>
    </r>
    <r>
      <rPr>
        <sz val="7"/>
        <rFont val="仿宋_GB2312"/>
        <charset val="134"/>
      </rPr>
      <t>盏</t>
    </r>
    <r>
      <rPr>
        <sz val="7"/>
        <rFont val="Times New Roman"/>
        <family val="1"/>
      </rPr>
      <t>15</t>
    </r>
    <r>
      <rPr>
        <sz val="7"/>
        <rFont val="仿宋_GB2312"/>
        <charset val="134"/>
      </rPr>
      <t>瓦太阳能路灯，不带杆</t>
    </r>
  </si>
  <si>
    <r>
      <t>覆盖</t>
    </r>
    <r>
      <rPr>
        <sz val="7"/>
        <rFont val="Times New Roman"/>
        <family val="1"/>
      </rPr>
      <t>430</t>
    </r>
    <r>
      <rPr>
        <sz val="7"/>
        <rFont val="仿宋_GB2312"/>
        <charset val="134"/>
      </rPr>
      <t>户</t>
    </r>
    <r>
      <rPr>
        <sz val="7"/>
        <rFont val="Times New Roman"/>
        <family val="1"/>
      </rPr>
      <t>1927</t>
    </r>
    <r>
      <rPr>
        <sz val="7"/>
        <rFont val="仿宋_GB2312"/>
        <charset val="134"/>
      </rPr>
      <t>人极大改善贫困村人居环境</t>
    </r>
  </si>
  <si>
    <r>
      <t>大叶女贞</t>
    </r>
    <r>
      <rPr>
        <sz val="7"/>
        <rFont val="Times New Roman"/>
        <family val="1"/>
      </rPr>
      <t>195</t>
    </r>
    <r>
      <rPr>
        <sz val="7"/>
        <rFont val="仿宋_GB2312"/>
        <charset val="134"/>
      </rPr>
      <t>棵、青桐</t>
    </r>
    <r>
      <rPr>
        <sz val="7"/>
        <rFont val="Times New Roman"/>
        <family val="1"/>
      </rPr>
      <t>102</t>
    </r>
    <r>
      <rPr>
        <sz val="7"/>
        <rFont val="仿宋_GB2312"/>
        <charset val="134"/>
      </rPr>
      <t>棵、栾树</t>
    </r>
    <r>
      <rPr>
        <sz val="7"/>
        <rFont val="Times New Roman"/>
        <family val="1"/>
      </rPr>
      <t>157</t>
    </r>
    <r>
      <rPr>
        <sz val="7"/>
        <rFont val="仿宋_GB2312"/>
        <charset val="134"/>
      </rPr>
      <t>棵、雪松</t>
    </r>
    <r>
      <rPr>
        <sz val="7"/>
        <rFont val="Times New Roman"/>
        <family val="1"/>
      </rPr>
      <t>40</t>
    </r>
    <r>
      <rPr>
        <sz val="7"/>
        <rFont val="仿宋_GB2312"/>
        <charset val="134"/>
      </rPr>
      <t>棵、百日红</t>
    </r>
    <r>
      <rPr>
        <sz val="7"/>
        <rFont val="Times New Roman"/>
        <family val="1"/>
      </rPr>
      <t>13</t>
    </r>
    <r>
      <rPr>
        <sz val="7"/>
        <rFont val="仿宋_GB2312"/>
        <charset val="134"/>
      </rPr>
      <t>棵、红叶石楠球</t>
    </r>
    <r>
      <rPr>
        <sz val="7"/>
        <rFont val="Times New Roman"/>
        <family val="1"/>
      </rPr>
      <t>5</t>
    </r>
    <r>
      <rPr>
        <sz val="7"/>
        <rFont val="仿宋_GB2312"/>
        <charset val="134"/>
      </rPr>
      <t>棵、小叶女贞球</t>
    </r>
    <r>
      <rPr>
        <sz val="7"/>
        <rFont val="Times New Roman"/>
        <family val="1"/>
      </rPr>
      <t>12</t>
    </r>
    <r>
      <rPr>
        <sz val="7"/>
        <rFont val="仿宋_GB2312"/>
        <charset val="134"/>
      </rPr>
      <t>、造型树</t>
    </r>
    <r>
      <rPr>
        <sz val="7"/>
        <rFont val="Times New Roman"/>
        <family val="1"/>
      </rPr>
      <t>1</t>
    </r>
    <r>
      <rPr>
        <sz val="7"/>
        <rFont val="仿宋_GB2312"/>
        <charset val="134"/>
      </rPr>
      <t>棵、草坪</t>
    </r>
    <r>
      <rPr>
        <sz val="7"/>
        <rFont val="Times New Roman"/>
        <family val="1"/>
      </rPr>
      <t>440</t>
    </r>
    <r>
      <rPr>
        <sz val="7"/>
        <rFont val="仿宋_GB2312"/>
        <charset val="134"/>
      </rPr>
      <t>平方米、麦冬</t>
    </r>
    <r>
      <rPr>
        <sz val="7"/>
        <rFont val="Times New Roman"/>
        <family val="1"/>
      </rPr>
      <t>475</t>
    </r>
    <r>
      <rPr>
        <sz val="7"/>
        <rFont val="仿宋_GB2312"/>
        <charset val="134"/>
      </rPr>
      <t>平方米、红叶石楠篱、透水砖地面、</t>
    </r>
    <r>
      <rPr>
        <sz val="7"/>
        <rFont val="Times New Roman"/>
        <family val="1"/>
      </rPr>
      <t>33</t>
    </r>
    <r>
      <rPr>
        <sz val="7"/>
        <rFont val="仿宋_GB2312"/>
        <charset val="134"/>
      </rPr>
      <t>平方米、道牙</t>
    </r>
    <r>
      <rPr>
        <sz val="7"/>
        <rFont val="Times New Roman"/>
        <family val="1"/>
      </rPr>
      <t>675</t>
    </r>
    <r>
      <rPr>
        <sz val="7"/>
        <rFont val="仿宋_GB2312"/>
        <charset val="134"/>
      </rPr>
      <t>米、自然石</t>
    </r>
    <r>
      <rPr>
        <sz val="7"/>
        <rFont val="Times New Roman"/>
        <family val="1"/>
      </rPr>
      <t>1</t>
    </r>
    <r>
      <rPr>
        <sz val="7"/>
        <rFont val="仿宋_GB2312"/>
        <charset val="134"/>
      </rPr>
      <t>个</t>
    </r>
  </si>
  <si>
    <r>
      <t>安装太阳能带杆路灯</t>
    </r>
    <r>
      <rPr>
        <sz val="7"/>
        <rFont val="Times New Roman"/>
        <family val="1"/>
      </rPr>
      <t>180</t>
    </r>
    <r>
      <rPr>
        <sz val="7"/>
        <rFont val="仿宋_GB2312"/>
        <charset val="134"/>
      </rPr>
      <t>盏</t>
    </r>
  </si>
  <si>
    <r>
      <t>改善贫困村的村容村貌，改善</t>
    </r>
    <r>
      <rPr>
        <sz val="7"/>
        <rFont val="Times New Roman"/>
        <family val="1"/>
      </rPr>
      <t>1224</t>
    </r>
    <r>
      <rPr>
        <sz val="7"/>
        <rFont val="仿宋_GB2312"/>
        <charset val="134"/>
      </rPr>
      <t>户</t>
    </r>
    <r>
      <rPr>
        <sz val="7"/>
        <rFont val="Times New Roman"/>
        <family val="1"/>
      </rPr>
      <t>4752</t>
    </r>
    <r>
      <rPr>
        <sz val="7"/>
        <rFont val="仿宋_GB2312"/>
        <charset val="134"/>
      </rPr>
      <t>人的村容村貌</t>
    </r>
  </si>
  <si>
    <r>
      <t>212</t>
    </r>
    <r>
      <rPr>
        <sz val="7"/>
        <rFont val="仿宋_GB2312"/>
        <charset val="134"/>
      </rPr>
      <t>户</t>
    </r>
    <r>
      <rPr>
        <sz val="7"/>
        <rFont val="Times New Roman"/>
        <family val="1"/>
      </rPr>
      <t>857</t>
    </r>
    <r>
      <rPr>
        <sz val="7"/>
        <rFont val="仿宋_GB2312"/>
        <charset val="134"/>
      </rPr>
      <t>人</t>
    </r>
  </si>
  <si>
    <r>
      <t>太阳能立杆路灯安装</t>
    </r>
    <r>
      <rPr>
        <sz val="7"/>
        <rFont val="Times New Roman"/>
        <family val="1"/>
      </rPr>
      <t>225</t>
    </r>
    <r>
      <rPr>
        <sz val="7"/>
        <rFont val="仿宋_GB2312"/>
        <charset val="134"/>
      </rPr>
      <t>盏</t>
    </r>
  </si>
  <si>
    <r>
      <t>惠及</t>
    </r>
    <r>
      <rPr>
        <sz val="7"/>
        <rFont val="Times New Roman"/>
        <family val="1"/>
      </rPr>
      <t>750</t>
    </r>
    <r>
      <rPr>
        <sz val="7"/>
        <rFont val="仿宋_GB2312"/>
        <charset val="134"/>
      </rPr>
      <t>户</t>
    </r>
    <r>
      <rPr>
        <sz val="7"/>
        <rFont val="Times New Roman"/>
        <family val="1"/>
      </rPr>
      <t>3200</t>
    </r>
    <r>
      <rPr>
        <sz val="7"/>
        <rFont val="仿宋_GB2312"/>
        <charset val="134"/>
      </rPr>
      <t>人极大改善贫困村人居环境。</t>
    </r>
  </si>
  <si>
    <r>
      <t>135</t>
    </r>
    <r>
      <rPr>
        <sz val="7"/>
        <rFont val="仿宋_GB2312"/>
        <charset val="134"/>
      </rPr>
      <t>户</t>
    </r>
    <r>
      <rPr>
        <sz val="7"/>
        <rFont val="Times New Roman"/>
        <family val="1"/>
      </rPr>
      <t>588</t>
    </r>
    <r>
      <rPr>
        <sz val="7"/>
        <rFont val="仿宋_GB2312"/>
        <charset val="134"/>
      </rPr>
      <t>人</t>
    </r>
  </si>
  <si>
    <r>
      <t>花果山乡花山村路灯</t>
    </r>
    <r>
      <rPr>
        <sz val="7"/>
        <rFont val="Times New Roman"/>
        <family val="1"/>
      </rPr>
      <t>45</t>
    </r>
    <r>
      <rPr>
        <sz val="7"/>
        <rFont val="仿宋_GB2312"/>
        <charset val="134"/>
      </rPr>
      <t>盏</t>
    </r>
  </si>
  <si>
    <r>
      <t>南天门至下湖带杆太阳能路灯</t>
    </r>
    <r>
      <rPr>
        <sz val="7"/>
        <rFont val="Times New Roman"/>
        <family val="1"/>
      </rPr>
      <t>15</t>
    </r>
    <r>
      <rPr>
        <sz val="7"/>
        <rFont val="仿宋_GB2312"/>
        <charset val="134"/>
      </rPr>
      <t>盏、南天门至下场带杆太阳能路灯</t>
    </r>
    <r>
      <rPr>
        <sz val="7"/>
        <rFont val="Times New Roman"/>
        <family val="1"/>
      </rPr>
      <t>5</t>
    </r>
    <r>
      <rPr>
        <sz val="7"/>
        <rFont val="仿宋_GB2312"/>
        <charset val="134"/>
      </rPr>
      <t>盏、南天门至大河面带杆太阳能路灯</t>
    </r>
    <r>
      <rPr>
        <sz val="7"/>
        <rFont val="Times New Roman"/>
        <family val="1"/>
      </rPr>
      <t>10</t>
    </r>
    <r>
      <rPr>
        <sz val="7"/>
        <rFont val="仿宋_GB2312"/>
        <charset val="134"/>
      </rPr>
      <t>盏、南天门至头道阴带杆太阳能路灯</t>
    </r>
    <r>
      <rPr>
        <sz val="7"/>
        <rFont val="Times New Roman"/>
        <family val="1"/>
      </rPr>
      <t>15</t>
    </r>
    <r>
      <rPr>
        <sz val="7"/>
        <rFont val="仿宋_GB2312"/>
        <charset val="134"/>
      </rPr>
      <t>盏</t>
    </r>
  </si>
  <si>
    <r>
      <t>0.25</t>
    </r>
    <r>
      <rPr>
        <sz val="7"/>
        <rFont val="仿宋_GB2312"/>
        <charset val="134"/>
      </rPr>
      <t>万</t>
    </r>
    <r>
      <rPr>
        <sz val="7"/>
        <rFont val="Times New Roman"/>
        <family val="1"/>
      </rPr>
      <t>/</t>
    </r>
    <r>
      <rPr>
        <sz val="7"/>
        <rFont val="仿宋_GB2312"/>
        <charset val="134"/>
      </rPr>
      <t>盏</t>
    </r>
  </si>
  <si>
    <r>
      <t>冬青</t>
    </r>
    <r>
      <rPr>
        <sz val="7"/>
        <rFont val="Times New Roman"/>
        <family val="1"/>
      </rPr>
      <t>1500</t>
    </r>
    <r>
      <rPr>
        <sz val="7"/>
        <rFont val="仿宋_GB2312"/>
        <charset val="134"/>
      </rPr>
      <t>棵、大叶女贞</t>
    </r>
    <r>
      <rPr>
        <sz val="7"/>
        <rFont val="Times New Roman"/>
        <family val="1"/>
      </rPr>
      <t>3-5</t>
    </r>
    <r>
      <rPr>
        <sz val="7"/>
        <rFont val="仿宋_GB2312"/>
        <charset val="134"/>
      </rPr>
      <t>公分</t>
    </r>
    <r>
      <rPr>
        <sz val="7"/>
        <rFont val="Times New Roman"/>
        <family val="1"/>
      </rPr>
      <t>200</t>
    </r>
    <r>
      <rPr>
        <sz val="7"/>
        <rFont val="仿宋_GB2312"/>
        <charset val="134"/>
      </rPr>
      <t>棵，、月季</t>
    </r>
    <r>
      <rPr>
        <sz val="7"/>
        <rFont val="Times New Roman"/>
        <family val="1"/>
      </rPr>
      <t>500</t>
    </r>
    <r>
      <rPr>
        <sz val="7"/>
        <rFont val="仿宋_GB2312"/>
        <charset val="134"/>
      </rPr>
      <t>棵、三叶草</t>
    </r>
    <r>
      <rPr>
        <sz val="7"/>
        <rFont val="Times New Roman"/>
        <family val="1"/>
      </rPr>
      <t>5000</t>
    </r>
    <r>
      <rPr>
        <sz val="7"/>
        <rFont val="仿宋_GB2312"/>
        <charset val="134"/>
      </rPr>
      <t>平方米。</t>
    </r>
  </si>
  <si>
    <r>
      <t>150</t>
    </r>
    <r>
      <rPr>
        <sz val="7"/>
        <rFont val="仿宋_GB2312"/>
        <charset val="134"/>
      </rPr>
      <t>元</t>
    </r>
    <r>
      <rPr>
        <sz val="7"/>
        <rFont val="Times New Roman"/>
        <family val="1"/>
      </rPr>
      <t>/</t>
    </r>
    <r>
      <rPr>
        <sz val="7"/>
        <rFont val="仿宋_GB2312"/>
        <charset val="134"/>
      </rPr>
      <t>棵</t>
    </r>
  </si>
  <si>
    <r>
      <t>改善全村</t>
    </r>
    <r>
      <rPr>
        <sz val="7"/>
        <rFont val="Times New Roman"/>
        <family val="1"/>
      </rPr>
      <t>304</t>
    </r>
    <r>
      <rPr>
        <sz val="7"/>
        <rFont val="仿宋_GB2312"/>
        <charset val="134"/>
      </rPr>
      <t>户</t>
    </r>
    <r>
      <rPr>
        <sz val="7"/>
        <rFont val="Times New Roman"/>
        <family val="1"/>
      </rPr>
      <t>1264</t>
    </r>
    <r>
      <rPr>
        <sz val="7"/>
        <rFont val="仿宋_GB2312"/>
        <charset val="134"/>
      </rPr>
      <t>人人居环境问题</t>
    </r>
  </si>
  <si>
    <r>
      <t>冬青</t>
    </r>
    <r>
      <rPr>
        <sz val="7"/>
        <rFont val="Times New Roman"/>
        <family val="1"/>
      </rPr>
      <t>1000</t>
    </r>
    <r>
      <rPr>
        <sz val="7"/>
        <rFont val="仿宋_GB2312"/>
        <charset val="134"/>
      </rPr>
      <t>棵、大叶女贞</t>
    </r>
    <r>
      <rPr>
        <sz val="7"/>
        <rFont val="Times New Roman"/>
        <family val="1"/>
      </rPr>
      <t>3-5</t>
    </r>
    <r>
      <rPr>
        <sz val="7"/>
        <rFont val="仿宋_GB2312"/>
        <charset val="134"/>
      </rPr>
      <t>公分</t>
    </r>
    <r>
      <rPr>
        <sz val="7"/>
        <rFont val="Times New Roman"/>
        <family val="1"/>
      </rPr>
      <t>100</t>
    </r>
    <r>
      <rPr>
        <sz val="7"/>
        <rFont val="仿宋_GB2312"/>
        <charset val="134"/>
      </rPr>
      <t>棵，月季</t>
    </r>
    <r>
      <rPr>
        <sz val="7"/>
        <rFont val="Times New Roman"/>
        <family val="1"/>
      </rPr>
      <t>1500</t>
    </r>
    <r>
      <rPr>
        <sz val="7"/>
        <rFont val="仿宋_GB2312"/>
        <charset val="134"/>
      </rPr>
      <t>棵、三叶草</t>
    </r>
    <r>
      <rPr>
        <sz val="7"/>
        <rFont val="Times New Roman"/>
        <family val="1"/>
      </rPr>
      <t>1000</t>
    </r>
    <r>
      <rPr>
        <sz val="7"/>
        <rFont val="仿宋_GB2312"/>
        <charset val="134"/>
      </rPr>
      <t>平方米。</t>
    </r>
  </si>
  <si>
    <r>
      <t>改善全村</t>
    </r>
    <r>
      <rPr>
        <sz val="7"/>
        <rFont val="Times New Roman"/>
        <family val="1"/>
      </rPr>
      <t>501</t>
    </r>
    <r>
      <rPr>
        <sz val="7"/>
        <rFont val="仿宋_GB2312"/>
        <charset val="134"/>
      </rPr>
      <t>户</t>
    </r>
    <r>
      <rPr>
        <sz val="7"/>
        <rFont val="Times New Roman"/>
        <family val="1"/>
      </rPr>
      <t>1951</t>
    </r>
    <r>
      <rPr>
        <sz val="7"/>
        <rFont val="仿宋_GB2312"/>
        <charset val="134"/>
      </rPr>
      <t>人人居环境问题</t>
    </r>
  </si>
  <si>
    <r>
      <t>冬青</t>
    </r>
    <r>
      <rPr>
        <sz val="7"/>
        <rFont val="Times New Roman"/>
        <family val="1"/>
      </rPr>
      <t>800</t>
    </r>
    <r>
      <rPr>
        <sz val="7"/>
        <rFont val="仿宋_GB2312"/>
        <charset val="134"/>
      </rPr>
      <t>棵、大叶女贞</t>
    </r>
    <r>
      <rPr>
        <sz val="7"/>
        <rFont val="Times New Roman"/>
        <family val="1"/>
      </rPr>
      <t>3-5</t>
    </r>
    <r>
      <rPr>
        <sz val="7"/>
        <rFont val="仿宋_GB2312"/>
        <charset val="134"/>
      </rPr>
      <t>公分</t>
    </r>
    <r>
      <rPr>
        <sz val="7"/>
        <rFont val="Times New Roman"/>
        <family val="1"/>
      </rPr>
      <t>150</t>
    </r>
    <r>
      <rPr>
        <sz val="7"/>
        <rFont val="仿宋_GB2312"/>
        <charset val="134"/>
      </rPr>
      <t>棵，、月季</t>
    </r>
    <r>
      <rPr>
        <sz val="7"/>
        <rFont val="Times New Roman"/>
        <family val="1"/>
      </rPr>
      <t>400</t>
    </r>
    <r>
      <rPr>
        <sz val="7"/>
        <rFont val="仿宋_GB2312"/>
        <charset val="134"/>
      </rPr>
      <t>棵、三叶草</t>
    </r>
    <r>
      <rPr>
        <sz val="7"/>
        <rFont val="Times New Roman"/>
        <family val="1"/>
      </rPr>
      <t>3000</t>
    </r>
    <r>
      <rPr>
        <sz val="7"/>
        <rFont val="仿宋_GB2312"/>
        <charset val="134"/>
      </rPr>
      <t>平方米。</t>
    </r>
  </si>
  <si>
    <r>
      <t>改善全村</t>
    </r>
    <r>
      <rPr>
        <sz val="7"/>
        <rFont val="Times New Roman"/>
        <family val="1"/>
      </rPr>
      <t>457</t>
    </r>
    <r>
      <rPr>
        <sz val="7"/>
        <rFont val="仿宋_GB2312"/>
        <charset val="134"/>
      </rPr>
      <t>户</t>
    </r>
    <r>
      <rPr>
        <sz val="7"/>
        <rFont val="Times New Roman"/>
        <family val="1"/>
      </rPr>
      <t>2123</t>
    </r>
    <r>
      <rPr>
        <sz val="7"/>
        <rFont val="仿宋_GB2312"/>
        <charset val="134"/>
      </rPr>
      <t>人人居环境问题</t>
    </r>
  </si>
  <si>
    <r>
      <t>冬青</t>
    </r>
    <r>
      <rPr>
        <sz val="7"/>
        <rFont val="Times New Roman"/>
        <family val="1"/>
      </rPr>
      <t>950</t>
    </r>
    <r>
      <rPr>
        <sz val="7"/>
        <rFont val="仿宋_GB2312"/>
        <charset val="134"/>
      </rPr>
      <t>棵、大叶女贞</t>
    </r>
    <r>
      <rPr>
        <sz val="7"/>
        <rFont val="Times New Roman"/>
        <family val="1"/>
      </rPr>
      <t>3-5</t>
    </r>
    <r>
      <rPr>
        <sz val="7"/>
        <rFont val="仿宋_GB2312"/>
        <charset val="134"/>
      </rPr>
      <t>公分</t>
    </r>
    <r>
      <rPr>
        <sz val="7"/>
        <rFont val="Times New Roman"/>
        <family val="1"/>
      </rPr>
      <t>210</t>
    </r>
    <r>
      <rPr>
        <sz val="7"/>
        <rFont val="仿宋_GB2312"/>
        <charset val="134"/>
      </rPr>
      <t>棵，、月季</t>
    </r>
    <r>
      <rPr>
        <sz val="7"/>
        <rFont val="Times New Roman"/>
        <family val="1"/>
      </rPr>
      <t>450</t>
    </r>
    <r>
      <rPr>
        <sz val="7"/>
        <rFont val="仿宋_GB2312"/>
        <charset val="134"/>
      </rPr>
      <t>棵、三叶草</t>
    </r>
    <r>
      <rPr>
        <sz val="7"/>
        <rFont val="Times New Roman"/>
        <family val="1"/>
      </rPr>
      <t>3500</t>
    </r>
    <r>
      <rPr>
        <sz val="7"/>
        <rFont val="仿宋_GB2312"/>
        <charset val="134"/>
      </rPr>
      <t>平方米。</t>
    </r>
  </si>
  <si>
    <r>
      <t>改善全村</t>
    </r>
    <r>
      <rPr>
        <sz val="7"/>
        <rFont val="Times New Roman"/>
        <family val="1"/>
      </rPr>
      <t>254</t>
    </r>
    <r>
      <rPr>
        <sz val="7"/>
        <rFont val="仿宋_GB2312"/>
        <charset val="134"/>
      </rPr>
      <t>户</t>
    </r>
    <r>
      <rPr>
        <sz val="7"/>
        <rFont val="Times New Roman"/>
        <family val="1"/>
      </rPr>
      <t>1074</t>
    </r>
    <r>
      <rPr>
        <sz val="7"/>
        <rFont val="仿宋_GB2312"/>
        <charset val="134"/>
      </rPr>
      <t>人人居环境问题</t>
    </r>
  </si>
  <si>
    <r>
      <t>冬青</t>
    </r>
    <r>
      <rPr>
        <sz val="7"/>
        <rFont val="Times New Roman"/>
        <family val="1"/>
      </rPr>
      <t>1500</t>
    </r>
    <r>
      <rPr>
        <sz val="7"/>
        <rFont val="仿宋_GB2312"/>
        <charset val="134"/>
      </rPr>
      <t>棵、大叶女贞</t>
    </r>
    <r>
      <rPr>
        <sz val="7"/>
        <rFont val="Times New Roman"/>
        <family val="1"/>
      </rPr>
      <t>3-5</t>
    </r>
    <r>
      <rPr>
        <sz val="7"/>
        <rFont val="仿宋_GB2312"/>
        <charset val="134"/>
      </rPr>
      <t>公分</t>
    </r>
    <r>
      <rPr>
        <sz val="7"/>
        <rFont val="Times New Roman"/>
        <family val="1"/>
      </rPr>
      <t>260</t>
    </r>
    <r>
      <rPr>
        <sz val="7"/>
        <rFont val="仿宋_GB2312"/>
        <charset val="134"/>
      </rPr>
      <t>棵，、月季</t>
    </r>
    <r>
      <rPr>
        <sz val="7"/>
        <rFont val="Times New Roman"/>
        <family val="1"/>
      </rPr>
      <t>550</t>
    </r>
    <r>
      <rPr>
        <sz val="7"/>
        <rFont val="仿宋_GB2312"/>
        <charset val="134"/>
      </rPr>
      <t>棵、三叶草</t>
    </r>
    <r>
      <rPr>
        <sz val="7"/>
        <rFont val="Times New Roman"/>
        <family val="1"/>
      </rPr>
      <t>5400</t>
    </r>
    <r>
      <rPr>
        <sz val="7"/>
        <rFont val="仿宋_GB2312"/>
        <charset val="134"/>
      </rPr>
      <t>平方米。</t>
    </r>
  </si>
  <si>
    <r>
      <t>改善全村</t>
    </r>
    <r>
      <rPr>
        <sz val="7"/>
        <rFont val="Times New Roman"/>
        <family val="1"/>
      </rPr>
      <t>642</t>
    </r>
    <r>
      <rPr>
        <sz val="7"/>
        <rFont val="仿宋_GB2312"/>
        <charset val="134"/>
      </rPr>
      <t>户</t>
    </r>
    <r>
      <rPr>
        <sz val="7"/>
        <rFont val="Times New Roman"/>
        <family val="1"/>
      </rPr>
      <t>2648</t>
    </r>
    <r>
      <rPr>
        <sz val="7"/>
        <rFont val="仿宋_GB2312"/>
        <charset val="134"/>
      </rPr>
      <t>人人居环境问题</t>
    </r>
  </si>
  <si>
    <r>
      <t>太阳能立杆路灯</t>
    </r>
    <r>
      <rPr>
        <sz val="7"/>
        <rFont val="Times New Roman"/>
        <family val="1"/>
      </rPr>
      <t>80</t>
    </r>
    <r>
      <rPr>
        <sz val="7"/>
        <rFont val="仿宋_GB2312"/>
        <charset val="134"/>
      </rPr>
      <t>盏</t>
    </r>
  </si>
  <si>
    <r>
      <t>3500</t>
    </r>
    <r>
      <rPr>
        <sz val="7"/>
        <rFont val="仿宋_GB2312"/>
        <charset val="134"/>
      </rPr>
      <t>元</t>
    </r>
    <r>
      <rPr>
        <sz val="7"/>
        <rFont val="Times New Roman"/>
        <family val="1"/>
      </rPr>
      <t>/</t>
    </r>
    <r>
      <rPr>
        <sz val="7"/>
        <rFont val="仿宋_GB2312"/>
        <charset val="134"/>
      </rPr>
      <t>盏</t>
    </r>
  </si>
  <si>
    <r>
      <t>太阳能立杆路灯</t>
    </r>
    <r>
      <rPr>
        <sz val="7"/>
        <rFont val="Times New Roman"/>
        <family val="1"/>
      </rPr>
      <t>50</t>
    </r>
    <r>
      <rPr>
        <sz val="7"/>
        <rFont val="仿宋_GB2312"/>
        <charset val="134"/>
      </rPr>
      <t>盏</t>
    </r>
  </si>
  <si>
    <r>
      <t>太阳能路灯</t>
    </r>
    <r>
      <rPr>
        <sz val="7"/>
        <rFont val="Times New Roman"/>
        <family val="1"/>
      </rPr>
      <t>50</t>
    </r>
    <r>
      <rPr>
        <sz val="7"/>
        <rFont val="仿宋_GB2312"/>
        <charset val="134"/>
      </rPr>
      <t>盏，包含灯具安装、路灯基础及接地，路灯柱</t>
    </r>
    <r>
      <rPr>
        <sz val="7"/>
        <rFont val="Times New Roman"/>
        <family val="1"/>
      </rPr>
      <t>≤5</t>
    </r>
    <r>
      <rPr>
        <sz val="7"/>
        <rFont val="仿宋_GB2312"/>
        <charset val="134"/>
      </rPr>
      <t>米</t>
    </r>
  </si>
  <si>
    <r>
      <t>太阳能路灯立杆式</t>
    </r>
    <r>
      <rPr>
        <sz val="7"/>
        <rFont val="Times New Roman"/>
        <family val="1"/>
      </rPr>
      <t>80</t>
    </r>
    <r>
      <rPr>
        <sz val="7"/>
        <rFont val="仿宋_GB2312"/>
        <charset val="134"/>
      </rPr>
      <t>盏，伸臂式</t>
    </r>
    <r>
      <rPr>
        <sz val="7"/>
        <rFont val="Times New Roman"/>
        <family val="1"/>
      </rPr>
      <t>120</t>
    </r>
    <r>
      <rPr>
        <sz val="7"/>
        <rFont val="仿宋_GB2312"/>
        <charset val="134"/>
      </rPr>
      <t>盏</t>
    </r>
  </si>
  <si>
    <r>
      <t>亮化村庄，方便群众，惠及全村</t>
    </r>
    <r>
      <rPr>
        <sz val="7"/>
        <rFont val="Times New Roman"/>
        <family val="1"/>
      </rPr>
      <t>691</t>
    </r>
    <r>
      <rPr>
        <sz val="7"/>
        <rFont val="仿宋_GB2312"/>
        <charset val="134"/>
      </rPr>
      <t>户</t>
    </r>
    <r>
      <rPr>
        <sz val="7"/>
        <rFont val="Times New Roman"/>
        <family val="1"/>
      </rPr>
      <t>3058</t>
    </r>
    <r>
      <rPr>
        <sz val="7"/>
        <rFont val="仿宋_GB2312"/>
        <charset val="134"/>
      </rPr>
      <t>人。</t>
    </r>
  </si>
  <si>
    <r>
      <t>安装吊臂单股</t>
    </r>
    <r>
      <rPr>
        <sz val="7"/>
        <rFont val="Times New Roman"/>
        <family val="1"/>
      </rPr>
      <t>LED</t>
    </r>
    <r>
      <rPr>
        <sz val="7"/>
        <rFont val="仿宋_GB2312"/>
        <charset val="134"/>
      </rPr>
      <t>路灯</t>
    </r>
    <r>
      <rPr>
        <sz val="7"/>
        <rFont val="Times New Roman"/>
        <family val="1"/>
      </rPr>
      <t>60</t>
    </r>
    <r>
      <rPr>
        <sz val="7"/>
        <rFont val="仿宋_GB2312"/>
        <charset val="134"/>
      </rPr>
      <t>盏</t>
    </r>
  </si>
  <si>
    <r>
      <t>500</t>
    </r>
    <r>
      <rPr>
        <sz val="7"/>
        <rFont val="仿宋_GB2312"/>
        <charset val="134"/>
      </rPr>
      <t>元</t>
    </r>
    <r>
      <rPr>
        <sz val="7"/>
        <rFont val="Times New Roman"/>
        <family val="1"/>
      </rPr>
      <t>/</t>
    </r>
    <r>
      <rPr>
        <sz val="7"/>
        <rFont val="仿宋_GB2312"/>
        <charset val="134"/>
      </rPr>
      <t>盏</t>
    </r>
  </si>
  <si>
    <r>
      <t>道路两侧种植百日红树</t>
    </r>
    <r>
      <rPr>
        <sz val="7"/>
        <rFont val="Times New Roman"/>
        <family val="1"/>
      </rPr>
      <t>1000</t>
    </r>
    <r>
      <rPr>
        <sz val="7"/>
        <rFont val="仿宋_GB2312"/>
        <charset val="134"/>
      </rPr>
      <t>棵</t>
    </r>
  </si>
  <si>
    <r>
      <t>30</t>
    </r>
    <r>
      <rPr>
        <sz val="7"/>
        <rFont val="仿宋_GB2312"/>
        <charset val="134"/>
      </rPr>
      <t>元</t>
    </r>
    <r>
      <rPr>
        <sz val="7"/>
        <rFont val="Times New Roman"/>
        <family val="1"/>
      </rPr>
      <t>/</t>
    </r>
    <r>
      <rPr>
        <sz val="7"/>
        <rFont val="仿宋_GB2312"/>
        <charset val="134"/>
      </rPr>
      <t>棵</t>
    </r>
  </si>
  <si>
    <t>4. 农网改造</t>
    <phoneticPr fontId="1" type="noConversion"/>
  </si>
  <si>
    <t>5. 安全饮水</t>
    <phoneticPr fontId="1" type="noConversion"/>
  </si>
  <si>
    <r>
      <t>宜洛南渠等四条万亩灌渠</t>
    </r>
    <r>
      <rPr>
        <sz val="7"/>
        <rFont val="Times New Roman"/>
        <family val="1"/>
      </rPr>
      <t>“8.19”</t>
    </r>
    <r>
      <rPr>
        <sz val="7"/>
        <rFont val="仿宋_GB2312"/>
        <charset val="134"/>
      </rPr>
      <t>水毁工程修复项目追加资金</t>
    </r>
  </si>
  <si>
    <r>
      <t>宜洛南渠浆砌片石</t>
    </r>
    <r>
      <rPr>
        <sz val="7"/>
        <rFont val="Times New Roman"/>
        <family val="1"/>
      </rPr>
      <t>468</t>
    </r>
    <r>
      <rPr>
        <sz val="7"/>
        <rFont val="仿宋_GB2312"/>
        <charset val="134"/>
      </rPr>
      <t>立方米，寻村渠浆砌片石</t>
    </r>
    <r>
      <rPr>
        <sz val="7"/>
        <rFont val="Times New Roman"/>
        <family val="1"/>
      </rPr>
      <t>497.5</t>
    </r>
    <r>
      <rPr>
        <sz val="7"/>
        <rFont val="仿宋_GB2312"/>
        <charset val="134"/>
      </rPr>
      <t>立方米，寺河水库混凝土渠长</t>
    </r>
    <r>
      <rPr>
        <sz val="7"/>
        <rFont val="Times New Roman"/>
        <family val="1"/>
      </rPr>
      <t>220</t>
    </r>
    <r>
      <rPr>
        <sz val="7"/>
        <rFont val="仿宋_GB2312"/>
        <charset val="134"/>
      </rPr>
      <t>米，</t>
    </r>
    <r>
      <rPr>
        <sz val="7"/>
        <rFont val="Times New Roman"/>
        <family val="1"/>
      </rPr>
      <t>47.6</t>
    </r>
    <r>
      <rPr>
        <sz val="7"/>
        <rFont val="仿宋_GB2312"/>
        <charset val="134"/>
      </rPr>
      <t>立方米</t>
    </r>
  </si>
  <si>
    <r>
      <t>锦屏镇</t>
    </r>
    <r>
      <rPr>
        <sz val="7"/>
        <rFont val="Times New Roman"/>
        <family val="1"/>
      </rPr>
      <t xml:space="preserve">
</t>
    </r>
    <r>
      <rPr>
        <sz val="7"/>
        <rFont val="仿宋_GB2312"/>
        <charset val="134"/>
      </rPr>
      <t>香鹿山镇</t>
    </r>
    <r>
      <rPr>
        <sz val="7"/>
        <rFont val="Times New Roman"/>
        <family val="1"/>
      </rPr>
      <t xml:space="preserve">
</t>
    </r>
    <r>
      <rPr>
        <sz val="7"/>
        <rFont val="仿宋_GB2312"/>
        <charset val="134"/>
      </rPr>
      <t>赵保镇</t>
    </r>
  </si>
  <si>
    <r>
      <t>受益人口</t>
    </r>
    <r>
      <rPr>
        <sz val="7"/>
        <rFont val="Times New Roman"/>
        <family val="1"/>
      </rPr>
      <t>5.1</t>
    </r>
    <r>
      <rPr>
        <sz val="7"/>
        <rFont val="仿宋_GB2312"/>
        <charset val="134"/>
      </rPr>
      <t>万人</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</si>
  <si>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80m3</t>
    </r>
    <r>
      <rPr>
        <sz val="7"/>
        <rFont val="仿宋_GB2312"/>
        <charset val="134"/>
      </rPr>
      <t>蓄水池</t>
    </r>
    <r>
      <rPr>
        <sz val="7"/>
        <rFont val="Times New Roman"/>
        <family val="1"/>
      </rPr>
      <t>1</t>
    </r>
    <r>
      <rPr>
        <sz val="7"/>
        <rFont val="仿宋_GB2312"/>
        <charset val="134"/>
      </rPr>
      <t>座，配套水泵及提水钢管，铺设管网，入户。</t>
    </r>
  </si>
  <si>
    <r>
      <t>解决</t>
    </r>
    <r>
      <rPr>
        <sz val="7"/>
        <rFont val="Times New Roman"/>
        <family val="1"/>
      </rPr>
      <t>806</t>
    </r>
    <r>
      <rPr>
        <sz val="7"/>
        <rFont val="仿宋_GB2312"/>
        <charset val="134"/>
      </rPr>
      <t>人的饮水问题</t>
    </r>
  </si>
  <si>
    <r>
      <t>利用村原有机井，新建井房</t>
    </r>
    <r>
      <rPr>
        <sz val="7"/>
        <rFont val="Times New Roman"/>
        <family val="1"/>
      </rPr>
      <t>2</t>
    </r>
    <r>
      <rPr>
        <sz val="7"/>
        <rFont val="仿宋_GB2312"/>
        <charset val="134"/>
      </rPr>
      <t>间，新建</t>
    </r>
    <r>
      <rPr>
        <sz val="7"/>
        <rFont val="Times New Roman"/>
        <family val="1"/>
      </rPr>
      <t>100m3</t>
    </r>
    <r>
      <rPr>
        <sz val="7"/>
        <rFont val="仿宋_GB2312"/>
        <charset val="134"/>
      </rPr>
      <t>蓄水池</t>
    </r>
    <r>
      <rPr>
        <sz val="7"/>
        <rFont val="Times New Roman"/>
        <family val="1"/>
      </rPr>
      <t>1</t>
    </r>
    <r>
      <rPr>
        <sz val="7"/>
        <rFont val="仿宋_GB2312"/>
        <charset val="134"/>
      </rPr>
      <t>座，南边井配套水泵及提水钢管，铺设管网，入户。</t>
    </r>
  </si>
  <si>
    <r>
      <t>解决</t>
    </r>
    <r>
      <rPr>
        <sz val="7"/>
        <rFont val="Times New Roman"/>
        <family val="1"/>
      </rPr>
      <t>1084</t>
    </r>
    <r>
      <rPr>
        <sz val="7"/>
        <rFont val="仿宋_GB2312"/>
        <charset val="134"/>
      </rPr>
      <t>人的饮水问题</t>
    </r>
  </si>
  <si>
    <r>
      <t>1</t>
    </r>
    <r>
      <rPr>
        <sz val="6"/>
        <rFont val="仿宋_GB2312"/>
        <charset val="134"/>
      </rPr>
      <t>、沟东（</t>
    </r>
    <r>
      <rPr>
        <sz val="6"/>
        <rFont val="Times New Roman"/>
        <family val="1"/>
      </rPr>
      <t>5</t>
    </r>
    <r>
      <rPr>
        <sz val="6"/>
        <rFont val="仿宋_GB2312"/>
        <charset val="134"/>
      </rPr>
      <t>组）利用村原有机井，新建</t>
    </r>
    <r>
      <rPr>
        <sz val="6"/>
        <rFont val="Times New Roman"/>
        <family val="1"/>
      </rPr>
      <t>20m3</t>
    </r>
    <r>
      <rPr>
        <sz val="6"/>
        <rFont val="仿宋_GB2312"/>
        <charset val="134"/>
      </rPr>
      <t>蓄水池</t>
    </r>
    <r>
      <rPr>
        <sz val="6"/>
        <rFont val="Times New Roman"/>
        <family val="1"/>
      </rPr>
      <t xml:space="preserve">  1</t>
    </r>
    <r>
      <rPr>
        <sz val="6"/>
        <rFont val="仿宋_GB2312"/>
        <charset val="134"/>
      </rPr>
      <t>座，铺设管网，入户。</t>
    </r>
    <r>
      <rPr>
        <sz val="6"/>
        <rFont val="Times New Roman"/>
        <family val="1"/>
      </rPr>
      <t>2</t>
    </r>
    <r>
      <rPr>
        <sz val="6"/>
        <rFont val="仿宋_GB2312"/>
        <charset val="134"/>
      </rPr>
      <t>、北嘴</t>
    </r>
    <r>
      <rPr>
        <sz val="6"/>
        <rFont val="Times New Roman"/>
        <family val="1"/>
      </rPr>
      <t xml:space="preserve">  </t>
    </r>
    <r>
      <rPr>
        <sz val="6"/>
        <rFont val="仿宋_GB2312"/>
        <charset val="134"/>
      </rPr>
      <t>（</t>
    </r>
    <r>
      <rPr>
        <sz val="6"/>
        <rFont val="Times New Roman"/>
        <family val="1"/>
      </rPr>
      <t>4</t>
    </r>
    <r>
      <rPr>
        <sz val="6"/>
        <rFont val="仿宋_GB2312"/>
        <charset val="134"/>
      </rPr>
      <t>组）</t>
    </r>
    <r>
      <rPr>
        <sz val="6"/>
        <rFont val="Times New Roman"/>
        <family val="1"/>
      </rPr>
      <t xml:space="preserve">  </t>
    </r>
    <r>
      <rPr>
        <sz val="6"/>
        <rFont val="仿宋_GB2312"/>
        <charset val="134"/>
      </rPr>
      <t>利用村原有机井，更换</t>
    </r>
    <r>
      <rPr>
        <sz val="6"/>
        <rFont val="Times New Roman"/>
        <family val="1"/>
      </rPr>
      <t xml:space="preserve"> </t>
    </r>
    <r>
      <rPr>
        <sz val="6"/>
        <rFont val="仿宋_GB2312"/>
        <charset val="134"/>
      </rPr>
      <t>上水钢管，</t>
    </r>
    <r>
      <rPr>
        <sz val="6"/>
        <rFont val="Times New Roman"/>
        <family val="1"/>
      </rPr>
      <t xml:space="preserve"> </t>
    </r>
    <r>
      <rPr>
        <sz val="6"/>
        <rFont val="仿宋_GB2312"/>
        <charset val="134"/>
      </rPr>
      <t>新建</t>
    </r>
    <r>
      <rPr>
        <sz val="6"/>
        <rFont val="Times New Roman"/>
        <family val="1"/>
      </rPr>
      <t>20m3</t>
    </r>
    <r>
      <rPr>
        <sz val="6"/>
        <rFont val="仿宋_GB2312"/>
        <charset val="134"/>
      </rPr>
      <t>蓄水池</t>
    </r>
    <r>
      <rPr>
        <sz val="6"/>
        <rFont val="Times New Roman"/>
        <family val="1"/>
      </rPr>
      <t>1</t>
    </r>
    <r>
      <rPr>
        <sz val="6"/>
        <rFont val="仿宋_GB2312"/>
        <charset val="134"/>
      </rPr>
      <t>座，铺设管网，入户（</t>
    </r>
    <r>
      <rPr>
        <sz val="6"/>
        <rFont val="Times New Roman"/>
        <family val="1"/>
      </rPr>
      <t>30</t>
    </r>
    <r>
      <rPr>
        <sz val="6"/>
        <rFont val="仿宋_GB2312"/>
        <charset val="134"/>
      </rPr>
      <t>户）。</t>
    </r>
    <r>
      <rPr>
        <sz val="6"/>
        <rFont val="Times New Roman"/>
        <family val="1"/>
      </rPr>
      <t>3</t>
    </r>
    <r>
      <rPr>
        <sz val="6"/>
        <rFont val="仿宋_GB2312"/>
        <charset val="134"/>
      </rPr>
      <t>、史沟（</t>
    </r>
    <r>
      <rPr>
        <sz val="6"/>
        <rFont val="Times New Roman"/>
        <family val="1"/>
      </rPr>
      <t>2</t>
    </r>
    <r>
      <rPr>
        <sz val="6"/>
        <rFont val="仿宋_GB2312"/>
        <charset val="134"/>
      </rPr>
      <t>、</t>
    </r>
    <r>
      <rPr>
        <sz val="6"/>
        <rFont val="Times New Roman"/>
        <family val="1"/>
      </rPr>
      <t>3</t>
    </r>
    <r>
      <rPr>
        <sz val="6"/>
        <rFont val="仿宋_GB2312"/>
        <charset val="134"/>
      </rPr>
      <t>组）新打机井</t>
    </r>
    <r>
      <rPr>
        <sz val="6"/>
        <rFont val="Times New Roman"/>
        <family val="1"/>
      </rPr>
      <t xml:space="preserve">   1</t>
    </r>
    <r>
      <rPr>
        <sz val="6"/>
        <rFont val="仿宋_GB2312"/>
        <charset val="134"/>
      </rPr>
      <t>眼，井房</t>
    </r>
    <r>
      <rPr>
        <sz val="6"/>
        <rFont val="Times New Roman"/>
        <family val="1"/>
      </rPr>
      <t>1</t>
    </r>
    <r>
      <rPr>
        <sz val="6"/>
        <rFont val="仿宋_GB2312"/>
        <charset val="134"/>
      </rPr>
      <t>间，新建</t>
    </r>
    <r>
      <rPr>
        <sz val="6"/>
        <rFont val="Times New Roman"/>
        <family val="1"/>
      </rPr>
      <t>50m3</t>
    </r>
    <r>
      <rPr>
        <sz val="6"/>
        <rFont val="仿宋_GB2312"/>
        <charset val="134"/>
      </rPr>
      <t>蓄水池</t>
    </r>
    <r>
      <rPr>
        <sz val="6"/>
        <rFont val="Times New Roman"/>
        <family val="1"/>
      </rPr>
      <t>1</t>
    </r>
    <r>
      <rPr>
        <sz val="6"/>
        <rFont val="仿宋_GB2312"/>
        <charset val="134"/>
      </rPr>
      <t>座，配套水泵及提水钢管，铺设管网，入户（</t>
    </r>
    <r>
      <rPr>
        <sz val="6"/>
        <rFont val="Times New Roman"/>
        <family val="1"/>
      </rPr>
      <t>64</t>
    </r>
    <r>
      <rPr>
        <sz val="6"/>
        <rFont val="仿宋_GB2312"/>
        <charset val="134"/>
      </rPr>
      <t>户）</t>
    </r>
    <r>
      <rPr>
        <sz val="6"/>
        <rFont val="Times New Roman"/>
        <family val="1"/>
      </rPr>
      <t xml:space="preserve">  4</t>
    </r>
    <r>
      <rPr>
        <sz val="6"/>
        <rFont val="仿宋_GB2312"/>
        <charset val="134"/>
      </rPr>
      <t>、邢家沟（</t>
    </r>
    <r>
      <rPr>
        <sz val="6"/>
        <rFont val="Times New Roman"/>
        <family val="1"/>
      </rPr>
      <t>3</t>
    </r>
    <r>
      <rPr>
        <sz val="6"/>
        <rFont val="仿宋_GB2312"/>
        <charset val="134"/>
      </rPr>
      <t>组）新打机井</t>
    </r>
    <r>
      <rPr>
        <sz val="6"/>
        <rFont val="Times New Roman"/>
        <family val="1"/>
      </rPr>
      <t>1</t>
    </r>
    <r>
      <rPr>
        <sz val="6"/>
        <rFont val="仿宋_GB2312"/>
        <charset val="134"/>
      </rPr>
      <t>眼，井房</t>
    </r>
    <r>
      <rPr>
        <sz val="6"/>
        <rFont val="Times New Roman"/>
        <family val="1"/>
      </rPr>
      <t>1</t>
    </r>
    <r>
      <rPr>
        <sz val="6"/>
        <rFont val="仿宋_GB2312"/>
        <charset val="134"/>
      </rPr>
      <t>间，新建</t>
    </r>
    <r>
      <rPr>
        <sz val="6"/>
        <rFont val="Times New Roman"/>
        <family val="1"/>
      </rPr>
      <t>10m3</t>
    </r>
    <r>
      <rPr>
        <sz val="6"/>
        <rFont val="仿宋_GB2312"/>
        <charset val="134"/>
      </rPr>
      <t>蓄水池</t>
    </r>
    <r>
      <rPr>
        <sz val="6"/>
        <rFont val="Times New Roman"/>
        <family val="1"/>
      </rPr>
      <t>1</t>
    </r>
    <r>
      <rPr>
        <sz val="6"/>
        <rFont val="仿宋_GB2312"/>
        <charset val="134"/>
      </rPr>
      <t>座，配套水泵及提水钢管，铺设管网，入户（</t>
    </r>
    <r>
      <rPr>
        <sz val="6"/>
        <rFont val="Times New Roman"/>
        <family val="1"/>
      </rPr>
      <t>16</t>
    </r>
    <r>
      <rPr>
        <sz val="6"/>
        <rFont val="仿宋_GB2312"/>
        <charset val="134"/>
      </rPr>
      <t>户）。</t>
    </r>
    <r>
      <rPr>
        <sz val="6"/>
        <rFont val="Times New Roman"/>
        <family val="1"/>
      </rPr>
      <t>5</t>
    </r>
    <r>
      <rPr>
        <sz val="6"/>
        <rFont val="仿宋_GB2312"/>
        <charset val="134"/>
      </rPr>
      <t>、上贾沟（</t>
    </r>
    <r>
      <rPr>
        <sz val="6"/>
        <rFont val="Times New Roman"/>
        <family val="1"/>
      </rPr>
      <t>11</t>
    </r>
    <r>
      <rPr>
        <sz val="6"/>
        <rFont val="仿宋_GB2312"/>
        <charset val="134"/>
      </rPr>
      <t>组）利用村原有大口井，更换上水钢管，新建</t>
    </r>
    <r>
      <rPr>
        <sz val="6"/>
        <rFont val="Times New Roman"/>
        <family val="1"/>
      </rPr>
      <t>10T</t>
    </r>
    <r>
      <rPr>
        <sz val="6"/>
        <rFont val="仿宋_GB2312"/>
        <charset val="134"/>
      </rPr>
      <t>高位水罐</t>
    </r>
    <r>
      <rPr>
        <sz val="6"/>
        <rFont val="Times New Roman"/>
        <family val="1"/>
      </rPr>
      <t>1</t>
    </r>
    <r>
      <rPr>
        <sz val="6"/>
        <rFont val="仿宋_GB2312"/>
        <charset val="134"/>
      </rPr>
      <t>个，铺设管网，入户（</t>
    </r>
    <r>
      <rPr>
        <sz val="6"/>
        <rFont val="Times New Roman"/>
        <family val="1"/>
      </rPr>
      <t>39</t>
    </r>
    <r>
      <rPr>
        <sz val="6"/>
        <rFont val="仿宋_GB2312"/>
        <charset val="134"/>
      </rPr>
      <t>户）。</t>
    </r>
    <r>
      <rPr>
        <sz val="6"/>
        <rFont val="Times New Roman"/>
        <family val="1"/>
      </rPr>
      <t>6</t>
    </r>
    <r>
      <rPr>
        <sz val="6"/>
        <rFont val="仿宋_GB2312"/>
        <charset val="134"/>
      </rPr>
      <t>、红旗岭、刘家沟、沟西（</t>
    </r>
    <r>
      <rPr>
        <sz val="6"/>
        <rFont val="Times New Roman"/>
        <family val="1"/>
      </rPr>
      <t>6</t>
    </r>
    <r>
      <rPr>
        <sz val="6"/>
        <rFont val="仿宋_GB2312"/>
        <charset val="134"/>
      </rPr>
      <t>、</t>
    </r>
    <r>
      <rPr>
        <sz val="6"/>
        <rFont val="Times New Roman"/>
        <family val="1"/>
      </rPr>
      <t>7</t>
    </r>
    <r>
      <rPr>
        <sz val="6"/>
        <rFont val="仿宋_GB2312"/>
        <charset val="134"/>
      </rPr>
      <t>、</t>
    </r>
    <r>
      <rPr>
        <sz val="6"/>
        <rFont val="Times New Roman"/>
        <family val="1"/>
      </rPr>
      <t>8</t>
    </r>
    <r>
      <rPr>
        <sz val="6"/>
        <rFont val="仿宋_GB2312"/>
        <charset val="134"/>
      </rPr>
      <t>组）新打机井</t>
    </r>
    <r>
      <rPr>
        <sz val="6"/>
        <rFont val="Times New Roman"/>
        <family val="1"/>
      </rPr>
      <t>1</t>
    </r>
    <r>
      <rPr>
        <sz val="6"/>
        <rFont val="仿宋_GB2312"/>
        <charset val="134"/>
      </rPr>
      <t>眼，井房</t>
    </r>
    <r>
      <rPr>
        <sz val="6"/>
        <rFont val="Times New Roman"/>
        <family val="1"/>
      </rPr>
      <t>1</t>
    </r>
    <r>
      <rPr>
        <sz val="6"/>
        <rFont val="仿宋_GB2312"/>
        <charset val="134"/>
      </rPr>
      <t>间，新建</t>
    </r>
    <r>
      <rPr>
        <sz val="6"/>
        <rFont val="Times New Roman"/>
        <family val="1"/>
      </rPr>
      <t>30m3</t>
    </r>
    <r>
      <rPr>
        <sz val="6"/>
        <rFont val="仿宋_GB2312"/>
        <charset val="134"/>
      </rPr>
      <t>蓄水池</t>
    </r>
    <r>
      <rPr>
        <sz val="6"/>
        <rFont val="Times New Roman"/>
        <family val="1"/>
      </rPr>
      <t xml:space="preserve">   1</t>
    </r>
    <r>
      <rPr>
        <sz val="6"/>
        <rFont val="仿宋_GB2312"/>
        <charset val="134"/>
      </rPr>
      <t>座，配套水泵及提水钢管，铺设管网，入户</t>
    </r>
    <r>
      <rPr>
        <sz val="6"/>
        <rFont val="Times New Roman"/>
        <family val="1"/>
      </rPr>
      <t xml:space="preserve"> 7</t>
    </r>
    <r>
      <rPr>
        <sz val="6"/>
        <rFont val="仿宋_GB2312"/>
        <charset val="134"/>
      </rPr>
      <t>、史沟（</t>
    </r>
    <r>
      <rPr>
        <sz val="6"/>
        <rFont val="Times New Roman"/>
        <family val="1"/>
      </rPr>
      <t>2</t>
    </r>
    <r>
      <rPr>
        <sz val="6"/>
        <rFont val="仿宋_GB2312"/>
        <charset val="134"/>
      </rPr>
      <t>、</t>
    </r>
    <r>
      <rPr>
        <sz val="6"/>
        <rFont val="Times New Roman"/>
        <family val="1"/>
      </rPr>
      <t>3</t>
    </r>
    <r>
      <rPr>
        <sz val="6"/>
        <rFont val="仿宋_GB2312"/>
        <charset val="134"/>
      </rPr>
      <t>组）新打机井</t>
    </r>
    <r>
      <rPr>
        <sz val="6"/>
        <rFont val="Times New Roman"/>
        <family val="1"/>
      </rPr>
      <t>1</t>
    </r>
    <r>
      <rPr>
        <sz val="6"/>
        <rFont val="仿宋_GB2312"/>
        <charset val="134"/>
      </rPr>
      <t>眼，井房</t>
    </r>
    <r>
      <rPr>
        <sz val="6"/>
        <rFont val="Times New Roman"/>
        <family val="1"/>
      </rPr>
      <t>1</t>
    </r>
    <r>
      <rPr>
        <sz val="6"/>
        <rFont val="仿宋_GB2312"/>
        <charset val="134"/>
      </rPr>
      <t>间，新建</t>
    </r>
    <r>
      <rPr>
        <sz val="6"/>
        <rFont val="Times New Roman"/>
        <family val="1"/>
      </rPr>
      <t>20m3</t>
    </r>
    <r>
      <rPr>
        <sz val="6"/>
        <rFont val="仿宋_GB2312"/>
        <charset val="134"/>
      </rPr>
      <t>蓄水池</t>
    </r>
    <r>
      <rPr>
        <sz val="6"/>
        <rFont val="Times New Roman"/>
        <family val="1"/>
      </rPr>
      <t>1</t>
    </r>
    <r>
      <rPr>
        <sz val="6"/>
        <rFont val="仿宋_GB2312"/>
        <charset val="134"/>
      </rPr>
      <t>座，配套水泵及提水钢管，铺设管网，入户（</t>
    </r>
    <r>
      <rPr>
        <sz val="6"/>
        <rFont val="Times New Roman"/>
        <family val="1"/>
      </rPr>
      <t>32</t>
    </r>
    <r>
      <rPr>
        <sz val="6"/>
        <rFont val="仿宋_GB2312"/>
        <charset val="134"/>
      </rPr>
      <t>户）</t>
    </r>
    <r>
      <rPr>
        <sz val="6"/>
        <rFont val="Times New Roman"/>
        <family val="1"/>
      </rPr>
      <t>8</t>
    </r>
    <r>
      <rPr>
        <sz val="6"/>
        <rFont val="仿宋_GB2312"/>
        <charset val="134"/>
      </rPr>
      <t>、韦园沟、杏树岭（</t>
    </r>
    <r>
      <rPr>
        <sz val="6"/>
        <rFont val="Times New Roman"/>
        <family val="1"/>
      </rPr>
      <t>2</t>
    </r>
    <r>
      <rPr>
        <sz val="6"/>
        <rFont val="仿宋_GB2312"/>
        <charset val="134"/>
      </rPr>
      <t>、</t>
    </r>
    <r>
      <rPr>
        <sz val="6"/>
        <rFont val="Times New Roman"/>
        <family val="1"/>
      </rPr>
      <t>3</t>
    </r>
    <r>
      <rPr>
        <sz val="6"/>
        <rFont val="仿宋_GB2312"/>
        <charset val="134"/>
      </rPr>
      <t>组）新打机井</t>
    </r>
    <r>
      <rPr>
        <sz val="6"/>
        <rFont val="Times New Roman"/>
        <family val="1"/>
      </rPr>
      <t>1</t>
    </r>
    <r>
      <rPr>
        <sz val="6"/>
        <rFont val="仿宋_GB2312"/>
        <charset val="134"/>
      </rPr>
      <t>眼，井保</t>
    </r>
    <r>
      <rPr>
        <sz val="6"/>
        <rFont val="Times New Roman"/>
        <family val="1"/>
      </rPr>
      <t>1</t>
    </r>
    <r>
      <rPr>
        <sz val="6"/>
        <rFont val="仿宋_GB2312"/>
        <charset val="134"/>
      </rPr>
      <t>个，新建</t>
    </r>
    <r>
      <rPr>
        <sz val="6"/>
        <rFont val="Times New Roman"/>
        <family val="1"/>
      </rPr>
      <t>20T</t>
    </r>
    <r>
      <rPr>
        <sz val="6"/>
        <rFont val="仿宋_GB2312"/>
        <charset val="134"/>
      </rPr>
      <t>无塔供水器及</t>
    </r>
    <r>
      <rPr>
        <sz val="6"/>
        <rFont val="Times New Roman"/>
        <family val="1"/>
      </rPr>
      <t>10×10</t>
    </r>
    <r>
      <rPr>
        <sz val="6"/>
        <rFont val="仿宋_GB2312"/>
        <charset val="134"/>
      </rPr>
      <t>管理小院</t>
    </r>
    <r>
      <rPr>
        <sz val="6"/>
        <rFont val="Times New Roman"/>
        <family val="1"/>
      </rPr>
      <t>1</t>
    </r>
    <r>
      <rPr>
        <sz val="6"/>
        <rFont val="仿宋_GB2312"/>
        <charset val="134"/>
      </rPr>
      <t>座，配套水泵及提水钢管，铺设管网，入户（</t>
    </r>
    <r>
      <rPr>
        <sz val="6"/>
        <rFont val="Times New Roman"/>
        <family val="1"/>
      </rPr>
      <t>83</t>
    </r>
    <r>
      <rPr>
        <sz val="6"/>
        <rFont val="仿宋_GB2312"/>
        <charset val="134"/>
      </rPr>
      <t>户）。</t>
    </r>
  </si>
  <si>
    <r>
      <t>解决</t>
    </r>
    <r>
      <rPr>
        <sz val="7"/>
        <rFont val="Times New Roman"/>
        <family val="1"/>
      </rPr>
      <t>1929</t>
    </r>
    <r>
      <rPr>
        <sz val="7"/>
        <rFont val="仿宋_GB2312"/>
        <charset val="134"/>
      </rPr>
      <t>人的饮水问题</t>
    </r>
  </si>
  <si>
    <r>
      <t>新打机井</t>
    </r>
    <r>
      <rPr>
        <sz val="7"/>
        <rFont val="Times New Roman"/>
        <family val="1"/>
      </rPr>
      <t>1</t>
    </r>
    <r>
      <rPr>
        <sz val="7"/>
        <rFont val="仿宋_GB2312"/>
        <charset val="134"/>
      </rPr>
      <t>眼，井房</t>
    </r>
    <r>
      <rPr>
        <sz val="7"/>
        <rFont val="Times New Roman"/>
        <family val="1"/>
      </rPr>
      <t>1</t>
    </r>
    <r>
      <rPr>
        <sz val="7"/>
        <rFont val="仿宋_GB2312"/>
        <charset val="134"/>
      </rPr>
      <t>间，新建</t>
    </r>
    <r>
      <rPr>
        <sz val="7"/>
        <rFont val="Times New Roman"/>
        <family val="1"/>
      </rPr>
      <t>80m3</t>
    </r>
    <r>
      <rPr>
        <sz val="7"/>
        <rFont val="仿宋_GB2312"/>
        <charset val="134"/>
      </rPr>
      <t>蓄水池</t>
    </r>
    <r>
      <rPr>
        <sz val="7"/>
        <rFont val="Times New Roman"/>
        <family val="1"/>
      </rPr>
      <t>1</t>
    </r>
    <r>
      <rPr>
        <sz val="7"/>
        <rFont val="仿宋_GB2312"/>
        <charset val="134"/>
      </rPr>
      <t>座，配套水泵及提水钢管，铺设管网，入户。</t>
    </r>
  </si>
  <si>
    <r>
      <t>解决</t>
    </r>
    <r>
      <rPr>
        <sz val="7"/>
        <rFont val="Times New Roman"/>
        <family val="1"/>
      </rPr>
      <t>1264</t>
    </r>
    <r>
      <rPr>
        <sz val="7"/>
        <rFont val="仿宋_GB2312"/>
        <charset val="134"/>
      </rPr>
      <t>人的饮水问题</t>
    </r>
  </si>
  <si>
    <r>
      <t>1</t>
    </r>
    <r>
      <rPr>
        <sz val="7"/>
        <rFont val="仿宋_GB2312"/>
        <charset val="134"/>
      </rPr>
      <t>、河上沟（</t>
    </r>
    <r>
      <rPr>
        <sz val="7"/>
        <rFont val="Times New Roman"/>
        <family val="1"/>
      </rPr>
      <t>1</t>
    </r>
    <r>
      <rPr>
        <sz val="7"/>
        <rFont val="仿宋_GB2312"/>
        <charset val="134"/>
      </rPr>
      <t>、</t>
    </r>
    <r>
      <rPr>
        <sz val="7"/>
        <rFont val="Times New Roman"/>
        <family val="1"/>
      </rPr>
      <t>2</t>
    </r>
    <r>
      <rPr>
        <sz val="7"/>
        <rFont val="仿宋_GB2312"/>
        <charset val="134"/>
      </rPr>
      <t>组）新打机井</t>
    </r>
    <r>
      <rPr>
        <sz val="7"/>
        <rFont val="Times New Roman"/>
        <family val="1"/>
      </rPr>
      <t>1</t>
    </r>
    <r>
      <rPr>
        <sz val="7"/>
        <rFont val="仿宋_GB2312"/>
        <charset val="134"/>
      </rPr>
      <t>眼，井保</t>
    </r>
    <r>
      <rPr>
        <sz val="7"/>
        <rFont val="Times New Roman"/>
        <family val="1"/>
      </rPr>
      <t>1</t>
    </r>
    <r>
      <rPr>
        <sz val="7"/>
        <rFont val="仿宋_GB2312"/>
        <charset val="134"/>
      </rPr>
      <t>个，新建</t>
    </r>
    <r>
      <rPr>
        <sz val="7"/>
        <rFont val="Times New Roman"/>
        <family val="1"/>
      </rPr>
      <t>20T</t>
    </r>
    <r>
      <rPr>
        <sz val="7"/>
        <rFont val="仿宋_GB2312"/>
        <charset val="134"/>
      </rPr>
      <t>无塔供水器及</t>
    </r>
    <r>
      <rPr>
        <sz val="7"/>
        <rFont val="Times New Roman"/>
        <family val="1"/>
      </rPr>
      <t>10×10</t>
    </r>
    <r>
      <rPr>
        <sz val="7"/>
        <rFont val="仿宋_GB2312"/>
        <charset val="134"/>
      </rPr>
      <t>管理小院</t>
    </r>
    <r>
      <rPr>
        <sz val="7"/>
        <rFont val="Times New Roman"/>
        <family val="1"/>
      </rPr>
      <t>1</t>
    </r>
    <r>
      <rPr>
        <sz val="7"/>
        <rFont val="仿宋_GB2312"/>
        <charset val="134"/>
      </rPr>
      <t>座，配套水泵及提水钢管，铺设管网，入户。</t>
    </r>
    <r>
      <rPr>
        <sz val="7"/>
        <rFont val="Times New Roman"/>
        <family val="1"/>
      </rPr>
      <t xml:space="preserve"> 2</t>
    </r>
    <r>
      <rPr>
        <sz val="7"/>
        <rFont val="仿宋_GB2312"/>
        <charset val="134"/>
      </rPr>
      <t>、高庄</t>
    </r>
    <r>
      <rPr>
        <sz val="7"/>
        <rFont val="Times New Roman"/>
        <family val="1"/>
      </rPr>
      <t xml:space="preserve">  </t>
    </r>
    <r>
      <rPr>
        <sz val="7"/>
        <rFont val="仿宋_GB2312"/>
        <charset val="134"/>
      </rPr>
      <t>（</t>
    </r>
    <r>
      <rPr>
        <sz val="7"/>
        <rFont val="Times New Roman"/>
        <family val="1"/>
      </rPr>
      <t>4</t>
    </r>
    <r>
      <rPr>
        <sz val="7"/>
        <rFont val="仿宋_GB2312"/>
        <charset val="134"/>
      </rPr>
      <t>组）</t>
    </r>
    <r>
      <rPr>
        <sz val="7"/>
        <rFont val="Times New Roman"/>
        <family val="1"/>
      </rPr>
      <t xml:space="preserve">  </t>
    </r>
    <r>
      <rPr>
        <sz val="7"/>
        <rFont val="仿宋_GB2312"/>
        <charset val="134"/>
      </rPr>
      <t>利用村原有大口井，配套水泵及提水钢管，新建</t>
    </r>
    <r>
      <rPr>
        <sz val="7"/>
        <rFont val="Times New Roman"/>
        <family val="1"/>
      </rPr>
      <t>10T</t>
    </r>
    <r>
      <rPr>
        <sz val="7"/>
        <rFont val="仿宋_GB2312"/>
        <charset val="134"/>
      </rPr>
      <t>无塔供水器及</t>
    </r>
    <r>
      <rPr>
        <sz val="7"/>
        <rFont val="Times New Roman"/>
        <family val="1"/>
      </rPr>
      <t>10×10</t>
    </r>
    <r>
      <rPr>
        <sz val="7"/>
        <rFont val="仿宋_GB2312"/>
        <charset val="134"/>
      </rPr>
      <t>管理小院</t>
    </r>
    <r>
      <rPr>
        <sz val="7"/>
        <rFont val="Times New Roman"/>
        <family val="1"/>
      </rPr>
      <t>1</t>
    </r>
    <r>
      <rPr>
        <sz val="7"/>
        <rFont val="仿宋_GB2312"/>
        <charset val="134"/>
      </rPr>
      <t>座，铺设管网，入户</t>
    </r>
    <r>
      <rPr>
        <sz val="7"/>
        <rFont val="Times New Roman"/>
        <family val="1"/>
      </rPr>
      <t xml:space="preserve"> </t>
    </r>
    <r>
      <rPr>
        <sz val="7"/>
        <rFont val="仿宋_GB2312"/>
        <charset val="134"/>
      </rPr>
      <t>。</t>
    </r>
    <r>
      <rPr>
        <sz val="7"/>
        <rFont val="Times New Roman"/>
        <family val="1"/>
      </rPr>
      <t>3</t>
    </r>
    <r>
      <rPr>
        <sz val="7"/>
        <rFont val="仿宋_GB2312"/>
        <charset val="134"/>
      </rPr>
      <t>、南崔凹（</t>
    </r>
    <r>
      <rPr>
        <sz val="7"/>
        <rFont val="Times New Roman"/>
        <family val="1"/>
      </rPr>
      <t>6</t>
    </r>
    <r>
      <rPr>
        <sz val="7"/>
        <rFont val="仿宋_GB2312"/>
        <charset val="134"/>
      </rPr>
      <t>组）新打机井</t>
    </r>
    <r>
      <rPr>
        <sz val="7"/>
        <rFont val="Times New Roman"/>
        <family val="1"/>
      </rPr>
      <t>1</t>
    </r>
    <r>
      <rPr>
        <sz val="7"/>
        <rFont val="仿宋_GB2312"/>
        <charset val="134"/>
      </rPr>
      <t>眼，井房</t>
    </r>
    <r>
      <rPr>
        <sz val="7"/>
        <rFont val="Times New Roman"/>
        <family val="1"/>
      </rPr>
      <t>1</t>
    </r>
    <r>
      <rPr>
        <sz val="7"/>
        <rFont val="仿宋_GB2312"/>
        <charset val="134"/>
      </rPr>
      <t>间，新建</t>
    </r>
    <r>
      <rPr>
        <sz val="7"/>
        <rFont val="Times New Roman"/>
        <family val="1"/>
      </rPr>
      <t>20m3</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4</t>
    </r>
    <r>
      <rPr>
        <sz val="7"/>
        <rFont val="仿宋_GB2312"/>
        <charset val="134"/>
      </rPr>
      <t>、北崔凹（</t>
    </r>
    <r>
      <rPr>
        <sz val="7"/>
        <rFont val="Times New Roman"/>
        <family val="1"/>
      </rPr>
      <t>7</t>
    </r>
    <r>
      <rPr>
        <sz val="7"/>
        <rFont val="仿宋_GB2312"/>
        <charset val="134"/>
      </rPr>
      <t>组）利用村原机井、水塔，铺设管网，入户。</t>
    </r>
    <r>
      <rPr>
        <sz val="7"/>
        <rFont val="Times New Roman"/>
        <family val="1"/>
      </rPr>
      <t>5</t>
    </r>
    <r>
      <rPr>
        <sz val="7"/>
        <rFont val="仿宋_GB2312"/>
        <charset val="134"/>
      </rPr>
      <t>、五组更换水泵</t>
    </r>
    <r>
      <rPr>
        <sz val="7"/>
        <rFont val="Times New Roman"/>
        <family val="1"/>
      </rPr>
      <t>1</t>
    </r>
    <r>
      <rPr>
        <sz val="7"/>
        <rFont val="仿宋_GB2312"/>
        <charset val="134"/>
      </rPr>
      <t>台。</t>
    </r>
    <r>
      <rPr>
        <sz val="7"/>
        <rFont val="Times New Roman"/>
        <family val="1"/>
      </rPr>
      <t xml:space="preserve"> 6</t>
    </r>
    <r>
      <rPr>
        <sz val="7"/>
        <rFont val="仿宋_GB2312"/>
        <charset val="134"/>
      </rPr>
      <t>、利用原机井，水塔，铺设管网，入户</t>
    </r>
    <r>
      <rPr>
        <sz val="7"/>
        <rFont val="Times New Roman"/>
        <family val="1"/>
      </rPr>
      <t xml:space="preserve"> </t>
    </r>
    <r>
      <rPr>
        <sz val="7"/>
        <rFont val="仿宋_GB2312"/>
        <charset val="134"/>
      </rPr>
      <t>。</t>
    </r>
    <r>
      <rPr>
        <sz val="7"/>
        <rFont val="Times New Roman"/>
        <family val="1"/>
      </rPr>
      <t xml:space="preserve"> </t>
    </r>
  </si>
  <si>
    <r>
      <t>解决</t>
    </r>
    <r>
      <rPr>
        <sz val="7"/>
        <rFont val="Times New Roman"/>
        <family val="1"/>
      </rPr>
      <t>2060</t>
    </r>
    <r>
      <rPr>
        <sz val="7"/>
        <rFont val="仿宋_GB2312"/>
        <charset val="134"/>
      </rPr>
      <t>人的饮水问题</t>
    </r>
  </si>
  <si>
    <r>
      <t>1</t>
    </r>
    <r>
      <rPr>
        <sz val="7"/>
        <rFont val="仿宋_GB2312"/>
        <charset val="134"/>
      </rPr>
      <t>、（</t>
    </r>
    <r>
      <rPr>
        <sz val="7"/>
        <rFont val="Times New Roman"/>
        <family val="1"/>
      </rPr>
      <t>5</t>
    </r>
    <r>
      <rPr>
        <sz val="7"/>
        <rFont val="仿宋_GB2312"/>
        <charset val="134"/>
      </rPr>
      <t>、</t>
    </r>
    <r>
      <rPr>
        <sz val="7"/>
        <rFont val="Times New Roman"/>
        <family val="1"/>
      </rPr>
      <t>7</t>
    </r>
    <r>
      <rPr>
        <sz val="7"/>
        <rFont val="仿宋_GB2312"/>
        <charset val="134"/>
      </rPr>
      <t>组）新打机井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20m³</t>
    </r>
    <r>
      <rPr>
        <sz val="7"/>
        <rFont val="仿宋_GB2312"/>
        <charset val="134"/>
      </rPr>
      <t>蓄水池</t>
    </r>
    <r>
      <rPr>
        <sz val="7"/>
        <rFont val="Times New Roman"/>
        <family val="1"/>
      </rPr>
      <t>1</t>
    </r>
    <r>
      <rPr>
        <sz val="7"/>
        <rFont val="仿宋_GB2312"/>
        <charset val="134"/>
      </rPr>
      <t>座，配套水泵及提水钢管，下水管与原主管对接。</t>
    </r>
    <r>
      <rPr>
        <sz val="7"/>
        <rFont val="Times New Roman"/>
        <family val="1"/>
      </rPr>
      <t xml:space="preserve">                          2</t>
    </r>
    <r>
      <rPr>
        <sz val="7"/>
        <rFont val="仿宋_GB2312"/>
        <charset val="134"/>
      </rPr>
      <t>、（</t>
    </r>
    <r>
      <rPr>
        <sz val="7"/>
        <rFont val="Times New Roman"/>
        <family val="1"/>
      </rPr>
      <t>6</t>
    </r>
    <r>
      <rPr>
        <sz val="7"/>
        <rFont val="仿宋_GB2312"/>
        <charset val="134"/>
      </rPr>
      <t>组沟西）新打机井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座，配套水泵及提水钢管，铺设管网，入户对接。</t>
    </r>
    <r>
      <rPr>
        <sz val="7"/>
        <rFont val="Times New Roman"/>
        <family val="1"/>
      </rPr>
      <t xml:space="preserve">                       3</t>
    </r>
    <r>
      <rPr>
        <sz val="7"/>
        <rFont val="仿宋_GB2312"/>
        <charset val="134"/>
      </rPr>
      <t>、（</t>
    </r>
    <r>
      <rPr>
        <sz val="7"/>
        <rFont val="Times New Roman"/>
        <family val="1"/>
      </rPr>
      <t>1</t>
    </r>
    <r>
      <rPr>
        <sz val="7"/>
        <rFont val="仿宋_GB2312"/>
        <charset val="134"/>
      </rPr>
      <t>组）新打机井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座，配套水泵及提水钢管，下水管与原主管对接。</t>
    </r>
  </si>
  <si>
    <r>
      <t>解决</t>
    </r>
    <r>
      <rPr>
        <sz val="7"/>
        <rFont val="Times New Roman"/>
        <family val="1"/>
      </rPr>
      <t>408</t>
    </r>
    <r>
      <rPr>
        <sz val="7"/>
        <rFont val="仿宋_GB2312"/>
        <charset val="134"/>
      </rPr>
      <t>人的饮水问题</t>
    </r>
  </si>
  <si>
    <r>
      <t>新打机井</t>
    </r>
    <r>
      <rPr>
        <sz val="7"/>
        <rFont val="Times New Roman"/>
        <family val="1"/>
      </rPr>
      <t>1</t>
    </r>
    <r>
      <rPr>
        <sz val="7"/>
        <rFont val="仿宋_GB2312"/>
        <charset val="134"/>
      </rPr>
      <t>眼，新建井保</t>
    </r>
    <r>
      <rPr>
        <sz val="7"/>
        <rFont val="Times New Roman"/>
        <family val="1"/>
      </rPr>
      <t>1</t>
    </r>
    <r>
      <rPr>
        <sz val="7"/>
        <rFont val="仿宋_GB2312"/>
        <charset val="134"/>
      </rPr>
      <t>座，配套水泵及提水钢管，新建</t>
    </r>
    <r>
      <rPr>
        <sz val="7"/>
        <rFont val="Times New Roman"/>
        <family val="1"/>
      </rPr>
      <t>30T</t>
    </r>
    <r>
      <rPr>
        <sz val="7"/>
        <rFont val="仿宋_GB2312"/>
        <charset val="134"/>
      </rPr>
      <t>无塔供水器及管理小院一座（</t>
    </r>
    <r>
      <rPr>
        <sz val="7"/>
        <rFont val="Times New Roman"/>
        <family val="1"/>
      </rPr>
      <t>10*10</t>
    </r>
    <r>
      <rPr>
        <sz val="7"/>
        <rFont val="仿宋_GB2312"/>
        <charset val="134"/>
      </rPr>
      <t>），铺设管网，入户</t>
    </r>
    <r>
      <rPr>
        <sz val="7"/>
        <rFont val="Times New Roman"/>
        <family val="1"/>
      </rPr>
      <t xml:space="preserve"> </t>
    </r>
    <r>
      <rPr>
        <sz val="7"/>
        <rFont val="仿宋_GB2312"/>
        <charset val="134"/>
      </rPr>
      <t>。</t>
    </r>
  </si>
  <si>
    <r>
      <t>解决</t>
    </r>
    <r>
      <rPr>
        <sz val="7"/>
        <rFont val="Times New Roman"/>
        <family val="1"/>
      </rPr>
      <t>1935</t>
    </r>
    <r>
      <rPr>
        <sz val="7"/>
        <rFont val="仿宋_GB2312"/>
        <charset val="134"/>
      </rPr>
      <t>人的饮水问题</t>
    </r>
  </si>
  <si>
    <r>
      <t>更换引水管道</t>
    </r>
    <r>
      <rPr>
        <sz val="7"/>
        <rFont val="Times New Roman"/>
        <family val="1"/>
      </rPr>
      <t>220</t>
    </r>
    <r>
      <rPr>
        <sz val="7"/>
        <rFont val="仿宋_GB2312"/>
        <charset val="134"/>
      </rPr>
      <t>米，更换上水管</t>
    </r>
    <r>
      <rPr>
        <sz val="7"/>
        <rFont val="Times New Roman"/>
        <family val="1"/>
      </rPr>
      <t>400</t>
    </r>
    <r>
      <rPr>
        <sz val="7"/>
        <rFont val="仿宋_GB2312"/>
        <charset val="134"/>
      </rPr>
      <t>米，更换水泵启动柜</t>
    </r>
    <r>
      <rPr>
        <sz val="7"/>
        <rFont val="Times New Roman"/>
        <family val="1"/>
      </rPr>
      <t>2</t>
    </r>
    <r>
      <rPr>
        <sz val="7"/>
        <rFont val="仿宋_GB2312"/>
        <charset val="134"/>
      </rPr>
      <t>台，更换下井钢管，更换地埋线。</t>
    </r>
  </si>
  <si>
    <r>
      <t>解决</t>
    </r>
    <r>
      <rPr>
        <sz val="7"/>
        <rFont val="Times New Roman"/>
        <family val="1"/>
      </rPr>
      <t>2660</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</si>
  <si>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50m³</t>
    </r>
    <r>
      <rPr>
        <sz val="7"/>
        <rFont val="仿宋_GB2312"/>
        <charset val="134"/>
      </rPr>
      <t>蓄水池</t>
    </r>
    <r>
      <rPr>
        <sz val="7"/>
        <rFont val="Times New Roman"/>
        <family val="1"/>
      </rPr>
      <t>1</t>
    </r>
    <r>
      <rPr>
        <sz val="7"/>
        <rFont val="仿宋_GB2312"/>
        <charset val="134"/>
      </rPr>
      <t>座，铺设管网，入户</t>
    </r>
    <r>
      <rPr>
        <sz val="7"/>
        <rFont val="Times New Roman"/>
        <family val="1"/>
      </rPr>
      <t xml:space="preserve"> </t>
    </r>
    <r>
      <rPr>
        <sz val="7"/>
        <rFont val="仿宋_GB2312"/>
        <charset val="134"/>
      </rPr>
      <t>。</t>
    </r>
  </si>
  <si>
    <r>
      <t>解决</t>
    </r>
    <r>
      <rPr>
        <sz val="7"/>
        <rFont val="Times New Roman"/>
        <family val="1"/>
      </rPr>
      <t>114</t>
    </r>
    <r>
      <rPr>
        <sz val="7"/>
        <rFont val="仿宋_GB2312"/>
        <charset val="134"/>
      </rPr>
      <t>人的饮水问题</t>
    </r>
  </si>
  <si>
    <r>
      <t>1</t>
    </r>
    <r>
      <rPr>
        <sz val="7"/>
        <rFont val="仿宋_GB2312"/>
        <charset val="134"/>
      </rPr>
      <t>、沟南（</t>
    </r>
    <r>
      <rPr>
        <sz val="7"/>
        <rFont val="Times New Roman"/>
        <family val="1"/>
      </rPr>
      <t>4</t>
    </r>
    <r>
      <rPr>
        <sz val="7"/>
        <rFont val="仿宋_GB2312"/>
        <charset val="134"/>
      </rPr>
      <t>、</t>
    </r>
    <r>
      <rPr>
        <sz val="7"/>
        <rFont val="Times New Roman"/>
        <family val="1"/>
      </rPr>
      <t>5</t>
    </r>
    <r>
      <rPr>
        <sz val="7"/>
        <rFont val="仿宋_GB2312"/>
        <charset val="134"/>
      </rPr>
      <t>组）新打机井</t>
    </r>
    <r>
      <rPr>
        <sz val="7"/>
        <rFont val="Times New Roman"/>
        <family val="1"/>
      </rPr>
      <t>1</t>
    </r>
    <r>
      <rPr>
        <sz val="7"/>
        <rFont val="仿宋_GB2312"/>
        <charset val="134"/>
      </rPr>
      <t>眼，新建井保</t>
    </r>
    <r>
      <rPr>
        <sz val="7"/>
        <rFont val="Times New Roman"/>
        <family val="1"/>
      </rPr>
      <t>1</t>
    </r>
    <r>
      <rPr>
        <sz val="7"/>
        <rFont val="仿宋_GB2312"/>
        <charset val="134"/>
      </rPr>
      <t>座，配套水泵及提水钢管，新建</t>
    </r>
    <r>
      <rPr>
        <sz val="7"/>
        <rFont val="Times New Roman"/>
        <family val="1"/>
      </rPr>
      <t>100T</t>
    </r>
    <r>
      <rPr>
        <sz val="7"/>
        <rFont val="仿宋_GB2312"/>
        <charset val="134"/>
      </rPr>
      <t>无塔供水器及管理小院一座（</t>
    </r>
    <r>
      <rPr>
        <sz val="7"/>
        <rFont val="Times New Roman"/>
        <family val="1"/>
      </rPr>
      <t>10*10</t>
    </r>
    <r>
      <rPr>
        <sz val="7"/>
        <rFont val="仿宋_GB2312"/>
        <charset val="134"/>
      </rPr>
      <t>），铺设管网，入户</t>
    </r>
    <r>
      <rPr>
        <sz val="7"/>
        <rFont val="Times New Roman"/>
        <family val="1"/>
      </rPr>
      <t xml:space="preserve"> </t>
    </r>
    <r>
      <rPr>
        <sz val="7"/>
        <rFont val="仿宋_GB2312"/>
        <charset val="134"/>
      </rPr>
      <t>。</t>
    </r>
    <r>
      <rPr>
        <sz val="7"/>
        <rFont val="Times New Roman"/>
        <family val="1"/>
      </rPr>
      <t xml:space="preserve"> 2</t>
    </r>
    <r>
      <rPr>
        <sz val="7"/>
        <rFont val="仿宋_GB2312"/>
        <charset val="134"/>
      </rPr>
      <t>、沟北（</t>
    </r>
    <r>
      <rPr>
        <sz val="7"/>
        <rFont val="Times New Roman"/>
        <family val="1"/>
      </rPr>
      <t>1</t>
    </r>
    <r>
      <rPr>
        <sz val="7"/>
        <rFont val="仿宋_GB2312"/>
        <charset val="134"/>
      </rPr>
      <t>、</t>
    </r>
    <r>
      <rPr>
        <sz val="7"/>
        <rFont val="Times New Roman"/>
        <family val="1"/>
      </rPr>
      <t>2</t>
    </r>
    <r>
      <rPr>
        <sz val="7"/>
        <rFont val="仿宋_GB2312"/>
        <charset val="134"/>
      </rPr>
      <t>、</t>
    </r>
    <r>
      <rPr>
        <sz val="7"/>
        <rFont val="Times New Roman"/>
        <family val="1"/>
      </rPr>
      <t>3</t>
    </r>
    <r>
      <rPr>
        <sz val="7"/>
        <rFont val="仿宋_GB2312"/>
        <charset val="134"/>
      </rPr>
      <t>组）新打机井</t>
    </r>
    <r>
      <rPr>
        <sz val="7"/>
        <rFont val="Times New Roman"/>
        <family val="1"/>
      </rPr>
      <t>1</t>
    </r>
    <r>
      <rPr>
        <sz val="7"/>
        <rFont val="仿宋_GB2312"/>
        <charset val="134"/>
      </rPr>
      <t>眼，配套水泵及提水钢管，新建</t>
    </r>
    <r>
      <rPr>
        <sz val="7"/>
        <rFont val="Times New Roman"/>
        <family val="1"/>
      </rPr>
      <t>30T</t>
    </r>
    <r>
      <rPr>
        <sz val="7"/>
        <rFont val="仿宋_GB2312"/>
        <charset val="134"/>
      </rPr>
      <t>无塔供水器及管理小院一座（</t>
    </r>
    <r>
      <rPr>
        <sz val="7"/>
        <rFont val="Times New Roman"/>
        <family val="1"/>
      </rPr>
      <t>10*10</t>
    </r>
    <r>
      <rPr>
        <sz val="7"/>
        <rFont val="仿宋_GB2312"/>
        <charset val="134"/>
      </rPr>
      <t>），铺设管网，入户</t>
    </r>
    <r>
      <rPr>
        <sz val="7"/>
        <rFont val="Times New Roman"/>
        <family val="1"/>
      </rPr>
      <t xml:space="preserve"> </t>
    </r>
    <r>
      <rPr>
        <sz val="7"/>
        <rFont val="仿宋_GB2312"/>
        <charset val="134"/>
      </rPr>
      <t>。</t>
    </r>
  </si>
  <si>
    <r>
      <t>解决</t>
    </r>
    <r>
      <rPr>
        <sz val="7"/>
        <rFont val="Times New Roman"/>
        <family val="1"/>
      </rPr>
      <t>998</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</si>
  <si>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50m³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 xml:space="preserve"> </t>
    </r>
    <r>
      <rPr>
        <sz val="7"/>
        <rFont val="仿宋_GB2312"/>
        <charset val="134"/>
      </rPr>
      <t>。</t>
    </r>
  </si>
  <si>
    <r>
      <t>解决</t>
    </r>
    <r>
      <rPr>
        <sz val="7"/>
        <rFont val="Times New Roman"/>
        <family val="1"/>
      </rPr>
      <t>916</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</si>
  <si>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150m³</t>
    </r>
    <r>
      <rPr>
        <sz val="7"/>
        <rFont val="仿宋_GB2312"/>
        <charset val="134"/>
      </rPr>
      <t>蓄水池</t>
    </r>
    <r>
      <rPr>
        <sz val="7"/>
        <rFont val="Times New Roman"/>
        <family val="1"/>
      </rPr>
      <t>1</t>
    </r>
    <r>
      <rPr>
        <sz val="7"/>
        <rFont val="仿宋_GB2312"/>
        <charset val="134"/>
      </rPr>
      <t>座，配套水泵及提水钢管，铺设管网，入户对接（阀门、水表）。村内原有井配套水泵及提水钢管，备用。</t>
    </r>
  </si>
  <si>
    <r>
      <t>解决</t>
    </r>
    <r>
      <rPr>
        <sz val="7"/>
        <rFont val="Times New Roman"/>
        <family val="1"/>
      </rPr>
      <t>3215</t>
    </r>
    <r>
      <rPr>
        <sz val="7"/>
        <rFont val="仿宋_GB2312"/>
        <charset val="134"/>
      </rPr>
      <t>人的饮水问题</t>
    </r>
  </si>
  <si>
    <r>
      <t>总计引水池</t>
    </r>
    <r>
      <rPr>
        <sz val="7"/>
        <rFont val="Times New Roman"/>
        <family val="1"/>
      </rPr>
      <t>40</t>
    </r>
    <r>
      <rPr>
        <sz val="7"/>
        <rFont val="仿宋_GB2312"/>
        <charset val="134"/>
      </rPr>
      <t>余座，管材</t>
    </r>
    <r>
      <rPr>
        <sz val="7"/>
        <rFont val="Times New Roman"/>
        <family val="1"/>
      </rPr>
      <t>33940</t>
    </r>
    <r>
      <rPr>
        <sz val="7"/>
        <rFont val="仿宋_GB2312"/>
        <charset val="134"/>
      </rPr>
      <t>余米。</t>
    </r>
  </si>
  <si>
    <r>
      <t>解决</t>
    </r>
    <r>
      <rPr>
        <sz val="7"/>
        <rFont val="Times New Roman"/>
        <family val="1"/>
      </rPr>
      <t>820</t>
    </r>
    <r>
      <rPr>
        <sz val="7"/>
        <rFont val="仿宋_GB2312"/>
        <charset val="134"/>
      </rPr>
      <t>人的饮水问题</t>
    </r>
  </si>
  <si>
    <r>
      <t>总计</t>
    </r>
    <r>
      <rPr>
        <sz val="7"/>
        <rFont val="Times New Roman"/>
        <family val="1"/>
      </rPr>
      <t>16</t>
    </r>
    <r>
      <rPr>
        <sz val="7"/>
        <rFont val="仿宋_GB2312"/>
        <charset val="134"/>
      </rPr>
      <t>片，大口井</t>
    </r>
    <r>
      <rPr>
        <sz val="7"/>
        <rFont val="Times New Roman"/>
        <family val="1"/>
      </rPr>
      <t>7</t>
    </r>
    <r>
      <rPr>
        <sz val="7"/>
        <rFont val="仿宋_GB2312"/>
        <charset val="134"/>
      </rPr>
      <t>座，蓄水池</t>
    </r>
    <r>
      <rPr>
        <sz val="7"/>
        <rFont val="Times New Roman"/>
        <family val="1"/>
      </rPr>
      <t>14</t>
    </r>
    <r>
      <rPr>
        <sz val="7"/>
        <rFont val="仿宋_GB2312"/>
        <charset val="134"/>
      </rPr>
      <t>座，水泵</t>
    </r>
    <r>
      <rPr>
        <sz val="7"/>
        <rFont val="Times New Roman"/>
        <family val="1"/>
      </rPr>
      <t>12</t>
    </r>
    <r>
      <rPr>
        <sz val="7"/>
        <rFont val="仿宋_GB2312"/>
        <charset val="134"/>
      </rPr>
      <t>套，管材</t>
    </r>
    <r>
      <rPr>
        <sz val="7"/>
        <rFont val="Times New Roman"/>
        <family val="1"/>
      </rPr>
      <t>28880</t>
    </r>
    <r>
      <rPr>
        <sz val="7"/>
        <rFont val="仿宋_GB2312"/>
        <charset val="134"/>
      </rPr>
      <t>余米。</t>
    </r>
  </si>
  <si>
    <r>
      <t>解决</t>
    </r>
    <r>
      <rPr>
        <sz val="7"/>
        <rFont val="Times New Roman"/>
        <family val="1"/>
      </rPr>
      <t>130</t>
    </r>
    <r>
      <rPr>
        <sz val="7"/>
        <rFont val="仿宋_GB2312"/>
        <charset val="134"/>
      </rPr>
      <t>人的饮水问题</t>
    </r>
  </si>
  <si>
    <r>
      <t>新打机井</t>
    </r>
    <r>
      <rPr>
        <sz val="7"/>
        <rFont val="Times New Roman"/>
        <family val="1"/>
      </rPr>
      <t>1</t>
    </r>
    <r>
      <rPr>
        <sz val="7"/>
        <rFont val="仿宋_GB2312"/>
        <charset val="134"/>
      </rPr>
      <t>眼，新建</t>
    </r>
    <r>
      <rPr>
        <sz val="7"/>
        <rFont val="Times New Roman"/>
        <family val="1"/>
      </rPr>
      <t>50T</t>
    </r>
    <r>
      <rPr>
        <sz val="7"/>
        <rFont val="仿宋_GB2312"/>
        <charset val="134"/>
      </rPr>
      <t>无塔供水器及管理小院一座（</t>
    </r>
    <r>
      <rPr>
        <sz val="7"/>
        <rFont val="Times New Roman"/>
        <family val="1"/>
      </rPr>
      <t>15*15</t>
    </r>
    <r>
      <rPr>
        <sz val="7"/>
        <rFont val="仿宋_GB2312"/>
        <charset val="134"/>
      </rPr>
      <t>），铺设管网，入户</t>
    </r>
    <r>
      <rPr>
        <sz val="7"/>
        <rFont val="Times New Roman"/>
        <family val="1"/>
      </rPr>
      <t xml:space="preserve"> </t>
    </r>
    <r>
      <rPr>
        <sz val="7"/>
        <rFont val="仿宋_GB2312"/>
        <charset val="134"/>
      </rPr>
      <t>。</t>
    </r>
  </si>
  <si>
    <r>
      <t>解决</t>
    </r>
    <r>
      <rPr>
        <sz val="7"/>
        <rFont val="Times New Roman"/>
        <family val="1"/>
      </rPr>
      <t>2377</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</si>
  <si>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80m³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 xml:space="preserve"> </t>
    </r>
    <r>
      <rPr>
        <sz val="7"/>
        <rFont val="仿宋_GB2312"/>
        <charset val="134"/>
      </rPr>
      <t>。</t>
    </r>
    <r>
      <rPr>
        <sz val="7"/>
        <rFont val="Times New Roman"/>
        <family val="1"/>
      </rPr>
      <t xml:space="preserve"> </t>
    </r>
    <r>
      <rPr>
        <sz val="7"/>
        <rFont val="仿宋_GB2312"/>
        <charset val="134"/>
      </rPr>
      <t>工程实施先打井，水量不足则本工程不再实施。</t>
    </r>
  </si>
  <si>
    <r>
      <t>解决</t>
    </r>
    <r>
      <rPr>
        <sz val="7"/>
        <rFont val="Times New Roman"/>
        <family val="1"/>
      </rPr>
      <t>680</t>
    </r>
    <r>
      <rPr>
        <sz val="7"/>
        <rFont val="仿宋_GB2312"/>
        <charset val="134"/>
      </rPr>
      <t>人的饮水问题</t>
    </r>
  </si>
  <si>
    <r>
      <t>村北一片：新打机井</t>
    </r>
    <r>
      <rPr>
        <sz val="7"/>
        <rFont val="Times New Roman"/>
        <family val="1"/>
      </rPr>
      <t>1</t>
    </r>
    <r>
      <rPr>
        <sz val="7"/>
        <rFont val="仿宋_GB2312"/>
        <charset val="134"/>
      </rPr>
      <t>眼，新建井保</t>
    </r>
    <r>
      <rPr>
        <sz val="7"/>
        <rFont val="Times New Roman"/>
        <family val="1"/>
      </rPr>
      <t>1</t>
    </r>
    <r>
      <rPr>
        <sz val="7"/>
        <rFont val="仿宋_GB2312"/>
        <charset val="134"/>
      </rPr>
      <t>座，新建</t>
    </r>
    <r>
      <rPr>
        <sz val="7"/>
        <rFont val="Times New Roman"/>
        <family val="1"/>
      </rPr>
      <t>50T</t>
    </r>
    <r>
      <rPr>
        <sz val="7"/>
        <rFont val="仿宋_GB2312"/>
        <charset val="134"/>
      </rPr>
      <t>无塔供水器及管理小院一座（</t>
    </r>
    <r>
      <rPr>
        <sz val="7"/>
        <rFont val="Times New Roman"/>
        <family val="1"/>
      </rPr>
      <t>15*15</t>
    </r>
    <r>
      <rPr>
        <sz val="7"/>
        <rFont val="仿宋_GB2312"/>
        <charset val="134"/>
      </rPr>
      <t>），配套水泵及提水钢管，铺设管网，入户</t>
    </r>
    <r>
      <rPr>
        <sz val="7"/>
        <rFont val="Times New Roman"/>
        <family val="1"/>
      </rPr>
      <t xml:space="preserve"> </t>
    </r>
    <r>
      <rPr>
        <sz val="7"/>
        <rFont val="仿宋_GB2312"/>
        <charset val="134"/>
      </rPr>
      <t>。</t>
    </r>
  </si>
  <si>
    <r>
      <t>解决</t>
    </r>
    <r>
      <rPr>
        <sz val="7"/>
        <rFont val="Times New Roman"/>
        <family val="1"/>
      </rPr>
      <t>1369</t>
    </r>
    <r>
      <rPr>
        <sz val="7"/>
        <rFont val="仿宋_GB2312"/>
        <charset val="134"/>
      </rPr>
      <t>人的饮水问题</t>
    </r>
  </si>
  <si>
    <r>
      <t>利用原有无塔供水器，重新铺设管网，入户</t>
    </r>
    <r>
      <rPr>
        <sz val="7"/>
        <rFont val="Times New Roman"/>
        <family val="1"/>
      </rPr>
      <t xml:space="preserve"> </t>
    </r>
    <r>
      <rPr>
        <sz val="7"/>
        <rFont val="仿宋_GB2312"/>
        <charset val="134"/>
      </rPr>
      <t>。</t>
    </r>
  </si>
  <si>
    <r>
      <t>小蒜古堆：新建大口井</t>
    </r>
    <r>
      <rPr>
        <sz val="7"/>
        <rFont val="Times New Roman"/>
        <family val="1"/>
      </rPr>
      <t>1</t>
    </r>
    <r>
      <rPr>
        <sz val="7"/>
        <rFont val="仿宋_GB2312"/>
        <charset val="134"/>
      </rPr>
      <t>眼，新建管理房</t>
    </r>
    <r>
      <rPr>
        <sz val="7"/>
        <rFont val="Times New Roman"/>
        <family val="1"/>
      </rPr>
      <t>1</t>
    </r>
    <r>
      <rPr>
        <sz val="7"/>
        <rFont val="仿宋_GB2312"/>
        <charset val="134"/>
      </rPr>
      <t>间，新建</t>
    </r>
    <r>
      <rPr>
        <sz val="7"/>
        <rFont val="Times New Roman"/>
        <family val="1"/>
      </rPr>
      <t>50m³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 xml:space="preserve"> </t>
    </r>
    <r>
      <rPr>
        <sz val="7"/>
        <rFont val="仿宋_GB2312"/>
        <charset val="134"/>
      </rPr>
      <t>。</t>
    </r>
  </si>
  <si>
    <r>
      <t>解决</t>
    </r>
    <r>
      <rPr>
        <sz val="7"/>
        <rFont val="Times New Roman"/>
        <family val="1"/>
      </rPr>
      <t>475</t>
    </r>
    <r>
      <rPr>
        <sz val="7"/>
        <rFont val="仿宋_GB2312"/>
        <charset val="134"/>
      </rPr>
      <t>人的饮水问题</t>
    </r>
  </si>
  <si>
    <r>
      <t>1</t>
    </r>
    <r>
      <rPr>
        <sz val="7"/>
        <rFont val="仿宋_GB2312"/>
        <charset val="134"/>
      </rPr>
      <t>、东武坟：新建管理房</t>
    </r>
    <r>
      <rPr>
        <sz val="7"/>
        <rFont val="Times New Roman"/>
        <family val="1"/>
      </rPr>
      <t>1</t>
    </r>
    <r>
      <rPr>
        <sz val="7"/>
        <rFont val="仿宋_GB2312"/>
        <charset val="134"/>
      </rPr>
      <t>间，新建</t>
    </r>
    <r>
      <rPr>
        <sz val="7"/>
        <rFont val="Times New Roman"/>
        <family val="1"/>
      </rPr>
      <t>10m³</t>
    </r>
    <r>
      <rPr>
        <sz val="7"/>
        <rFont val="仿宋_GB2312"/>
        <charset val="134"/>
      </rPr>
      <t>蓄水池</t>
    </r>
    <r>
      <rPr>
        <sz val="7"/>
        <rFont val="Times New Roman"/>
        <family val="1"/>
      </rPr>
      <t>1</t>
    </r>
    <r>
      <rPr>
        <sz val="7"/>
        <rFont val="仿宋_GB2312"/>
        <charset val="134"/>
      </rPr>
      <t>座，上、下水管对接。</t>
    </r>
    <r>
      <rPr>
        <sz val="7"/>
        <rFont val="Times New Roman"/>
        <family val="1"/>
      </rPr>
      <t>2</t>
    </r>
    <r>
      <rPr>
        <sz val="7"/>
        <rFont val="仿宋_GB2312"/>
        <charset val="134"/>
      </rPr>
      <t>、西武坟：新建大口井</t>
    </r>
    <r>
      <rPr>
        <sz val="7"/>
        <rFont val="Times New Roman"/>
        <family val="1"/>
      </rPr>
      <t>1</t>
    </r>
    <r>
      <rPr>
        <sz val="7"/>
        <rFont val="仿宋_GB2312"/>
        <charset val="134"/>
      </rPr>
      <t>眼，新建</t>
    </r>
    <r>
      <rPr>
        <sz val="7"/>
        <rFont val="Times New Roman"/>
        <family val="1"/>
      </rPr>
      <t>10m³</t>
    </r>
    <r>
      <rPr>
        <sz val="7"/>
        <rFont val="仿宋_GB2312"/>
        <charset val="134"/>
      </rPr>
      <t>蓄水池</t>
    </r>
    <r>
      <rPr>
        <sz val="7"/>
        <rFont val="Times New Roman"/>
        <family val="1"/>
      </rPr>
      <t>1</t>
    </r>
    <r>
      <rPr>
        <sz val="7"/>
        <rFont val="仿宋_GB2312"/>
        <charset val="134"/>
      </rPr>
      <t>座，配套水泵及提水钢管，下水管与原主管对接。</t>
    </r>
    <r>
      <rPr>
        <sz val="7"/>
        <rFont val="Times New Roman"/>
        <family val="1"/>
      </rPr>
      <t>3</t>
    </r>
    <r>
      <rPr>
        <sz val="7"/>
        <rFont val="仿宋_GB2312"/>
        <charset val="134"/>
      </rPr>
      <t>、东风：新建引水池</t>
    </r>
    <r>
      <rPr>
        <sz val="7"/>
        <rFont val="Times New Roman"/>
        <family val="1"/>
      </rPr>
      <t>1</t>
    </r>
    <r>
      <rPr>
        <sz val="7"/>
        <rFont val="仿宋_GB2312"/>
        <charset val="134"/>
      </rPr>
      <t>座，铺设引水管道，新建</t>
    </r>
    <r>
      <rPr>
        <sz val="7"/>
        <rFont val="Times New Roman"/>
        <family val="1"/>
      </rPr>
      <t>20m³</t>
    </r>
    <r>
      <rPr>
        <sz val="7"/>
        <rFont val="仿宋_GB2312"/>
        <charset val="134"/>
      </rPr>
      <t>蓄水池</t>
    </r>
    <r>
      <rPr>
        <sz val="7"/>
        <rFont val="Times New Roman"/>
        <family val="1"/>
      </rPr>
      <t>1</t>
    </r>
    <r>
      <rPr>
        <sz val="7"/>
        <rFont val="仿宋_GB2312"/>
        <charset val="134"/>
      </rPr>
      <t>座，铺设管网，入户</t>
    </r>
    <r>
      <rPr>
        <sz val="7"/>
        <rFont val="Times New Roman"/>
        <family val="1"/>
      </rPr>
      <t xml:space="preserve"> </t>
    </r>
    <r>
      <rPr>
        <sz val="7"/>
        <rFont val="仿宋_GB2312"/>
        <charset val="134"/>
      </rPr>
      <t>。</t>
    </r>
    <r>
      <rPr>
        <sz val="7"/>
        <rFont val="Times New Roman"/>
        <family val="1"/>
      </rPr>
      <t>4</t>
    </r>
    <r>
      <rPr>
        <sz val="7"/>
        <rFont val="仿宋_GB2312"/>
        <charset val="134"/>
      </rPr>
      <t>、庄科：新建引水池</t>
    </r>
    <r>
      <rPr>
        <sz val="7"/>
        <rFont val="Times New Roman"/>
        <family val="1"/>
      </rPr>
      <t>1</t>
    </r>
    <r>
      <rPr>
        <sz val="7"/>
        <rFont val="仿宋_GB2312"/>
        <charset val="134"/>
      </rPr>
      <t>座，铺设引水管道，新建</t>
    </r>
    <r>
      <rPr>
        <sz val="7"/>
        <rFont val="Times New Roman"/>
        <family val="1"/>
      </rPr>
      <t>30m³</t>
    </r>
    <r>
      <rPr>
        <sz val="7"/>
        <rFont val="仿宋_GB2312"/>
        <charset val="134"/>
      </rPr>
      <t>蓄水池</t>
    </r>
    <r>
      <rPr>
        <sz val="7"/>
        <rFont val="Times New Roman"/>
        <family val="1"/>
      </rPr>
      <t>1</t>
    </r>
    <r>
      <rPr>
        <sz val="7"/>
        <rFont val="仿宋_GB2312"/>
        <charset val="134"/>
      </rPr>
      <t>座，铺设管网，入户</t>
    </r>
    <r>
      <rPr>
        <sz val="7"/>
        <rFont val="Times New Roman"/>
        <family val="1"/>
      </rPr>
      <t xml:space="preserve"> </t>
    </r>
    <r>
      <rPr>
        <sz val="7"/>
        <rFont val="仿宋_GB2312"/>
        <charset val="134"/>
      </rPr>
      <t>。</t>
    </r>
    <r>
      <rPr>
        <sz val="7"/>
        <rFont val="Times New Roman"/>
        <family val="1"/>
      </rPr>
      <t>5</t>
    </r>
    <r>
      <rPr>
        <sz val="7"/>
        <rFont val="仿宋_GB2312"/>
        <charset val="134"/>
      </rPr>
      <t>、贾扒、下龙脖：新建引水池</t>
    </r>
    <r>
      <rPr>
        <sz val="7"/>
        <rFont val="Times New Roman"/>
        <family val="1"/>
      </rPr>
      <t>1</t>
    </r>
    <r>
      <rPr>
        <sz val="7"/>
        <rFont val="仿宋_GB2312"/>
        <charset val="134"/>
      </rPr>
      <t>座，铺设引水管道，新建</t>
    </r>
    <r>
      <rPr>
        <sz val="7"/>
        <rFont val="Times New Roman"/>
        <family val="1"/>
      </rPr>
      <t>20m³</t>
    </r>
    <r>
      <rPr>
        <sz val="7"/>
        <rFont val="仿宋_GB2312"/>
        <charset val="134"/>
      </rPr>
      <t>蓄水池</t>
    </r>
    <r>
      <rPr>
        <sz val="7"/>
        <rFont val="Times New Roman"/>
        <family val="1"/>
      </rPr>
      <t>1</t>
    </r>
    <r>
      <rPr>
        <sz val="7"/>
        <rFont val="仿宋_GB2312"/>
        <charset val="134"/>
      </rPr>
      <t>座，铺设管网，入户</t>
    </r>
    <r>
      <rPr>
        <sz val="7"/>
        <rFont val="Times New Roman"/>
        <family val="1"/>
      </rPr>
      <t xml:space="preserve"> </t>
    </r>
    <r>
      <rPr>
        <sz val="7"/>
        <rFont val="仿宋_GB2312"/>
        <charset val="134"/>
      </rPr>
      <t>。</t>
    </r>
    <r>
      <rPr>
        <sz val="7"/>
        <rFont val="Times New Roman"/>
        <family val="1"/>
      </rPr>
      <t xml:space="preserve"> 6</t>
    </r>
    <r>
      <rPr>
        <sz val="7"/>
        <rFont val="仿宋_GB2312"/>
        <charset val="134"/>
      </rPr>
      <t>、上龙脖：利用原有井配套水泵及提水钢管，新建管理房</t>
    </r>
    <r>
      <rPr>
        <sz val="7"/>
        <rFont val="Times New Roman"/>
        <family val="1"/>
      </rPr>
      <t>1</t>
    </r>
    <r>
      <rPr>
        <sz val="7"/>
        <rFont val="仿宋_GB2312"/>
        <charset val="134"/>
      </rPr>
      <t>间，新建</t>
    </r>
    <r>
      <rPr>
        <sz val="7"/>
        <rFont val="Times New Roman"/>
        <family val="1"/>
      </rPr>
      <t>10m³</t>
    </r>
    <r>
      <rPr>
        <sz val="7"/>
        <rFont val="仿宋_GB2312"/>
        <charset val="134"/>
      </rPr>
      <t>蓄水池</t>
    </r>
    <r>
      <rPr>
        <sz val="7"/>
        <rFont val="Times New Roman"/>
        <family val="1"/>
      </rPr>
      <t>1</t>
    </r>
    <r>
      <rPr>
        <sz val="7"/>
        <rFont val="仿宋_GB2312"/>
        <charset val="134"/>
      </rPr>
      <t>座，铺设管网，入户</t>
    </r>
    <r>
      <rPr>
        <sz val="7"/>
        <rFont val="Times New Roman"/>
        <family val="1"/>
      </rPr>
      <t xml:space="preserve"> </t>
    </r>
    <r>
      <rPr>
        <sz val="7"/>
        <rFont val="仿宋_GB2312"/>
        <charset val="134"/>
      </rPr>
      <t>。</t>
    </r>
    <r>
      <rPr>
        <sz val="7"/>
        <rFont val="Times New Roman"/>
        <family val="1"/>
      </rPr>
      <t>7</t>
    </r>
    <r>
      <rPr>
        <sz val="7"/>
        <rFont val="仿宋_GB2312"/>
        <charset val="134"/>
      </rPr>
      <t>、申岭：新建大口井</t>
    </r>
    <r>
      <rPr>
        <sz val="7"/>
        <rFont val="Times New Roman"/>
        <family val="1"/>
      </rPr>
      <t>1</t>
    </r>
    <r>
      <rPr>
        <sz val="7"/>
        <rFont val="仿宋_GB2312"/>
        <charset val="134"/>
      </rPr>
      <t>眼，配套水泵及提水钢管，维修部分管道。</t>
    </r>
  </si>
  <si>
    <r>
      <t>解决</t>
    </r>
    <r>
      <rPr>
        <sz val="7"/>
        <rFont val="Times New Roman"/>
        <family val="1"/>
      </rPr>
      <t>1035</t>
    </r>
    <r>
      <rPr>
        <sz val="7"/>
        <rFont val="仿宋_GB2312"/>
        <charset val="134"/>
      </rPr>
      <t>人的饮水问题</t>
    </r>
  </si>
  <si>
    <r>
      <t>1</t>
    </r>
    <r>
      <rPr>
        <sz val="7"/>
        <rFont val="仿宋_GB2312"/>
        <charset val="134"/>
      </rPr>
      <t>、东官庄：更换水泵</t>
    </r>
    <r>
      <rPr>
        <sz val="7"/>
        <rFont val="Times New Roman"/>
        <family val="1"/>
      </rPr>
      <t>1</t>
    </r>
    <r>
      <rPr>
        <sz val="7"/>
        <rFont val="仿宋_GB2312"/>
        <charset val="134"/>
      </rPr>
      <t>台，更换地埋线，更换部分上水钢管。</t>
    </r>
    <r>
      <rPr>
        <sz val="7"/>
        <rFont val="Times New Roman"/>
        <family val="1"/>
      </rPr>
      <t>2</t>
    </r>
    <r>
      <rPr>
        <sz val="7"/>
        <rFont val="仿宋_GB2312"/>
        <charset val="134"/>
      </rPr>
      <t>、乔贾岭：利用原集水井配套水泵及提水钢管，新建管理房</t>
    </r>
    <r>
      <rPr>
        <sz val="7"/>
        <rFont val="Times New Roman"/>
        <family val="1"/>
      </rPr>
      <t>1</t>
    </r>
    <r>
      <rPr>
        <sz val="7"/>
        <rFont val="仿宋_GB2312"/>
        <charset val="134"/>
      </rPr>
      <t>间，新建</t>
    </r>
    <r>
      <rPr>
        <sz val="7"/>
        <rFont val="Times New Roman"/>
        <family val="1"/>
      </rPr>
      <t>50m³</t>
    </r>
    <r>
      <rPr>
        <sz val="7"/>
        <rFont val="仿宋_GB2312"/>
        <charset val="134"/>
      </rPr>
      <t>蓄水池</t>
    </r>
    <r>
      <rPr>
        <sz val="7"/>
        <rFont val="Times New Roman"/>
        <family val="1"/>
      </rPr>
      <t>1</t>
    </r>
    <r>
      <rPr>
        <sz val="7"/>
        <rFont val="仿宋_GB2312"/>
        <charset val="134"/>
      </rPr>
      <t>座，铺设管网，入户</t>
    </r>
    <r>
      <rPr>
        <sz val="7"/>
        <rFont val="Times New Roman"/>
        <family val="1"/>
      </rPr>
      <t xml:space="preserve"> </t>
    </r>
    <r>
      <rPr>
        <sz val="7"/>
        <rFont val="仿宋_GB2312"/>
        <charset val="134"/>
      </rPr>
      <t>。</t>
    </r>
    <r>
      <rPr>
        <sz val="7"/>
        <rFont val="Times New Roman"/>
        <family val="1"/>
      </rPr>
      <t>3</t>
    </r>
    <r>
      <rPr>
        <sz val="7"/>
        <rFont val="仿宋_GB2312"/>
        <charset val="134"/>
      </rPr>
      <t>、火炎沟：新建大口井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50m³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 xml:space="preserve"> </t>
    </r>
    <r>
      <rPr>
        <sz val="7"/>
        <rFont val="仿宋_GB2312"/>
        <charset val="134"/>
      </rPr>
      <t>。</t>
    </r>
    <r>
      <rPr>
        <sz val="7"/>
        <rFont val="Times New Roman"/>
        <family val="1"/>
      </rPr>
      <t xml:space="preserve"> 4</t>
    </r>
    <r>
      <rPr>
        <sz val="7"/>
        <rFont val="仿宋_GB2312"/>
        <charset val="134"/>
      </rPr>
      <t>、南沟</t>
    </r>
    <r>
      <rPr>
        <sz val="7"/>
        <rFont val="Times New Roman"/>
        <family val="1"/>
      </rPr>
      <t xml:space="preserve"> </t>
    </r>
    <r>
      <rPr>
        <sz val="7"/>
        <rFont val="仿宋_GB2312"/>
        <charset val="134"/>
      </rPr>
      <t>：更换引水管</t>
    </r>
  </si>
  <si>
    <r>
      <t>解决</t>
    </r>
    <r>
      <rPr>
        <sz val="7"/>
        <rFont val="Times New Roman"/>
        <family val="1"/>
      </rPr>
      <t>2970</t>
    </r>
    <r>
      <rPr>
        <sz val="7"/>
        <rFont val="仿宋_GB2312"/>
        <charset val="134"/>
      </rPr>
      <t>人的饮水问题</t>
    </r>
  </si>
  <si>
    <r>
      <t>1</t>
    </r>
    <r>
      <rPr>
        <sz val="7"/>
        <rFont val="仿宋_GB2312"/>
        <charset val="134"/>
      </rPr>
      <t>、方村：重新铺设引水管道，蓄水池防漏处理。</t>
    </r>
    <r>
      <rPr>
        <sz val="7"/>
        <rFont val="Times New Roman"/>
        <family val="1"/>
      </rPr>
      <t xml:space="preserve">                                            2</t>
    </r>
    <r>
      <rPr>
        <sz val="7"/>
        <rFont val="仿宋_GB2312"/>
        <charset val="134"/>
      </rPr>
      <t>、马家河：新建水源截水墙，村内部分管网更换，入户对接。</t>
    </r>
    <r>
      <rPr>
        <sz val="7"/>
        <rFont val="Times New Roman"/>
        <family val="1"/>
      </rPr>
      <t xml:space="preserve">                                                                      3</t>
    </r>
    <r>
      <rPr>
        <sz val="7"/>
        <rFont val="仿宋_GB2312"/>
        <charset val="134"/>
      </rPr>
      <t>、下河：新建引水池</t>
    </r>
    <r>
      <rPr>
        <sz val="7"/>
        <rFont val="Times New Roman"/>
        <family val="1"/>
      </rPr>
      <t>1</t>
    </r>
    <r>
      <rPr>
        <sz val="7"/>
        <rFont val="仿宋_GB2312"/>
        <charset val="134"/>
      </rPr>
      <t>座，铺设引水管道，新建</t>
    </r>
    <r>
      <rPr>
        <sz val="7"/>
        <rFont val="Times New Roman"/>
        <family val="1"/>
      </rPr>
      <t>10m³</t>
    </r>
    <r>
      <rPr>
        <sz val="7"/>
        <rFont val="仿宋_GB2312"/>
        <charset val="134"/>
      </rPr>
      <t>蓄水池</t>
    </r>
    <r>
      <rPr>
        <sz val="7"/>
        <rFont val="Times New Roman"/>
        <family val="1"/>
      </rPr>
      <t>1</t>
    </r>
    <r>
      <rPr>
        <sz val="7"/>
        <rFont val="仿宋_GB2312"/>
        <charset val="134"/>
      </rPr>
      <t>座，铺设管网，入户</t>
    </r>
    <r>
      <rPr>
        <sz val="7"/>
        <rFont val="Times New Roman"/>
        <family val="1"/>
      </rPr>
      <t xml:space="preserve"> </t>
    </r>
    <r>
      <rPr>
        <sz val="7"/>
        <rFont val="仿宋_GB2312"/>
        <charset val="134"/>
      </rPr>
      <t>。</t>
    </r>
  </si>
  <si>
    <r>
      <t>解决</t>
    </r>
    <r>
      <rPr>
        <sz val="7"/>
        <rFont val="Times New Roman"/>
        <family val="1"/>
      </rPr>
      <t>1490</t>
    </r>
    <r>
      <rPr>
        <sz val="7"/>
        <rFont val="仿宋_GB2312"/>
        <charset val="134"/>
      </rPr>
      <t>人的饮水问题</t>
    </r>
  </si>
  <si>
    <r>
      <t>1</t>
    </r>
    <r>
      <rPr>
        <sz val="7"/>
        <rFont val="仿宋_GB2312"/>
        <charset val="134"/>
      </rPr>
      <t>、次古洞：新建水源截水墙，配套水泵及提水钢管，新建</t>
    </r>
    <r>
      <rPr>
        <sz val="7"/>
        <rFont val="Times New Roman"/>
        <family val="1"/>
      </rPr>
      <t>20T</t>
    </r>
    <r>
      <rPr>
        <sz val="7"/>
        <rFont val="仿宋_GB2312"/>
        <charset val="134"/>
      </rPr>
      <t>无塔供水器及管理小院一座（</t>
    </r>
    <r>
      <rPr>
        <sz val="7"/>
        <rFont val="Times New Roman"/>
        <family val="1"/>
      </rPr>
      <t>10*10</t>
    </r>
    <r>
      <rPr>
        <sz val="7"/>
        <rFont val="仿宋_GB2312"/>
        <charset val="134"/>
      </rPr>
      <t>），下水管与原主管对接。</t>
    </r>
    <r>
      <rPr>
        <sz val="7"/>
        <rFont val="Times New Roman"/>
        <family val="1"/>
      </rPr>
      <t xml:space="preserve">                                                                 2</t>
    </r>
    <r>
      <rPr>
        <sz val="7"/>
        <rFont val="仿宋_GB2312"/>
        <charset val="134"/>
      </rPr>
      <t>、大王沟：新建管理房</t>
    </r>
    <r>
      <rPr>
        <sz val="7"/>
        <rFont val="Times New Roman"/>
        <family val="1"/>
      </rPr>
      <t>1</t>
    </r>
    <r>
      <rPr>
        <sz val="7"/>
        <rFont val="仿宋_GB2312"/>
        <charset val="134"/>
      </rPr>
      <t>间，更换水泵及提水钢管，蓄水池防漏处理。</t>
    </r>
    <r>
      <rPr>
        <sz val="7"/>
        <rFont val="Times New Roman"/>
        <family val="1"/>
      </rPr>
      <t xml:space="preserve">                                                                                             3</t>
    </r>
    <r>
      <rPr>
        <sz val="7"/>
        <rFont val="仿宋_GB2312"/>
        <charset val="134"/>
      </rPr>
      <t>、小凡沟</t>
    </r>
    <r>
      <rPr>
        <sz val="7"/>
        <rFont val="Times New Roman"/>
        <family val="1"/>
      </rPr>
      <t>:</t>
    </r>
    <r>
      <rPr>
        <sz val="7"/>
        <rFont val="仿宋_GB2312"/>
        <charset val="134"/>
      </rPr>
      <t>更换水泵及提水钢管。</t>
    </r>
    <r>
      <rPr>
        <sz val="7"/>
        <rFont val="Times New Roman"/>
        <family val="1"/>
      </rPr>
      <t xml:space="preserve">                                                4</t>
    </r>
    <r>
      <rPr>
        <sz val="7"/>
        <rFont val="仿宋_GB2312"/>
        <charset val="134"/>
      </rPr>
      <t>、小了沟</t>
    </r>
    <r>
      <rPr>
        <sz val="7"/>
        <rFont val="Times New Roman"/>
        <family val="1"/>
      </rPr>
      <t>:</t>
    </r>
    <r>
      <rPr>
        <sz val="7"/>
        <rFont val="仿宋_GB2312"/>
        <charset val="134"/>
      </rPr>
      <t>新建大口井</t>
    </r>
    <r>
      <rPr>
        <sz val="7"/>
        <rFont val="Times New Roman"/>
        <family val="1"/>
      </rPr>
      <t>1</t>
    </r>
    <r>
      <rPr>
        <sz val="7"/>
        <rFont val="仿宋_GB2312"/>
        <charset val="134"/>
      </rPr>
      <t>眼，配套水泵及提水钢管与原上水管对接。</t>
    </r>
  </si>
  <si>
    <r>
      <t>解决</t>
    </r>
    <r>
      <rPr>
        <sz val="7"/>
        <rFont val="Times New Roman"/>
        <family val="1"/>
      </rPr>
      <t>2705</t>
    </r>
    <r>
      <rPr>
        <sz val="7"/>
        <rFont val="仿宋_GB2312"/>
        <charset val="134"/>
      </rPr>
      <t>人的饮水问题</t>
    </r>
  </si>
  <si>
    <r>
      <t>1</t>
    </r>
    <r>
      <rPr>
        <sz val="7"/>
        <rFont val="仿宋_GB2312"/>
        <charset val="134"/>
      </rPr>
      <t>、石垛：新打机井</t>
    </r>
    <r>
      <rPr>
        <sz val="7"/>
        <rFont val="Times New Roman"/>
        <family val="1"/>
      </rPr>
      <t>2</t>
    </r>
    <r>
      <rPr>
        <sz val="7"/>
        <rFont val="仿宋_GB2312"/>
        <charset val="134"/>
      </rPr>
      <t>眼，新建井房</t>
    </r>
    <r>
      <rPr>
        <sz val="7"/>
        <rFont val="Times New Roman"/>
        <family val="1"/>
      </rPr>
      <t>2</t>
    </r>
    <r>
      <rPr>
        <sz val="7"/>
        <rFont val="仿宋_GB2312"/>
        <charset val="134"/>
      </rPr>
      <t>间，新建</t>
    </r>
    <r>
      <rPr>
        <sz val="7"/>
        <rFont val="Times New Roman"/>
        <family val="1"/>
      </rPr>
      <t>200m³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 xml:space="preserve"> </t>
    </r>
    <r>
      <rPr>
        <sz val="7"/>
        <rFont val="仿宋_GB2312"/>
        <charset val="134"/>
      </rPr>
      <t>。</t>
    </r>
    <r>
      <rPr>
        <sz val="7"/>
        <rFont val="Times New Roman"/>
        <family val="1"/>
      </rPr>
      <t>2</t>
    </r>
    <r>
      <rPr>
        <sz val="7"/>
        <rFont val="仿宋_GB2312"/>
        <charset val="134"/>
      </rPr>
      <t>、仝家湾：新打机井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20m³</t>
    </r>
    <r>
      <rPr>
        <sz val="7"/>
        <rFont val="仿宋_GB2312"/>
        <charset val="134"/>
      </rPr>
      <t>蓄水池</t>
    </r>
    <r>
      <rPr>
        <sz val="7"/>
        <rFont val="Times New Roman"/>
        <family val="1"/>
      </rPr>
      <t>1</t>
    </r>
    <r>
      <rPr>
        <sz val="7"/>
        <rFont val="仿宋_GB2312"/>
        <charset val="134"/>
      </rPr>
      <t>座，铺设管网，入户</t>
    </r>
    <r>
      <rPr>
        <sz val="7"/>
        <rFont val="Times New Roman"/>
        <family val="1"/>
      </rPr>
      <t xml:space="preserve"> </t>
    </r>
    <r>
      <rPr>
        <sz val="7"/>
        <rFont val="仿宋_GB2312"/>
        <charset val="134"/>
      </rPr>
      <t>。</t>
    </r>
  </si>
  <si>
    <r>
      <t>解决</t>
    </r>
    <r>
      <rPr>
        <sz val="7"/>
        <rFont val="Times New Roman"/>
        <family val="1"/>
      </rPr>
      <t>3610</t>
    </r>
    <r>
      <rPr>
        <sz val="7"/>
        <rFont val="仿宋_GB2312"/>
        <charset val="134"/>
      </rPr>
      <t>人的饮水问题</t>
    </r>
  </si>
  <si>
    <r>
      <t>1</t>
    </r>
    <r>
      <rPr>
        <sz val="7"/>
        <rFont val="仿宋_GB2312"/>
        <charset val="134"/>
      </rPr>
      <t>、下王：利用村原有机井，新建井房</t>
    </r>
    <r>
      <rPr>
        <sz val="7"/>
        <rFont val="Times New Roman"/>
        <family val="1"/>
      </rPr>
      <t>1</t>
    </r>
    <r>
      <rPr>
        <sz val="7"/>
        <rFont val="仿宋_GB2312"/>
        <charset val="134"/>
      </rPr>
      <t>间，配套水泵及上水钢管，新建</t>
    </r>
    <r>
      <rPr>
        <sz val="7"/>
        <rFont val="Times New Roman"/>
        <family val="1"/>
      </rPr>
      <t>50m³</t>
    </r>
    <r>
      <rPr>
        <sz val="7"/>
        <rFont val="仿宋_GB2312"/>
        <charset val="134"/>
      </rPr>
      <t>蓄水池，下水与村原主管对接。</t>
    </r>
    <r>
      <rPr>
        <sz val="7"/>
        <rFont val="Times New Roman"/>
        <family val="1"/>
      </rPr>
      <t xml:space="preserve">                             2</t>
    </r>
    <r>
      <rPr>
        <sz val="7"/>
        <rFont val="仿宋_GB2312"/>
        <charset val="134"/>
      </rPr>
      <t>、铁炉、杨村、上王：部分管道维修。</t>
    </r>
  </si>
  <si>
    <r>
      <t>解决</t>
    </r>
    <r>
      <rPr>
        <sz val="7"/>
        <rFont val="Times New Roman"/>
        <family val="1"/>
      </rPr>
      <t>2246</t>
    </r>
    <r>
      <rPr>
        <sz val="7"/>
        <rFont val="仿宋_GB2312"/>
        <charset val="134"/>
      </rPr>
      <t>人的饮水问题</t>
    </r>
  </si>
  <si>
    <r>
      <t>更换水泵</t>
    </r>
    <r>
      <rPr>
        <sz val="7"/>
        <rFont val="Times New Roman"/>
        <family val="1"/>
      </rPr>
      <t>1</t>
    </r>
    <r>
      <rPr>
        <sz val="7"/>
        <rFont val="仿宋_GB2312"/>
        <charset val="134"/>
      </rPr>
      <t>台，更换地埋线。</t>
    </r>
  </si>
  <si>
    <r>
      <t>解决</t>
    </r>
    <r>
      <rPr>
        <sz val="7"/>
        <rFont val="Times New Roman"/>
        <family val="1"/>
      </rPr>
      <t>1474</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</si>
  <si>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100m³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 xml:space="preserve"> </t>
    </r>
    <r>
      <rPr>
        <sz val="7"/>
        <rFont val="仿宋_GB2312"/>
        <charset val="134"/>
      </rPr>
      <t>。</t>
    </r>
  </si>
  <si>
    <r>
      <t>解决</t>
    </r>
    <r>
      <rPr>
        <sz val="7"/>
        <rFont val="Times New Roman"/>
        <family val="1"/>
      </rPr>
      <t>1290</t>
    </r>
    <r>
      <rPr>
        <sz val="7"/>
        <rFont val="仿宋_GB2312"/>
        <charset val="134"/>
      </rPr>
      <t>人的饮水问题</t>
    </r>
  </si>
  <si>
    <r>
      <t>利用原有水源，更换提水钢管，新建</t>
    </r>
    <r>
      <rPr>
        <sz val="7"/>
        <rFont val="Times New Roman"/>
        <family val="1"/>
      </rPr>
      <t>80m³</t>
    </r>
    <r>
      <rPr>
        <sz val="7"/>
        <rFont val="仿宋_GB2312"/>
        <charset val="134"/>
      </rPr>
      <t>、</t>
    </r>
    <r>
      <rPr>
        <sz val="7"/>
        <rFont val="Times New Roman"/>
        <family val="1"/>
      </rPr>
      <t>50m³</t>
    </r>
    <r>
      <rPr>
        <sz val="7"/>
        <rFont val="仿宋_GB2312"/>
        <charset val="134"/>
      </rPr>
      <t>蓄水池</t>
    </r>
    <r>
      <rPr>
        <sz val="7"/>
        <rFont val="Times New Roman"/>
        <family val="1"/>
      </rPr>
      <t>2</t>
    </r>
    <r>
      <rPr>
        <sz val="7"/>
        <rFont val="仿宋_GB2312"/>
        <charset val="134"/>
      </rPr>
      <t>座，铺设管网，入户</t>
    </r>
    <r>
      <rPr>
        <sz val="7"/>
        <rFont val="Times New Roman"/>
        <family val="1"/>
      </rPr>
      <t xml:space="preserve"> </t>
    </r>
    <r>
      <rPr>
        <sz val="7"/>
        <rFont val="仿宋_GB2312"/>
        <charset val="134"/>
      </rPr>
      <t>。</t>
    </r>
  </si>
  <si>
    <r>
      <t>解决</t>
    </r>
    <r>
      <rPr>
        <sz val="7"/>
        <rFont val="Times New Roman"/>
        <family val="1"/>
      </rPr>
      <t>1136</t>
    </r>
    <r>
      <rPr>
        <sz val="7"/>
        <rFont val="仿宋_GB2312"/>
        <charset val="134"/>
      </rPr>
      <t>人的饮水问题</t>
    </r>
  </si>
  <si>
    <r>
      <t>1</t>
    </r>
    <r>
      <rPr>
        <sz val="7"/>
        <rFont val="仿宋_GB2312"/>
        <charset val="134"/>
      </rPr>
      <t>、小位凹、姚家、潘家：新打机井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2</t>
    </r>
    <r>
      <rPr>
        <sz val="7"/>
        <rFont val="仿宋_GB2312"/>
        <charset val="134"/>
      </rPr>
      <t>、东坡、陈家</t>
    </r>
    <r>
      <rPr>
        <sz val="7"/>
        <rFont val="宋体"/>
        <family val="3"/>
        <charset val="134"/>
      </rPr>
      <t></t>
    </r>
    <r>
      <rPr>
        <sz val="7"/>
        <rFont val="仿宋_GB2312"/>
        <charset val="134"/>
      </rPr>
      <t>：利用原有井、泵，新建</t>
    </r>
    <r>
      <rPr>
        <sz val="7"/>
        <rFont val="Times New Roman"/>
        <family val="1"/>
      </rPr>
      <t>30m³</t>
    </r>
    <r>
      <rPr>
        <sz val="7"/>
        <rFont val="仿宋_GB2312"/>
        <charset val="134"/>
      </rPr>
      <t>蓄水池</t>
    </r>
    <r>
      <rPr>
        <sz val="7"/>
        <rFont val="Times New Roman"/>
        <family val="1"/>
      </rPr>
      <t>1</t>
    </r>
    <r>
      <rPr>
        <sz val="7"/>
        <rFont val="仿宋_GB2312"/>
        <charset val="134"/>
      </rPr>
      <t>座，铺设管网，入户。</t>
    </r>
    <r>
      <rPr>
        <sz val="7"/>
        <rFont val="Times New Roman"/>
        <family val="1"/>
      </rPr>
      <t xml:space="preserve">  3</t>
    </r>
    <r>
      <rPr>
        <sz val="7"/>
        <rFont val="仿宋_GB2312"/>
        <charset val="134"/>
      </rPr>
      <t>、新村、北坑、西坡、金银花厂：新打机井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50m³</t>
    </r>
    <r>
      <rPr>
        <sz val="7"/>
        <rFont val="仿宋_GB2312"/>
        <charset val="134"/>
      </rPr>
      <t>蓄水池</t>
    </r>
    <r>
      <rPr>
        <sz val="7"/>
        <rFont val="Times New Roman"/>
        <family val="1"/>
      </rPr>
      <t>1</t>
    </r>
    <r>
      <rPr>
        <sz val="7"/>
        <rFont val="仿宋_GB2312"/>
        <charset val="134"/>
      </rPr>
      <t>座，配套水泵及提水钢管，铺设管网，入户对接。</t>
    </r>
    <r>
      <rPr>
        <sz val="7"/>
        <rFont val="Times New Roman"/>
        <family val="1"/>
      </rPr>
      <t xml:space="preserve"> 4</t>
    </r>
    <r>
      <rPr>
        <sz val="7"/>
        <rFont val="仿宋_GB2312"/>
        <charset val="134"/>
      </rPr>
      <t>、二郎庙、油上、小组、梁家坑：利用原有井，配套水泵及提水钢管，新建井房</t>
    </r>
    <r>
      <rPr>
        <sz val="7"/>
        <rFont val="Times New Roman"/>
        <family val="1"/>
      </rPr>
      <t>1</t>
    </r>
    <r>
      <rPr>
        <sz val="7"/>
        <rFont val="仿宋_GB2312"/>
        <charset val="134"/>
      </rPr>
      <t>间，新建</t>
    </r>
    <r>
      <rPr>
        <sz val="7"/>
        <rFont val="Times New Roman"/>
        <family val="1"/>
      </rPr>
      <t>50m³</t>
    </r>
    <r>
      <rPr>
        <sz val="7"/>
        <rFont val="仿宋_GB2312"/>
        <charset val="134"/>
      </rPr>
      <t>蓄水池</t>
    </r>
    <r>
      <rPr>
        <sz val="7"/>
        <rFont val="Times New Roman"/>
        <family val="1"/>
      </rPr>
      <t>1</t>
    </r>
    <r>
      <rPr>
        <sz val="7"/>
        <rFont val="仿宋_GB2312"/>
        <charset val="134"/>
      </rPr>
      <t>座，铺设管网，入户</t>
    </r>
  </si>
  <si>
    <r>
      <t>解决</t>
    </r>
    <r>
      <rPr>
        <sz val="7"/>
        <rFont val="Times New Roman"/>
        <family val="1"/>
      </rPr>
      <t>1482</t>
    </r>
    <r>
      <rPr>
        <sz val="7"/>
        <rFont val="仿宋_GB2312"/>
        <charset val="134"/>
      </rPr>
      <t>人的饮水问题</t>
    </r>
  </si>
  <si>
    <r>
      <t>1</t>
    </r>
    <r>
      <rPr>
        <sz val="7"/>
        <rFont val="仿宋_GB2312"/>
        <charset val="134"/>
      </rPr>
      <t>、聂洼、寨东（</t>
    </r>
    <r>
      <rPr>
        <sz val="7"/>
        <rFont val="Times New Roman"/>
        <family val="1"/>
      </rPr>
      <t>2</t>
    </r>
    <r>
      <rPr>
        <sz val="7"/>
        <rFont val="仿宋_GB2312"/>
        <charset val="134"/>
      </rPr>
      <t>、</t>
    </r>
    <r>
      <rPr>
        <sz val="7"/>
        <rFont val="Times New Roman"/>
        <family val="1"/>
      </rPr>
      <t>3</t>
    </r>
    <r>
      <rPr>
        <sz val="7"/>
        <rFont val="仿宋_GB2312"/>
        <charset val="134"/>
      </rPr>
      <t>、</t>
    </r>
    <r>
      <rPr>
        <sz val="7"/>
        <rFont val="Times New Roman"/>
        <family val="1"/>
      </rPr>
      <t>4</t>
    </r>
    <r>
      <rPr>
        <sz val="7"/>
        <rFont val="仿宋_GB2312"/>
        <charset val="134"/>
      </rPr>
      <t>、</t>
    </r>
    <r>
      <rPr>
        <sz val="7"/>
        <rFont val="Times New Roman"/>
        <family val="1"/>
      </rPr>
      <t>5</t>
    </r>
    <r>
      <rPr>
        <sz val="7"/>
        <rFont val="仿宋_GB2312"/>
        <charset val="134"/>
      </rPr>
      <t>组）：新打机井</t>
    </r>
    <r>
      <rPr>
        <sz val="7"/>
        <rFont val="Times New Roman"/>
        <family val="1"/>
      </rPr>
      <t>1</t>
    </r>
    <r>
      <rPr>
        <sz val="7"/>
        <rFont val="仿宋_GB2312"/>
        <charset val="134"/>
      </rPr>
      <t>眼，新建井保</t>
    </r>
    <r>
      <rPr>
        <sz val="7"/>
        <rFont val="Times New Roman"/>
        <family val="1"/>
      </rPr>
      <t>1</t>
    </r>
    <r>
      <rPr>
        <sz val="7"/>
        <rFont val="仿宋_GB2312"/>
        <charset val="134"/>
      </rPr>
      <t>座，配套水泵及提水钢管，新建</t>
    </r>
    <r>
      <rPr>
        <sz val="7"/>
        <rFont val="Times New Roman"/>
        <family val="1"/>
      </rPr>
      <t>30T</t>
    </r>
    <r>
      <rPr>
        <sz val="7"/>
        <rFont val="仿宋_GB2312"/>
        <charset val="134"/>
      </rPr>
      <t>无塔供水器及管理小院一座（</t>
    </r>
    <r>
      <rPr>
        <sz val="7"/>
        <rFont val="Times New Roman"/>
        <family val="1"/>
      </rPr>
      <t>10*10</t>
    </r>
    <r>
      <rPr>
        <sz val="7"/>
        <rFont val="仿宋_GB2312"/>
        <charset val="134"/>
      </rPr>
      <t>），铺设管网，入户。</t>
    </r>
    <r>
      <rPr>
        <sz val="7"/>
        <rFont val="Times New Roman"/>
        <family val="1"/>
      </rPr>
      <t>2</t>
    </r>
    <r>
      <rPr>
        <sz val="7"/>
        <rFont val="仿宋_GB2312"/>
        <charset val="134"/>
      </rPr>
      <t>、聂洼（</t>
    </r>
    <r>
      <rPr>
        <sz val="7"/>
        <rFont val="Times New Roman"/>
        <family val="1"/>
      </rPr>
      <t>1</t>
    </r>
    <r>
      <rPr>
        <sz val="7"/>
        <rFont val="仿宋_GB2312"/>
        <charset val="134"/>
      </rPr>
      <t>组）：利用原有井、泵、池，铺设管网，入户。</t>
    </r>
    <r>
      <rPr>
        <sz val="7"/>
        <rFont val="Times New Roman"/>
        <family val="1"/>
      </rPr>
      <t>3</t>
    </r>
    <r>
      <rPr>
        <sz val="7"/>
        <rFont val="仿宋_GB2312"/>
        <charset val="134"/>
      </rPr>
      <t>、新村（</t>
    </r>
    <r>
      <rPr>
        <sz val="7"/>
        <rFont val="Times New Roman"/>
        <family val="1"/>
      </rPr>
      <t>9</t>
    </r>
    <r>
      <rPr>
        <sz val="7"/>
        <rFont val="仿宋_GB2312"/>
        <charset val="134"/>
      </rPr>
      <t>、</t>
    </r>
    <r>
      <rPr>
        <sz val="7"/>
        <rFont val="Times New Roman"/>
        <family val="1"/>
      </rPr>
      <t>11</t>
    </r>
    <r>
      <rPr>
        <sz val="7"/>
        <rFont val="仿宋_GB2312"/>
        <charset val="134"/>
      </rPr>
      <t>、</t>
    </r>
    <r>
      <rPr>
        <sz val="7"/>
        <rFont val="Times New Roman"/>
        <family val="1"/>
      </rPr>
      <t>12</t>
    </r>
    <r>
      <rPr>
        <sz val="7"/>
        <rFont val="仿宋_GB2312"/>
        <charset val="134"/>
      </rPr>
      <t>、</t>
    </r>
    <r>
      <rPr>
        <sz val="7"/>
        <rFont val="Times New Roman"/>
        <family val="1"/>
      </rPr>
      <t>13</t>
    </r>
    <r>
      <rPr>
        <sz val="7"/>
        <rFont val="仿宋_GB2312"/>
        <charset val="134"/>
      </rPr>
      <t>组）：更换</t>
    </r>
    <r>
      <rPr>
        <sz val="7"/>
        <rFont val="Times New Roman"/>
        <family val="1"/>
      </rPr>
      <t>30T</t>
    </r>
    <r>
      <rPr>
        <sz val="7"/>
        <rFont val="仿宋_GB2312"/>
        <charset val="134"/>
      </rPr>
      <t>无塔供水器一台。</t>
    </r>
    <r>
      <rPr>
        <sz val="7"/>
        <rFont val="Times New Roman"/>
        <family val="1"/>
      </rPr>
      <t xml:space="preserve">  4</t>
    </r>
    <r>
      <rPr>
        <sz val="7"/>
        <rFont val="仿宋_GB2312"/>
        <charset val="134"/>
      </rPr>
      <t>、潘寨西（</t>
    </r>
    <r>
      <rPr>
        <sz val="7"/>
        <rFont val="Times New Roman"/>
        <family val="1"/>
      </rPr>
      <t>6</t>
    </r>
    <r>
      <rPr>
        <sz val="7"/>
        <rFont val="仿宋_GB2312"/>
        <charset val="134"/>
      </rPr>
      <t>、</t>
    </r>
    <r>
      <rPr>
        <sz val="7"/>
        <rFont val="Times New Roman"/>
        <family val="1"/>
      </rPr>
      <t>7</t>
    </r>
    <r>
      <rPr>
        <sz val="7"/>
        <rFont val="仿宋_GB2312"/>
        <charset val="134"/>
      </rPr>
      <t>、</t>
    </r>
    <r>
      <rPr>
        <sz val="7"/>
        <rFont val="Times New Roman"/>
        <family val="1"/>
      </rPr>
      <t>10</t>
    </r>
    <r>
      <rPr>
        <sz val="7"/>
        <rFont val="仿宋_GB2312"/>
        <charset val="134"/>
      </rPr>
      <t>组）：新打机井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t>
    </r>
  </si>
  <si>
    <r>
      <t>解决</t>
    </r>
    <r>
      <rPr>
        <sz val="7"/>
        <rFont val="Times New Roman"/>
        <family val="1"/>
      </rPr>
      <t>1303</t>
    </r>
    <r>
      <rPr>
        <sz val="7"/>
        <rFont val="仿宋_GB2312"/>
        <charset val="134"/>
      </rPr>
      <t>人的饮水问题</t>
    </r>
  </si>
  <si>
    <r>
      <t>1</t>
    </r>
    <r>
      <rPr>
        <sz val="7"/>
        <rFont val="仿宋_GB2312"/>
        <charset val="134"/>
      </rPr>
      <t>、李家</t>
    </r>
    <r>
      <rPr>
        <sz val="7"/>
        <rFont val="宋体"/>
        <family val="3"/>
        <charset val="134"/>
      </rPr>
      <t></t>
    </r>
    <r>
      <rPr>
        <sz val="7"/>
        <rFont val="仿宋_GB2312"/>
        <charset val="134"/>
      </rPr>
      <t>、钱家</t>
    </r>
    <r>
      <rPr>
        <sz val="7"/>
        <rFont val="宋体"/>
        <family val="3"/>
        <charset val="134"/>
      </rPr>
      <t></t>
    </r>
    <r>
      <rPr>
        <sz val="7"/>
        <rFont val="仿宋_GB2312"/>
        <charset val="134"/>
      </rP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20m³</t>
    </r>
    <r>
      <rPr>
        <sz val="7"/>
        <rFont val="仿宋_GB2312"/>
        <charset val="134"/>
      </rPr>
      <t>蓄水池</t>
    </r>
    <r>
      <rPr>
        <sz val="7"/>
        <rFont val="Times New Roman"/>
        <family val="1"/>
      </rPr>
      <t>1</t>
    </r>
    <r>
      <rPr>
        <sz val="7"/>
        <rFont val="仿宋_GB2312"/>
        <charset val="134"/>
      </rPr>
      <t>座，配套水泵及提水钢管，铺设管网</t>
    </r>
    <r>
      <rPr>
        <sz val="7"/>
        <rFont val="Times New Roman"/>
        <family val="1"/>
      </rPr>
      <t>,</t>
    </r>
    <r>
      <rPr>
        <sz val="7"/>
        <rFont val="仿宋_GB2312"/>
        <charset val="134"/>
      </rPr>
      <t>入户。</t>
    </r>
    <r>
      <rPr>
        <sz val="7"/>
        <rFont val="Times New Roman"/>
        <family val="1"/>
      </rPr>
      <t xml:space="preserve"> 2</t>
    </r>
    <r>
      <rPr>
        <sz val="7"/>
        <rFont val="仿宋_GB2312"/>
        <charset val="134"/>
      </rPr>
      <t>、寨后坡</t>
    </r>
    <r>
      <rPr>
        <sz val="7"/>
        <rFont val="Times New Roman"/>
        <family val="1"/>
      </rPr>
      <t>:</t>
    </r>
    <r>
      <rPr>
        <sz val="7"/>
        <rFont val="仿宋_GB2312"/>
        <charset val="134"/>
      </rP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t>
    </r>
  </si>
  <si>
    <r>
      <t>解决</t>
    </r>
    <r>
      <rPr>
        <sz val="7"/>
        <rFont val="Times New Roman"/>
        <family val="1"/>
      </rPr>
      <t>235</t>
    </r>
    <r>
      <rPr>
        <sz val="7"/>
        <rFont val="仿宋_GB2312"/>
        <charset val="134"/>
      </rPr>
      <t>人的饮水问题</t>
    </r>
  </si>
  <si>
    <r>
      <t>1</t>
    </r>
    <r>
      <rPr>
        <sz val="7"/>
        <rFont val="仿宋_GB2312"/>
        <charset val="134"/>
      </rPr>
      <t>、王庄（</t>
    </r>
    <r>
      <rPr>
        <sz val="7"/>
        <rFont val="Times New Roman"/>
        <family val="1"/>
      </rPr>
      <t>4</t>
    </r>
    <r>
      <rPr>
        <sz val="7"/>
        <rFont val="仿宋_GB2312"/>
        <charset val="134"/>
      </rPr>
      <t>组）：新打机井</t>
    </r>
    <r>
      <rPr>
        <sz val="7"/>
        <rFont val="Times New Roman"/>
        <family val="1"/>
      </rPr>
      <t>1</t>
    </r>
    <r>
      <rPr>
        <sz val="7"/>
        <rFont val="仿宋_GB2312"/>
        <charset val="134"/>
      </rPr>
      <t>眼，新建井房</t>
    </r>
    <r>
      <rPr>
        <sz val="7"/>
        <rFont val="Times New Roman"/>
        <family val="1"/>
      </rPr>
      <t>1</t>
    </r>
    <r>
      <rPr>
        <sz val="7"/>
        <rFont val="仿宋_GB2312"/>
        <charset val="134"/>
      </rPr>
      <t>间，配套水泵及提水钢管，配套</t>
    </r>
    <r>
      <rPr>
        <sz val="7"/>
        <rFont val="Times New Roman"/>
        <family val="1"/>
      </rPr>
      <t>5T</t>
    </r>
    <r>
      <rPr>
        <sz val="7"/>
        <rFont val="仿宋_GB2312"/>
        <charset val="134"/>
      </rPr>
      <t>无塔供水器</t>
    </r>
    <r>
      <rPr>
        <sz val="7"/>
        <rFont val="Times New Roman"/>
        <family val="1"/>
      </rPr>
      <t>1</t>
    </r>
    <r>
      <rPr>
        <sz val="7"/>
        <rFont val="仿宋_GB2312"/>
        <charset val="134"/>
      </rPr>
      <t>台，铺设管网，入户。</t>
    </r>
    <r>
      <rPr>
        <sz val="7"/>
        <rFont val="Times New Roman"/>
        <family val="1"/>
      </rPr>
      <t xml:space="preserve">                                 2</t>
    </r>
    <r>
      <rPr>
        <sz val="7"/>
        <rFont val="仿宋_GB2312"/>
        <charset val="134"/>
      </rPr>
      <t>、南坡（</t>
    </r>
    <r>
      <rPr>
        <sz val="7"/>
        <rFont val="Times New Roman"/>
        <family val="1"/>
      </rPr>
      <t>3</t>
    </r>
    <r>
      <rPr>
        <sz val="7"/>
        <rFont val="仿宋_GB2312"/>
        <charset val="134"/>
      </rPr>
      <t>、</t>
    </r>
    <r>
      <rPr>
        <sz val="7"/>
        <rFont val="Times New Roman"/>
        <family val="1"/>
      </rPr>
      <t>4</t>
    </r>
    <r>
      <rPr>
        <sz val="7"/>
        <rFont val="仿宋_GB2312"/>
        <charset val="134"/>
      </rPr>
      <t>组）：新打机井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 xml:space="preserve">                                 3</t>
    </r>
    <r>
      <rPr>
        <sz val="7"/>
        <rFont val="仿宋_GB2312"/>
        <charset val="134"/>
      </rPr>
      <t>、东坡（</t>
    </r>
    <r>
      <rPr>
        <sz val="7"/>
        <rFont val="Times New Roman"/>
        <family val="1"/>
      </rPr>
      <t>1</t>
    </r>
    <r>
      <rPr>
        <sz val="7"/>
        <rFont val="仿宋_GB2312"/>
        <charset val="134"/>
      </rPr>
      <t>组）：新打机井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10m³</t>
    </r>
    <r>
      <rPr>
        <sz val="7"/>
        <rFont val="仿宋_GB2312"/>
        <charset val="134"/>
      </rPr>
      <t>蓄水池</t>
    </r>
    <r>
      <rPr>
        <sz val="7"/>
        <rFont val="Times New Roman"/>
        <family val="1"/>
      </rPr>
      <t>1</t>
    </r>
    <r>
      <rPr>
        <sz val="7"/>
        <rFont val="仿宋_GB2312"/>
        <charset val="134"/>
      </rPr>
      <t>座，</t>
    </r>
    <r>
      <rPr>
        <sz val="7"/>
        <rFont val="Times New Roman"/>
        <family val="1"/>
      </rPr>
      <t xml:space="preserve">   </t>
    </r>
    <r>
      <rPr>
        <sz val="7"/>
        <rFont val="仿宋_GB2312"/>
        <charset val="134"/>
      </rPr>
      <t>配套水泵及提水钢管，铺设管网，入户。</t>
    </r>
    <r>
      <rPr>
        <sz val="7"/>
        <rFont val="Times New Roman"/>
        <family val="1"/>
      </rPr>
      <t xml:space="preserve">                                4</t>
    </r>
    <r>
      <rPr>
        <sz val="7"/>
        <rFont val="仿宋_GB2312"/>
        <charset val="134"/>
      </rPr>
      <t>、北平（</t>
    </r>
    <r>
      <rPr>
        <sz val="7"/>
        <rFont val="Times New Roman"/>
        <family val="1"/>
      </rPr>
      <t>1</t>
    </r>
    <r>
      <rPr>
        <sz val="7"/>
        <rFont val="仿宋_GB2312"/>
        <charset val="134"/>
      </rPr>
      <t>组）：配套水泵一台。</t>
    </r>
    <r>
      <rPr>
        <sz val="7"/>
        <rFont val="Times New Roman"/>
        <family val="1"/>
      </rPr>
      <t xml:space="preserve"> </t>
    </r>
  </si>
  <si>
    <r>
      <t>解决</t>
    </r>
    <r>
      <rPr>
        <sz val="7"/>
        <rFont val="Times New Roman"/>
        <family val="1"/>
      </rPr>
      <t>450</t>
    </r>
    <r>
      <rPr>
        <sz val="7"/>
        <rFont val="仿宋_GB2312"/>
        <charset val="134"/>
      </rPr>
      <t>人的饮水问题</t>
    </r>
  </si>
  <si>
    <r>
      <t>1</t>
    </r>
    <r>
      <rPr>
        <sz val="7"/>
        <rFont val="仿宋_GB2312"/>
        <charset val="134"/>
      </rPr>
      <t>、刘湾（</t>
    </r>
    <r>
      <rPr>
        <sz val="7"/>
        <rFont val="Times New Roman"/>
        <family val="1"/>
      </rPr>
      <t>1</t>
    </r>
    <r>
      <rPr>
        <sz val="7"/>
        <rFont val="仿宋_GB2312"/>
        <charset val="134"/>
      </rPr>
      <t>组）：利用原有蓄水池，新打机井</t>
    </r>
    <r>
      <rPr>
        <sz val="7"/>
        <rFont val="Times New Roman"/>
        <family val="1"/>
      </rPr>
      <t>1</t>
    </r>
    <r>
      <rPr>
        <sz val="7"/>
        <rFont val="仿宋_GB2312"/>
        <charset val="134"/>
      </rPr>
      <t>眼，新建井房</t>
    </r>
    <r>
      <rPr>
        <sz val="7"/>
        <rFont val="Times New Roman"/>
        <family val="1"/>
      </rPr>
      <t>1</t>
    </r>
    <r>
      <rPr>
        <sz val="7"/>
        <rFont val="仿宋_GB2312"/>
        <charset val="134"/>
      </rPr>
      <t>间，配套水泵及提水钢管，铺设管网，入户对接。</t>
    </r>
    <r>
      <rPr>
        <sz val="7"/>
        <rFont val="Times New Roman"/>
        <family val="1"/>
      </rPr>
      <t xml:space="preserve">                                    2</t>
    </r>
    <r>
      <rPr>
        <sz val="7"/>
        <rFont val="仿宋_GB2312"/>
        <charset val="134"/>
      </rPr>
      <t>、袁庄（</t>
    </r>
    <r>
      <rPr>
        <sz val="7"/>
        <rFont val="Times New Roman"/>
        <family val="1"/>
      </rPr>
      <t>2</t>
    </r>
    <r>
      <rPr>
        <sz val="7"/>
        <rFont val="仿宋_GB2312"/>
        <charset val="134"/>
      </rPr>
      <t>、</t>
    </r>
    <r>
      <rPr>
        <sz val="7"/>
        <rFont val="Times New Roman"/>
        <family val="1"/>
      </rPr>
      <t>3</t>
    </r>
    <r>
      <rPr>
        <sz val="7"/>
        <rFont val="仿宋_GB2312"/>
        <charset val="134"/>
      </rPr>
      <t>组）：利用原有蓄水池，新打机井</t>
    </r>
    <r>
      <rPr>
        <sz val="7"/>
        <rFont val="Times New Roman"/>
        <family val="1"/>
      </rPr>
      <t>1</t>
    </r>
    <r>
      <rPr>
        <sz val="7"/>
        <rFont val="仿宋_GB2312"/>
        <charset val="134"/>
      </rPr>
      <t>眼，新建井房</t>
    </r>
    <r>
      <rPr>
        <sz val="7"/>
        <rFont val="Times New Roman"/>
        <family val="1"/>
      </rPr>
      <t>1</t>
    </r>
    <r>
      <rPr>
        <sz val="7"/>
        <rFont val="仿宋_GB2312"/>
        <charset val="134"/>
      </rPr>
      <t>间，铺设管网，入户对接。</t>
    </r>
  </si>
  <si>
    <r>
      <t>解决</t>
    </r>
    <r>
      <rPr>
        <sz val="7"/>
        <rFont val="Times New Roman"/>
        <family val="1"/>
      </rPr>
      <t>1020</t>
    </r>
    <r>
      <rPr>
        <sz val="7"/>
        <rFont val="仿宋_GB2312"/>
        <charset val="134"/>
      </rPr>
      <t>人的饮水问题</t>
    </r>
  </si>
  <si>
    <r>
      <t>1</t>
    </r>
    <r>
      <rPr>
        <sz val="7"/>
        <rFont val="仿宋_GB2312"/>
        <charset val="134"/>
      </rPr>
      <t>、小马沟村：新打机井</t>
    </r>
    <r>
      <rPr>
        <sz val="7"/>
        <rFont val="Times New Roman"/>
        <family val="1"/>
      </rPr>
      <t>1</t>
    </r>
    <r>
      <rPr>
        <sz val="7"/>
        <rFont val="仿宋_GB2312"/>
        <charset val="134"/>
      </rPr>
      <t>眼，新建井房</t>
    </r>
    <r>
      <rPr>
        <sz val="7"/>
        <rFont val="Times New Roman"/>
        <family val="1"/>
      </rPr>
      <t>1</t>
    </r>
    <r>
      <rPr>
        <sz val="7"/>
        <rFont val="仿宋_GB2312"/>
        <charset val="134"/>
      </rPr>
      <t>间，配水泵及提水钢管，新建</t>
    </r>
    <r>
      <rPr>
        <sz val="7"/>
        <rFont val="Times New Roman"/>
        <family val="1"/>
      </rPr>
      <t>20m³</t>
    </r>
    <r>
      <rPr>
        <sz val="7"/>
        <rFont val="仿宋_GB2312"/>
        <charset val="134"/>
      </rPr>
      <t>蓄水池</t>
    </r>
    <r>
      <rPr>
        <sz val="7"/>
        <rFont val="Times New Roman"/>
        <family val="1"/>
      </rPr>
      <t>1</t>
    </r>
    <r>
      <rPr>
        <sz val="7"/>
        <rFont val="仿宋_GB2312"/>
        <charset val="134"/>
      </rPr>
      <t>座，铺设管网，入户对接。</t>
    </r>
    <r>
      <rPr>
        <sz val="7"/>
        <rFont val="Times New Roman"/>
        <family val="1"/>
      </rPr>
      <t xml:space="preserve">                                  2</t>
    </r>
    <r>
      <rPr>
        <sz val="7"/>
        <rFont val="仿宋_GB2312"/>
        <charset val="134"/>
      </rPr>
      <t>、上连村：新打机井</t>
    </r>
    <r>
      <rPr>
        <sz val="7"/>
        <rFont val="Times New Roman"/>
        <family val="1"/>
      </rPr>
      <t>1</t>
    </r>
    <r>
      <rPr>
        <sz val="7"/>
        <rFont val="仿宋_GB2312"/>
        <charset val="134"/>
      </rPr>
      <t>眼，新建井房</t>
    </r>
    <r>
      <rPr>
        <sz val="7"/>
        <rFont val="Times New Roman"/>
        <family val="1"/>
      </rPr>
      <t>1</t>
    </r>
    <r>
      <rPr>
        <sz val="7"/>
        <rFont val="仿宋_GB2312"/>
        <charset val="134"/>
      </rPr>
      <t>间，配水泵及提水钢管，新建</t>
    </r>
    <r>
      <rPr>
        <sz val="7"/>
        <rFont val="Times New Roman"/>
        <family val="1"/>
      </rPr>
      <t>30m³</t>
    </r>
    <r>
      <rPr>
        <sz val="7"/>
        <rFont val="仿宋_GB2312"/>
        <charset val="134"/>
      </rPr>
      <t>蓄水池</t>
    </r>
    <r>
      <rPr>
        <sz val="7"/>
        <rFont val="Times New Roman"/>
        <family val="1"/>
      </rPr>
      <t>1</t>
    </r>
    <r>
      <rPr>
        <sz val="7"/>
        <rFont val="仿宋_GB2312"/>
        <charset val="134"/>
      </rPr>
      <t>座，铺设管网，入户对接。</t>
    </r>
  </si>
  <si>
    <r>
      <t>解决</t>
    </r>
    <r>
      <rPr>
        <sz val="7"/>
        <rFont val="Times New Roman"/>
        <family val="1"/>
      </rPr>
      <t>687</t>
    </r>
    <r>
      <rPr>
        <sz val="7"/>
        <rFont val="仿宋_GB2312"/>
        <charset val="134"/>
      </rPr>
      <t>人的饮水问题</t>
    </r>
  </si>
  <si>
    <r>
      <t>1</t>
    </r>
    <r>
      <rPr>
        <sz val="7"/>
        <rFont val="仿宋_GB2312"/>
        <charset val="134"/>
      </rPr>
      <t>、后凹：新打机井</t>
    </r>
    <r>
      <rPr>
        <sz val="7"/>
        <rFont val="Times New Roman"/>
        <family val="1"/>
      </rPr>
      <t>1</t>
    </r>
    <r>
      <rPr>
        <sz val="7"/>
        <rFont val="仿宋_GB2312"/>
        <charset val="134"/>
      </rPr>
      <t>眼，新建井保</t>
    </r>
    <r>
      <rPr>
        <sz val="7"/>
        <rFont val="Times New Roman"/>
        <family val="1"/>
      </rPr>
      <t>1</t>
    </r>
    <r>
      <rPr>
        <sz val="7"/>
        <rFont val="仿宋_GB2312"/>
        <charset val="134"/>
      </rPr>
      <t>座，配套水泵及提水钢管，新建</t>
    </r>
    <r>
      <rPr>
        <sz val="7"/>
        <rFont val="Times New Roman"/>
        <family val="1"/>
      </rPr>
      <t>20T</t>
    </r>
    <r>
      <rPr>
        <sz val="7"/>
        <rFont val="仿宋_GB2312"/>
        <charset val="134"/>
      </rPr>
      <t>无塔供水器及管理小院一座（</t>
    </r>
    <r>
      <rPr>
        <sz val="7"/>
        <rFont val="Times New Roman"/>
        <family val="1"/>
      </rPr>
      <t>10*10</t>
    </r>
    <r>
      <rPr>
        <sz val="7"/>
        <rFont val="仿宋_GB2312"/>
        <charset val="134"/>
      </rPr>
      <t>），铺设管网，入户。</t>
    </r>
    <r>
      <rPr>
        <sz val="7"/>
        <rFont val="Times New Roman"/>
        <family val="1"/>
      </rPr>
      <t>2</t>
    </r>
    <r>
      <rPr>
        <sz val="7"/>
        <rFont val="仿宋_GB2312"/>
        <charset val="134"/>
      </rPr>
      <t>、满丰凹：新打机井</t>
    </r>
    <r>
      <rPr>
        <sz val="7"/>
        <rFont val="Times New Roman"/>
        <family val="1"/>
      </rPr>
      <t>1</t>
    </r>
    <r>
      <rPr>
        <sz val="7"/>
        <rFont val="仿宋_GB2312"/>
        <charset val="134"/>
      </rPr>
      <t>眼，新建井保</t>
    </r>
    <r>
      <rPr>
        <sz val="7"/>
        <rFont val="Times New Roman"/>
        <family val="1"/>
      </rPr>
      <t>1</t>
    </r>
    <r>
      <rPr>
        <sz val="7"/>
        <rFont val="仿宋_GB2312"/>
        <charset val="134"/>
      </rPr>
      <t>座，配套水泵及提水钢管，新建</t>
    </r>
    <r>
      <rPr>
        <sz val="7"/>
        <rFont val="Times New Roman"/>
        <family val="1"/>
      </rPr>
      <t>20T</t>
    </r>
    <r>
      <rPr>
        <sz val="7"/>
        <rFont val="仿宋_GB2312"/>
        <charset val="134"/>
      </rPr>
      <t>无塔供水器及管理小院一座（</t>
    </r>
    <r>
      <rPr>
        <sz val="7"/>
        <rFont val="Times New Roman"/>
        <family val="1"/>
      </rPr>
      <t>10*10</t>
    </r>
    <r>
      <rPr>
        <sz val="7"/>
        <rFont val="仿宋_GB2312"/>
        <charset val="134"/>
      </rPr>
      <t>），铺设管网，入户。</t>
    </r>
    <r>
      <rPr>
        <sz val="7"/>
        <rFont val="Times New Roman"/>
        <family val="1"/>
      </rPr>
      <t>3</t>
    </r>
    <r>
      <rPr>
        <sz val="7"/>
        <rFont val="仿宋_GB2312"/>
        <charset val="134"/>
      </rPr>
      <t>、南凹：更换引水管。</t>
    </r>
    <r>
      <rPr>
        <sz val="7"/>
        <rFont val="Times New Roman"/>
        <family val="1"/>
      </rPr>
      <t>4</t>
    </r>
    <r>
      <rPr>
        <sz val="7"/>
        <rFont val="仿宋_GB2312"/>
        <charset val="134"/>
      </rPr>
      <t>、艾凹：新建管理房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座，配套水泵及提水钢管，上、下水管对接。</t>
    </r>
  </si>
  <si>
    <r>
      <t>解决</t>
    </r>
    <r>
      <rPr>
        <sz val="7"/>
        <rFont val="Times New Roman"/>
        <family val="1"/>
      </rPr>
      <t>1170</t>
    </r>
    <r>
      <rPr>
        <sz val="7"/>
        <rFont val="仿宋_GB2312"/>
        <charset val="134"/>
      </rPr>
      <t>人的饮水问题</t>
    </r>
  </si>
  <si>
    <r>
      <t>1</t>
    </r>
    <r>
      <rPr>
        <sz val="7"/>
        <rFont val="仿宋_GB2312"/>
        <charset val="134"/>
      </rPr>
      <t>、豹子沟：新建引水池</t>
    </r>
    <r>
      <rPr>
        <sz val="7"/>
        <rFont val="Times New Roman"/>
        <family val="1"/>
      </rPr>
      <t>1</t>
    </r>
    <r>
      <rPr>
        <sz val="7"/>
        <rFont val="仿宋_GB2312"/>
        <charset val="134"/>
      </rPr>
      <t>座，铺设引水管道，新建</t>
    </r>
    <r>
      <rPr>
        <sz val="7"/>
        <rFont val="Times New Roman"/>
        <family val="1"/>
      </rPr>
      <t>30m³</t>
    </r>
    <r>
      <rPr>
        <sz val="7"/>
        <rFont val="仿宋_GB2312"/>
        <charset val="134"/>
      </rPr>
      <t>蓄水池</t>
    </r>
    <r>
      <rPr>
        <sz val="7"/>
        <rFont val="Times New Roman"/>
        <family val="1"/>
      </rPr>
      <t>1</t>
    </r>
    <r>
      <rPr>
        <sz val="7"/>
        <rFont val="仿宋_GB2312"/>
        <charset val="134"/>
      </rPr>
      <t>座，铺设管网，入户对接。</t>
    </r>
    <r>
      <rPr>
        <sz val="7"/>
        <rFont val="Times New Roman"/>
        <family val="1"/>
      </rPr>
      <t xml:space="preserve"> 2</t>
    </r>
    <r>
      <rPr>
        <sz val="7"/>
        <rFont val="仿宋_GB2312"/>
        <charset val="134"/>
      </rPr>
      <t>、东沟：新建引水池</t>
    </r>
    <r>
      <rPr>
        <sz val="7"/>
        <rFont val="Times New Roman"/>
        <family val="1"/>
      </rPr>
      <t>1</t>
    </r>
    <r>
      <rPr>
        <sz val="7"/>
        <rFont val="仿宋_GB2312"/>
        <charset val="134"/>
      </rPr>
      <t>座，更换引水管道，更换下水主管。</t>
    </r>
    <r>
      <rPr>
        <sz val="7"/>
        <rFont val="Times New Roman"/>
        <family val="1"/>
      </rPr>
      <t>3</t>
    </r>
    <r>
      <rPr>
        <sz val="7"/>
        <rFont val="仿宋_GB2312"/>
        <charset val="134"/>
      </rPr>
      <t>、石门：更换引水管道，更换村内管网，入户对接。</t>
    </r>
    <r>
      <rPr>
        <sz val="7"/>
        <rFont val="Times New Roman"/>
        <family val="1"/>
      </rPr>
      <t xml:space="preserve"> 4</t>
    </r>
    <r>
      <rPr>
        <sz val="7"/>
        <rFont val="仿宋_GB2312"/>
        <charset val="134"/>
      </rPr>
      <t>、马庄村：更换引水管道。</t>
    </r>
  </si>
  <si>
    <r>
      <t>解决</t>
    </r>
    <r>
      <rPr>
        <sz val="7"/>
        <rFont val="Times New Roman"/>
        <family val="1"/>
      </rPr>
      <t>1345</t>
    </r>
    <r>
      <rPr>
        <sz val="7"/>
        <rFont val="仿宋_GB2312"/>
        <charset val="134"/>
      </rPr>
      <t>人的饮水问题</t>
    </r>
  </si>
  <si>
    <r>
      <t>1</t>
    </r>
    <r>
      <rPr>
        <sz val="7"/>
        <rFont val="仿宋_GB2312"/>
        <charset val="134"/>
      </rPr>
      <t>、上下印合：更换</t>
    </r>
    <r>
      <rPr>
        <sz val="7"/>
        <rFont val="Times New Roman"/>
        <family val="1"/>
      </rPr>
      <t>Φ32PE</t>
    </r>
    <r>
      <rPr>
        <sz val="7"/>
        <rFont val="仿宋_GB2312"/>
        <charset val="134"/>
      </rPr>
      <t>引水管道</t>
    </r>
    <r>
      <rPr>
        <sz val="7"/>
        <rFont val="Times New Roman"/>
        <family val="1"/>
      </rPr>
      <t>1700</t>
    </r>
    <r>
      <rPr>
        <sz val="7"/>
        <rFont val="仿宋_GB2312"/>
        <charset val="134"/>
      </rPr>
      <t>米。</t>
    </r>
    <r>
      <rPr>
        <sz val="7"/>
        <rFont val="Times New Roman"/>
        <family val="1"/>
      </rPr>
      <t xml:space="preserve"> 2</t>
    </r>
    <r>
      <rPr>
        <sz val="7"/>
        <rFont val="仿宋_GB2312"/>
        <charset val="134"/>
      </rPr>
      <t>、上茶沟：更换</t>
    </r>
    <r>
      <rPr>
        <sz val="7"/>
        <rFont val="Times New Roman"/>
        <family val="1"/>
      </rPr>
      <t>Φ32PE</t>
    </r>
    <r>
      <rPr>
        <sz val="7"/>
        <rFont val="仿宋_GB2312"/>
        <charset val="134"/>
      </rPr>
      <t>引水管道</t>
    </r>
    <r>
      <rPr>
        <sz val="7"/>
        <rFont val="Times New Roman"/>
        <family val="1"/>
      </rPr>
      <t>1800</t>
    </r>
    <r>
      <rPr>
        <sz val="7"/>
        <rFont val="仿宋_GB2312"/>
        <charset val="134"/>
      </rPr>
      <t>米。</t>
    </r>
    <r>
      <rPr>
        <sz val="7"/>
        <rFont val="Times New Roman"/>
        <family val="1"/>
      </rPr>
      <t>3</t>
    </r>
    <r>
      <rPr>
        <sz val="7"/>
        <rFont val="仿宋_GB2312"/>
        <charset val="134"/>
      </rPr>
      <t>、管地村：更换</t>
    </r>
    <r>
      <rPr>
        <sz val="7"/>
        <rFont val="Times New Roman"/>
        <family val="1"/>
      </rPr>
      <t>3</t>
    </r>
    <r>
      <rPr>
        <sz val="7"/>
        <rFont val="仿宋_GB2312"/>
        <charset val="134"/>
      </rPr>
      <t>台小水泵及上水管。</t>
    </r>
    <r>
      <rPr>
        <sz val="7"/>
        <rFont val="Times New Roman"/>
        <family val="1"/>
      </rPr>
      <t>4</t>
    </r>
    <r>
      <rPr>
        <sz val="7"/>
        <rFont val="仿宋_GB2312"/>
        <charset val="134"/>
      </rPr>
      <t>、下茶沟、花尖：新打机井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20m³</t>
    </r>
    <r>
      <rPr>
        <sz val="7"/>
        <rFont val="仿宋_GB2312"/>
        <charset val="134"/>
      </rPr>
      <t>蓄水池</t>
    </r>
    <r>
      <rPr>
        <sz val="7"/>
        <rFont val="Times New Roman"/>
        <family val="1"/>
      </rPr>
      <t>1</t>
    </r>
    <r>
      <rPr>
        <sz val="7"/>
        <rFont val="仿宋_GB2312"/>
        <charset val="134"/>
      </rPr>
      <t>座，配套水泵及提水钢管，下水管与原主管对接。下茶沟、花尖工程实施先打井，水量不足则本工程不再实施。</t>
    </r>
    <r>
      <rPr>
        <sz val="7"/>
        <rFont val="Times New Roman"/>
        <family val="1"/>
      </rPr>
      <t xml:space="preserve">                           </t>
    </r>
  </si>
  <si>
    <r>
      <t>解决</t>
    </r>
    <r>
      <rPr>
        <sz val="7"/>
        <rFont val="Times New Roman"/>
        <family val="1"/>
      </rPr>
      <t>869</t>
    </r>
    <r>
      <rPr>
        <sz val="7"/>
        <rFont val="仿宋_GB2312"/>
        <charset val="134"/>
      </rPr>
      <t>人的饮水问题</t>
    </r>
  </si>
  <si>
    <r>
      <t>1</t>
    </r>
    <r>
      <rPr>
        <sz val="7"/>
        <rFont val="仿宋_GB2312"/>
        <charset val="134"/>
      </rPr>
      <t>、新村：更换水泵及上水管道。</t>
    </r>
    <r>
      <rPr>
        <sz val="7"/>
        <rFont val="Times New Roman"/>
        <family val="1"/>
      </rPr>
      <t>2</t>
    </r>
    <r>
      <rPr>
        <sz val="7"/>
        <rFont val="仿宋_GB2312"/>
        <charset val="134"/>
      </rPr>
      <t>、老村：利用老井配套水泵及提水钢管，新建</t>
    </r>
    <r>
      <rPr>
        <sz val="7"/>
        <rFont val="Times New Roman"/>
        <family val="1"/>
      </rPr>
      <t>30m³</t>
    </r>
    <r>
      <rPr>
        <sz val="7"/>
        <rFont val="仿宋_GB2312"/>
        <charset val="134"/>
      </rPr>
      <t>蓄水池</t>
    </r>
    <r>
      <rPr>
        <sz val="7"/>
        <rFont val="Times New Roman"/>
        <family val="1"/>
      </rPr>
      <t>1</t>
    </r>
    <r>
      <rPr>
        <sz val="7"/>
        <rFont val="仿宋_GB2312"/>
        <charset val="134"/>
      </rPr>
      <t>座，下水主管对接，村委会入户</t>
    </r>
    <r>
      <rPr>
        <sz val="7"/>
        <rFont val="Times New Roman"/>
        <family val="1"/>
      </rPr>
      <t>1</t>
    </r>
    <r>
      <rPr>
        <sz val="7"/>
        <rFont val="仿宋_GB2312"/>
        <charset val="134"/>
      </rPr>
      <t>套。</t>
    </r>
    <r>
      <rPr>
        <sz val="7"/>
        <rFont val="Times New Roman"/>
        <family val="1"/>
      </rPr>
      <t>3</t>
    </r>
    <r>
      <rPr>
        <sz val="7"/>
        <rFont val="仿宋_GB2312"/>
        <charset val="134"/>
      </rPr>
      <t>、卢家寨：新打机井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座，配套水泵及提水钢管，下水主管对接，贫困户卢留治家入户。</t>
    </r>
  </si>
  <si>
    <r>
      <t>解决</t>
    </r>
    <r>
      <rPr>
        <sz val="7"/>
        <rFont val="Times New Roman"/>
        <family val="1"/>
      </rPr>
      <t>590</t>
    </r>
    <r>
      <rPr>
        <sz val="7"/>
        <rFont val="仿宋_GB2312"/>
        <charset val="134"/>
      </rPr>
      <t>人的饮水问题</t>
    </r>
  </si>
  <si>
    <r>
      <t>1</t>
    </r>
    <r>
      <rPr>
        <sz val="7"/>
        <rFont val="仿宋_GB2312"/>
        <charset val="134"/>
      </rPr>
      <t>、下庞沟（</t>
    </r>
    <r>
      <rPr>
        <sz val="7"/>
        <rFont val="Times New Roman"/>
        <family val="1"/>
      </rPr>
      <t>1</t>
    </r>
    <r>
      <rPr>
        <sz val="7"/>
        <rFont val="仿宋_GB2312"/>
        <charset val="134"/>
      </rPr>
      <t>组）：更换</t>
    </r>
    <r>
      <rPr>
        <sz val="7"/>
        <rFont val="Times New Roman"/>
        <family val="1"/>
      </rPr>
      <t>Φ32PE</t>
    </r>
    <r>
      <rPr>
        <sz val="7"/>
        <rFont val="仿宋_GB2312"/>
        <charset val="134"/>
      </rPr>
      <t>管</t>
    </r>
    <r>
      <rPr>
        <sz val="7"/>
        <rFont val="Times New Roman"/>
        <family val="1"/>
      </rPr>
      <t>950</t>
    </r>
    <r>
      <rPr>
        <sz val="7"/>
        <rFont val="仿宋_GB2312"/>
        <charset val="134"/>
      </rPr>
      <t>米。</t>
    </r>
    <r>
      <rPr>
        <sz val="7"/>
        <rFont val="Times New Roman"/>
        <family val="1"/>
      </rPr>
      <t>2</t>
    </r>
    <r>
      <rPr>
        <sz val="7"/>
        <rFont val="仿宋_GB2312"/>
        <charset val="134"/>
      </rPr>
      <t>、上庞沟（</t>
    </r>
    <r>
      <rPr>
        <sz val="7"/>
        <rFont val="Times New Roman"/>
        <family val="1"/>
      </rPr>
      <t>4</t>
    </r>
    <r>
      <rPr>
        <sz val="7"/>
        <rFont val="仿宋_GB2312"/>
        <charset val="134"/>
      </rPr>
      <t>、</t>
    </r>
    <r>
      <rPr>
        <sz val="7"/>
        <rFont val="Times New Roman"/>
        <family val="1"/>
      </rPr>
      <t>5</t>
    </r>
    <r>
      <rPr>
        <sz val="7"/>
        <rFont val="仿宋_GB2312"/>
        <charset val="134"/>
      </rPr>
      <t>、</t>
    </r>
    <r>
      <rPr>
        <sz val="7"/>
        <rFont val="Times New Roman"/>
        <family val="1"/>
      </rPr>
      <t>8</t>
    </r>
    <r>
      <rPr>
        <sz val="7"/>
        <rFont val="仿宋_GB2312"/>
        <charset val="134"/>
      </rPr>
      <t>组）：更换引水管道</t>
    </r>
    <r>
      <rPr>
        <sz val="7"/>
        <rFont val="Times New Roman"/>
        <family val="1"/>
      </rPr>
      <t>Φ50PE3200</t>
    </r>
    <r>
      <rPr>
        <sz val="7"/>
        <rFont val="仿宋_GB2312"/>
        <charset val="134"/>
      </rPr>
      <t>米，</t>
    </r>
    <r>
      <rPr>
        <sz val="7"/>
        <rFont val="Times New Roman"/>
        <family val="1"/>
      </rPr>
      <t>4</t>
    </r>
    <r>
      <rPr>
        <sz val="7"/>
        <rFont val="仿宋_GB2312"/>
        <charset val="134"/>
      </rPr>
      <t>组更换</t>
    </r>
    <r>
      <rPr>
        <sz val="7"/>
        <rFont val="Times New Roman"/>
        <family val="1"/>
      </rPr>
      <t>Φ32PE</t>
    </r>
    <r>
      <rPr>
        <sz val="7"/>
        <rFont val="仿宋_GB2312"/>
        <charset val="134"/>
      </rPr>
      <t>管</t>
    </r>
    <r>
      <rPr>
        <sz val="7"/>
        <rFont val="Times New Roman"/>
        <family val="1"/>
      </rPr>
      <t>1000</t>
    </r>
    <r>
      <rPr>
        <sz val="7"/>
        <rFont val="仿宋_GB2312"/>
        <charset val="134"/>
      </rPr>
      <t>米。</t>
    </r>
    <r>
      <rPr>
        <sz val="7"/>
        <rFont val="Times New Roman"/>
        <family val="1"/>
      </rPr>
      <t>3</t>
    </r>
    <r>
      <rPr>
        <sz val="7"/>
        <rFont val="仿宋_GB2312"/>
        <charset val="134"/>
      </rPr>
      <t>、西坡（</t>
    </r>
    <r>
      <rPr>
        <sz val="7"/>
        <rFont val="Times New Roman"/>
        <family val="1"/>
      </rPr>
      <t>6</t>
    </r>
    <r>
      <rPr>
        <sz val="7"/>
        <rFont val="仿宋_GB2312"/>
        <charset val="134"/>
      </rPr>
      <t>、</t>
    </r>
    <r>
      <rPr>
        <sz val="7"/>
        <rFont val="Times New Roman"/>
        <family val="1"/>
      </rPr>
      <t>7</t>
    </r>
    <r>
      <rPr>
        <sz val="7"/>
        <rFont val="仿宋_GB2312"/>
        <charset val="134"/>
      </rPr>
      <t>组）：更换引水管</t>
    </r>
    <r>
      <rPr>
        <sz val="7"/>
        <rFont val="Times New Roman"/>
        <family val="1"/>
      </rPr>
      <t>Φ40PE3600</t>
    </r>
    <r>
      <rPr>
        <sz val="7"/>
        <rFont val="仿宋_GB2312"/>
        <charset val="134"/>
      </rPr>
      <t>米。</t>
    </r>
    <r>
      <rPr>
        <sz val="7"/>
        <rFont val="Times New Roman"/>
        <family val="1"/>
      </rPr>
      <t xml:space="preserve"> </t>
    </r>
    <r>
      <rPr>
        <sz val="7"/>
        <rFont val="仿宋_GB2312"/>
        <charset val="134"/>
      </rPr>
      <t>以上管材、管径是村里要求</t>
    </r>
  </si>
  <si>
    <r>
      <t>解决</t>
    </r>
    <r>
      <rPr>
        <sz val="7"/>
        <rFont val="Times New Roman"/>
        <family val="1"/>
      </rPr>
      <t>1688</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</si>
  <si>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50m³</t>
    </r>
    <r>
      <rPr>
        <sz val="7"/>
        <rFont val="仿宋_GB2312"/>
        <charset val="134"/>
      </rPr>
      <t>蓄水池</t>
    </r>
    <r>
      <rPr>
        <sz val="7"/>
        <rFont val="Times New Roman"/>
        <family val="1"/>
      </rPr>
      <t>1</t>
    </r>
    <r>
      <rPr>
        <sz val="7"/>
        <rFont val="仿宋_GB2312"/>
        <charset val="134"/>
      </rPr>
      <t>座，配套水泵及提水钢管，铺设管网，</t>
    </r>
    <r>
      <rPr>
        <sz val="7"/>
        <rFont val="Times New Roman"/>
        <family val="1"/>
      </rPr>
      <t>50</t>
    </r>
    <r>
      <rPr>
        <sz val="7"/>
        <rFont val="仿宋_GB2312"/>
        <charset val="134"/>
      </rPr>
      <t>户新入户，剩余户对接。</t>
    </r>
  </si>
  <si>
    <r>
      <t>解决</t>
    </r>
    <r>
      <rPr>
        <sz val="7"/>
        <rFont val="Times New Roman"/>
        <family val="1"/>
      </rPr>
      <t>811</t>
    </r>
    <r>
      <rPr>
        <sz val="7"/>
        <rFont val="仿宋_GB2312"/>
        <charset val="134"/>
      </rPr>
      <t>人的饮水问题</t>
    </r>
  </si>
  <si>
    <r>
      <t>新打机井</t>
    </r>
    <r>
      <rPr>
        <sz val="7"/>
        <rFont val="Times New Roman"/>
        <family val="1"/>
      </rPr>
      <t>1</t>
    </r>
    <r>
      <rPr>
        <sz val="7"/>
        <rFont val="仿宋_GB2312"/>
        <charset val="134"/>
      </rPr>
      <t>眼，新建井保</t>
    </r>
    <r>
      <rPr>
        <sz val="7"/>
        <rFont val="Times New Roman"/>
        <family val="1"/>
      </rPr>
      <t>1</t>
    </r>
    <r>
      <rPr>
        <sz val="7"/>
        <rFont val="仿宋_GB2312"/>
        <charset val="134"/>
      </rPr>
      <t>座，配套水泵及提水钢管，新建</t>
    </r>
    <r>
      <rPr>
        <sz val="7"/>
        <rFont val="Times New Roman"/>
        <family val="1"/>
      </rPr>
      <t>50T</t>
    </r>
    <r>
      <rPr>
        <sz val="7"/>
        <rFont val="仿宋_GB2312"/>
        <charset val="134"/>
      </rPr>
      <t>无塔供水器及管理小院一座（</t>
    </r>
    <r>
      <rPr>
        <sz val="7"/>
        <rFont val="Times New Roman"/>
        <family val="1"/>
      </rPr>
      <t>15*15</t>
    </r>
    <r>
      <rPr>
        <sz val="7"/>
        <rFont val="仿宋_GB2312"/>
        <charset val="134"/>
      </rPr>
      <t>），铺设管网，入户。</t>
    </r>
  </si>
  <si>
    <r>
      <t>解决</t>
    </r>
    <r>
      <rPr>
        <sz val="7"/>
        <rFont val="Times New Roman"/>
        <family val="1"/>
      </rPr>
      <t>1098</t>
    </r>
    <r>
      <rPr>
        <sz val="7"/>
        <rFont val="仿宋_GB2312"/>
        <charset val="134"/>
      </rPr>
      <t>人的饮水问题</t>
    </r>
  </si>
  <si>
    <r>
      <t>13</t>
    </r>
    <r>
      <rPr>
        <sz val="7"/>
        <rFont val="仿宋_GB2312"/>
        <charset val="134"/>
      </rPr>
      <t>片：总计大口井</t>
    </r>
    <r>
      <rPr>
        <sz val="7"/>
        <rFont val="Times New Roman"/>
        <family val="1"/>
      </rPr>
      <t>4</t>
    </r>
    <r>
      <rPr>
        <sz val="7"/>
        <rFont val="仿宋_GB2312"/>
        <charset val="134"/>
      </rPr>
      <t>眼，配套水泵</t>
    </r>
    <r>
      <rPr>
        <sz val="7"/>
        <rFont val="Times New Roman"/>
        <family val="1"/>
      </rPr>
      <t>8</t>
    </r>
    <r>
      <rPr>
        <sz val="7"/>
        <rFont val="仿宋_GB2312"/>
        <charset val="134"/>
      </rPr>
      <t>套，蓄水池</t>
    </r>
    <r>
      <rPr>
        <sz val="7"/>
        <rFont val="Times New Roman"/>
        <family val="1"/>
      </rPr>
      <t>10</t>
    </r>
    <r>
      <rPr>
        <sz val="7"/>
        <rFont val="仿宋_GB2312"/>
        <charset val="134"/>
      </rPr>
      <t>座，管子</t>
    </r>
    <r>
      <rPr>
        <sz val="7"/>
        <rFont val="Times New Roman"/>
        <family val="1"/>
      </rPr>
      <t>15000</t>
    </r>
    <r>
      <rPr>
        <sz val="7"/>
        <rFont val="仿宋_GB2312"/>
        <charset val="134"/>
      </rPr>
      <t>余米，</t>
    </r>
    <r>
      <rPr>
        <sz val="7"/>
        <rFont val="Times New Roman"/>
        <family val="1"/>
      </rPr>
      <t>43</t>
    </r>
    <r>
      <rPr>
        <sz val="7"/>
        <rFont val="仿宋_GB2312"/>
        <charset val="134"/>
      </rPr>
      <t>套入户</t>
    </r>
  </si>
  <si>
    <r>
      <t>解决</t>
    </r>
    <r>
      <rPr>
        <sz val="7"/>
        <rFont val="Times New Roman"/>
        <family val="1"/>
      </rPr>
      <t>660</t>
    </r>
    <r>
      <rPr>
        <sz val="7"/>
        <rFont val="仿宋_GB2312"/>
        <charset val="134"/>
      </rPr>
      <t>人的饮水问题</t>
    </r>
  </si>
  <si>
    <r>
      <t>新打机井</t>
    </r>
    <r>
      <rPr>
        <sz val="7"/>
        <rFont val="Times New Roman"/>
        <family val="1"/>
      </rPr>
      <t>1</t>
    </r>
    <r>
      <rPr>
        <sz val="7"/>
        <rFont val="仿宋_GB2312"/>
        <charset val="134"/>
      </rPr>
      <t>眼，新建井保</t>
    </r>
    <r>
      <rPr>
        <sz val="7"/>
        <rFont val="Times New Roman"/>
        <family val="1"/>
      </rPr>
      <t>1</t>
    </r>
    <r>
      <rPr>
        <sz val="7"/>
        <rFont val="仿宋_GB2312"/>
        <charset val="134"/>
      </rPr>
      <t>座，配套水泵及提水钢管，新建</t>
    </r>
    <r>
      <rPr>
        <sz val="7"/>
        <rFont val="Times New Roman"/>
        <family val="1"/>
      </rPr>
      <t>20T</t>
    </r>
    <r>
      <rPr>
        <sz val="7"/>
        <rFont val="仿宋_GB2312"/>
        <charset val="134"/>
      </rPr>
      <t>无塔供水器及管理小院一座（</t>
    </r>
    <r>
      <rPr>
        <sz val="7"/>
        <rFont val="Times New Roman"/>
        <family val="1"/>
      </rPr>
      <t>10*10</t>
    </r>
    <r>
      <rPr>
        <sz val="7"/>
        <rFont val="仿宋_GB2312"/>
        <charset val="134"/>
      </rPr>
      <t>），铺设管网，入户。</t>
    </r>
  </si>
  <si>
    <r>
      <t>解决</t>
    </r>
    <r>
      <rPr>
        <sz val="7"/>
        <rFont val="Times New Roman"/>
        <family val="1"/>
      </rPr>
      <t>1092</t>
    </r>
    <r>
      <rPr>
        <sz val="7"/>
        <rFont val="仿宋_GB2312"/>
        <charset val="134"/>
      </rPr>
      <t>人的饮水问题</t>
    </r>
  </si>
  <si>
    <r>
      <t>原有水源清淤、封闭，在旁边新建大口井</t>
    </r>
    <r>
      <rPr>
        <sz val="7"/>
        <rFont val="Times New Roman"/>
        <family val="1"/>
      </rPr>
      <t>1</t>
    </r>
    <r>
      <rPr>
        <sz val="7"/>
        <rFont val="仿宋_GB2312"/>
        <charset val="134"/>
      </rPr>
      <t>眼，配套水泵及提水钢管，新建</t>
    </r>
    <r>
      <rPr>
        <sz val="7"/>
        <rFont val="Times New Roman"/>
        <family val="1"/>
      </rPr>
      <t>50T</t>
    </r>
    <r>
      <rPr>
        <sz val="7"/>
        <rFont val="仿宋_GB2312"/>
        <charset val="134"/>
      </rPr>
      <t>无塔供水器及管理小院一座（</t>
    </r>
    <r>
      <rPr>
        <sz val="7"/>
        <rFont val="Times New Roman"/>
        <family val="1"/>
      </rPr>
      <t>15*15</t>
    </r>
    <r>
      <rPr>
        <sz val="7"/>
        <rFont val="仿宋_GB2312"/>
        <charset val="134"/>
      </rPr>
      <t>），铺设管网，入户。</t>
    </r>
  </si>
  <si>
    <r>
      <t>解决</t>
    </r>
    <r>
      <rPr>
        <sz val="7"/>
        <rFont val="Times New Roman"/>
        <family val="1"/>
      </rPr>
      <t>1751</t>
    </r>
    <r>
      <rPr>
        <sz val="7"/>
        <rFont val="仿宋_GB2312"/>
        <charset val="134"/>
      </rPr>
      <t>人的饮水问题</t>
    </r>
  </si>
  <si>
    <r>
      <t>新打机井</t>
    </r>
    <r>
      <rPr>
        <sz val="7"/>
        <rFont val="Times New Roman"/>
        <family val="1"/>
      </rPr>
      <t>2</t>
    </r>
    <r>
      <rPr>
        <sz val="7"/>
        <rFont val="仿宋_GB2312"/>
        <charset val="134"/>
      </rPr>
      <t>眼，新建井房</t>
    </r>
    <r>
      <rPr>
        <sz val="7"/>
        <rFont val="Times New Roman"/>
        <family val="1"/>
      </rPr>
      <t>2</t>
    </r>
    <r>
      <rPr>
        <sz val="7"/>
        <rFont val="仿宋_GB2312"/>
        <charset val="134"/>
      </rPr>
      <t>间，配套水泵及上水钢管</t>
    </r>
    <r>
      <rPr>
        <sz val="7"/>
        <rFont val="Times New Roman"/>
        <family val="1"/>
      </rPr>
      <t>2</t>
    </r>
    <r>
      <rPr>
        <sz val="7"/>
        <rFont val="仿宋_GB2312"/>
        <charset val="134"/>
      </rPr>
      <t>套，新建</t>
    </r>
    <r>
      <rPr>
        <sz val="7"/>
        <rFont val="Times New Roman"/>
        <family val="1"/>
      </rPr>
      <t>300m³</t>
    </r>
    <r>
      <rPr>
        <sz val="7"/>
        <rFont val="仿宋_GB2312"/>
        <charset val="134"/>
      </rPr>
      <t>蓄水池</t>
    </r>
    <r>
      <rPr>
        <sz val="7"/>
        <rFont val="Times New Roman"/>
        <family val="1"/>
      </rPr>
      <t>1</t>
    </r>
    <r>
      <rPr>
        <sz val="7"/>
        <rFont val="仿宋_GB2312"/>
        <charset val="134"/>
      </rPr>
      <t>座，下水主管与原主管对接。</t>
    </r>
  </si>
  <si>
    <r>
      <t>解决</t>
    </r>
    <r>
      <rPr>
        <sz val="7"/>
        <rFont val="Times New Roman"/>
        <family val="1"/>
      </rPr>
      <t>4251</t>
    </r>
    <r>
      <rPr>
        <sz val="7"/>
        <rFont val="仿宋_GB2312"/>
        <charset val="134"/>
      </rPr>
      <t>人的饮水问题</t>
    </r>
  </si>
  <si>
    <r>
      <t>新打机井</t>
    </r>
    <r>
      <rPr>
        <sz val="7"/>
        <rFont val="Times New Roman"/>
        <family val="1"/>
      </rPr>
      <t>1</t>
    </r>
    <r>
      <rPr>
        <sz val="7"/>
        <rFont val="仿宋_GB2312"/>
        <charset val="134"/>
      </rPr>
      <t>眼，新建井保</t>
    </r>
    <r>
      <rPr>
        <sz val="7"/>
        <rFont val="Times New Roman"/>
        <family val="1"/>
      </rPr>
      <t>1</t>
    </r>
    <r>
      <rPr>
        <sz val="7"/>
        <rFont val="仿宋_GB2312"/>
        <charset val="134"/>
      </rPr>
      <t>座，配套水泵及提水钢管，新建</t>
    </r>
    <r>
      <rPr>
        <sz val="7"/>
        <rFont val="Times New Roman"/>
        <family val="1"/>
      </rPr>
      <t>30T</t>
    </r>
    <r>
      <rPr>
        <sz val="7"/>
        <rFont val="仿宋_GB2312"/>
        <charset val="134"/>
      </rPr>
      <t>无塔供水器及管理小院一座（</t>
    </r>
    <r>
      <rPr>
        <sz val="7"/>
        <rFont val="Times New Roman"/>
        <family val="1"/>
      </rPr>
      <t>10*10</t>
    </r>
    <r>
      <rPr>
        <sz val="7"/>
        <rFont val="仿宋_GB2312"/>
        <charset val="134"/>
      </rPr>
      <t>），铺设管网，入户。</t>
    </r>
  </si>
  <si>
    <r>
      <t>解决</t>
    </r>
    <r>
      <rPr>
        <sz val="7"/>
        <rFont val="Times New Roman"/>
        <family val="1"/>
      </rPr>
      <t>1420</t>
    </r>
    <r>
      <rPr>
        <sz val="7"/>
        <rFont val="仿宋_GB2312"/>
        <charset val="134"/>
      </rPr>
      <t>人的饮水问题</t>
    </r>
  </si>
  <si>
    <r>
      <t>1</t>
    </r>
    <r>
      <rPr>
        <sz val="7"/>
        <rFont val="仿宋_GB2312"/>
        <charset val="134"/>
      </rPr>
      <t>、沟东：新打机井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50m³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2</t>
    </r>
    <r>
      <rPr>
        <sz val="7"/>
        <rFont val="仿宋_GB2312"/>
        <charset val="134"/>
      </rPr>
      <t>、沟西：新打机井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3</t>
    </r>
    <r>
      <rPr>
        <sz val="7"/>
        <rFont val="仿宋_GB2312"/>
        <charset val="134"/>
      </rPr>
      <t>、西岭上边村：新打机井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10m³</t>
    </r>
    <r>
      <rPr>
        <sz val="7"/>
        <rFont val="仿宋_GB2312"/>
        <charset val="134"/>
      </rPr>
      <t>蓄水池</t>
    </r>
    <r>
      <rPr>
        <sz val="7"/>
        <rFont val="Times New Roman"/>
        <family val="1"/>
      </rPr>
      <t>1</t>
    </r>
    <r>
      <rPr>
        <sz val="7"/>
        <rFont val="仿宋_GB2312"/>
        <charset val="134"/>
      </rPr>
      <t>座，配套水泵及提水钢管，对接下水主管。</t>
    </r>
  </si>
  <si>
    <r>
      <t>解决</t>
    </r>
    <r>
      <rPr>
        <sz val="7"/>
        <rFont val="Times New Roman"/>
        <family val="1"/>
      </rPr>
      <t>1367</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</si>
  <si>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80m³</t>
    </r>
    <r>
      <rPr>
        <sz val="7"/>
        <rFont val="仿宋_GB2312"/>
        <charset val="134"/>
      </rPr>
      <t>蓄水池</t>
    </r>
    <r>
      <rPr>
        <sz val="7"/>
        <rFont val="Times New Roman"/>
        <family val="1"/>
      </rPr>
      <t>1</t>
    </r>
    <r>
      <rPr>
        <sz val="7"/>
        <rFont val="仿宋_GB2312"/>
        <charset val="134"/>
      </rPr>
      <t>座，配套水泵及提水钢管，铺设管网，入户。</t>
    </r>
  </si>
  <si>
    <r>
      <t>解决</t>
    </r>
    <r>
      <rPr>
        <sz val="7"/>
        <rFont val="Times New Roman"/>
        <family val="1"/>
      </rPr>
      <t>930</t>
    </r>
    <r>
      <rPr>
        <sz val="7"/>
        <rFont val="仿宋_GB2312"/>
        <charset val="134"/>
      </rPr>
      <t>人的饮水问题</t>
    </r>
  </si>
  <si>
    <r>
      <t>1</t>
    </r>
    <r>
      <rPr>
        <sz val="7"/>
        <rFont val="仿宋_GB2312"/>
        <charset val="134"/>
      </rPr>
      <t>、四棵树：新打机井</t>
    </r>
    <r>
      <rPr>
        <sz val="7"/>
        <rFont val="Times New Roman"/>
        <family val="1"/>
      </rPr>
      <t>1</t>
    </r>
    <r>
      <rPr>
        <sz val="7"/>
        <rFont val="仿宋_GB2312"/>
        <charset val="134"/>
      </rPr>
      <t>眼，新建井保</t>
    </r>
    <r>
      <rPr>
        <sz val="7"/>
        <rFont val="Times New Roman"/>
        <family val="1"/>
      </rPr>
      <t>1</t>
    </r>
    <r>
      <rPr>
        <sz val="7"/>
        <rFont val="仿宋_GB2312"/>
        <charset val="134"/>
      </rPr>
      <t>座，配套水泵及提水钢管，新建</t>
    </r>
    <r>
      <rPr>
        <sz val="7"/>
        <rFont val="Times New Roman"/>
        <family val="1"/>
      </rPr>
      <t>20T</t>
    </r>
    <r>
      <rPr>
        <sz val="7"/>
        <rFont val="仿宋_GB2312"/>
        <charset val="134"/>
      </rPr>
      <t>无塔供水器及管理小院一座（</t>
    </r>
    <r>
      <rPr>
        <sz val="7"/>
        <rFont val="Times New Roman"/>
        <family val="1"/>
      </rPr>
      <t>10*10</t>
    </r>
    <r>
      <rPr>
        <sz val="7"/>
        <rFont val="仿宋_GB2312"/>
        <charset val="134"/>
      </rPr>
      <t>），铺设管网，入户。</t>
    </r>
    <r>
      <rPr>
        <sz val="7"/>
        <rFont val="Times New Roman"/>
        <family val="1"/>
      </rPr>
      <t xml:space="preserve">            2</t>
    </r>
    <r>
      <rPr>
        <sz val="7"/>
        <rFont val="仿宋_GB2312"/>
        <charset val="134"/>
      </rPr>
      <t>、下村：新打机井</t>
    </r>
    <r>
      <rPr>
        <sz val="7"/>
        <rFont val="Times New Roman"/>
        <family val="1"/>
      </rPr>
      <t>1</t>
    </r>
    <r>
      <rPr>
        <sz val="7"/>
        <rFont val="仿宋_GB2312"/>
        <charset val="134"/>
      </rPr>
      <t>眼，新建井房</t>
    </r>
    <r>
      <rPr>
        <sz val="7"/>
        <rFont val="Times New Roman"/>
        <family val="1"/>
      </rPr>
      <t>1</t>
    </r>
    <r>
      <rPr>
        <sz val="7"/>
        <rFont val="仿宋_GB2312"/>
        <charset val="134"/>
      </rPr>
      <t>间，配套水泵及提水钢管，送至村原有蓄水池。</t>
    </r>
  </si>
  <si>
    <r>
      <t>解决</t>
    </r>
    <r>
      <rPr>
        <sz val="7"/>
        <rFont val="Times New Roman"/>
        <family val="1"/>
      </rPr>
      <t>1240</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</si>
  <si>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100m³</t>
    </r>
    <r>
      <rPr>
        <sz val="7"/>
        <rFont val="仿宋_GB2312"/>
        <charset val="134"/>
      </rPr>
      <t>蓄水池</t>
    </r>
    <r>
      <rPr>
        <sz val="7"/>
        <rFont val="Times New Roman"/>
        <family val="1"/>
      </rPr>
      <t>1</t>
    </r>
    <r>
      <rPr>
        <sz val="7"/>
        <rFont val="仿宋_GB2312"/>
        <charset val="134"/>
      </rPr>
      <t>座，配套水泵及提水钢管，铺设管网，入户对接。</t>
    </r>
  </si>
  <si>
    <r>
      <t>解决</t>
    </r>
    <r>
      <rPr>
        <sz val="7"/>
        <rFont val="Times New Roman"/>
        <family val="1"/>
      </rPr>
      <t>1528</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</si>
  <si>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100m³</t>
    </r>
    <r>
      <rPr>
        <sz val="7"/>
        <rFont val="仿宋_GB2312"/>
        <charset val="134"/>
      </rPr>
      <t>蓄水池</t>
    </r>
    <r>
      <rPr>
        <sz val="7"/>
        <rFont val="Times New Roman"/>
        <family val="1"/>
      </rPr>
      <t>1</t>
    </r>
    <r>
      <rPr>
        <sz val="7"/>
        <rFont val="仿宋_GB2312"/>
        <charset val="134"/>
      </rPr>
      <t>座，配套水泵及提水钢管，铺设管网，入户。</t>
    </r>
  </si>
  <si>
    <r>
      <t>解决</t>
    </r>
    <r>
      <rPr>
        <sz val="7"/>
        <rFont val="Times New Roman"/>
        <family val="1"/>
      </rPr>
      <t>1564</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</si>
  <si>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150m³</t>
    </r>
    <r>
      <rPr>
        <sz val="7"/>
        <rFont val="仿宋_GB2312"/>
        <charset val="134"/>
      </rPr>
      <t>蓄水池</t>
    </r>
    <r>
      <rPr>
        <sz val="7"/>
        <rFont val="Times New Roman"/>
        <family val="1"/>
      </rPr>
      <t>1</t>
    </r>
    <r>
      <rPr>
        <sz val="7"/>
        <rFont val="仿宋_GB2312"/>
        <charset val="134"/>
      </rPr>
      <t>座，配套水泵及提水钢管，铺设管网，入户。</t>
    </r>
  </si>
  <si>
    <r>
      <t>解决</t>
    </r>
    <r>
      <rPr>
        <sz val="7"/>
        <rFont val="Times New Roman"/>
        <family val="1"/>
      </rPr>
      <t>2319</t>
    </r>
    <r>
      <rPr>
        <sz val="7"/>
        <rFont val="仿宋_GB2312"/>
        <charset val="134"/>
      </rPr>
      <t>人的饮水问题</t>
    </r>
  </si>
  <si>
    <r>
      <t>解决</t>
    </r>
    <r>
      <rPr>
        <sz val="7"/>
        <rFont val="Times New Roman"/>
        <family val="1"/>
      </rPr>
      <t>1462</t>
    </r>
    <r>
      <rPr>
        <sz val="7"/>
        <rFont val="仿宋_GB2312"/>
        <charset val="134"/>
      </rPr>
      <t>人的饮水问题</t>
    </r>
  </si>
  <si>
    <r>
      <t>解决</t>
    </r>
    <r>
      <rPr>
        <sz val="7"/>
        <rFont val="Times New Roman"/>
        <family val="1"/>
      </rPr>
      <t>885</t>
    </r>
    <r>
      <rPr>
        <sz val="7"/>
        <rFont val="仿宋_GB2312"/>
        <charset val="134"/>
      </rPr>
      <t>人的饮水问题</t>
    </r>
  </si>
  <si>
    <r>
      <t>利用原有大口井，配套水泵及提水钢管，新建</t>
    </r>
    <r>
      <rPr>
        <sz val="7"/>
        <rFont val="Times New Roman"/>
        <family val="1"/>
      </rPr>
      <t>80m³</t>
    </r>
    <r>
      <rPr>
        <sz val="7"/>
        <rFont val="仿宋_GB2312"/>
        <charset val="134"/>
      </rPr>
      <t>蓄水池</t>
    </r>
    <r>
      <rPr>
        <sz val="7"/>
        <rFont val="Times New Roman"/>
        <family val="1"/>
      </rPr>
      <t>1</t>
    </r>
    <r>
      <rPr>
        <sz val="7"/>
        <rFont val="仿宋_GB2312"/>
        <charset val="134"/>
      </rPr>
      <t>座，铺设管网，入户对接。</t>
    </r>
  </si>
  <si>
    <r>
      <t>解决</t>
    </r>
    <r>
      <rPr>
        <sz val="7"/>
        <rFont val="Times New Roman"/>
        <family val="1"/>
      </rPr>
      <t>867</t>
    </r>
    <r>
      <rPr>
        <sz val="7"/>
        <rFont val="仿宋_GB2312"/>
        <charset val="134"/>
      </rPr>
      <t>人的饮水问题</t>
    </r>
  </si>
  <si>
    <r>
      <t>新建引水池</t>
    </r>
    <r>
      <rPr>
        <sz val="7"/>
        <rFont val="Times New Roman"/>
        <family val="1"/>
      </rPr>
      <t>1</t>
    </r>
    <r>
      <rPr>
        <sz val="7"/>
        <rFont val="仿宋_GB2312"/>
        <charset val="134"/>
      </rPr>
      <t>座，新建水源截水墙，铺设引水管道，新建</t>
    </r>
    <r>
      <rPr>
        <sz val="7"/>
        <rFont val="Times New Roman"/>
        <family val="1"/>
      </rPr>
      <t>100m³</t>
    </r>
    <r>
      <rPr>
        <sz val="7"/>
        <rFont val="仿宋_GB2312"/>
        <charset val="134"/>
      </rPr>
      <t>蓄水池</t>
    </r>
    <r>
      <rPr>
        <sz val="7"/>
        <rFont val="Times New Roman"/>
        <family val="1"/>
      </rPr>
      <t>1</t>
    </r>
    <r>
      <rPr>
        <sz val="7"/>
        <rFont val="仿宋_GB2312"/>
        <charset val="134"/>
      </rPr>
      <t>座，铺设管网，入户。</t>
    </r>
  </si>
  <si>
    <r>
      <t>解决</t>
    </r>
    <r>
      <rPr>
        <sz val="7"/>
        <rFont val="Times New Roman"/>
        <family val="1"/>
      </rPr>
      <t>967</t>
    </r>
    <r>
      <rPr>
        <sz val="7"/>
        <rFont val="仿宋_GB2312"/>
        <charset val="134"/>
      </rPr>
      <t>人的饮水问题</t>
    </r>
  </si>
  <si>
    <r>
      <t>1</t>
    </r>
    <r>
      <rPr>
        <sz val="7"/>
        <rFont val="仿宋_GB2312"/>
        <charset val="134"/>
      </rPr>
      <t>、左沟：新建大口井</t>
    </r>
    <r>
      <rPr>
        <sz val="7"/>
        <rFont val="Times New Roman"/>
        <family val="1"/>
      </rPr>
      <t>1</t>
    </r>
    <r>
      <rPr>
        <sz val="7"/>
        <rFont val="仿宋_GB2312"/>
        <charset val="134"/>
      </rPr>
      <t>眼，新建管理房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2</t>
    </r>
    <r>
      <rPr>
        <sz val="7"/>
        <rFont val="仿宋_GB2312"/>
        <charset val="134"/>
      </rPr>
      <t>、下王沟：新建大口井</t>
    </r>
    <r>
      <rPr>
        <sz val="7"/>
        <rFont val="Times New Roman"/>
        <family val="1"/>
      </rPr>
      <t>1</t>
    </r>
    <r>
      <rPr>
        <sz val="7"/>
        <rFont val="仿宋_GB2312"/>
        <charset val="134"/>
      </rPr>
      <t>眼，新建管理房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3</t>
    </r>
    <r>
      <rPr>
        <sz val="7"/>
        <rFont val="仿宋_GB2312"/>
        <charset val="134"/>
      </rPr>
      <t>、黄路山：新建大口井</t>
    </r>
    <r>
      <rPr>
        <sz val="7"/>
        <rFont val="Times New Roman"/>
        <family val="1"/>
      </rPr>
      <t>1</t>
    </r>
    <r>
      <rPr>
        <sz val="7"/>
        <rFont val="仿宋_GB2312"/>
        <charset val="134"/>
      </rPr>
      <t>眼，新建管理房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4</t>
    </r>
    <r>
      <rPr>
        <sz val="7"/>
        <rFont val="仿宋_GB2312"/>
        <charset val="134"/>
      </rPr>
      <t>、胡家坡：利用左沟新建大口井，配套水泵及提水钢管送至原有蓄水池。</t>
    </r>
  </si>
  <si>
    <r>
      <t>解决</t>
    </r>
    <r>
      <rPr>
        <sz val="7"/>
        <rFont val="Times New Roman"/>
        <family val="1"/>
      </rPr>
      <t>1730</t>
    </r>
    <r>
      <rPr>
        <sz val="7"/>
        <rFont val="仿宋_GB2312"/>
        <charset val="134"/>
      </rPr>
      <t>人的饮水问题</t>
    </r>
  </si>
  <si>
    <r>
      <t>1</t>
    </r>
    <r>
      <rPr>
        <sz val="7"/>
        <rFont val="仿宋_GB2312"/>
        <charset val="134"/>
      </rPr>
      <t>、大石岭：新建引水池</t>
    </r>
    <r>
      <rPr>
        <sz val="7"/>
        <rFont val="Times New Roman"/>
        <family val="1"/>
      </rPr>
      <t>1</t>
    </r>
    <r>
      <rPr>
        <sz val="7"/>
        <rFont val="仿宋_GB2312"/>
        <charset val="134"/>
      </rPr>
      <t>座，新建水源截水墙，铺设引水管道，新建</t>
    </r>
    <r>
      <rPr>
        <sz val="7"/>
        <rFont val="Times New Roman"/>
        <family val="1"/>
      </rPr>
      <t>50m³</t>
    </r>
    <r>
      <rPr>
        <sz val="7"/>
        <rFont val="仿宋_GB2312"/>
        <charset val="134"/>
      </rPr>
      <t>蓄水池</t>
    </r>
    <r>
      <rPr>
        <sz val="7"/>
        <rFont val="Times New Roman"/>
        <family val="1"/>
      </rPr>
      <t>1</t>
    </r>
    <r>
      <rPr>
        <sz val="7"/>
        <rFont val="仿宋_GB2312"/>
        <charset val="134"/>
      </rPr>
      <t>座，铺设管网，入户（不用水表）。</t>
    </r>
    <r>
      <rPr>
        <sz val="7"/>
        <rFont val="Times New Roman"/>
        <family val="1"/>
      </rPr>
      <t xml:space="preserve"> 2</t>
    </r>
    <r>
      <rPr>
        <sz val="7"/>
        <rFont val="仿宋_GB2312"/>
        <charset val="134"/>
      </rPr>
      <t>、柿树坪：利用原有水源，新建管理房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t>
    </r>
    <r>
      <rPr>
        <sz val="7"/>
        <rFont val="Times New Roman"/>
        <family val="1"/>
      </rPr>
      <t xml:space="preserve"> 3</t>
    </r>
    <r>
      <rPr>
        <sz val="7"/>
        <rFont val="仿宋_GB2312"/>
        <charset val="134"/>
      </rPr>
      <t>、南万岭：利用原有水源，新建管理房</t>
    </r>
    <r>
      <rPr>
        <sz val="7"/>
        <rFont val="Times New Roman"/>
        <family val="1"/>
      </rPr>
      <t>1</t>
    </r>
    <r>
      <rPr>
        <sz val="7"/>
        <rFont val="仿宋_GB2312"/>
        <charset val="134"/>
      </rPr>
      <t>间，新建</t>
    </r>
    <r>
      <rPr>
        <sz val="7"/>
        <rFont val="Times New Roman"/>
        <family val="1"/>
      </rPr>
      <t>10m³</t>
    </r>
    <r>
      <rPr>
        <sz val="7"/>
        <rFont val="仿宋_GB2312"/>
        <charset val="134"/>
      </rPr>
      <t>蓄水池</t>
    </r>
    <r>
      <rPr>
        <sz val="7"/>
        <rFont val="Times New Roman"/>
        <family val="1"/>
      </rPr>
      <t>1</t>
    </r>
    <r>
      <rPr>
        <sz val="7"/>
        <rFont val="仿宋_GB2312"/>
        <charset val="134"/>
      </rPr>
      <t>座，配套水泵及提水钢管，新建房户铺管子，入户。</t>
    </r>
  </si>
  <si>
    <r>
      <t>解决</t>
    </r>
    <r>
      <rPr>
        <sz val="7"/>
        <rFont val="Times New Roman"/>
        <family val="1"/>
      </rPr>
      <t>1890</t>
    </r>
    <r>
      <rPr>
        <sz val="7"/>
        <rFont val="仿宋_GB2312"/>
        <charset val="134"/>
      </rPr>
      <t>人的饮水问题</t>
    </r>
  </si>
  <si>
    <r>
      <t>新打机井</t>
    </r>
    <r>
      <rPr>
        <sz val="7"/>
        <rFont val="Times New Roman"/>
        <family val="1"/>
      </rPr>
      <t>1</t>
    </r>
    <r>
      <rPr>
        <sz val="7"/>
        <rFont val="仿宋_GB2312"/>
        <charset val="134"/>
      </rPr>
      <t>眼，新建井房</t>
    </r>
    <r>
      <rPr>
        <sz val="7"/>
        <rFont val="Times New Roman"/>
        <family val="1"/>
      </rPr>
      <t>1</t>
    </r>
    <r>
      <rPr>
        <sz val="7"/>
        <rFont val="仿宋_GB2312"/>
        <charset val="134"/>
      </rPr>
      <t>间，新建</t>
    </r>
    <r>
      <rPr>
        <sz val="7"/>
        <rFont val="Times New Roman"/>
        <family val="1"/>
      </rPr>
      <t>30m³</t>
    </r>
    <r>
      <rPr>
        <sz val="7"/>
        <rFont val="仿宋_GB2312"/>
        <charset val="134"/>
      </rPr>
      <t>蓄水池</t>
    </r>
    <r>
      <rPr>
        <sz val="7"/>
        <rFont val="Times New Roman"/>
        <family val="1"/>
      </rPr>
      <t>1</t>
    </r>
    <r>
      <rPr>
        <sz val="7"/>
        <rFont val="仿宋_GB2312"/>
        <charset val="134"/>
      </rPr>
      <t>座，配套水泵及提水钢管，铺设管网，入户对接（带阀门、水表）。</t>
    </r>
  </si>
  <si>
    <r>
      <t>解决</t>
    </r>
    <r>
      <rPr>
        <sz val="7"/>
        <rFont val="Times New Roman"/>
        <family val="1"/>
      </rPr>
      <t>375</t>
    </r>
    <r>
      <rPr>
        <sz val="7"/>
        <rFont val="仿宋_GB2312"/>
        <charset val="134"/>
      </rPr>
      <t>人的饮水问题</t>
    </r>
  </si>
  <si>
    <r>
      <t>1</t>
    </r>
    <r>
      <rPr>
        <sz val="7"/>
        <rFont val="仿宋_GB2312"/>
        <charset val="134"/>
      </rPr>
      <t>、任村：更换水泵一台，下井钢管</t>
    </r>
    <r>
      <rPr>
        <sz val="7"/>
        <rFont val="Times New Roman"/>
        <family val="1"/>
      </rPr>
      <t>140</t>
    </r>
    <r>
      <rPr>
        <sz val="7"/>
        <rFont val="仿宋_GB2312"/>
        <charset val="134"/>
      </rPr>
      <t>米。</t>
    </r>
    <r>
      <rPr>
        <sz val="7"/>
        <rFont val="Times New Roman"/>
        <family val="1"/>
      </rPr>
      <t>2</t>
    </r>
    <r>
      <rPr>
        <sz val="7"/>
        <rFont val="仿宋_GB2312"/>
        <charset val="134"/>
      </rPr>
      <t>、谷家窑：新打机井</t>
    </r>
    <r>
      <rPr>
        <sz val="7"/>
        <rFont val="Times New Roman"/>
        <family val="1"/>
      </rPr>
      <t>1</t>
    </r>
    <r>
      <rPr>
        <sz val="7"/>
        <rFont val="仿宋_GB2312"/>
        <charset val="134"/>
      </rPr>
      <t>眼，配套水泵及提水钢管，新建</t>
    </r>
    <r>
      <rPr>
        <sz val="7"/>
        <rFont val="Times New Roman"/>
        <family val="1"/>
      </rPr>
      <t>10T</t>
    </r>
    <r>
      <rPr>
        <sz val="7"/>
        <rFont val="仿宋_GB2312"/>
        <charset val="134"/>
      </rPr>
      <t>无塔供水器及管理小院一座（</t>
    </r>
    <r>
      <rPr>
        <sz val="7"/>
        <rFont val="Times New Roman"/>
        <family val="1"/>
      </rPr>
      <t>10*10</t>
    </r>
    <r>
      <rPr>
        <sz val="7"/>
        <rFont val="仿宋_GB2312"/>
        <charset val="134"/>
      </rPr>
      <t>），对接下水主管</t>
    </r>
  </si>
  <si>
    <r>
      <t>解决</t>
    </r>
    <r>
      <rPr>
        <sz val="7"/>
        <rFont val="Times New Roman"/>
        <family val="1"/>
      </rPr>
      <t>1612</t>
    </r>
    <r>
      <rPr>
        <sz val="7"/>
        <rFont val="仿宋_GB2312"/>
        <charset val="134"/>
      </rPr>
      <t>人的饮水问题</t>
    </r>
  </si>
  <si>
    <r>
      <t>新打深井</t>
    </r>
    <r>
      <rPr>
        <sz val="7"/>
        <rFont val="Times New Roman"/>
        <family val="1"/>
      </rPr>
      <t>1</t>
    </r>
    <r>
      <rPr>
        <sz val="7"/>
        <rFont val="仿宋_GB2312"/>
        <charset val="134"/>
      </rPr>
      <t>眼，建蓄水池</t>
    </r>
    <r>
      <rPr>
        <sz val="7"/>
        <rFont val="Times New Roman"/>
        <family val="1"/>
      </rPr>
      <t>1</t>
    </r>
    <r>
      <rPr>
        <sz val="7"/>
        <rFont val="仿宋_GB2312"/>
        <charset val="134"/>
      </rPr>
      <t>座，铺设管网</t>
    </r>
  </si>
  <si>
    <r>
      <t>解决</t>
    </r>
    <r>
      <rPr>
        <sz val="7"/>
        <rFont val="Times New Roman"/>
        <family val="1"/>
      </rPr>
      <t>788</t>
    </r>
    <r>
      <rPr>
        <sz val="7"/>
        <rFont val="仿宋_GB2312"/>
        <charset val="134"/>
      </rPr>
      <t>人的饮水问题</t>
    </r>
  </si>
  <si>
    <r>
      <t>解决</t>
    </r>
    <r>
      <rPr>
        <sz val="7"/>
        <rFont val="Times New Roman"/>
        <family val="1"/>
      </rPr>
      <t>1185</t>
    </r>
    <r>
      <rPr>
        <sz val="7"/>
        <rFont val="仿宋_GB2312"/>
        <charset val="134"/>
      </rPr>
      <t>人的饮水问题</t>
    </r>
  </si>
  <si>
    <r>
      <t>解决</t>
    </r>
    <r>
      <rPr>
        <sz val="7"/>
        <rFont val="Times New Roman"/>
        <family val="1"/>
      </rPr>
      <t>2255</t>
    </r>
    <r>
      <rPr>
        <sz val="7"/>
        <rFont val="仿宋_GB2312"/>
        <charset val="134"/>
      </rPr>
      <t>人的饮水问题</t>
    </r>
  </si>
  <si>
    <r>
      <t>管网</t>
    </r>
    <r>
      <rPr>
        <sz val="7"/>
        <rFont val="Times New Roman"/>
        <family val="1"/>
      </rPr>
      <t>4500</t>
    </r>
    <r>
      <rPr>
        <sz val="7"/>
        <rFont val="仿宋_GB2312"/>
        <charset val="134"/>
      </rPr>
      <t>米</t>
    </r>
  </si>
  <si>
    <r>
      <t>解决</t>
    </r>
    <r>
      <rPr>
        <sz val="7"/>
        <rFont val="Times New Roman"/>
        <family val="1"/>
      </rPr>
      <t>1100</t>
    </r>
    <r>
      <rPr>
        <sz val="7"/>
        <rFont val="仿宋_GB2312"/>
        <charset val="134"/>
      </rPr>
      <t>人的饮水问题</t>
    </r>
  </si>
  <si>
    <r>
      <t>马窑一至四组水质污染较大，需打井</t>
    </r>
    <r>
      <rPr>
        <sz val="7"/>
        <rFont val="Times New Roman"/>
        <family val="1"/>
      </rPr>
      <t>1</t>
    </r>
    <r>
      <rPr>
        <sz val="7"/>
        <rFont val="仿宋_GB2312"/>
        <charset val="134"/>
      </rPr>
      <t>眼（</t>
    </r>
    <r>
      <rPr>
        <sz val="7"/>
        <rFont val="Times New Roman"/>
        <family val="1"/>
      </rPr>
      <t>200</t>
    </r>
    <r>
      <rPr>
        <sz val="7"/>
        <rFont val="仿宋_GB2312"/>
        <charset val="134"/>
      </rPr>
      <t>米以下深井）及配套设施</t>
    </r>
  </si>
  <si>
    <r>
      <t>解决</t>
    </r>
    <r>
      <rPr>
        <sz val="7"/>
        <rFont val="Times New Roman"/>
        <family val="1"/>
      </rPr>
      <t>1835</t>
    </r>
    <r>
      <rPr>
        <sz val="7"/>
        <rFont val="仿宋_GB2312"/>
        <charset val="134"/>
      </rPr>
      <t>人的饮水问题</t>
    </r>
  </si>
  <si>
    <r>
      <t>打井</t>
    </r>
    <r>
      <rPr>
        <sz val="7"/>
        <rFont val="Times New Roman"/>
        <family val="1"/>
      </rPr>
      <t>1</t>
    </r>
    <r>
      <rPr>
        <sz val="7"/>
        <rFont val="仿宋_GB2312"/>
        <charset val="134"/>
      </rPr>
      <t>眼</t>
    </r>
    <r>
      <rPr>
        <sz val="7"/>
        <rFont val="Times New Roman"/>
        <family val="1"/>
      </rPr>
      <t>70</t>
    </r>
    <r>
      <rPr>
        <sz val="7"/>
        <rFont val="仿宋_GB2312"/>
        <charset val="134"/>
      </rPr>
      <t>米，配套所有吃水工程设施，管网</t>
    </r>
    <r>
      <rPr>
        <sz val="7"/>
        <rFont val="Times New Roman"/>
        <family val="1"/>
      </rPr>
      <t>1000</t>
    </r>
    <r>
      <rPr>
        <sz val="7"/>
        <rFont val="仿宋_GB2312"/>
        <charset val="134"/>
      </rPr>
      <t>米</t>
    </r>
  </si>
  <si>
    <r>
      <t>解决</t>
    </r>
    <r>
      <rPr>
        <sz val="7"/>
        <rFont val="Times New Roman"/>
        <family val="1"/>
      </rPr>
      <t>2443</t>
    </r>
    <r>
      <rPr>
        <sz val="7"/>
        <rFont val="仿宋_GB2312"/>
        <charset val="134"/>
      </rPr>
      <t>人的饮水问题</t>
    </r>
  </si>
  <si>
    <r>
      <t>打井</t>
    </r>
    <r>
      <rPr>
        <sz val="7"/>
        <rFont val="Times New Roman"/>
        <family val="1"/>
      </rPr>
      <t>1</t>
    </r>
    <r>
      <rPr>
        <sz val="7"/>
        <rFont val="仿宋_GB2312"/>
        <charset val="134"/>
      </rPr>
      <t>眼</t>
    </r>
    <r>
      <rPr>
        <sz val="7"/>
        <rFont val="Times New Roman"/>
        <family val="1"/>
      </rPr>
      <t>250</t>
    </r>
    <r>
      <rPr>
        <sz val="7"/>
        <rFont val="仿宋_GB2312"/>
        <charset val="134"/>
      </rPr>
      <t>米</t>
    </r>
  </si>
  <si>
    <r>
      <t>解决</t>
    </r>
    <r>
      <rPr>
        <sz val="7"/>
        <rFont val="Times New Roman"/>
        <family val="1"/>
      </rPr>
      <t>619</t>
    </r>
    <r>
      <rPr>
        <sz val="7"/>
        <rFont val="仿宋_GB2312"/>
        <charset val="134"/>
      </rPr>
      <t>人的饮水问题</t>
    </r>
  </si>
  <si>
    <r>
      <t>打井</t>
    </r>
    <r>
      <rPr>
        <sz val="7"/>
        <rFont val="Times New Roman"/>
        <family val="1"/>
      </rPr>
      <t>2</t>
    </r>
    <r>
      <rPr>
        <sz val="7"/>
        <rFont val="仿宋_GB2312"/>
        <charset val="134"/>
      </rPr>
      <t>眼，每眼井深</t>
    </r>
    <r>
      <rPr>
        <sz val="7"/>
        <rFont val="Times New Roman"/>
        <family val="1"/>
      </rPr>
      <t>120</t>
    </r>
    <r>
      <rPr>
        <sz val="7"/>
        <rFont val="仿宋_GB2312"/>
        <charset val="134"/>
      </rPr>
      <t>米，水塔</t>
    </r>
    <r>
      <rPr>
        <sz val="7"/>
        <rFont val="Times New Roman"/>
        <family val="1"/>
      </rPr>
      <t>2</t>
    </r>
    <r>
      <rPr>
        <sz val="7"/>
        <rFont val="仿宋_GB2312"/>
        <charset val="134"/>
      </rPr>
      <t>座，管网</t>
    </r>
    <r>
      <rPr>
        <sz val="7"/>
        <rFont val="Times New Roman"/>
        <family val="1"/>
      </rPr>
      <t>6000</t>
    </r>
    <r>
      <rPr>
        <sz val="7"/>
        <rFont val="仿宋_GB2312"/>
        <charset val="134"/>
      </rPr>
      <t>米</t>
    </r>
  </si>
  <si>
    <r>
      <t>解决</t>
    </r>
    <r>
      <rPr>
        <sz val="7"/>
        <rFont val="Times New Roman"/>
        <family val="1"/>
      </rPr>
      <t>903</t>
    </r>
    <r>
      <rPr>
        <sz val="7"/>
        <rFont val="仿宋_GB2312"/>
        <charset val="134"/>
      </rPr>
      <t>人的饮水问题</t>
    </r>
  </si>
  <si>
    <r>
      <t>打井</t>
    </r>
    <r>
      <rPr>
        <sz val="7"/>
        <rFont val="Times New Roman"/>
        <family val="1"/>
      </rPr>
      <t>1</t>
    </r>
    <r>
      <rPr>
        <sz val="7"/>
        <rFont val="仿宋_GB2312"/>
        <charset val="134"/>
      </rPr>
      <t>眼</t>
    </r>
    <r>
      <rPr>
        <sz val="7"/>
        <rFont val="Times New Roman"/>
        <family val="1"/>
      </rPr>
      <t>120</t>
    </r>
    <r>
      <rPr>
        <sz val="7"/>
        <rFont val="仿宋_GB2312"/>
        <charset val="134"/>
      </rPr>
      <t>米，管网</t>
    </r>
    <r>
      <rPr>
        <sz val="7"/>
        <rFont val="Times New Roman"/>
        <family val="1"/>
      </rPr>
      <t>2700</t>
    </r>
    <r>
      <rPr>
        <sz val="7"/>
        <rFont val="仿宋_GB2312"/>
        <charset val="134"/>
      </rPr>
      <t>米，修复</t>
    </r>
    <r>
      <rPr>
        <sz val="7"/>
        <rFont val="Times New Roman"/>
        <family val="1"/>
      </rPr>
      <t>3</t>
    </r>
    <r>
      <rPr>
        <sz val="7"/>
        <rFont val="仿宋_GB2312"/>
        <charset val="134"/>
      </rPr>
      <t>个水塔</t>
    </r>
  </si>
  <si>
    <r>
      <t>解决</t>
    </r>
    <r>
      <rPr>
        <sz val="7"/>
        <rFont val="Times New Roman"/>
        <family val="1"/>
      </rPr>
      <t>549</t>
    </r>
    <r>
      <rPr>
        <sz val="7"/>
        <rFont val="仿宋_GB2312"/>
        <charset val="134"/>
      </rPr>
      <t>人的饮水问题</t>
    </r>
  </si>
  <si>
    <r>
      <t>管网</t>
    </r>
    <r>
      <rPr>
        <sz val="7"/>
        <rFont val="Times New Roman"/>
        <family val="1"/>
      </rPr>
      <t>4950</t>
    </r>
    <r>
      <rPr>
        <sz val="7"/>
        <rFont val="仿宋_GB2312"/>
        <charset val="134"/>
      </rPr>
      <t>米</t>
    </r>
  </si>
  <si>
    <r>
      <t>解决</t>
    </r>
    <r>
      <rPr>
        <sz val="7"/>
        <rFont val="Times New Roman"/>
        <family val="1"/>
      </rPr>
      <t>736</t>
    </r>
    <r>
      <rPr>
        <sz val="7"/>
        <rFont val="仿宋_GB2312"/>
        <charset val="134"/>
      </rPr>
      <t>人的饮水问题</t>
    </r>
  </si>
  <si>
    <r>
      <t>打井</t>
    </r>
    <r>
      <rPr>
        <sz val="7"/>
        <rFont val="Times New Roman"/>
        <family val="1"/>
      </rPr>
      <t>2</t>
    </r>
    <r>
      <rPr>
        <sz val="7"/>
        <rFont val="仿宋_GB2312"/>
        <charset val="134"/>
      </rPr>
      <t>眼，每眼井深</t>
    </r>
    <r>
      <rPr>
        <sz val="7"/>
        <rFont val="Times New Roman"/>
        <family val="1"/>
      </rPr>
      <t>100</t>
    </r>
    <r>
      <rPr>
        <sz val="7"/>
        <rFont val="仿宋_GB2312"/>
        <charset val="134"/>
      </rPr>
      <t>米，管网</t>
    </r>
    <r>
      <rPr>
        <sz val="7"/>
        <rFont val="Times New Roman"/>
        <family val="1"/>
      </rPr>
      <t>400</t>
    </r>
    <r>
      <rPr>
        <sz val="7"/>
        <rFont val="仿宋_GB2312"/>
        <charset val="134"/>
      </rPr>
      <t>米</t>
    </r>
  </si>
  <si>
    <r>
      <t>解决</t>
    </r>
    <r>
      <rPr>
        <sz val="7"/>
        <rFont val="Times New Roman"/>
        <family val="1"/>
      </rPr>
      <t>1525</t>
    </r>
    <r>
      <rPr>
        <sz val="7"/>
        <rFont val="仿宋_GB2312"/>
        <charset val="134"/>
      </rPr>
      <t>人的饮水问题</t>
    </r>
  </si>
  <si>
    <r>
      <t>打深井</t>
    </r>
    <r>
      <rPr>
        <sz val="7"/>
        <rFont val="Times New Roman"/>
        <family val="1"/>
      </rPr>
      <t>500</t>
    </r>
    <r>
      <rPr>
        <sz val="7"/>
        <rFont val="仿宋_GB2312"/>
        <charset val="134"/>
      </rPr>
      <t>米</t>
    </r>
    <r>
      <rPr>
        <sz val="7"/>
        <rFont val="Times New Roman"/>
        <family val="1"/>
      </rPr>
      <t>2</t>
    </r>
    <r>
      <rPr>
        <sz val="7"/>
        <rFont val="仿宋_GB2312"/>
        <charset val="134"/>
      </rPr>
      <t>眼、提水站</t>
    </r>
    <r>
      <rPr>
        <sz val="7"/>
        <rFont val="Times New Roman"/>
        <family val="1"/>
      </rPr>
      <t>2</t>
    </r>
    <r>
      <rPr>
        <sz val="7"/>
        <rFont val="仿宋_GB2312"/>
        <charset val="134"/>
      </rPr>
      <t>个（新庄</t>
    </r>
    <r>
      <rPr>
        <sz val="7"/>
        <rFont val="Times New Roman"/>
        <family val="1"/>
      </rPr>
      <t>1</t>
    </r>
    <r>
      <rPr>
        <sz val="7"/>
        <rFont val="仿宋_GB2312"/>
        <charset val="134"/>
      </rPr>
      <t>个）、引水处数长度</t>
    </r>
    <r>
      <rPr>
        <sz val="7"/>
        <rFont val="Times New Roman"/>
        <family val="1"/>
      </rPr>
      <t>1000</t>
    </r>
    <r>
      <rPr>
        <sz val="7"/>
        <rFont val="仿宋_GB2312"/>
        <charset val="134"/>
      </rPr>
      <t>米（</t>
    </r>
    <r>
      <rPr>
        <sz val="7"/>
        <rFont val="Times New Roman"/>
        <family val="1"/>
      </rPr>
      <t>2</t>
    </r>
    <r>
      <rPr>
        <sz val="7"/>
        <rFont val="仿宋_GB2312"/>
        <charset val="134"/>
      </rPr>
      <t>个井）、管网延伸</t>
    </r>
    <r>
      <rPr>
        <sz val="7"/>
        <rFont val="Times New Roman"/>
        <family val="1"/>
      </rPr>
      <t>7500</t>
    </r>
    <r>
      <rPr>
        <sz val="7"/>
        <rFont val="仿宋_GB2312"/>
        <charset val="134"/>
      </rPr>
      <t>米</t>
    </r>
  </si>
  <si>
    <r>
      <t>解决</t>
    </r>
    <r>
      <rPr>
        <sz val="7"/>
        <rFont val="Times New Roman"/>
        <family val="1"/>
      </rPr>
      <t>1711</t>
    </r>
    <r>
      <rPr>
        <sz val="7"/>
        <rFont val="仿宋_GB2312"/>
        <charset val="134"/>
      </rPr>
      <t>人的饮水问题</t>
    </r>
  </si>
  <si>
    <r>
      <t>申请建水塔</t>
    </r>
    <r>
      <rPr>
        <sz val="7"/>
        <rFont val="Times New Roman"/>
        <family val="1"/>
      </rPr>
      <t>1</t>
    </r>
    <r>
      <rPr>
        <sz val="7"/>
        <rFont val="仿宋_GB2312"/>
        <charset val="134"/>
      </rPr>
      <t>座、铺设管道</t>
    </r>
    <r>
      <rPr>
        <sz val="7"/>
        <rFont val="Times New Roman"/>
        <family val="1"/>
      </rPr>
      <t>5000</t>
    </r>
    <r>
      <rPr>
        <sz val="7"/>
        <rFont val="仿宋_GB2312"/>
        <charset val="134"/>
      </rPr>
      <t>米</t>
    </r>
  </si>
  <si>
    <r>
      <t>解决</t>
    </r>
    <r>
      <rPr>
        <sz val="7"/>
        <rFont val="Times New Roman"/>
        <family val="1"/>
      </rPr>
      <t>2963</t>
    </r>
    <r>
      <rPr>
        <sz val="7"/>
        <rFont val="仿宋_GB2312"/>
        <charset val="134"/>
      </rPr>
      <t>人的饮水问题</t>
    </r>
  </si>
  <si>
    <r>
      <t>需更换</t>
    </r>
    <r>
      <rPr>
        <sz val="7"/>
        <rFont val="Times New Roman"/>
        <family val="1"/>
      </rPr>
      <t>90</t>
    </r>
    <r>
      <rPr>
        <sz val="7"/>
        <rFont val="仿宋_GB2312"/>
        <charset val="134"/>
      </rPr>
      <t>管道</t>
    </r>
    <r>
      <rPr>
        <sz val="7"/>
        <rFont val="Times New Roman"/>
        <family val="1"/>
      </rPr>
      <t>160m.160m</t>
    </r>
    <r>
      <rPr>
        <sz val="7"/>
        <rFont val="仿宋_GB2312"/>
        <charset val="134"/>
      </rPr>
      <t>深井泵一个</t>
    </r>
    <r>
      <rPr>
        <sz val="7"/>
        <rFont val="Times New Roman"/>
        <family val="1"/>
      </rPr>
      <t>.</t>
    </r>
  </si>
  <si>
    <r>
      <t>解决</t>
    </r>
    <r>
      <rPr>
        <sz val="7"/>
        <rFont val="Times New Roman"/>
        <family val="1"/>
      </rPr>
      <t>3099</t>
    </r>
    <r>
      <rPr>
        <sz val="7"/>
        <rFont val="仿宋_GB2312"/>
        <charset val="134"/>
      </rPr>
      <t>人的饮水问题</t>
    </r>
  </si>
  <si>
    <r>
      <t>全村需管网</t>
    </r>
    <r>
      <rPr>
        <sz val="7"/>
        <rFont val="Times New Roman"/>
        <family val="1"/>
      </rPr>
      <t>6000m.</t>
    </r>
    <r>
      <rPr>
        <sz val="7"/>
        <rFont val="仿宋_GB2312"/>
        <charset val="134"/>
      </rPr>
      <t>入户</t>
    </r>
    <r>
      <rPr>
        <sz val="7"/>
        <rFont val="Times New Roman"/>
        <family val="1"/>
      </rPr>
      <t>540</t>
    </r>
    <r>
      <rPr>
        <sz val="7"/>
        <rFont val="仿宋_GB2312"/>
        <charset val="134"/>
      </rPr>
      <t>户</t>
    </r>
  </si>
  <si>
    <r>
      <t>解决</t>
    </r>
    <r>
      <rPr>
        <sz val="7"/>
        <rFont val="Times New Roman"/>
        <family val="1"/>
      </rPr>
      <t>2252</t>
    </r>
    <r>
      <rPr>
        <sz val="7"/>
        <rFont val="仿宋_GB2312"/>
        <charset val="134"/>
      </rPr>
      <t>人的饮水问题</t>
    </r>
  </si>
  <si>
    <r>
      <t>解决</t>
    </r>
    <r>
      <rPr>
        <sz val="7"/>
        <rFont val="Times New Roman"/>
        <family val="1"/>
      </rPr>
      <t>557</t>
    </r>
    <r>
      <rPr>
        <sz val="7"/>
        <rFont val="仿宋_GB2312"/>
        <charset val="134"/>
      </rPr>
      <t>人的饮水问题</t>
    </r>
  </si>
  <si>
    <r>
      <t>解决</t>
    </r>
    <r>
      <rPr>
        <sz val="7"/>
        <rFont val="Times New Roman"/>
        <family val="1"/>
      </rPr>
      <t>496</t>
    </r>
    <r>
      <rPr>
        <sz val="7"/>
        <rFont val="仿宋_GB2312"/>
        <charset val="134"/>
      </rPr>
      <t>人的饮水问题</t>
    </r>
  </si>
  <si>
    <r>
      <t>解决</t>
    </r>
    <r>
      <rPr>
        <sz val="7"/>
        <rFont val="Times New Roman"/>
        <family val="1"/>
      </rPr>
      <t>1653</t>
    </r>
    <r>
      <rPr>
        <sz val="7"/>
        <rFont val="仿宋_GB2312"/>
        <charset val="134"/>
      </rPr>
      <t>人的饮水问题</t>
    </r>
  </si>
  <si>
    <r>
      <t>定时供水，需打井</t>
    </r>
    <r>
      <rPr>
        <sz val="7"/>
        <rFont val="Times New Roman"/>
        <family val="1"/>
      </rPr>
      <t>2</t>
    </r>
    <r>
      <rPr>
        <sz val="7"/>
        <rFont val="仿宋_GB2312"/>
        <charset val="134"/>
      </rPr>
      <t>眼</t>
    </r>
    <r>
      <rPr>
        <sz val="7"/>
        <rFont val="Times New Roman"/>
        <family val="1"/>
      </rPr>
      <t>.</t>
    </r>
    <r>
      <rPr>
        <sz val="7"/>
        <rFont val="仿宋_GB2312"/>
        <charset val="134"/>
      </rPr>
      <t>铺设管网</t>
    </r>
    <r>
      <rPr>
        <sz val="7"/>
        <rFont val="Times New Roman"/>
        <family val="1"/>
      </rPr>
      <t>11000m</t>
    </r>
    <r>
      <rPr>
        <sz val="7"/>
        <rFont val="仿宋_GB2312"/>
        <charset val="134"/>
      </rPr>
      <t>，配套设施，蓄水池</t>
    </r>
    <r>
      <rPr>
        <sz val="7"/>
        <rFont val="Times New Roman"/>
        <family val="1"/>
      </rPr>
      <t>2</t>
    </r>
    <r>
      <rPr>
        <sz val="7"/>
        <rFont val="仿宋_GB2312"/>
        <charset val="134"/>
      </rPr>
      <t>座</t>
    </r>
  </si>
  <si>
    <r>
      <t>解决</t>
    </r>
    <r>
      <rPr>
        <sz val="7"/>
        <rFont val="Times New Roman"/>
        <family val="1"/>
      </rPr>
      <t>1920</t>
    </r>
    <r>
      <rPr>
        <sz val="7"/>
        <rFont val="仿宋_GB2312"/>
        <charset val="134"/>
      </rPr>
      <t>人的饮水问题</t>
    </r>
  </si>
  <si>
    <r>
      <t>需更换管道</t>
    </r>
    <r>
      <rPr>
        <sz val="7"/>
        <rFont val="Times New Roman"/>
        <family val="1"/>
      </rPr>
      <t>8000m.</t>
    </r>
    <r>
      <rPr>
        <sz val="7"/>
        <rFont val="仿宋_GB2312"/>
        <charset val="134"/>
      </rPr>
      <t>深井泵一个</t>
    </r>
    <r>
      <rPr>
        <sz val="7"/>
        <rFont val="Times New Roman"/>
        <family val="1"/>
      </rPr>
      <t>.</t>
    </r>
    <r>
      <rPr>
        <sz val="7"/>
        <rFont val="仿宋_GB2312"/>
        <charset val="134"/>
      </rPr>
      <t>建水塔一个、水泵已坏</t>
    </r>
  </si>
  <si>
    <r>
      <t>解决</t>
    </r>
    <r>
      <rPr>
        <sz val="7"/>
        <rFont val="Times New Roman"/>
        <family val="1"/>
      </rPr>
      <t>1398</t>
    </r>
    <r>
      <rPr>
        <sz val="7"/>
        <rFont val="仿宋_GB2312"/>
        <charset val="134"/>
      </rPr>
      <t>人的饮水问题</t>
    </r>
  </si>
  <si>
    <r>
      <t>需铺设管网</t>
    </r>
    <r>
      <rPr>
        <sz val="7"/>
        <rFont val="Times New Roman"/>
        <family val="1"/>
      </rPr>
      <t>6000m.</t>
    </r>
    <r>
      <rPr>
        <sz val="7"/>
        <rFont val="仿宋_GB2312"/>
        <charset val="134"/>
      </rPr>
      <t>水塔漏水需重建</t>
    </r>
  </si>
  <si>
    <r>
      <t>解决</t>
    </r>
    <r>
      <rPr>
        <sz val="7"/>
        <rFont val="Times New Roman"/>
        <family val="1"/>
      </rPr>
      <t>766</t>
    </r>
    <r>
      <rPr>
        <sz val="7"/>
        <rFont val="仿宋_GB2312"/>
        <charset val="134"/>
      </rPr>
      <t>人的饮水问题</t>
    </r>
  </si>
  <si>
    <r>
      <t>铺设管网</t>
    </r>
    <r>
      <rPr>
        <sz val="7"/>
        <rFont val="Times New Roman"/>
        <family val="1"/>
      </rPr>
      <t>2000m</t>
    </r>
    <r>
      <rPr>
        <sz val="7"/>
        <rFont val="仿宋_GB2312"/>
        <charset val="134"/>
      </rPr>
      <t>、重建水塔</t>
    </r>
  </si>
  <si>
    <r>
      <t>解决</t>
    </r>
    <r>
      <rPr>
        <sz val="7"/>
        <rFont val="Times New Roman"/>
        <family val="1"/>
      </rPr>
      <t>1040</t>
    </r>
    <r>
      <rPr>
        <sz val="7"/>
        <rFont val="仿宋_GB2312"/>
        <charset val="134"/>
      </rPr>
      <t>人的饮水问题</t>
    </r>
  </si>
  <si>
    <r>
      <t>铺设</t>
    </r>
    <r>
      <rPr>
        <sz val="7"/>
        <rFont val="Times New Roman"/>
        <family val="1"/>
      </rPr>
      <t>1.5</t>
    </r>
    <r>
      <rPr>
        <sz val="7"/>
        <rFont val="仿宋_GB2312"/>
        <charset val="134"/>
      </rPr>
      <t>寸管道</t>
    </r>
    <r>
      <rPr>
        <sz val="7"/>
        <rFont val="Times New Roman"/>
        <family val="1"/>
      </rPr>
      <t>6500</t>
    </r>
    <r>
      <rPr>
        <sz val="7"/>
        <rFont val="仿宋_GB2312"/>
        <charset val="134"/>
      </rPr>
      <t>米、</t>
    </r>
    <r>
      <rPr>
        <sz val="7"/>
        <rFont val="Times New Roman"/>
        <family val="1"/>
      </rPr>
      <t>6</t>
    </r>
    <r>
      <rPr>
        <sz val="7"/>
        <rFont val="仿宋_GB2312"/>
        <charset val="134"/>
      </rPr>
      <t>分管</t>
    </r>
    <r>
      <rPr>
        <sz val="7"/>
        <rFont val="Times New Roman"/>
        <family val="1"/>
      </rPr>
      <t>7000</t>
    </r>
    <r>
      <rPr>
        <sz val="7"/>
        <rFont val="仿宋_GB2312"/>
        <charset val="134"/>
      </rPr>
      <t>米，</t>
    </r>
    <r>
      <rPr>
        <sz val="7"/>
        <rFont val="Times New Roman"/>
        <family val="1"/>
      </rPr>
      <t>11</t>
    </r>
    <r>
      <rPr>
        <sz val="7"/>
        <rFont val="仿宋_GB2312"/>
        <charset val="134"/>
      </rPr>
      <t>千瓦、</t>
    </r>
    <r>
      <rPr>
        <sz val="7"/>
        <rFont val="Times New Roman"/>
        <family val="1"/>
      </rPr>
      <t>10</t>
    </r>
    <r>
      <rPr>
        <sz val="7"/>
        <rFont val="仿宋_GB2312"/>
        <charset val="134"/>
      </rPr>
      <t>千瓦、</t>
    </r>
    <r>
      <rPr>
        <sz val="7"/>
        <rFont val="Times New Roman"/>
        <family val="1"/>
      </rPr>
      <t>7.5</t>
    </r>
    <r>
      <rPr>
        <sz val="7"/>
        <rFont val="仿宋_GB2312"/>
        <charset val="134"/>
      </rPr>
      <t>千瓦水泵</t>
    </r>
    <r>
      <rPr>
        <sz val="7"/>
        <rFont val="Times New Roman"/>
        <family val="1"/>
      </rPr>
      <t>3</t>
    </r>
    <r>
      <rPr>
        <sz val="7"/>
        <rFont val="仿宋_GB2312"/>
        <charset val="134"/>
      </rPr>
      <t>台。</t>
    </r>
  </si>
  <si>
    <r>
      <t>解决</t>
    </r>
    <r>
      <rPr>
        <sz val="7"/>
        <rFont val="Times New Roman"/>
        <family val="1"/>
      </rPr>
      <t>870</t>
    </r>
    <r>
      <rPr>
        <sz val="7"/>
        <rFont val="仿宋_GB2312"/>
        <charset val="134"/>
      </rPr>
      <t>人的饮水问题</t>
    </r>
  </si>
  <si>
    <r>
      <t>打</t>
    </r>
    <r>
      <rPr>
        <sz val="7"/>
        <rFont val="Times New Roman"/>
        <family val="1"/>
      </rPr>
      <t>100</t>
    </r>
    <r>
      <rPr>
        <sz val="7"/>
        <rFont val="仿宋_GB2312"/>
        <charset val="134"/>
      </rPr>
      <t>米深机井一眼，</t>
    </r>
    <r>
      <rPr>
        <sz val="7"/>
        <rFont val="Times New Roman"/>
        <family val="1"/>
      </rPr>
      <t>50</t>
    </r>
    <r>
      <rPr>
        <sz val="7"/>
        <rFont val="仿宋_GB2312"/>
        <charset val="134"/>
      </rPr>
      <t>立方米水池一座，主管网</t>
    </r>
    <r>
      <rPr>
        <sz val="7"/>
        <rFont val="Times New Roman"/>
        <family val="1"/>
      </rPr>
      <t>300</t>
    </r>
    <r>
      <rPr>
        <sz val="7"/>
        <rFont val="仿宋_GB2312"/>
        <charset val="134"/>
      </rPr>
      <t>米，入户管网</t>
    </r>
    <r>
      <rPr>
        <sz val="7"/>
        <rFont val="Times New Roman"/>
        <family val="1"/>
      </rPr>
      <t>3000</t>
    </r>
    <r>
      <rPr>
        <sz val="7"/>
        <rFont val="仿宋_GB2312"/>
        <charset val="134"/>
      </rPr>
      <t>米。</t>
    </r>
  </si>
  <si>
    <r>
      <t>解决</t>
    </r>
    <r>
      <rPr>
        <sz val="7"/>
        <rFont val="Times New Roman"/>
        <family val="1"/>
      </rPr>
      <t>561</t>
    </r>
    <r>
      <rPr>
        <sz val="7"/>
        <rFont val="仿宋_GB2312"/>
        <charset val="134"/>
      </rPr>
      <t>人的饮水问题</t>
    </r>
  </si>
  <si>
    <r>
      <t>打</t>
    </r>
    <r>
      <rPr>
        <sz val="7"/>
        <rFont val="Times New Roman"/>
        <family val="1"/>
      </rPr>
      <t>250</t>
    </r>
    <r>
      <rPr>
        <sz val="7"/>
        <rFont val="仿宋_GB2312"/>
        <charset val="134"/>
      </rPr>
      <t>米深井一眼提水站一个，引水管网</t>
    </r>
    <r>
      <rPr>
        <sz val="7"/>
        <rFont val="Times New Roman"/>
        <family val="1"/>
      </rPr>
      <t>200</t>
    </r>
    <r>
      <rPr>
        <sz val="7"/>
        <rFont val="仿宋_GB2312"/>
        <charset val="134"/>
      </rPr>
      <t>米，延伸长度</t>
    </r>
    <r>
      <rPr>
        <sz val="7"/>
        <rFont val="Times New Roman"/>
        <family val="1"/>
      </rPr>
      <t>500</t>
    </r>
    <r>
      <rPr>
        <sz val="7"/>
        <rFont val="仿宋_GB2312"/>
        <charset val="134"/>
      </rPr>
      <t>米。</t>
    </r>
  </si>
  <si>
    <r>
      <t>解决</t>
    </r>
    <r>
      <rPr>
        <sz val="7"/>
        <rFont val="Times New Roman"/>
        <family val="1"/>
      </rPr>
      <t>730</t>
    </r>
    <r>
      <rPr>
        <sz val="7"/>
        <rFont val="仿宋_GB2312"/>
        <charset val="134"/>
      </rPr>
      <t>人的饮水问题</t>
    </r>
  </si>
  <si>
    <r>
      <t>需打井</t>
    </r>
    <r>
      <rPr>
        <sz val="7"/>
        <rFont val="Times New Roman"/>
        <family val="1"/>
      </rPr>
      <t>2</t>
    </r>
    <r>
      <rPr>
        <sz val="7"/>
        <rFont val="仿宋_GB2312"/>
        <charset val="134"/>
      </rPr>
      <t>眼，井深</t>
    </r>
    <r>
      <rPr>
        <sz val="7"/>
        <rFont val="Times New Roman"/>
        <family val="1"/>
      </rPr>
      <t>150m,</t>
    </r>
    <r>
      <rPr>
        <sz val="7"/>
        <rFont val="仿宋_GB2312"/>
        <charset val="134"/>
      </rPr>
      <t>铺设管网</t>
    </r>
    <r>
      <rPr>
        <sz val="7"/>
        <rFont val="Times New Roman"/>
        <family val="1"/>
      </rPr>
      <t>1800</t>
    </r>
    <r>
      <rPr>
        <sz val="7"/>
        <rFont val="仿宋_GB2312"/>
        <charset val="134"/>
      </rPr>
      <t>米，安装无塔供水器</t>
    </r>
    <r>
      <rPr>
        <sz val="7"/>
        <rFont val="Times New Roman"/>
        <family val="1"/>
      </rPr>
      <t>2</t>
    </r>
    <r>
      <rPr>
        <sz val="7"/>
        <rFont val="仿宋_GB2312"/>
        <charset val="134"/>
      </rPr>
      <t>个，铺设主管道</t>
    </r>
    <r>
      <rPr>
        <sz val="7"/>
        <rFont val="Times New Roman"/>
        <family val="1"/>
      </rPr>
      <t>800</t>
    </r>
    <r>
      <rPr>
        <sz val="7"/>
        <rFont val="仿宋_GB2312"/>
        <charset val="134"/>
      </rPr>
      <t>米</t>
    </r>
  </si>
  <si>
    <r>
      <t>解决</t>
    </r>
    <r>
      <rPr>
        <sz val="7"/>
        <rFont val="Times New Roman"/>
        <family val="1"/>
      </rPr>
      <t>2173</t>
    </r>
    <r>
      <rPr>
        <sz val="7"/>
        <rFont val="仿宋_GB2312"/>
        <charset val="134"/>
      </rPr>
      <t>人的饮水问题</t>
    </r>
  </si>
  <si>
    <r>
      <t>需打</t>
    </r>
    <r>
      <rPr>
        <sz val="7"/>
        <rFont val="Times New Roman"/>
        <family val="1"/>
      </rPr>
      <t>150</t>
    </r>
    <r>
      <rPr>
        <sz val="7"/>
        <rFont val="仿宋_GB2312"/>
        <charset val="134"/>
      </rPr>
      <t>米深井</t>
    </r>
    <r>
      <rPr>
        <sz val="7"/>
        <rFont val="Times New Roman"/>
        <family val="1"/>
      </rPr>
      <t>2</t>
    </r>
    <r>
      <rPr>
        <sz val="7"/>
        <rFont val="仿宋_GB2312"/>
        <charset val="134"/>
      </rPr>
      <t>眼，管网长度</t>
    </r>
    <r>
      <rPr>
        <sz val="7"/>
        <rFont val="Times New Roman"/>
        <family val="1"/>
      </rPr>
      <t>2300</t>
    </r>
    <r>
      <rPr>
        <sz val="7"/>
        <rFont val="仿宋_GB2312"/>
        <charset val="134"/>
      </rPr>
      <t>米。</t>
    </r>
  </si>
  <si>
    <r>
      <t>解决</t>
    </r>
    <r>
      <rPr>
        <sz val="7"/>
        <rFont val="Times New Roman"/>
        <family val="1"/>
      </rPr>
      <t>785</t>
    </r>
    <r>
      <rPr>
        <sz val="7"/>
        <rFont val="仿宋_GB2312"/>
        <charset val="134"/>
      </rPr>
      <t>人的饮水问题</t>
    </r>
  </si>
  <si>
    <r>
      <t>需打</t>
    </r>
    <r>
      <rPr>
        <sz val="7"/>
        <rFont val="Times New Roman"/>
        <family val="1"/>
      </rPr>
      <t>1</t>
    </r>
    <r>
      <rPr>
        <sz val="7"/>
        <rFont val="仿宋_GB2312"/>
        <charset val="134"/>
      </rPr>
      <t>眼井</t>
    </r>
    <r>
      <rPr>
        <sz val="7"/>
        <rFont val="Times New Roman"/>
        <family val="1"/>
      </rPr>
      <t>150</t>
    </r>
    <r>
      <rPr>
        <sz val="7"/>
        <rFont val="仿宋_GB2312"/>
        <charset val="134"/>
      </rPr>
      <t>米深</t>
    </r>
  </si>
  <si>
    <r>
      <t>解决</t>
    </r>
    <r>
      <rPr>
        <sz val="7"/>
        <rFont val="Times New Roman"/>
        <family val="1"/>
      </rPr>
      <t>1906</t>
    </r>
    <r>
      <rPr>
        <sz val="7"/>
        <rFont val="仿宋_GB2312"/>
        <charset val="134"/>
      </rPr>
      <t>人的饮水问题</t>
    </r>
  </si>
  <si>
    <r>
      <t>需打</t>
    </r>
    <r>
      <rPr>
        <sz val="7"/>
        <rFont val="Times New Roman"/>
        <family val="1"/>
      </rPr>
      <t>1</t>
    </r>
    <r>
      <rPr>
        <sz val="7"/>
        <rFont val="仿宋_GB2312"/>
        <charset val="134"/>
      </rPr>
      <t>眼井</t>
    </r>
    <r>
      <rPr>
        <sz val="7"/>
        <rFont val="Times New Roman"/>
        <family val="1"/>
      </rPr>
      <t>600</t>
    </r>
    <r>
      <rPr>
        <sz val="7"/>
        <rFont val="仿宋_GB2312"/>
        <charset val="134"/>
      </rPr>
      <t>米深</t>
    </r>
  </si>
  <si>
    <r>
      <t>解决</t>
    </r>
    <r>
      <rPr>
        <sz val="7"/>
        <rFont val="Times New Roman"/>
        <family val="1"/>
      </rPr>
      <t>1319</t>
    </r>
    <r>
      <rPr>
        <sz val="7"/>
        <rFont val="仿宋_GB2312"/>
        <charset val="134"/>
      </rPr>
      <t>人的饮水问题</t>
    </r>
  </si>
  <si>
    <r>
      <t>需修水塔</t>
    </r>
    <r>
      <rPr>
        <sz val="7"/>
        <rFont val="Times New Roman"/>
        <family val="1"/>
      </rPr>
      <t>2</t>
    </r>
    <r>
      <rPr>
        <sz val="7"/>
        <rFont val="仿宋_GB2312"/>
        <charset val="134"/>
      </rPr>
      <t>座，韩瑶需再打井</t>
    </r>
    <r>
      <rPr>
        <sz val="7"/>
        <rFont val="Times New Roman"/>
        <family val="1"/>
      </rPr>
      <t>1</t>
    </r>
    <r>
      <rPr>
        <sz val="7"/>
        <rFont val="仿宋_GB2312"/>
        <charset val="134"/>
      </rPr>
      <t>眼</t>
    </r>
  </si>
  <si>
    <r>
      <t>解决</t>
    </r>
    <r>
      <rPr>
        <sz val="7"/>
        <rFont val="Times New Roman"/>
        <family val="1"/>
      </rPr>
      <t>2347</t>
    </r>
    <r>
      <rPr>
        <sz val="7"/>
        <rFont val="仿宋_GB2312"/>
        <charset val="134"/>
      </rPr>
      <t>人的饮水问题</t>
    </r>
  </si>
  <si>
    <r>
      <t>从水塔到走马岭需修水管</t>
    </r>
    <r>
      <rPr>
        <sz val="7"/>
        <rFont val="Times New Roman"/>
        <family val="1"/>
      </rPr>
      <t>800</t>
    </r>
    <r>
      <rPr>
        <sz val="7"/>
        <rFont val="仿宋_GB2312"/>
        <charset val="134"/>
      </rPr>
      <t>米</t>
    </r>
  </si>
  <si>
    <r>
      <t>解决</t>
    </r>
    <r>
      <rPr>
        <sz val="7"/>
        <rFont val="Times New Roman"/>
        <family val="1"/>
      </rPr>
      <t>968</t>
    </r>
    <r>
      <rPr>
        <sz val="7"/>
        <rFont val="仿宋_GB2312"/>
        <charset val="134"/>
      </rPr>
      <t>人的饮水问题</t>
    </r>
  </si>
  <si>
    <r>
      <t>管网</t>
    </r>
    <r>
      <rPr>
        <sz val="7"/>
        <rFont val="Times New Roman"/>
        <family val="1"/>
      </rPr>
      <t>2000</t>
    </r>
    <r>
      <rPr>
        <sz val="7"/>
        <rFont val="仿宋_GB2312"/>
        <charset val="134"/>
      </rPr>
      <t>米</t>
    </r>
  </si>
  <si>
    <r>
      <t>解决</t>
    </r>
    <r>
      <rPr>
        <sz val="7"/>
        <rFont val="Times New Roman"/>
        <family val="1"/>
      </rPr>
      <t>2386</t>
    </r>
    <r>
      <rPr>
        <sz val="7"/>
        <rFont val="仿宋_GB2312"/>
        <charset val="134"/>
      </rPr>
      <t>人的饮水问题</t>
    </r>
  </si>
  <si>
    <r>
      <t>主管道长</t>
    </r>
    <r>
      <rPr>
        <sz val="7"/>
        <rFont val="Times New Roman"/>
        <family val="1"/>
      </rPr>
      <t>54</t>
    </r>
    <r>
      <rPr>
        <sz val="7"/>
        <rFont val="仿宋_GB2312"/>
        <charset val="134"/>
      </rPr>
      <t>米，支管道</t>
    </r>
    <r>
      <rPr>
        <sz val="7"/>
        <rFont val="Times New Roman"/>
        <family val="1"/>
      </rPr>
      <t>3000</t>
    </r>
    <r>
      <rPr>
        <sz val="7"/>
        <rFont val="仿宋_GB2312"/>
        <charset val="134"/>
      </rPr>
      <t>米，入户管道</t>
    </r>
    <r>
      <rPr>
        <sz val="7"/>
        <rFont val="Times New Roman"/>
        <family val="1"/>
      </rPr>
      <t>5000</t>
    </r>
    <r>
      <rPr>
        <sz val="7"/>
        <rFont val="仿宋_GB2312"/>
        <charset val="134"/>
      </rPr>
      <t>米</t>
    </r>
  </si>
  <si>
    <r>
      <t>解决</t>
    </r>
    <r>
      <rPr>
        <sz val="7"/>
        <rFont val="Times New Roman"/>
        <family val="1"/>
      </rPr>
      <t>2338</t>
    </r>
    <r>
      <rPr>
        <sz val="7"/>
        <rFont val="仿宋_GB2312"/>
        <charset val="134"/>
      </rPr>
      <t>人的饮水问题</t>
    </r>
  </si>
  <si>
    <r>
      <t>管网</t>
    </r>
    <r>
      <rPr>
        <sz val="7"/>
        <rFont val="Times New Roman"/>
        <family val="1"/>
      </rPr>
      <t>1800</t>
    </r>
    <r>
      <rPr>
        <sz val="7"/>
        <rFont val="仿宋_GB2312"/>
        <charset val="134"/>
      </rPr>
      <t>米</t>
    </r>
  </si>
  <si>
    <r>
      <t>解决</t>
    </r>
    <r>
      <rPr>
        <sz val="7"/>
        <rFont val="Times New Roman"/>
        <family val="1"/>
      </rPr>
      <t>1286</t>
    </r>
    <r>
      <rPr>
        <sz val="7"/>
        <rFont val="仿宋_GB2312"/>
        <charset val="134"/>
      </rPr>
      <t>人的饮水问题</t>
    </r>
  </si>
  <si>
    <r>
      <t>打井</t>
    </r>
    <r>
      <rPr>
        <sz val="7"/>
        <rFont val="Times New Roman"/>
        <family val="1"/>
      </rPr>
      <t>1</t>
    </r>
    <r>
      <rPr>
        <sz val="7"/>
        <rFont val="仿宋_GB2312"/>
        <charset val="134"/>
      </rPr>
      <t>眼</t>
    </r>
    <r>
      <rPr>
        <sz val="7"/>
        <rFont val="Times New Roman"/>
        <family val="1"/>
      </rPr>
      <t>180</t>
    </r>
    <r>
      <rPr>
        <sz val="7"/>
        <rFont val="仿宋_GB2312"/>
        <charset val="134"/>
      </rPr>
      <t>米，无塔供水器</t>
    </r>
    <r>
      <rPr>
        <sz val="7"/>
        <rFont val="Times New Roman"/>
        <family val="1"/>
      </rPr>
      <t>1</t>
    </r>
    <r>
      <rPr>
        <sz val="7"/>
        <rFont val="仿宋_GB2312"/>
        <charset val="134"/>
      </rPr>
      <t>个，管网延伸长度</t>
    </r>
    <r>
      <rPr>
        <sz val="7"/>
        <rFont val="Times New Roman"/>
        <family val="1"/>
      </rPr>
      <t>800</t>
    </r>
    <r>
      <rPr>
        <sz val="7"/>
        <rFont val="仿宋_GB2312"/>
        <charset val="134"/>
      </rPr>
      <t>米</t>
    </r>
  </si>
  <si>
    <r>
      <t>解决</t>
    </r>
    <r>
      <rPr>
        <sz val="7"/>
        <rFont val="Times New Roman"/>
        <family val="1"/>
      </rPr>
      <t>560</t>
    </r>
    <r>
      <rPr>
        <sz val="7"/>
        <rFont val="仿宋_GB2312"/>
        <charset val="134"/>
      </rPr>
      <t>人的饮水问题</t>
    </r>
  </si>
  <si>
    <r>
      <t>需要变压器</t>
    </r>
    <r>
      <rPr>
        <sz val="7"/>
        <rFont val="Times New Roman"/>
        <family val="1"/>
      </rPr>
      <t>1</t>
    </r>
    <r>
      <rPr>
        <sz val="7"/>
        <rFont val="仿宋_GB2312"/>
        <charset val="134"/>
      </rPr>
      <t>台，需电线电杆</t>
    </r>
    <r>
      <rPr>
        <sz val="7"/>
        <rFont val="Times New Roman"/>
        <family val="1"/>
      </rPr>
      <t>2</t>
    </r>
    <r>
      <rPr>
        <sz val="7"/>
        <rFont val="仿宋_GB2312"/>
        <charset val="134"/>
      </rPr>
      <t>根，机井房、配电房、围墙（已有缺大门），管道</t>
    </r>
    <r>
      <rPr>
        <sz val="7"/>
        <rFont val="Times New Roman"/>
        <family val="1"/>
      </rPr>
      <t>3000</t>
    </r>
    <r>
      <rPr>
        <sz val="7"/>
        <rFont val="仿宋_GB2312"/>
        <charset val="134"/>
      </rPr>
      <t>米</t>
    </r>
  </si>
  <si>
    <r>
      <t>解决</t>
    </r>
    <r>
      <rPr>
        <sz val="7"/>
        <rFont val="Times New Roman"/>
        <family val="1"/>
      </rPr>
      <t>1361</t>
    </r>
    <r>
      <rPr>
        <sz val="7"/>
        <rFont val="仿宋_GB2312"/>
        <charset val="134"/>
      </rPr>
      <t>人的饮水问题</t>
    </r>
  </si>
  <si>
    <r>
      <t>解决</t>
    </r>
    <r>
      <rPr>
        <sz val="7"/>
        <rFont val="Times New Roman"/>
        <family val="1"/>
      </rPr>
      <t>673</t>
    </r>
    <r>
      <rPr>
        <sz val="7"/>
        <rFont val="仿宋_GB2312"/>
        <charset val="134"/>
      </rPr>
      <t>人的饮水问题</t>
    </r>
  </si>
  <si>
    <r>
      <t>1</t>
    </r>
    <r>
      <rPr>
        <sz val="7"/>
        <rFont val="仿宋_GB2312"/>
        <charset val="134"/>
      </rPr>
      <t>、栗封村饮水工程建成于</t>
    </r>
    <r>
      <rPr>
        <sz val="7"/>
        <rFont val="Times New Roman"/>
        <family val="1"/>
      </rPr>
      <t>2012</t>
    </r>
    <r>
      <rPr>
        <sz val="7"/>
        <rFont val="仿宋_GB2312"/>
        <charset val="134"/>
      </rPr>
      <t>年，由于管道老化，需更换主管道</t>
    </r>
    <r>
      <rPr>
        <sz val="7"/>
        <rFont val="Times New Roman"/>
        <family val="1"/>
      </rPr>
      <t>3700</t>
    </r>
    <r>
      <rPr>
        <sz val="7"/>
        <rFont val="仿宋_GB2312"/>
        <charset val="134"/>
      </rPr>
      <t>米，支管道</t>
    </r>
    <r>
      <rPr>
        <sz val="7"/>
        <rFont val="Times New Roman"/>
        <family val="1"/>
      </rPr>
      <t>6000</t>
    </r>
    <r>
      <rPr>
        <sz val="7"/>
        <rFont val="仿宋_GB2312"/>
        <charset val="134"/>
      </rPr>
      <t>米</t>
    </r>
    <r>
      <rPr>
        <sz val="7"/>
        <rFont val="Times New Roman"/>
        <family val="1"/>
      </rPr>
      <t xml:space="preserve">
2</t>
    </r>
    <r>
      <rPr>
        <sz val="7"/>
        <rFont val="仿宋_GB2312"/>
        <charset val="134"/>
      </rPr>
      <t>、张栗封自然村</t>
    </r>
    <r>
      <rPr>
        <sz val="7"/>
        <rFont val="Times New Roman"/>
        <family val="1"/>
      </rPr>
      <t>30</t>
    </r>
    <r>
      <rPr>
        <sz val="7"/>
        <rFont val="仿宋_GB2312"/>
        <charset val="134"/>
      </rPr>
      <t>户无饮水工程，需新建水井</t>
    </r>
    <r>
      <rPr>
        <sz val="7"/>
        <rFont val="Times New Roman"/>
        <family val="1"/>
      </rPr>
      <t>8</t>
    </r>
    <r>
      <rPr>
        <sz val="7"/>
        <rFont val="仿宋_GB2312"/>
        <charset val="134"/>
      </rPr>
      <t>米，蓄水池一个、主管道</t>
    </r>
    <r>
      <rPr>
        <sz val="7"/>
        <rFont val="Times New Roman"/>
        <family val="1"/>
      </rPr>
      <t>700</t>
    </r>
    <r>
      <rPr>
        <sz val="7"/>
        <rFont val="仿宋_GB2312"/>
        <charset val="134"/>
      </rPr>
      <t>米，支管道</t>
    </r>
    <r>
      <rPr>
        <sz val="7"/>
        <rFont val="Times New Roman"/>
        <family val="1"/>
      </rPr>
      <t>500</t>
    </r>
    <r>
      <rPr>
        <sz val="7"/>
        <rFont val="仿宋_GB2312"/>
        <charset val="134"/>
      </rPr>
      <t>米</t>
    </r>
    <r>
      <rPr>
        <sz val="7"/>
        <rFont val="Times New Roman"/>
        <family val="1"/>
      </rPr>
      <t xml:space="preserve">
3</t>
    </r>
    <r>
      <rPr>
        <sz val="7"/>
        <rFont val="仿宋_GB2312"/>
        <charset val="134"/>
      </rPr>
      <t>、张凹自然村</t>
    </r>
    <r>
      <rPr>
        <sz val="7"/>
        <rFont val="Times New Roman"/>
        <family val="1"/>
      </rPr>
      <t>35</t>
    </r>
    <r>
      <rPr>
        <sz val="7"/>
        <rFont val="仿宋_GB2312"/>
        <charset val="134"/>
      </rPr>
      <t>户无饮水工程，需新建水井、蓄水池、主管道</t>
    </r>
    <r>
      <rPr>
        <sz val="7"/>
        <rFont val="Times New Roman"/>
        <family val="1"/>
      </rPr>
      <t>1000</t>
    </r>
    <r>
      <rPr>
        <sz val="7"/>
        <rFont val="仿宋_GB2312"/>
        <charset val="134"/>
      </rPr>
      <t>米，支管道</t>
    </r>
    <r>
      <rPr>
        <sz val="7"/>
        <rFont val="Times New Roman"/>
        <family val="1"/>
      </rPr>
      <t>700</t>
    </r>
    <r>
      <rPr>
        <sz val="7"/>
        <rFont val="仿宋_GB2312"/>
        <charset val="134"/>
      </rPr>
      <t>米</t>
    </r>
  </si>
  <si>
    <r>
      <t>解决</t>
    </r>
    <r>
      <rPr>
        <sz val="7"/>
        <rFont val="Times New Roman"/>
        <family val="1"/>
      </rPr>
      <t>1096</t>
    </r>
    <r>
      <rPr>
        <sz val="7"/>
        <rFont val="仿宋_GB2312"/>
        <charset val="134"/>
      </rPr>
      <t>人的饮水问题</t>
    </r>
  </si>
  <si>
    <r>
      <t>水泵老化，井内管网漏水，管网延伸长度</t>
    </r>
    <r>
      <rPr>
        <sz val="7"/>
        <rFont val="Times New Roman"/>
        <family val="1"/>
      </rPr>
      <t>2000</t>
    </r>
    <r>
      <rPr>
        <sz val="7"/>
        <rFont val="仿宋_GB2312"/>
        <charset val="134"/>
      </rPr>
      <t>米（入口）</t>
    </r>
  </si>
  <si>
    <r>
      <t>解决</t>
    </r>
    <r>
      <rPr>
        <sz val="7"/>
        <rFont val="Times New Roman"/>
        <family val="1"/>
      </rPr>
      <t>1577</t>
    </r>
    <r>
      <rPr>
        <sz val="7"/>
        <rFont val="仿宋_GB2312"/>
        <charset val="134"/>
      </rPr>
      <t>人的饮水问题</t>
    </r>
  </si>
  <si>
    <r>
      <t>180</t>
    </r>
    <r>
      <rPr>
        <sz val="7"/>
        <rFont val="仿宋_GB2312"/>
        <charset val="134"/>
      </rPr>
      <t>米深井</t>
    </r>
    <r>
      <rPr>
        <sz val="7"/>
        <rFont val="Times New Roman"/>
        <family val="1"/>
      </rPr>
      <t>1</t>
    </r>
    <r>
      <rPr>
        <sz val="7"/>
        <rFont val="仿宋_GB2312"/>
        <charset val="134"/>
      </rPr>
      <t>眼，井房</t>
    </r>
    <r>
      <rPr>
        <sz val="7"/>
        <rFont val="Times New Roman"/>
        <family val="1"/>
      </rPr>
      <t>1</t>
    </r>
    <r>
      <rPr>
        <sz val="7"/>
        <rFont val="仿宋_GB2312"/>
        <charset val="134"/>
      </rPr>
      <t>座，蓄水池</t>
    </r>
    <r>
      <rPr>
        <sz val="7"/>
        <rFont val="Times New Roman"/>
        <family val="1"/>
      </rPr>
      <t>80</t>
    </r>
    <r>
      <rPr>
        <sz val="7"/>
        <rFont val="仿宋_GB2312"/>
        <charset val="134"/>
      </rPr>
      <t>平米</t>
    </r>
    <r>
      <rPr>
        <sz val="7"/>
        <rFont val="Times New Roman"/>
        <family val="1"/>
      </rPr>
      <t>1</t>
    </r>
    <r>
      <rPr>
        <sz val="7"/>
        <rFont val="仿宋_GB2312"/>
        <charset val="134"/>
      </rPr>
      <t>座，闸门井（</t>
    </r>
    <r>
      <rPr>
        <sz val="7"/>
        <rFont val="Times New Roman"/>
        <family val="1"/>
      </rPr>
      <t>I</t>
    </r>
    <r>
      <rPr>
        <sz val="7"/>
        <rFont val="仿宋_GB2312"/>
        <charset val="134"/>
      </rPr>
      <t>型</t>
    </r>
    <r>
      <rPr>
        <sz val="7"/>
        <rFont val="Times New Roman"/>
        <family val="1"/>
      </rPr>
      <t>)1</t>
    </r>
    <r>
      <rPr>
        <sz val="7"/>
        <rFont val="仿宋_GB2312"/>
        <charset val="134"/>
      </rPr>
      <t>个，闸门井（</t>
    </r>
    <r>
      <rPr>
        <sz val="7"/>
        <rFont val="Times New Roman"/>
        <family val="1"/>
      </rPr>
      <t>II</t>
    </r>
    <r>
      <rPr>
        <sz val="7"/>
        <rFont val="仿宋_GB2312"/>
        <charset val="134"/>
      </rPr>
      <t>型）</t>
    </r>
    <r>
      <rPr>
        <sz val="7"/>
        <rFont val="Times New Roman"/>
        <family val="1"/>
      </rPr>
      <t>15</t>
    </r>
    <r>
      <rPr>
        <sz val="7"/>
        <rFont val="仿宋_GB2312"/>
        <charset val="134"/>
      </rPr>
      <t>个，无塔供水器</t>
    </r>
    <r>
      <rPr>
        <sz val="7"/>
        <rFont val="Times New Roman"/>
        <family val="1"/>
      </rPr>
      <t>2</t>
    </r>
    <r>
      <rPr>
        <sz val="7"/>
        <rFont val="仿宋_GB2312"/>
        <charset val="134"/>
      </rPr>
      <t>个，配水管网</t>
    </r>
    <r>
      <rPr>
        <sz val="7"/>
        <rFont val="Times New Roman"/>
        <family val="1"/>
      </rPr>
      <t>4</t>
    </r>
    <r>
      <rPr>
        <sz val="7"/>
        <rFont val="仿宋_GB2312"/>
        <charset val="134"/>
      </rPr>
      <t>千米，配套提水设备</t>
    </r>
  </si>
  <si>
    <r>
      <t>解决</t>
    </r>
    <r>
      <rPr>
        <sz val="7"/>
        <rFont val="Times New Roman"/>
        <family val="1"/>
      </rPr>
      <t>2815</t>
    </r>
    <r>
      <rPr>
        <sz val="7"/>
        <rFont val="仿宋_GB2312"/>
        <charset val="134"/>
      </rPr>
      <t>人的饮水问题</t>
    </r>
  </si>
  <si>
    <r>
      <t>水泵</t>
    </r>
    <r>
      <rPr>
        <sz val="7"/>
        <rFont val="Times New Roman"/>
        <family val="1"/>
      </rPr>
      <t>1</t>
    </r>
    <r>
      <rPr>
        <sz val="7"/>
        <rFont val="仿宋_GB2312"/>
        <charset val="134"/>
      </rPr>
      <t>台，管网</t>
    </r>
    <r>
      <rPr>
        <sz val="7"/>
        <rFont val="Times New Roman"/>
        <family val="1"/>
      </rPr>
      <t>300</t>
    </r>
    <r>
      <rPr>
        <sz val="7"/>
        <rFont val="仿宋_GB2312"/>
        <charset val="134"/>
      </rPr>
      <t>米</t>
    </r>
  </si>
  <si>
    <r>
      <t>解决</t>
    </r>
    <r>
      <rPr>
        <sz val="7"/>
        <rFont val="Times New Roman"/>
        <family val="1"/>
      </rPr>
      <t>1470</t>
    </r>
    <r>
      <rPr>
        <sz val="7"/>
        <rFont val="仿宋_GB2312"/>
        <charset val="134"/>
      </rPr>
      <t>人的饮水问题</t>
    </r>
  </si>
  <si>
    <r>
      <t>水泵</t>
    </r>
    <r>
      <rPr>
        <sz val="7"/>
        <rFont val="Times New Roman"/>
        <family val="1"/>
      </rPr>
      <t>1</t>
    </r>
    <r>
      <rPr>
        <sz val="7"/>
        <rFont val="仿宋_GB2312"/>
        <charset val="134"/>
      </rPr>
      <t>台</t>
    </r>
  </si>
  <si>
    <r>
      <t>解决</t>
    </r>
    <r>
      <rPr>
        <sz val="7"/>
        <rFont val="Times New Roman"/>
        <family val="1"/>
      </rPr>
      <t>4220</t>
    </r>
    <r>
      <rPr>
        <sz val="7"/>
        <rFont val="仿宋_GB2312"/>
        <charset val="134"/>
      </rPr>
      <t>人的饮水问题</t>
    </r>
  </si>
  <si>
    <r>
      <t>上沟：管网病坏，换新主管网</t>
    </r>
    <r>
      <rPr>
        <sz val="7"/>
        <rFont val="Times New Roman"/>
        <family val="1"/>
      </rPr>
      <t>500</t>
    </r>
    <r>
      <rPr>
        <sz val="7"/>
        <rFont val="仿宋_GB2312"/>
        <charset val="134"/>
      </rPr>
      <t>米</t>
    </r>
  </si>
  <si>
    <r>
      <t>解决</t>
    </r>
    <r>
      <rPr>
        <sz val="7"/>
        <rFont val="Times New Roman"/>
        <family val="1"/>
      </rPr>
      <t>1749</t>
    </r>
    <r>
      <rPr>
        <sz val="7"/>
        <rFont val="仿宋_GB2312"/>
        <charset val="134"/>
      </rPr>
      <t>人的饮水问题</t>
    </r>
  </si>
  <si>
    <r>
      <t>1.2</t>
    </r>
    <r>
      <rPr>
        <sz val="7"/>
        <rFont val="仿宋_GB2312"/>
        <charset val="134"/>
      </rPr>
      <t>组</t>
    </r>
    <r>
      <rPr>
        <sz val="7"/>
        <rFont val="Times New Roman"/>
        <family val="1"/>
      </rPr>
      <t>320</t>
    </r>
    <r>
      <rPr>
        <sz val="7"/>
        <rFont val="仿宋_GB2312"/>
        <charset val="134"/>
      </rPr>
      <t>人，机井断水，靠拉水吃，急需打井</t>
    </r>
    <r>
      <rPr>
        <sz val="7"/>
        <rFont val="Times New Roman"/>
        <family val="1"/>
      </rPr>
      <t>1</t>
    </r>
    <r>
      <rPr>
        <sz val="7"/>
        <rFont val="仿宋_GB2312"/>
        <charset val="134"/>
      </rPr>
      <t>眼。</t>
    </r>
    <r>
      <rPr>
        <sz val="7"/>
        <rFont val="Times New Roman"/>
        <family val="1"/>
      </rPr>
      <t>3.4</t>
    </r>
    <r>
      <rPr>
        <sz val="7"/>
        <rFont val="仿宋_GB2312"/>
        <charset val="134"/>
      </rPr>
      <t>组管道老化，漏水，急需换新</t>
    </r>
    <r>
      <rPr>
        <sz val="7"/>
        <rFont val="Times New Roman"/>
        <family val="1"/>
      </rPr>
      <t>2000</t>
    </r>
    <r>
      <rPr>
        <sz val="7"/>
        <rFont val="仿宋_GB2312"/>
        <charset val="134"/>
      </rPr>
      <t>米管道（</t>
    </r>
    <r>
      <rPr>
        <sz val="7"/>
        <rFont val="Times New Roman"/>
        <family val="1"/>
      </rPr>
      <t>4</t>
    </r>
    <r>
      <rPr>
        <sz val="7"/>
        <rFont val="仿宋_GB2312"/>
        <charset val="134"/>
      </rPr>
      <t>寸）。</t>
    </r>
  </si>
  <si>
    <r>
      <t>解决</t>
    </r>
    <r>
      <rPr>
        <sz val="7"/>
        <rFont val="Times New Roman"/>
        <family val="1"/>
      </rPr>
      <t>1294</t>
    </r>
    <r>
      <rPr>
        <sz val="7"/>
        <rFont val="仿宋_GB2312"/>
        <charset val="134"/>
      </rPr>
      <t>人的饮水问题</t>
    </r>
  </si>
  <si>
    <r>
      <t>五组居住偏远，整体从老村搬迁，没有机井，吃水需到</t>
    </r>
    <r>
      <rPr>
        <sz val="7"/>
        <rFont val="Times New Roman"/>
        <family val="1"/>
      </rPr>
      <t>1</t>
    </r>
    <r>
      <rPr>
        <sz val="7"/>
        <rFont val="仿宋_GB2312"/>
        <charset val="134"/>
      </rPr>
      <t>公里外拉水。需要打</t>
    </r>
    <r>
      <rPr>
        <sz val="7"/>
        <rFont val="Times New Roman"/>
        <family val="1"/>
      </rPr>
      <t>1</t>
    </r>
    <r>
      <rPr>
        <sz val="7"/>
        <rFont val="仿宋_GB2312"/>
        <charset val="134"/>
      </rPr>
      <t>眼</t>
    </r>
    <r>
      <rPr>
        <sz val="7"/>
        <rFont val="Times New Roman"/>
        <family val="1"/>
      </rPr>
      <t>190</t>
    </r>
    <r>
      <rPr>
        <sz val="7"/>
        <rFont val="仿宋_GB2312"/>
        <charset val="134"/>
      </rPr>
      <t>米深水井，购置</t>
    </r>
    <r>
      <rPr>
        <sz val="7"/>
        <rFont val="Times New Roman"/>
        <family val="1"/>
      </rPr>
      <t>10T</t>
    </r>
    <r>
      <rPr>
        <sz val="7"/>
        <rFont val="仿宋_GB2312"/>
        <charset val="134"/>
      </rPr>
      <t>无塔供水器</t>
    </r>
    <r>
      <rPr>
        <sz val="7"/>
        <rFont val="Times New Roman"/>
        <family val="1"/>
      </rPr>
      <t>1</t>
    </r>
    <r>
      <rPr>
        <sz val="7"/>
        <rFont val="仿宋_GB2312"/>
        <charset val="134"/>
      </rPr>
      <t>个，修建机井房</t>
    </r>
    <r>
      <rPr>
        <sz val="7"/>
        <rFont val="Times New Roman"/>
        <family val="1"/>
      </rPr>
      <t>1</t>
    </r>
    <r>
      <rPr>
        <sz val="7"/>
        <rFont val="仿宋_GB2312"/>
        <charset val="134"/>
      </rPr>
      <t>座，</t>
    </r>
    <r>
      <rPr>
        <sz val="7"/>
        <rFont val="Times New Roman"/>
        <family val="1"/>
      </rPr>
      <t>40</t>
    </r>
    <r>
      <rPr>
        <sz val="7"/>
        <rFont val="仿宋_GB2312"/>
        <charset val="134"/>
      </rPr>
      <t>口径管道</t>
    </r>
    <r>
      <rPr>
        <sz val="7"/>
        <rFont val="Times New Roman"/>
        <family val="1"/>
      </rPr>
      <t>1500</t>
    </r>
    <r>
      <rPr>
        <sz val="7"/>
        <rFont val="仿宋_GB2312"/>
        <charset val="134"/>
      </rPr>
      <t>米，支管</t>
    </r>
    <r>
      <rPr>
        <sz val="7"/>
        <rFont val="Times New Roman"/>
        <family val="1"/>
      </rPr>
      <t>6</t>
    </r>
    <r>
      <rPr>
        <sz val="7"/>
        <rFont val="仿宋_GB2312"/>
        <charset val="134"/>
      </rPr>
      <t>分管</t>
    </r>
    <r>
      <rPr>
        <sz val="7"/>
        <rFont val="Times New Roman"/>
        <family val="1"/>
      </rPr>
      <t>2500</t>
    </r>
    <r>
      <rPr>
        <sz val="7"/>
        <rFont val="仿宋_GB2312"/>
        <charset val="134"/>
      </rPr>
      <t>米及其他配套设施</t>
    </r>
  </si>
  <si>
    <r>
      <t>解决</t>
    </r>
    <r>
      <rPr>
        <sz val="7"/>
        <rFont val="Times New Roman"/>
        <family val="1"/>
      </rPr>
      <t>1538</t>
    </r>
    <r>
      <rPr>
        <sz val="7"/>
        <rFont val="仿宋_GB2312"/>
        <charset val="134"/>
      </rPr>
      <t>人的饮水问题</t>
    </r>
  </si>
  <si>
    <r>
      <t>整修蓄水池，管子</t>
    </r>
    <r>
      <rPr>
        <sz val="7"/>
        <rFont val="Times New Roman"/>
        <family val="1"/>
      </rPr>
      <t>1000</t>
    </r>
    <r>
      <rPr>
        <sz val="7"/>
        <rFont val="仿宋_GB2312"/>
        <charset val="134"/>
      </rPr>
      <t>米。张凹水泵需更换提水（</t>
    </r>
    <r>
      <rPr>
        <sz val="7"/>
        <rFont val="Times New Roman"/>
        <family val="1"/>
      </rPr>
      <t>1.5</t>
    </r>
    <r>
      <rPr>
        <sz val="7"/>
        <rFont val="仿宋_GB2312"/>
        <charset val="134"/>
      </rPr>
      <t>寸），水管</t>
    </r>
    <r>
      <rPr>
        <sz val="7"/>
        <rFont val="Times New Roman"/>
        <family val="1"/>
      </rPr>
      <t>300</t>
    </r>
    <r>
      <rPr>
        <sz val="7"/>
        <rFont val="仿宋_GB2312"/>
        <charset val="134"/>
      </rPr>
      <t>米</t>
    </r>
  </si>
  <si>
    <r>
      <t>解决</t>
    </r>
    <r>
      <rPr>
        <sz val="7"/>
        <rFont val="Times New Roman"/>
        <family val="1"/>
      </rPr>
      <t>682</t>
    </r>
    <r>
      <rPr>
        <sz val="7"/>
        <rFont val="仿宋_GB2312"/>
        <charset val="134"/>
      </rPr>
      <t>人的饮水问题</t>
    </r>
  </si>
  <si>
    <r>
      <t>三组居住偏远，输送困难，需在本组打</t>
    </r>
    <r>
      <rPr>
        <sz val="7"/>
        <rFont val="Times New Roman"/>
        <family val="1"/>
      </rPr>
      <t>200</t>
    </r>
    <r>
      <rPr>
        <sz val="7"/>
        <rFont val="仿宋_GB2312"/>
        <charset val="134"/>
      </rPr>
      <t>米深井</t>
    </r>
    <r>
      <rPr>
        <sz val="7"/>
        <rFont val="Times New Roman"/>
        <family val="1"/>
      </rPr>
      <t>1</t>
    </r>
    <r>
      <rPr>
        <sz val="7"/>
        <rFont val="仿宋_GB2312"/>
        <charset val="134"/>
      </rPr>
      <t>眼，管道辅设</t>
    </r>
    <r>
      <rPr>
        <sz val="7"/>
        <rFont val="Times New Roman"/>
        <family val="1"/>
      </rPr>
      <t>1100</t>
    </r>
    <r>
      <rPr>
        <sz val="7"/>
        <rFont val="仿宋_GB2312"/>
        <charset val="134"/>
      </rPr>
      <t>米，无塔供水器，井房</t>
    </r>
  </si>
  <si>
    <r>
      <t>解决</t>
    </r>
    <r>
      <rPr>
        <sz val="7"/>
        <rFont val="Times New Roman"/>
        <family val="1"/>
      </rPr>
      <t>1277</t>
    </r>
    <r>
      <rPr>
        <sz val="7"/>
        <rFont val="仿宋_GB2312"/>
        <charset val="134"/>
      </rPr>
      <t>人的饮水问题</t>
    </r>
  </si>
  <si>
    <r>
      <t>8</t>
    </r>
    <r>
      <rPr>
        <sz val="7"/>
        <rFont val="仿宋_GB2312"/>
        <charset val="134"/>
      </rPr>
      <t>组、</t>
    </r>
    <r>
      <rPr>
        <sz val="7"/>
        <rFont val="Times New Roman"/>
        <family val="1"/>
      </rPr>
      <t>9</t>
    </r>
    <r>
      <rPr>
        <sz val="7"/>
        <rFont val="仿宋_GB2312"/>
        <charset val="134"/>
      </rPr>
      <t>组机井塌方，水泵被埋，</t>
    </r>
    <r>
      <rPr>
        <sz val="7"/>
        <rFont val="Times New Roman"/>
        <family val="1"/>
      </rPr>
      <t>17</t>
    </r>
    <r>
      <rPr>
        <sz val="7"/>
        <rFont val="仿宋_GB2312"/>
        <charset val="134"/>
      </rPr>
      <t>年</t>
    </r>
    <r>
      <rPr>
        <sz val="7"/>
        <rFont val="Times New Roman"/>
        <family val="1"/>
      </rPr>
      <t>10</t>
    </r>
    <r>
      <rPr>
        <sz val="7"/>
        <rFont val="仿宋_GB2312"/>
        <charset val="134"/>
      </rPr>
      <t>月停水至今，急需整修。需购泵一台（</t>
    </r>
    <r>
      <rPr>
        <sz val="7"/>
        <rFont val="Times New Roman"/>
        <family val="1"/>
      </rPr>
      <t>20</t>
    </r>
    <r>
      <rPr>
        <sz val="7"/>
        <rFont val="仿宋_GB2312"/>
        <charset val="134"/>
      </rPr>
      <t>寸</t>
    </r>
    <r>
      <rPr>
        <sz val="7"/>
        <rFont val="Times New Roman"/>
        <family val="1"/>
      </rPr>
      <t>55</t>
    </r>
    <r>
      <rPr>
        <sz val="7"/>
        <rFont val="仿宋_GB2312"/>
        <charset val="134"/>
      </rPr>
      <t>千瓦电机配套），修房顶，更换主管网</t>
    </r>
    <r>
      <rPr>
        <sz val="7"/>
        <rFont val="Times New Roman"/>
        <family val="1"/>
      </rPr>
      <t>500</t>
    </r>
    <r>
      <rPr>
        <sz val="7"/>
        <rFont val="仿宋_GB2312"/>
        <charset val="134"/>
      </rPr>
      <t>米</t>
    </r>
  </si>
  <si>
    <r>
      <t>解决</t>
    </r>
    <r>
      <rPr>
        <sz val="7"/>
        <rFont val="Times New Roman"/>
        <family val="1"/>
      </rPr>
      <t>1313</t>
    </r>
    <r>
      <rPr>
        <sz val="7"/>
        <rFont val="仿宋_GB2312"/>
        <charset val="134"/>
      </rPr>
      <t>人的饮水问题</t>
    </r>
  </si>
  <si>
    <r>
      <t>管网漏水断裂，需换新，（</t>
    </r>
    <r>
      <rPr>
        <sz val="7"/>
        <rFont val="Times New Roman"/>
        <family val="1"/>
      </rPr>
      <t>50</t>
    </r>
    <r>
      <rPr>
        <sz val="7"/>
        <rFont val="仿宋_GB2312"/>
        <charset val="134"/>
      </rPr>
      <t>管子</t>
    </r>
    <r>
      <rPr>
        <sz val="7"/>
        <rFont val="Times New Roman"/>
        <family val="1"/>
      </rPr>
      <t>300</t>
    </r>
    <r>
      <rPr>
        <sz val="7"/>
        <rFont val="仿宋_GB2312"/>
        <charset val="134"/>
      </rPr>
      <t>米，</t>
    </r>
    <r>
      <rPr>
        <sz val="7"/>
        <rFont val="Times New Roman"/>
        <family val="1"/>
      </rPr>
      <t>75</t>
    </r>
    <r>
      <rPr>
        <sz val="7"/>
        <rFont val="仿宋_GB2312"/>
        <charset val="134"/>
      </rPr>
      <t>管子</t>
    </r>
    <r>
      <rPr>
        <sz val="7"/>
        <rFont val="Times New Roman"/>
        <family val="1"/>
      </rPr>
      <t>300</t>
    </r>
    <r>
      <rPr>
        <sz val="7"/>
        <rFont val="仿宋_GB2312"/>
        <charset val="134"/>
      </rPr>
      <t>米，</t>
    </r>
    <r>
      <rPr>
        <sz val="7"/>
        <rFont val="Times New Roman"/>
        <family val="1"/>
      </rPr>
      <t>100</t>
    </r>
    <r>
      <rPr>
        <sz val="7"/>
        <rFont val="仿宋_GB2312"/>
        <charset val="134"/>
      </rPr>
      <t>管子</t>
    </r>
    <r>
      <rPr>
        <sz val="7"/>
        <rFont val="Times New Roman"/>
        <family val="1"/>
      </rPr>
      <t>200</t>
    </r>
    <r>
      <rPr>
        <sz val="7"/>
        <rFont val="仿宋_GB2312"/>
        <charset val="134"/>
      </rPr>
      <t>米。）</t>
    </r>
    <r>
      <rPr>
        <sz val="7"/>
        <rFont val="Times New Roman"/>
        <family val="1"/>
      </rPr>
      <t>200</t>
    </r>
    <r>
      <rPr>
        <sz val="7"/>
        <rFont val="仿宋_GB2312"/>
        <charset val="134"/>
      </rPr>
      <t>米电路需更换。自动上水设备需更换。</t>
    </r>
  </si>
  <si>
    <r>
      <t>解决</t>
    </r>
    <r>
      <rPr>
        <sz val="7"/>
        <rFont val="Times New Roman"/>
        <family val="1"/>
      </rPr>
      <t>1180</t>
    </r>
    <r>
      <rPr>
        <sz val="7"/>
        <rFont val="仿宋_GB2312"/>
        <charset val="134"/>
      </rPr>
      <t>人的饮水问题</t>
    </r>
  </si>
  <si>
    <r>
      <t>四组吃水困难，需从赵沟水塔延长</t>
    </r>
    <r>
      <rPr>
        <sz val="7"/>
        <rFont val="Times New Roman"/>
        <family val="1"/>
      </rPr>
      <t>2000</t>
    </r>
    <r>
      <rPr>
        <sz val="7"/>
        <rFont val="仿宋_GB2312"/>
        <charset val="134"/>
      </rPr>
      <t>米管网。</t>
    </r>
  </si>
  <si>
    <r>
      <t>解决</t>
    </r>
    <r>
      <rPr>
        <sz val="7"/>
        <rFont val="Times New Roman"/>
        <family val="1"/>
      </rPr>
      <t>1068</t>
    </r>
    <r>
      <rPr>
        <sz val="7"/>
        <rFont val="仿宋_GB2312"/>
        <charset val="134"/>
      </rPr>
      <t>人的饮水问题</t>
    </r>
  </si>
  <si>
    <r>
      <t>打井</t>
    </r>
    <r>
      <rPr>
        <sz val="7"/>
        <rFont val="Times New Roman"/>
        <family val="1"/>
      </rPr>
      <t>100</t>
    </r>
    <r>
      <rPr>
        <sz val="7"/>
        <rFont val="仿宋_GB2312"/>
        <charset val="134"/>
      </rPr>
      <t>米</t>
    </r>
    <r>
      <rPr>
        <sz val="7"/>
        <rFont val="Times New Roman"/>
        <family val="1"/>
      </rPr>
      <t>2</t>
    </r>
    <r>
      <rPr>
        <sz val="7"/>
        <rFont val="仿宋_GB2312"/>
        <charset val="134"/>
      </rPr>
      <t>眼，管网</t>
    </r>
    <r>
      <rPr>
        <sz val="7"/>
        <rFont val="Times New Roman"/>
        <family val="1"/>
      </rPr>
      <t>1000</t>
    </r>
    <r>
      <rPr>
        <sz val="7"/>
        <rFont val="仿宋_GB2312"/>
        <charset val="134"/>
      </rPr>
      <t>米</t>
    </r>
  </si>
  <si>
    <r>
      <t>解决</t>
    </r>
    <r>
      <rPr>
        <sz val="7"/>
        <rFont val="Times New Roman"/>
        <family val="1"/>
      </rPr>
      <t>8550</t>
    </r>
    <r>
      <rPr>
        <sz val="7"/>
        <rFont val="仿宋_GB2312"/>
        <charset val="134"/>
      </rPr>
      <t>人的饮水问题</t>
    </r>
  </si>
  <si>
    <r>
      <t>打井</t>
    </r>
    <r>
      <rPr>
        <sz val="7"/>
        <rFont val="Times New Roman"/>
        <family val="1"/>
      </rPr>
      <t>200</t>
    </r>
    <r>
      <rPr>
        <sz val="7"/>
        <rFont val="仿宋_GB2312"/>
        <charset val="134"/>
      </rPr>
      <t>米</t>
    </r>
    <r>
      <rPr>
        <sz val="7"/>
        <rFont val="Times New Roman"/>
        <family val="1"/>
      </rPr>
      <t>2</t>
    </r>
    <r>
      <rPr>
        <sz val="7"/>
        <rFont val="仿宋_GB2312"/>
        <charset val="134"/>
      </rPr>
      <t>眼，管网</t>
    </r>
    <r>
      <rPr>
        <sz val="7"/>
        <rFont val="Times New Roman"/>
        <family val="1"/>
      </rPr>
      <t>7000</t>
    </r>
    <r>
      <rPr>
        <sz val="7"/>
        <rFont val="仿宋_GB2312"/>
        <charset val="134"/>
      </rPr>
      <t>米</t>
    </r>
  </si>
  <si>
    <r>
      <t>解决</t>
    </r>
    <r>
      <rPr>
        <sz val="7"/>
        <rFont val="Times New Roman"/>
        <family val="1"/>
      </rPr>
      <t>2998</t>
    </r>
    <r>
      <rPr>
        <sz val="7"/>
        <rFont val="仿宋_GB2312"/>
        <charset val="134"/>
      </rPr>
      <t>人的饮水问题</t>
    </r>
  </si>
  <si>
    <r>
      <t>打井</t>
    </r>
    <r>
      <rPr>
        <sz val="7"/>
        <rFont val="Times New Roman"/>
        <family val="1"/>
      </rPr>
      <t>100</t>
    </r>
    <r>
      <rPr>
        <sz val="7"/>
        <rFont val="仿宋_GB2312"/>
        <charset val="134"/>
      </rPr>
      <t>米，</t>
    </r>
    <r>
      <rPr>
        <sz val="7"/>
        <rFont val="Times New Roman"/>
        <family val="1"/>
      </rPr>
      <t>5</t>
    </r>
    <r>
      <rPr>
        <sz val="7"/>
        <rFont val="仿宋_GB2312"/>
        <charset val="134"/>
      </rPr>
      <t>眼，管网</t>
    </r>
    <r>
      <rPr>
        <sz val="7"/>
        <rFont val="Times New Roman"/>
        <family val="1"/>
      </rPr>
      <t>2500</t>
    </r>
    <r>
      <rPr>
        <sz val="7"/>
        <rFont val="仿宋_GB2312"/>
        <charset val="134"/>
      </rPr>
      <t>米</t>
    </r>
  </si>
  <si>
    <r>
      <t>解决</t>
    </r>
    <r>
      <rPr>
        <sz val="7"/>
        <rFont val="Times New Roman"/>
        <family val="1"/>
      </rPr>
      <t>2356</t>
    </r>
    <r>
      <rPr>
        <sz val="7"/>
        <rFont val="仿宋_GB2312"/>
        <charset val="134"/>
      </rPr>
      <t>人的饮水问题</t>
    </r>
  </si>
  <si>
    <r>
      <t>打井</t>
    </r>
    <r>
      <rPr>
        <sz val="7"/>
        <rFont val="Times New Roman"/>
        <family val="1"/>
      </rPr>
      <t>3</t>
    </r>
    <r>
      <rPr>
        <sz val="7"/>
        <rFont val="仿宋_GB2312"/>
        <charset val="134"/>
      </rPr>
      <t>眼</t>
    </r>
  </si>
  <si>
    <r>
      <t>解决</t>
    </r>
    <r>
      <rPr>
        <sz val="7"/>
        <rFont val="Times New Roman"/>
        <family val="1"/>
      </rPr>
      <t>2315</t>
    </r>
    <r>
      <rPr>
        <sz val="7"/>
        <rFont val="仿宋_GB2312"/>
        <charset val="134"/>
      </rPr>
      <t>人的饮水问题</t>
    </r>
  </si>
  <si>
    <r>
      <t>打井</t>
    </r>
    <r>
      <rPr>
        <sz val="7"/>
        <rFont val="Times New Roman"/>
        <family val="1"/>
      </rPr>
      <t>1</t>
    </r>
    <r>
      <rPr>
        <sz val="7"/>
        <rFont val="仿宋_GB2312"/>
        <charset val="134"/>
      </rPr>
      <t>眼</t>
    </r>
    <r>
      <rPr>
        <sz val="7"/>
        <rFont val="Times New Roman"/>
        <family val="1"/>
      </rPr>
      <t>150</t>
    </r>
    <r>
      <rPr>
        <sz val="7"/>
        <rFont val="仿宋_GB2312"/>
        <charset val="134"/>
      </rPr>
      <t>米，管网</t>
    </r>
    <r>
      <rPr>
        <sz val="7"/>
        <rFont val="Times New Roman"/>
        <family val="1"/>
      </rPr>
      <t>3000</t>
    </r>
    <r>
      <rPr>
        <sz val="7"/>
        <rFont val="仿宋_GB2312"/>
        <charset val="134"/>
      </rPr>
      <t>米</t>
    </r>
  </si>
  <si>
    <r>
      <t>解决</t>
    </r>
    <r>
      <rPr>
        <sz val="7"/>
        <rFont val="Times New Roman"/>
        <family val="1"/>
      </rPr>
      <t>2380</t>
    </r>
    <r>
      <rPr>
        <sz val="7"/>
        <rFont val="仿宋_GB2312"/>
        <charset val="134"/>
      </rPr>
      <t>人的饮水问题</t>
    </r>
  </si>
  <si>
    <r>
      <t>打井</t>
    </r>
    <r>
      <rPr>
        <sz val="7"/>
        <rFont val="Times New Roman"/>
        <family val="1"/>
      </rPr>
      <t>200</t>
    </r>
    <r>
      <rPr>
        <sz val="7"/>
        <rFont val="仿宋_GB2312"/>
        <charset val="134"/>
      </rPr>
      <t>米，</t>
    </r>
    <r>
      <rPr>
        <sz val="7"/>
        <rFont val="Times New Roman"/>
        <family val="1"/>
      </rPr>
      <t>2</t>
    </r>
    <r>
      <rPr>
        <sz val="7"/>
        <rFont val="仿宋_GB2312"/>
        <charset val="134"/>
      </rPr>
      <t>眼</t>
    </r>
  </si>
  <si>
    <r>
      <t>解决</t>
    </r>
    <r>
      <rPr>
        <sz val="7"/>
        <rFont val="Times New Roman"/>
        <family val="1"/>
      </rPr>
      <t>1768</t>
    </r>
    <r>
      <rPr>
        <sz val="7"/>
        <rFont val="仿宋_GB2312"/>
        <charset val="134"/>
      </rPr>
      <t>人的饮水问题</t>
    </r>
  </si>
  <si>
    <r>
      <t>解决</t>
    </r>
    <r>
      <rPr>
        <sz val="7"/>
        <rFont val="Times New Roman"/>
        <family val="1"/>
      </rPr>
      <t>2150</t>
    </r>
    <r>
      <rPr>
        <sz val="7"/>
        <rFont val="仿宋_GB2312"/>
        <charset val="134"/>
      </rPr>
      <t>人的饮水问题</t>
    </r>
  </si>
  <si>
    <r>
      <t>打井</t>
    </r>
    <r>
      <rPr>
        <sz val="7"/>
        <rFont val="Times New Roman"/>
        <family val="1"/>
      </rPr>
      <t>200</t>
    </r>
    <r>
      <rPr>
        <sz val="7"/>
        <rFont val="仿宋_GB2312"/>
        <charset val="134"/>
      </rPr>
      <t>米</t>
    </r>
    <r>
      <rPr>
        <sz val="7"/>
        <rFont val="Times New Roman"/>
        <family val="1"/>
      </rPr>
      <t>3</t>
    </r>
    <r>
      <rPr>
        <sz val="7"/>
        <rFont val="仿宋_GB2312"/>
        <charset val="134"/>
      </rPr>
      <t>眼，管网</t>
    </r>
    <r>
      <rPr>
        <sz val="7"/>
        <rFont val="Times New Roman"/>
        <family val="1"/>
      </rPr>
      <t>3000</t>
    </r>
    <r>
      <rPr>
        <sz val="7"/>
        <rFont val="仿宋_GB2312"/>
        <charset val="134"/>
      </rPr>
      <t>米，修水塔</t>
    </r>
    <r>
      <rPr>
        <sz val="7"/>
        <rFont val="Times New Roman"/>
        <family val="1"/>
      </rPr>
      <t>2</t>
    </r>
    <r>
      <rPr>
        <sz val="7"/>
        <rFont val="仿宋_GB2312"/>
        <charset val="134"/>
      </rPr>
      <t>个</t>
    </r>
  </si>
  <si>
    <r>
      <t>解决</t>
    </r>
    <r>
      <rPr>
        <sz val="7"/>
        <rFont val="Times New Roman"/>
        <family val="1"/>
      </rPr>
      <t>2010</t>
    </r>
    <r>
      <rPr>
        <sz val="7"/>
        <rFont val="仿宋_GB2312"/>
        <charset val="134"/>
      </rPr>
      <t>人的饮水问题</t>
    </r>
  </si>
  <si>
    <r>
      <t>打井</t>
    </r>
    <r>
      <rPr>
        <sz val="7"/>
        <rFont val="Times New Roman"/>
        <family val="1"/>
      </rPr>
      <t>2</t>
    </r>
    <r>
      <rPr>
        <sz val="7"/>
        <rFont val="仿宋_GB2312"/>
        <charset val="134"/>
      </rPr>
      <t>眼，提水站</t>
    </r>
    <r>
      <rPr>
        <sz val="7"/>
        <rFont val="Times New Roman"/>
        <family val="1"/>
      </rPr>
      <t>2</t>
    </r>
    <r>
      <rPr>
        <sz val="7"/>
        <rFont val="仿宋_GB2312"/>
        <charset val="134"/>
      </rPr>
      <t>个，管网</t>
    </r>
    <r>
      <rPr>
        <sz val="7"/>
        <rFont val="Times New Roman"/>
        <family val="1"/>
      </rPr>
      <t>6000</t>
    </r>
    <r>
      <rPr>
        <sz val="7"/>
        <rFont val="仿宋_GB2312"/>
        <charset val="134"/>
      </rPr>
      <t>米</t>
    </r>
  </si>
  <si>
    <r>
      <t>解决</t>
    </r>
    <r>
      <rPr>
        <sz val="7"/>
        <rFont val="Times New Roman"/>
        <family val="1"/>
      </rPr>
      <t>945</t>
    </r>
    <r>
      <rPr>
        <sz val="7"/>
        <rFont val="仿宋_GB2312"/>
        <charset val="134"/>
      </rPr>
      <t>人的饮水问题</t>
    </r>
  </si>
  <si>
    <r>
      <t>水塔</t>
    </r>
    <r>
      <rPr>
        <sz val="7"/>
        <rFont val="Times New Roman"/>
        <family val="1"/>
      </rPr>
      <t>2</t>
    </r>
    <r>
      <rPr>
        <sz val="7"/>
        <rFont val="仿宋_GB2312"/>
        <charset val="134"/>
      </rPr>
      <t>座</t>
    </r>
  </si>
  <si>
    <r>
      <t>解决</t>
    </r>
    <r>
      <rPr>
        <sz val="7"/>
        <rFont val="Times New Roman"/>
        <family val="1"/>
      </rPr>
      <t>1253</t>
    </r>
    <r>
      <rPr>
        <sz val="7"/>
        <rFont val="仿宋_GB2312"/>
        <charset val="134"/>
      </rPr>
      <t>人的饮水问题</t>
    </r>
  </si>
  <si>
    <r>
      <t>打井</t>
    </r>
    <r>
      <rPr>
        <sz val="7"/>
        <rFont val="Times New Roman"/>
        <family val="1"/>
      </rPr>
      <t>1</t>
    </r>
    <r>
      <rPr>
        <sz val="7"/>
        <rFont val="仿宋_GB2312"/>
        <charset val="134"/>
      </rPr>
      <t>眼，管网</t>
    </r>
    <r>
      <rPr>
        <sz val="7"/>
        <rFont val="Times New Roman"/>
        <family val="1"/>
      </rPr>
      <t>2000</t>
    </r>
    <r>
      <rPr>
        <sz val="7"/>
        <rFont val="仿宋_GB2312"/>
        <charset val="134"/>
      </rPr>
      <t>米，水塔漏水</t>
    </r>
  </si>
  <si>
    <r>
      <t>打井</t>
    </r>
    <r>
      <rPr>
        <sz val="7"/>
        <rFont val="Times New Roman"/>
        <family val="1"/>
      </rPr>
      <t>1</t>
    </r>
    <r>
      <rPr>
        <sz val="7"/>
        <rFont val="仿宋_GB2312"/>
        <charset val="134"/>
      </rPr>
      <t>眼</t>
    </r>
  </si>
  <si>
    <r>
      <t>解决</t>
    </r>
    <r>
      <rPr>
        <sz val="7"/>
        <rFont val="Times New Roman"/>
        <family val="1"/>
      </rPr>
      <t>1782</t>
    </r>
    <r>
      <rPr>
        <sz val="7"/>
        <rFont val="仿宋_GB2312"/>
        <charset val="134"/>
      </rPr>
      <t>人的饮水问题</t>
    </r>
  </si>
  <si>
    <r>
      <t>2</t>
    </r>
    <r>
      <rPr>
        <sz val="7"/>
        <rFont val="仿宋_GB2312"/>
        <charset val="134"/>
      </rPr>
      <t>组，</t>
    </r>
    <r>
      <rPr>
        <sz val="7"/>
        <rFont val="Times New Roman"/>
        <family val="1"/>
      </rPr>
      <t>5</t>
    </r>
    <r>
      <rPr>
        <sz val="7"/>
        <rFont val="仿宋_GB2312"/>
        <charset val="134"/>
      </rPr>
      <t>组，</t>
    </r>
    <r>
      <rPr>
        <sz val="7"/>
        <rFont val="Times New Roman"/>
        <family val="1"/>
      </rPr>
      <t>8</t>
    </r>
    <r>
      <rPr>
        <sz val="7"/>
        <rFont val="仿宋_GB2312"/>
        <charset val="134"/>
      </rPr>
      <t>组需建工程</t>
    </r>
  </si>
  <si>
    <r>
      <t>解决</t>
    </r>
    <r>
      <rPr>
        <sz val="7"/>
        <rFont val="Times New Roman"/>
        <family val="1"/>
      </rPr>
      <t>1797</t>
    </r>
    <r>
      <rPr>
        <sz val="7"/>
        <rFont val="仿宋_GB2312"/>
        <charset val="134"/>
      </rPr>
      <t>人的饮水问题</t>
    </r>
  </si>
  <si>
    <r>
      <t>打井</t>
    </r>
    <r>
      <rPr>
        <sz val="7"/>
        <rFont val="Times New Roman"/>
        <family val="1"/>
      </rPr>
      <t>3</t>
    </r>
    <r>
      <rPr>
        <sz val="7"/>
        <rFont val="仿宋_GB2312"/>
        <charset val="134"/>
      </rPr>
      <t>眼，水泵，水塔，井房损坏</t>
    </r>
  </si>
  <si>
    <r>
      <t>解决</t>
    </r>
    <r>
      <rPr>
        <sz val="7"/>
        <rFont val="Times New Roman"/>
        <family val="1"/>
      </rPr>
      <t>1437</t>
    </r>
    <r>
      <rPr>
        <sz val="7"/>
        <rFont val="仿宋_GB2312"/>
        <charset val="134"/>
      </rPr>
      <t>人的饮水问题</t>
    </r>
  </si>
  <si>
    <r>
      <t>打井</t>
    </r>
    <r>
      <rPr>
        <sz val="7"/>
        <rFont val="Times New Roman"/>
        <family val="1"/>
      </rPr>
      <t>1</t>
    </r>
    <r>
      <rPr>
        <sz val="7"/>
        <rFont val="仿宋_GB2312"/>
        <charset val="134"/>
      </rPr>
      <t>眼，修管网</t>
    </r>
  </si>
  <si>
    <r>
      <t>解决</t>
    </r>
    <r>
      <rPr>
        <sz val="7"/>
        <rFont val="Times New Roman"/>
        <family val="1"/>
      </rPr>
      <t>620</t>
    </r>
    <r>
      <rPr>
        <sz val="7"/>
        <rFont val="仿宋_GB2312"/>
        <charset val="134"/>
      </rPr>
      <t>人的饮水问题</t>
    </r>
  </si>
  <si>
    <r>
      <t>解决</t>
    </r>
    <r>
      <rPr>
        <sz val="7"/>
        <rFont val="Times New Roman"/>
        <family val="1"/>
      </rPr>
      <t>872</t>
    </r>
    <r>
      <rPr>
        <sz val="7"/>
        <rFont val="仿宋_GB2312"/>
        <charset val="134"/>
      </rPr>
      <t>人的饮水问题</t>
    </r>
  </si>
  <si>
    <r>
      <t>打井</t>
    </r>
    <r>
      <rPr>
        <sz val="7"/>
        <rFont val="Times New Roman"/>
        <family val="1"/>
      </rPr>
      <t>1</t>
    </r>
    <r>
      <rPr>
        <sz val="7"/>
        <rFont val="仿宋_GB2312"/>
        <charset val="134"/>
      </rPr>
      <t>眼，</t>
    </r>
    <r>
      <rPr>
        <sz val="7"/>
        <rFont val="Times New Roman"/>
        <family val="1"/>
      </rPr>
      <t>200</t>
    </r>
    <r>
      <rPr>
        <sz val="7"/>
        <rFont val="仿宋_GB2312"/>
        <charset val="134"/>
      </rPr>
      <t>米，管网</t>
    </r>
    <r>
      <rPr>
        <sz val="7"/>
        <rFont val="Times New Roman"/>
        <family val="1"/>
      </rPr>
      <t>9000</t>
    </r>
    <r>
      <rPr>
        <sz val="7"/>
        <rFont val="仿宋_GB2312"/>
        <charset val="134"/>
      </rPr>
      <t>米</t>
    </r>
  </si>
  <si>
    <r>
      <t>解决</t>
    </r>
    <r>
      <rPr>
        <sz val="7"/>
        <rFont val="Times New Roman"/>
        <family val="1"/>
      </rPr>
      <t>612</t>
    </r>
    <r>
      <rPr>
        <sz val="7"/>
        <rFont val="仿宋_GB2312"/>
        <charset val="134"/>
      </rPr>
      <t>人的饮水问题</t>
    </r>
  </si>
  <si>
    <r>
      <t>解决</t>
    </r>
    <r>
      <rPr>
        <sz val="7"/>
        <rFont val="Times New Roman"/>
        <family val="1"/>
      </rPr>
      <t>3558</t>
    </r>
    <r>
      <rPr>
        <sz val="7"/>
        <rFont val="仿宋_GB2312"/>
        <charset val="134"/>
      </rPr>
      <t>人的饮水问题</t>
    </r>
  </si>
  <si>
    <r>
      <t>新打井</t>
    </r>
    <r>
      <rPr>
        <sz val="7"/>
        <rFont val="Times New Roman"/>
        <family val="1"/>
      </rPr>
      <t xml:space="preserve"> 1 </t>
    </r>
    <r>
      <rPr>
        <sz val="7"/>
        <rFont val="仿宋_GB2312"/>
        <charset val="134"/>
      </rPr>
      <t>眼，深度</t>
    </r>
    <r>
      <rPr>
        <sz val="7"/>
        <rFont val="Times New Roman"/>
        <family val="1"/>
      </rPr>
      <t>260</t>
    </r>
    <r>
      <rPr>
        <sz val="7"/>
        <rFont val="仿宋_GB2312"/>
        <charset val="134"/>
      </rPr>
      <t>米，主管网</t>
    </r>
    <r>
      <rPr>
        <sz val="7"/>
        <rFont val="Times New Roman"/>
        <family val="1"/>
      </rPr>
      <t>3800</t>
    </r>
    <r>
      <rPr>
        <sz val="7"/>
        <rFont val="仿宋_GB2312"/>
        <charset val="134"/>
      </rPr>
      <t>米，支管网</t>
    </r>
    <r>
      <rPr>
        <sz val="7"/>
        <rFont val="Times New Roman"/>
        <family val="1"/>
      </rPr>
      <t>2800</t>
    </r>
    <r>
      <rPr>
        <sz val="7"/>
        <rFont val="仿宋_GB2312"/>
        <charset val="134"/>
      </rPr>
      <t>米，蓄水池</t>
    </r>
    <r>
      <rPr>
        <sz val="7"/>
        <rFont val="Times New Roman"/>
        <family val="1"/>
      </rPr>
      <t>1</t>
    </r>
    <r>
      <rPr>
        <sz val="7"/>
        <rFont val="仿宋_GB2312"/>
        <charset val="134"/>
      </rPr>
      <t>个</t>
    </r>
  </si>
  <si>
    <r>
      <t>解决</t>
    </r>
    <r>
      <rPr>
        <sz val="7"/>
        <rFont val="Times New Roman"/>
        <family val="1"/>
      </rPr>
      <t>955</t>
    </r>
    <r>
      <rPr>
        <sz val="7"/>
        <rFont val="仿宋_GB2312"/>
        <charset val="134"/>
      </rPr>
      <t>人的饮水问题</t>
    </r>
  </si>
  <si>
    <r>
      <t>新打井</t>
    </r>
    <r>
      <rPr>
        <sz val="7"/>
        <rFont val="Times New Roman"/>
        <family val="1"/>
      </rPr>
      <t xml:space="preserve"> 3</t>
    </r>
    <r>
      <rPr>
        <sz val="7"/>
        <rFont val="仿宋_GB2312"/>
        <charset val="134"/>
      </rPr>
      <t>眼，深度</t>
    </r>
    <r>
      <rPr>
        <sz val="7"/>
        <rFont val="Times New Roman"/>
        <family val="1"/>
      </rPr>
      <t>200</t>
    </r>
    <r>
      <rPr>
        <sz val="7"/>
        <rFont val="仿宋_GB2312"/>
        <charset val="134"/>
      </rPr>
      <t>米，主管网</t>
    </r>
    <r>
      <rPr>
        <sz val="7"/>
        <rFont val="Times New Roman"/>
        <family val="1"/>
      </rPr>
      <t>1000</t>
    </r>
    <r>
      <rPr>
        <sz val="7"/>
        <rFont val="仿宋_GB2312"/>
        <charset val="134"/>
      </rPr>
      <t>米，支管网</t>
    </r>
    <r>
      <rPr>
        <sz val="7"/>
        <rFont val="Times New Roman"/>
        <family val="1"/>
      </rPr>
      <t>1000</t>
    </r>
    <r>
      <rPr>
        <sz val="7"/>
        <rFont val="仿宋_GB2312"/>
        <charset val="134"/>
      </rPr>
      <t>米无塔供水器</t>
    </r>
    <r>
      <rPr>
        <sz val="7"/>
        <rFont val="Times New Roman"/>
        <family val="1"/>
      </rPr>
      <t>3</t>
    </r>
    <r>
      <rPr>
        <sz val="7"/>
        <rFont val="仿宋_GB2312"/>
        <charset val="134"/>
      </rPr>
      <t>个</t>
    </r>
  </si>
  <si>
    <r>
      <t>解决</t>
    </r>
    <r>
      <rPr>
        <sz val="7"/>
        <rFont val="Times New Roman"/>
        <family val="1"/>
      </rPr>
      <t>814</t>
    </r>
    <r>
      <rPr>
        <sz val="7"/>
        <rFont val="仿宋_GB2312"/>
        <charset val="134"/>
      </rPr>
      <t>人的饮水问题</t>
    </r>
  </si>
  <si>
    <r>
      <t>新打井</t>
    </r>
    <r>
      <rPr>
        <sz val="7"/>
        <rFont val="Times New Roman"/>
        <family val="1"/>
      </rPr>
      <t xml:space="preserve"> 2</t>
    </r>
    <r>
      <rPr>
        <sz val="7"/>
        <rFont val="仿宋_GB2312"/>
        <charset val="134"/>
      </rPr>
      <t>眼，深度</t>
    </r>
    <r>
      <rPr>
        <sz val="7"/>
        <rFont val="Times New Roman"/>
        <family val="1"/>
      </rPr>
      <t>180</t>
    </r>
    <r>
      <rPr>
        <sz val="7"/>
        <rFont val="仿宋_GB2312"/>
        <charset val="134"/>
      </rPr>
      <t>米，主管网</t>
    </r>
    <r>
      <rPr>
        <sz val="7"/>
        <rFont val="Times New Roman"/>
        <family val="1"/>
      </rPr>
      <t>3000</t>
    </r>
    <r>
      <rPr>
        <sz val="7"/>
        <rFont val="仿宋_GB2312"/>
        <charset val="134"/>
      </rPr>
      <t>米，支管网</t>
    </r>
    <r>
      <rPr>
        <sz val="7"/>
        <rFont val="Times New Roman"/>
        <family val="1"/>
      </rPr>
      <t>4000</t>
    </r>
    <r>
      <rPr>
        <sz val="7"/>
        <rFont val="仿宋_GB2312"/>
        <charset val="134"/>
      </rPr>
      <t>米，无塔供水器</t>
    </r>
    <r>
      <rPr>
        <sz val="7"/>
        <rFont val="Times New Roman"/>
        <family val="1"/>
      </rPr>
      <t>2</t>
    </r>
    <r>
      <rPr>
        <sz val="7"/>
        <rFont val="仿宋_GB2312"/>
        <charset val="134"/>
      </rPr>
      <t>个</t>
    </r>
  </si>
  <si>
    <r>
      <t>解决</t>
    </r>
    <r>
      <rPr>
        <sz val="7"/>
        <rFont val="Times New Roman"/>
        <family val="1"/>
      </rPr>
      <t>810</t>
    </r>
    <r>
      <rPr>
        <sz val="7"/>
        <rFont val="仿宋_GB2312"/>
        <charset val="134"/>
      </rPr>
      <t>人的饮水问题</t>
    </r>
  </si>
  <si>
    <r>
      <t>3</t>
    </r>
    <r>
      <rPr>
        <sz val="7"/>
        <rFont val="仿宋_GB2312"/>
        <charset val="134"/>
      </rPr>
      <t>个自然村</t>
    </r>
    <r>
      <rPr>
        <sz val="7"/>
        <rFont val="Times New Roman"/>
        <family val="1"/>
      </rPr>
      <t>500</t>
    </r>
    <r>
      <rPr>
        <sz val="7"/>
        <rFont val="仿宋_GB2312"/>
        <charset val="134"/>
      </rPr>
      <t>人，打井</t>
    </r>
    <r>
      <rPr>
        <sz val="7"/>
        <rFont val="Times New Roman"/>
        <family val="1"/>
      </rPr>
      <t xml:space="preserve"> 3</t>
    </r>
    <r>
      <rPr>
        <sz val="7"/>
        <rFont val="仿宋_GB2312"/>
        <charset val="134"/>
      </rPr>
      <t>眼，</t>
    </r>
    <r>
      <rPr>
        <sz val="7"/>
        <rFont val="Times New Roman"/>
        <family val="1"/>
      </rPr>
      <t>210</t>
    </r>
    <r>
      <rPr>
        <sz val="7"/>
        <rFont val="仿宋_GB2312"/>
        <charset val="134"/>
      </rPr>
      <t>米，主管网</t>
    </r>
    <r>
      <rPr>
        <sz val="7"/>
        <rFont val="Times New Roman"/>
        <family val="1"/>
      </rPr>
      <t>4000</t>
    </r>
    <r>
      <rPr>
        <sz val="7"/>
        <rFont val="仿宋_GB2312"/>
        <charset val="134"/>
      </rPr>
      <t>米，支管网</t>
    </r>
    <r>
      <rPr>
        <sz val="7"/>
        <rFont val="Times New Roman"/>
        <family val="1"/>
      </rPr>
      <t>4500</t>
    </r>
    <r>
      <rPr>
        <sz val="7"/>
        <rFont val="仿宋_GB2312"/>
        <charset val="134"/>
      </rPr>
      <t>米，蓄水池</t>
    </r>
    <r>
      <rPr>
        <sz val="7"/>
        <rFont val="Times New Roman"/>
        <family val="1"/>
      </rPr>
      <t>2</t>
    </r>
    <r>
      <rPr>
        <sz val="7"/>
        <rFont val="仿宋_GB2312"/>
        <charset val="134"/>
      </rPr>
      <t>个</t>
    </r>
  </si>
  <si>
    <r>
      <t>解决</t>
    </r>
    <r>
      <rPr>
        <sz val="7"/>
        <rFont val="Times New Roman"/>
        <family val="1"/>
      </rPr>
      <t>1069</t>
    </r>
    <r>
      <rPr>
        <sz val="7"/>
        <rFont val="仿宋_GB2312"/>
        <charset val="134"/>
      </rPr>
      <t>人的饮水问题</t>
    </r>
  </si>
  <si>
    <r>
      <t>需新打井</t>
    </r>
    <r>
      <rPr>
        <sz val="7"/>
        <rFont val="Times New Roman"/>
        <family val="1"/>
      </rPr>
      <t xml:space="preserve"> 5</t>
    </r>
    <r>
      <rPr>
        <sz val="7"/>
        <rFont val="仿宋_GB2312"/>
        <charset val="134"/>
      </rPr>
      <t>眼，深度</t>
    </r>
    <r>
      <rPr>
        <sz val="7"/>
        <rFont val="Times New Roman"/>
        <family val="1"/>
      </rPr>
      <t>130</t>
    </r>
    <r>
      <rPr>
        <sz val="7"/>
        <rFont val="仿宋_GB2312"/>
        <charset val="134"/>
      </rPr>
      <t>米，主管网</t>
    </r>
    <r>
      <rPr>
        <sz val="7"/>
        <rFont val="Times New Roman"/>
        <family val="1"/>
      </rPr>
      <t>20000</t>
    </r>
    <r>
      <rPr>
        <sz val="7"/>
        <rFont val="仿宋_GB2312"/>
        <charset val="134"/>
      </rPr>
      <t>米，支管网</t>
    </r>
    <r>
      <rPr>
        <sz val="7"/>
        <rFont val="Times New Roman"/>
        <family val="1"/>
      </rPr>
      <t>2000</t>
    </r>
    <r>
      <rPr>
        <sz val="7"/>
        <rFont val="仿宋_GB2312"/>
        <charset val="134"/>
      </rPr>
      <t>米，蓄水池</t>
    </r>
    <r>
      <rPr>
        <sz val="7"/>
        <rFont val="Times New Roman"/>
        <family val="1"/>
      </rPr>
      <t>5</t>
    </r>
    <r>
      <rPr>
        <sz val="7"/>
        <rFont val="仿宋_GB2312"/>
        <charset val="134"/>
      </rPr>
      <t>个</t>
    </r>
  </si>
  <si>
    <r>
      <t>解决</t>
    </r>
    <r>
      <rPr>
        <sz val="7"/>
        <rFont val="Times New Roman"/>
        <family val="1"/>
      </rPr>
      <t>1478</t>
    </r>
    <r>
      <rPr>
        <sz val="7"/>
        <rFont val="仿宋_GB2312"/>
        <charset val="134"/>
      </rPr>
      <t>人的饮水问题</t>
    </r>
  </si>
  <si>
    <r>
      <t>管网</t>
    </r>
    <r>
      <rPr>
        <sz val="7"/>
        <rFont val="Times New Roman"/>
        <family val="1"/>
      </rPr>
      <t>13000</t>
    </r>
    <r>
      <rPr>
        <sz val="7"/>
        <rFont val="仿宋_GB2312"/>
        <charset val="134"/>
      </rPr>
      <t>米，</t>
    </r>
    <r>
      <rPr>
        <sz val="7"/>
        <rFont val="Times New Roman"/>
        <family val="1"/>
      </rPr>
      <t>30m3</t>
    </r>
    <r>
      <rPr>
        <sz val="7"/>
        <rFont val="仿宋_GB2312"/>
        <charset val="134"/>
      </rPr>
      <t>蓄水池</t>
    </r>
    <r>
      <rPr>
        <sz val="7"/>
        <rFont val="Times New Roman"/>
        <family val="1"/>
      </rPr>
      <t>2</t>
    </r>
    <r>
      <rPr>
        <sz val="7"/>
        <rFont val="仿宋_GB2312"/>
        <charset val="134"/>
      </rPr>
      <t>座</t>
    </r>
  </si>
  <si>
    <r>
      <t>管网</t>
    </r>
    <r>
      <rPr>
        <sz val="7"/>
        <rFont val="Times New Roman"/>
        <family val="1"/>
      </rPr>
      <t>12000</t>
    </r>
    <r>
      <rPr>
        <sz val="7"/>
        <rFont val="仿宋_GB2312"/>
        <charset val="134"/>
      </rPr>
      <t>米</t>
    </r>
  </si>
  <si>
    <r>
      <t>解决</t>
    </r>
    <r>
      <rPr>
        <sz val="7"/>
        <rFont val="Times New Roman"/>
        <family val="1"/>
      </rPr>
      <t>1823</t>
    </r>
    <r>
      <rPr>
        <sz val="7"/>
        <rFont val="仿宋_GB2312"/>
        <charset val="134"/>
      </rPr>
      <t>人的饮水问题</t>
    </r>
  </si>
  <si>
    <r>
      <t>4.5.6</t>
    </r>
    <r>
      <rPr>
        <sz val="7"/>
        <rFont val="仿宋_GB2312"/>
        <charset val="134"/>
      </rPr>
      <t>队需要建设</t>
    </r>
    <r>
      <rPr>
        <sz val="7"/>
        <rFont val="Times New Roman"/>
        <family val="1"/>
      </rPr>
      <t>30m3</t>
    </r>
    <r>
      <rPr>
        <sz val="7"/>
        <rFont val="仿宋_GB2312"/>
        <charset val="134"/>
      </rPr>
      <t>蓄水池</t>
    </r>
    <r>
      <rPr>
        <sz val="7"/>
        <rFont val="Times New Roman"/>
        <family val="1"/>
      </rPr>
      <t>1</t>
    </r>
    <r>
      <rPr>
        <sz val="7"/>
        <rFont val="仿宋_GB2312"/>
        <charset val="134"/>
      </rPr>
      <t>座，管网</t>
    </r>
    <r>
      <rPr>
        <sz val="7"/>
        <rFont val="Times New Roman"/>
        <family val="1"/>
      </rPr>
      <t>500</t>
    </r>
    <r>
      <rPr>
        <sz val="7"/>
        <rFont val="仿宋_GB2312"/>
        <charset val="134"/>
      </rPr>
      <t>米</t>
    </r>
  </si>
  <si>
    <r>
      <t>解决</t>
    </r>
    <r>
      <rPr>
        <sz val="7"/>
        <rFont val="Times New Roman"/>
        <family val="1"/>
      </rPr>
      <t>1255</t>
    </r>
    <r>
      <rPr>
        <sz val="7"/>
        <rFont val="仿宋_GB2312"/>
        <charset val="134"/>
      </rPr>
      <t>人的饮水问题</t>
    </r>
  </si>
  <si>
    <r>
      <t>打井</t>
    </r>
    <r>
      <rPr>
        <sz val="7"/>
        <rFont val="Times New Roman"/>
        <family val="1"/>
      </rPr>
      <t>1</t>
    </r>
    <r>
      <rPr>
        <sz val="7"/>
        <rFont val="仿宋_GB2312"/>
        <charset val="134"/>
      </rPr>
      <t>眼</t>
    </r>
    <r>
      <rPr>
        <sz val="7"/>
        <rFont val="Times New Roman"/>
        <family val="1"/>
      </rPr>
      <t>76</t>
    </r>
    <r>
      <rPr>
        <sz val="7"/>
        <rFont val="仿宋_GB2312"/>
        <charset val="134"/>
      </rPr>
      <t>米，无塔供水器与管网对接</t>
    </r>
    <r>
      <rPr>
        <sz val="7"/>
        <rFont val="Times New Roman"/>
        <family val="1"/>
      </rPr>
      <t>400</t>
    </r>
    <r>
      <rPr>
        <sz val="7"/>
        <rFont val="仿宋_GB2312"/>
        <charset val="134"/>
      </rPr>
      <t>米</t>
    </r>
  </si>
  <si>
    <r>
      <t>解决</t>
    </r>
    <r>
      <rPr>
        <sz val="7"/>
        <rFont val="Times New Roman"/>
        <family val="1"/>
      </rPr>
      <t>610</t>
    </r>
    <r>
      <rPr>
        <sz val="7"/>
        <rFont val="仿宋_GB2312"/>
        <charset val="134"/>
      </rPr>
      <t>人的饮水问题</t>
    </r>
  </si>
  <si>
    <r>
      <t>管网</t>
    </r>
    <r>
      <rPr>
        <sz val="7"/>
        <rFont val="Times New Roman"/>
        <family val="1"/>
      </rPr>
      <t>3500</t>
    </r>
    <r>
      <rPr>
        <sz val="7"/>
        <rFont val="仿宋_GB2312"/>
        <charset val="134"/>
      </rPr>
      <t>米</t>
    </r>
  </si>
  <si>
    <r>
      <t>解决</t>
    </r>
    <r>
      <rPr>
        <sz val="7"/>
        <rFont val="Times New Roman"/>
        <family val="1"/>
      </rPr>
      <t>809</t>
    </r>
    <r>
      <rPr>
        <sz val="7"/>
        <rFont val="仿宋_GB2312"/>
        <charset val="134"/>
      </rPr>
      <t>人的饮水问题</t>
    </r>
  </si>
  <si>
    <r>
      <t>管网</t>
    </r>
    <r>
      <rPr>
        <sz val="7"/>
        <rFont val="Times New Roman"/>
        <family val="1"/>
      </rPr>
      <t>5500</t>
    </r>
    <r>
      <rPr>
        <sz val="7"/>
        <rFont val="仿宋_GB2312"/>
        <charset val="134"/>
      </rPr>
      <t>米，</t>
    </r>
    <r>
      <rPr>
        <sz val="7"/>
        <rFont val="Times New Roman"/>
        <family val="1"/>
      </rPr>
      <t>50m3</t>
    </r>
    <r>
      <rPr>
        <sz val="7"/>
        <rFont val="仿宋_GB2312"/>
        <charset val="134"/>
      </rPr>
      <t>蓄水池</t>
    </r>
    <r>
      <rPr>
        <sz val="7"/>
        <rFont val="Times New Roman"/>
        <family val="1"/>
      </rPr>
      <t>1</t>
    </r>
    <r>
      <rPr>
        <sz val="7"/>
        <rFont val="仿宋_GB2312"/>
        <charset val="134"/>
      </rPr>
      <t>座</t>
    </r>
  </si>
  <si>
    <r>
      <t>解决</t>
    </r>
    <r>
      <rPr>
        <sz val="7"/>
        <rFont val="Times New Roman"/>
        <family val="1"/>
      </rPr>
      <t>646</t>
    </r>
    <r>
      <rPr>
        <sz val="7"/>
        <rFont val="仿宋_GB2312"/>
        <charset val="134"/>
      </rPr>
      <t>人的饮水问题</t>
    </r>
  </si>
  <si>
    <r>
      <t>管网</t>
    </r>
    <r>
      <rPr>
        <sz val="7"/>
        <rFont val="Times New Roman"/>
        <family val="1"/>
      </rPr>
      <t>3700</t>
    </r>
    <r>
      <rPr>
        <sz val="7"/>
        <rFont val="仿宋_GB2312"/>
        <charset val="134"/>
      </rPr>
      <t>米</t>
    </r>
  </si>
  <si>
    <r>
      <t>解决</t>
    </r>
    <r>
      <rPr>
        <sz val="7"/>
        <rFont val="Times New Roman"/>
        <family val="1"/>
      </rPr>
      <t>1707</t>
    </r>
    <r>
      <rPr>
        <sz val="7"/>
        <rFont val="仿宋_GB2312"/>
        <charset val="134"/>
      </rPr>
      <t>人的饮水问题</t>
    </r>
  </si>
  <si>
    <r>
      <t>打井</t>
    </r>
    <r>
      <rPr>
        <sz val="7"/>
        <rFont val="Times New Roman"/>
        <family val="1"/>
      </rPr>
      <t>1</t>
    </r>
    <r>
      <rPr>
        <sz val="7"/>
        <rFont val="仿宋_GB2312"/>
        <charset val="134"/>
      </rPr>
      <t>眼，</t>
    </r>
    <r>
      <rPr>
        <sz val="7"/>
        <rFont val="Times New Roman"/>
        <family val="1"/>
      </rPr>
      <t>80</t>
    </r>
    <r>
      <rPr>
        <sz val="7"/>
        <rFont val="仿宋_GB2312"/>
        <charset val="134"/>
      </rPr>
      <t>米，无塔供水器</t>
    </r>
    <r>
      <rPr>
        <sz val="7"/>
        <rFont val="Times New Roman"/>
        <family val="1"/>
      </rPr>
      <t>20T1</t>
    </r>
    <r>
      <rPr>
        <sz val="7"/>
        <rFont val="仿宋_GB2312"/>
        <charset val="134"/>
      </rPr>
      <t>台，管网</t>
    </r>
    <r>
      <rPr>
        <sz val="7"/>
        <rFont val="Times New Roman"/>
        <family val="1"/>
      </rPr>
      <t>34</t>
    </r>
    <r>
      <rPr>
        <sz val="7"/>
        <rFont val="仿宋_GB2312"/>
        <charset val="134"/>
      </rPr>
      <t>米</t>
    </r>
  </si>
  <si>
    <r>
      <t>2</t>
    </r>
    <r>
      <rPr>
        <sz val="7"/>
        <rFont val="仿宋_GB2312"/>
        <charset val="134"/>
      </rPr>
      <t>组</t>
    </r>
    <r>
      <rPr>
        <sz val="7"/>
        <rFont val="Times New Roman"/>
        <family val="1"/>
      </rPr>
      <t>3</t>
    </r>
    <r>
      <rPr>
        <sz val="7"/>
        <rFont val="仿宋_GB2312"/>
        <charset val="134"/>
      </rPr>
      <t>组</t>
    </r>
    <r>
      <rPr>
        <sz val="7"/>
        <rFont val="Times New Roman"/>
        <family val="1"/>
      </rPr>
      <t>4</t>
    </r>
    <r>
      <rPr>
        <sz val="7"/>
        <rFont val="仿宋_GB2312"/>
        <charset val="134"/>
      </rPr>
      <t>组</t>
    </r>
    <r>
      <rPr>
        <sz val="7"/>
        <rFont val="Times New Roman"/>
        <family val="1"/>
      </rPr>
      <t>5</t>
    </r>
    <r>
      <rPr>
        <sz val="7"/>
        <rFont val="仿宋_GB2312"/>
        <charset val="134"/>
      </rPr>
      <t>组</t>
    </r>
    <r>
      <rPr>
        <sz val="7"/>
        <rFont val="Times New Roman"/>
        <family val="1"/>
      </rPr>
      <t>7</t>
    </r>
    <r>
      <rPr>
        <sz val="7"/>
        <rFont val="仿宋_GB2312"/>
        <charset val="134"/>
      </rPr>
      <t>组需换主管道长</t>
    </r>
    <r>
      <rPr>
        <sz val="7"/>
        <rFont val="Times New Roman"/>
        <family val="1"/>
      </rPr>
      <t>1976</t>
    </r>
    <r>
      <rPr>
        <sz val="7"/>
        <rFont val="仿宋_GB2312"/>
        <charset val="134"/>
      </rPr>
      <t>米，辅管道长</t>
    </r>
    <r>
      <rPr>
        <sz val="7"/>
        <rFont val="Times New Roman"/>
        <family val="1"/>
      </rPr>
      <t>4800</t>
    </r>
    <r>
      <rPr>
        <sz val="7"/>
        <rFont val="仿宋_GB2312"/>
        <charset val="134"/>
      </rPr>
      <t>米，安装水表</t>
    </r>
    <r>
      <rPr>
        <sz val="7"/>
        <rFont val="Times New Roman"/>
        <family val="1"/>
      </rPr>
      <t>427</t>
    </r>
    <r>
      <rPr>
        <sz val="7"/>
        <rFont val="仿宋_GB2312"/>
        <charset val="134"/>
      </rPr>
      <t>个，机井泵</t>
    </r>
    <r>
      <rPr>
        <sz val="7"/>
        <rFont val="Times New Roman"/>
        <family val="1"/>
      </rPr>
      <t>1</t>
    </r>
    <r>
      <rPr>
        <sz val="7"/>
        <rFont val="仿宋_GB2312"/>
        <charset val="134"/>
      </rPr>
      <t>个，下火线</t>
    </r>
    <r>
      <rPr>
        <sz val="7"/>
        <rFont val="Times New Roman"/>
        <family val="1"/>
      </rPr>
      <t>310</t>
    </r>
    <r>
      <rPr>
        <sz val="7"/>
        <rFont val="仿宋_GB2312"/>
        <charset val="134"/>
      </rPr>
      <t>米。</t>
    </r>
  </si>
  <si>
    <r>
      <t>解决</t>
    </r>
    <r>
      <rPr>
        <sz val="7"/>
        <rFont val="Times New Roman"/>
        <family val="1"/>
      </rPr>
      <t>1548</t>
    </r>
    <r>
      <rPr>
        <sz val="7"/>
        <rFont val="仿宋_GB2312"/>
        <charset val="134"/>
      </rPr>
      <t>人的饮水问题</t>
    </r>
  </si>
  <si>
    <r>
      <t>新建水塔</t>
    </r>
    <r>
      <rPr>
        <sz val="7"/>
        <rFont val="Times New Roman"/>
        <family val="1"/>
      </rPr>
      <t>4</t>
    </r>
    <r>
      <rPr>
        <sz val="7"/>
        <rFont val="仿宋_GB2312"/>
        <charset val="134"/>
      </rPr>
      <t>个，打井</t>
    </r>
    <r>
      <rPr>
        <sz val="7"/>
        <rFont val="Times New Roman"/>
        <family val="1"/>
      </rPr>
      <t>1</t>
    </r>
    <r>
      <rPr>
        <sz val="7"/>
        <rFont val="仿宋_GB2312"/>
        <charset val="134"/>
      </rPr>
      <t>眼</t>
    </r>
  </si>
  <si>
    <r>
      <t>解决</t>
    </r>
    <r>
      <rPr>
        <sz val="7"/>
        <rFont val="Times New Roman"/>
        <family val="1"/>
      </rPr>
      <t>1279</t>
    </r>
    <r>
      <rPr>
        <sz val="7"/>
        <rFont val="仿宋_GB2312"/>
        <charset val="134"/>
      </rPr>
      <t>人的饮水问题</t>
    </r>
  </si>
  <si>
    <r>
      <t>3</t>
    </r>
    <r>
      <rPr>
        <sz val="7"/>
        <rFont val="仿宋_GB2312"/>
        <charset val="134"/>
      </rPr>
      <t>组、</t>
    </r>
    <r>
      <rPr>
        <sz val="7"/>
        <rFont val="Times New Roman"/>
        <family val="1"/>
      </rPr>
      <t>2</t>
    </r>
    <r>
      <rPr>
        <sz val="7"/>
        <rFont val="仿宋_GB2312"/>
        <charset val="134"/>
      </rPr>
      <t>组管网老化需更换</t>
    </r>
    <r>
      <rPr>
        <sz val="7"/>
        <rFont val="Times New Roman"/>
        <family val="1"/>
      </rPr>
      <t>2800</t>
    </r>
    <r>
      <rPr>
        <sz val="7"/>
        <rFont val="仿宋_GB2312"/>
        <charset val="134"/>
      </rPr>
      <t>米，水泵待维修</t>
    </r>
  </si>
  <si>
    <r>
      <t>解决</t>
    </r>
    <r>
      <rPr>
        <sz val="7"/>
        <rFont val="Times New Roman"/>
        <family val="1"/>
      </rPr>
      <t>1430</t>
    </r>
    <r>
      <rPr>
        <sz val="7"/>
        <rFont val="仿宋_GB2312"/>
        <charset val="134"/>
      </rPr>
      <t>人的饮水问题</t>
    </r>
  </si>
  <si>
    <r>
      <t>4</t>
    </r>
    <r>
      <rPr>
        <sz val="7"/>
        <rFont val="仿宋_GB2312"/>
        <charset val="134"/>
      </rPr>
      <t>组水工程水源遇天旱无水，需引河水</t>
    </r>
  </si>
  <si>
    <r>
      <t>解决</t>
    </r>
    <r>
      <rPr>
        <sz val="7"/>
        <rFont val="Times New Roman"/>
        <family val="1"/>
      </rPr>
      <t>1550</t>
    </r>
    <r>
      <rPr>
        <sz val="7"/>
        <rFont val="仿宋_GB2312"/>
        <charset val="134"/>
      </rPr>
      <t>人的饮水问题</t>
    </r>
  </si>
  <si>
    <r>
      <t>2018</t>
    </r>
    <r>
      <rPr>
        <sz val="7"/>
        <rFont val="仿宋_GB2312"/>
        <charset val="134"/>
      </rPr>
      <t>年</t>
    </r>
    <r>
      <rPr>
        <sz val="7"/>
        <rFont val="Times New Roman"/>
        <family val="1"/>
      </rPr>
      <t>11</t>
    </r>
    <r>
      <rPr>
        <sz val="7"/>
        <rFont val="仿宋_GB2312"/>
        <charset val="134"/>
      </rPr>
      <t>组</t>
    </r>
    <r>
      <rPr>
        <sz val="7"/>
        <rFont val="Times New Roman"/>
        <family val="1"/>
      </rPr>
      <t>13</t>
    </r>
    <r>
      <rPr>
        <sz val="7"/>
        <rFont val="仿宋_GB2312"/>
        <charset val="134"/>
      </rPr>
      <t>组村集体正在实施吃水工程。</t>
    </r>
  </si>
  <si>
    <r>
      <t>解决</t>
    </r>
    <r>
      <rPr>
        <sz val="7"/>
        <rFont val="Times New Roman"/>
        <family val="1"/>
      </rPr>
      <t>2850</t>
    </r>
    <r>
      <rPr>
        <sz val="7"/>
        <rFont val="仿宋_GB2312"/>
        <charset val="134"/>
      </rPr>
      <t>人的饮水问题</t>
    </r>
  </si>
  <si>
    <r>
      <t>需阀门</t>
    </r>
    <r>
      <rPr>
        <sz val="7"/>
        <rFont val="Times New Roman"/>
        <family val="1"/>
      </rPr>
      <t>63 40</t>
    </r>
    <r>
      <rPr>
        <sz val="7"/>
        <rFont val="仿宋_GB2312"/>
        <charset val="134"/>
      </rPr>
      <t>个</t>
    </r>
    <r>
      <rPr>
        <sz val="7"/>
        <rFont val="Times New Roman"/>
        <family val="1"/>
      </rPr>
      <t xml:space="preserve"> 40 10</t>
    </r>
    <r>
      <rPr>
        <sz val="7"/>
        <rFont val="仿宋_GB2312"/>
        <charset val="134"/>
      </rPr>
      <t>个</t>
    </r>
    <r>
      <rPr>
        <sz val="7"/>
        <rFont val="Times New Roman"/>
        <family val="1"/>
      </rPr>
      <t xml:space="preserve"> 32 8</t>
    </r>
    <r>
      <rPr>
        <sz val="7"/>
        <rFont val="仿宋_GB2312"/>
        <charset val="134"/>
      </rPr>
      <t>个</t>
    </r>
    <r>
      <rPr>
        <sz val="7"/>
        <rFont val="Times New Roman"/>
        <family val="1"/>
      </rPr>
      <t xml:space="preserve"> 25 150</t>
    </r>
    <r>
      <rPr>
        <sz val="7"/>
        <rFont val="仿宋_GB2312"/>
        <charset val="134"/>
      </rPr>
      <t>个</t>
    </r>
    <r>
      <rPr>
        <sz val="7"/>
        <rFont val="Times New Roman"/>
        <family val="1"/>
      </rPr>
      <t xml:space="preserve">                                  </t>
    </r>
    <r>
      <rPr>
        <sz val="7"/>
        <rFont val="仿宋_GB2312"/>
        <charset val="134"/>
      </rPr>
      <t>节头</t>
    </r>
    <r>
      <rPr>
        <sz val="7"/>
        <rFont val="Times New Roman"/>
        <family val="1"/>
      </rPr>
      <t>63 150</t>
    </r>
    <r>
      <rPr>
        <sz val="7"/>
        <rFont val="仿宋_GB2312"/>
        <charset val="134"/>
      </rPr>
      <t>个</t>
    </r>
    <r>
      <rPr>
        <sz val="7"/>
        <rFont val="Times New Roman"/>
        <family val="1"/>
      </rPr>
      <t xml:space="preserve"> 40 50</t>
    </r>
    <r>
      <rPr>
        <sz val="7"/>
        <rFont val="仿宋_GB2312"/>
        <charset val="134"/>
      </rPr>
      <t>个</t>
    </r>
    <r>
      <rPr>
        <sz val="7"/>
        <rFont val="Times New Roman"/>
        <family val="1"/>
      </rPr>
      <t xml:space="preserve">  32 40</t>
    </r>
    <r>
      <rPr>
        <sz val="7"/>
        <rFont val="仿宋_GB2312"/>
        <charset val="134"/>
      </rPr>
      <t>个</t>
    </r>
    <r>
      <rPr>
        <sz val="7"/>
        <rFont val="Times New Roman"/>
        <family val="1"/>
      </rPr>
      <t xml:space="preserve"> 25 80</t>
    </r>
    <r>
      <rPr>
        <sz val="7"/>
        <rFont val="仿宋_GB2312"/>
        <charset val="134"/>
      </rPr>
      <t>个</t>
    </r>
    <r>
      <rPr>
        <sz val="7"/>
        <rFont val="Times New Roman"/>
        <family val="1"/>
      </rPr>
      <t xml:space="preserve">                                   </t>
    </r>
    <r>
      <rPr>
        <sz val="7"/>
        <rFont val="仿宋_GB2312"/>
        <charset val="134"/>
      </rPr>
      <t>管子各</t>
    </r>
    <r>
      <rPr>
        <sz val="7"/>
        <rFont val="Times New Roman"/>
        <family val="1"/>
      </rPr>
      <t>100</t>
    </r>
    <r>
      <rPr>
        <sz val="7"/>
        <rFont val="仿宋_GB2312"/>
        <charset val="134"/>
      </rPr>
      <t>米</t>
    </r>
  </si>
  <si>
    <r>
      <t>解决</t>
    </r>
    <r>
      <rPr>
        <sz val="7"/>
        <rFont val="Times New Roman"/>
        <family val="1"/>
      </rPr>
      <t>735</t>
    </r>
    <r>
      <rPr>
        <sz val="7"/>
        <rFont val="仿宋_GB2312"/>
        <charset val="134"/>
      </rPr>
      <t>人的饮水问题</t>
    </r>
  </si>
  <si>
    <r>
      <t>需更换主管道</t>
    </r>
    <r>
      <rPr>
        <sz val="7"/>
        <rFont val="Times New Roman"/>
        <family val="1"/>
      </rPr>
      <t>3360</t>
    </r>
    <r>
      <rPr>
        <sz val="7"/>
        <rFont val="仿宋_GB2312"/>
        <charset val="134"/>
      </rPr>
      <t>米，主街道需</t>
    </r>
    <r>
      <rPr>
        <sz val="7"/>
        <rFont val="Times New Roman"/>
        <family val="1"/>
      </rPr>
      <t>1150</t>
    </r>
    <r>
      <rPr>
        <sz val="7"/>
        <rFont val="仿宋_GB2312"/>
        <charset val="134"/>
      </rPr>
      <t>米</t>
    </r>
  </si>
  <si>
    <r>
      <t>解决</t>
    </r>
    <r>
      <rPr>
        <sz val="7"/>
        <rFont val="Times New Roman"/>
        <family val="1"/>
      </rPr>
      <t>3394</t>
    </r>
    <r>
      <rPr>
        <sz val="7"/>
        <rFont val="仿宋_GB2312"/>
        <charset val="134"/>
      </rPr>
      <t>人的饮水问题</t>
    </r>
  </si>
  <si>
    <r>
      <t xml:space="preserve"> 1</t>
    </r>
    <r>
      <rPr>
        <sz val="7"/>
        <rFont val="仿宋_GB2312"/>
        <charset val="134"/>
      </rPr>
      <t>、潘沟村需打井一眼，深度</t>
    </r>
    <r>
      <rPr>
        <sz val="7"/>
        <rFont val="Times New Roman"/>
        <family val="1"/>
      </rPr>
      <t>170</t>
    </r>
    <r>
      <rPr>
        <sz val="7"/>
        <rFont val="仿宋_GB2312"/>
        <charset val="134"/>
      </rPr>
      <t>米，建水站两座，引水长度</t>
    </r>
    <r>
      <rPr>
        <sz val="7"/>
        <rFont val="Times New Roman"/>
        <family val="1"/>
      </rPr>
      <t>350</t>
    </r>
    <r>
      <rPr>
        <sz val="7"/>
        <rFont val="仿宋_GB2312"/>
        <charset val="134"/>
      </rPr>
      <t>米，管网</t>
    </r>
    <r>
      <rPr>
        <sz val="7"/>
        <rFont val="Times New Roman"/>
        <family val="1"/>
      </rPr>
      <t>2900</t>
    </r>
    <r>
      <rPr>
        <sz val="7"/>
        <rFont val="仿宋_GB2312"/>
        <charset val="134"/>
      </rPr>
      <t>米</t>
    </r>
    <r>
      <rPr>
        <sz val="7"/>
        <rFont val="Times New Roman"/>
        <family val="1"/>
      </rPr>
      <t xml:space="preserve">                             2</t>
    </r>
    <r>
      <rPr>
        <sz val="7"/>
        <rFont val="仿宋_GB2312"/>
        <charset val="134"/>
      </rPr>
      <t>、潘沟三组需打井一眼，深度</t>
    </r>
    <r>
      <rPr>
        <sz val="7"/>
        <rFont val="Times New Roman"/>
        <family val="1"/>
      </rPr>
      <t>160</t>
    </r>
    <r>
      <rPr>
        <sz val="7"/>
        <rFont val="仿宋_GB2312"/>
        <charset val="134"/>
      </rPr>
      <t>米，建水站一座，引水长度</t>
    </r>
    <r>
      <rPr>
        <sz val="7"/>
        <rFont val="Times New Roman"/>
        <family val="1"/>
      </rPr>
      <t>300</t>
    </r>
    <r>
      <rPr>
        <sz val="7"/>
        <rFont val="仿宋_GB2312"/>
        <charset val="134"/>
      </rPr>
      <t>米，管网</t>
    </r>
    <r>
      <rPr>
        <sz val="7"/>
        <rFont val="Times New Roman"/>
        <family val="1"/>
      </rPr>
      <t>1600</t>
    </r>
    <r>
      <rPr>
        <sz val="7"/>
        <rFont val="仿宋_GB2312"/>
        <charset val="134"/>
      </rPr>
      <t>米</t>
    </r>
    <r>
      <rPr>
        <sz val="7"/>
        <rFont val="Times New Roman"/>
        <family val="1"/>
      </rPr>
      <t xml:space="preserve">                    3</t>
    </r>
    <r>
      <rPr>
        <sz val="7"/>
        <rFont val="仿宋_GB2312"/>
        <charset val="134"/>
      </rPr>
      <t>、潘沟北沟六七组需打井一眼，深度</t>
    </r>
    <r>
      <rPr>
        <sz val="7"/>
        <rFont val="Times New Roman"/>
        <family val="1"/>
      </rPr>
      <t>180</t>
    </r>
    <r>
      <rPr>
        <sz val="7"/>
        <rFont val="仿宋_GB2312"/>
        <charset val="134"/>
      </rPr>
      <t>米，建水站两座，引水长度</t>
    </r>
    <r>
      <rPr>
        <sz val="7"/>
        <rFont val="Times New Roman"/>
        <family val="1"/>
      </rPr>
      <t>500</t>
    </r>
    <r>
      <rPr>
        <sz val="7"/>
        <rFont val="仿宋_GB2312"/>
        <charset val="134"/>
      </rPr>
      <t>米，管网</t>
    </r>
    <r>
      <rPr>
        <sz val="7"/>
        <rFont val="Times New Roman"/>
        <family val="1"/>
      </rPr>
      <t>2500</t>
    </r>
    <r>
      <rPr>
        <sz val="7"/>
        <rFont val="仿宋_GB2312"/>
        <charset val="134"/>
      </rPr>
      <t>米。</t>
    </r>
    <r>
      <rPr>
        <sz val="7"/>
        <rFont val="Times New Roman"/>
        <family val="1"/>
      </rPr>
      <t xml:space="preserve">                             4</t>
    </r>
    <r>
      <rPr>
        <sz val="7"/>
        <rFont val="仿宋_GB2312"/>
        <charset val="134"/>
      </rPr>
      <t>、潘沟五组需水泵一台，扬程</t>
    </r>
    <r>
      <rPr>
        <sz val="7"/>
        <rFont val="Times New Roman"/>
        <family val="1"/>
      </rPr>
      <t>150</t>
    </r>
    <r>
      <rPr>
        <sz val="7"/>
        <rFont val="仿宋_GB2312"/>
        <charset val="134"/>
      </rPr>
      <t>米</t>
    </r>
    <r>
      <rPr>
        <sz val="7"/>
        <rFont val="Times New Roman"/>
        <family val="1"/>
      </rPr>
      <t xml:space="preserve">      
5</t>
    </r>
    <r>
      <rPr>
        <sz val="7"/>
        <rFont val="仿宋_GB2312"/>
        <charset val="134"/>
      </rPr>
      <t>、潘沟四组需打井一眼，井深</t>
    </r>
    <r>
      <rPr>
        <sz val="7"/>
        <rFont val="Times New Roman"/>
        <family val="1"/>
      </rPr>
      <t>150</t>
    </r>
    <r>
      <rPr>
        <sz val="7"/>
        <rFont val="仿宋_GB2312"/>
        <charset val="134"/>
      </rPr>
      <t>米</t>
    </r>
    <r>
      <rPr>
        <sz val="7"/>
        <rFont val="Times New Roman"/>
        <family val="1"/>
      </rPr>
      <t xml:space="preserve">      
6</t>
    </r>
    <r>
      <rPr>
        <sz val="7"/>
        <rFont val="仿宋_GB2312"/>
        <charset val="134"/>
      </rPr>
      <t>、潘沟东岭片需管网</t>
    </r>
    <r>
      <rPr>
        <sz val="7"/>
        <rFont val="Times New Roman"/>
        <family val="1"/>
      </rPr>
      <t>1800</t>
    </r>
    <r>
      <rPr>
        <sz val="7"/>
        <rFont val="仿宋_GB2312"/>
        <charset val="134"/>
      </rPr>
      <t>米。</t>
    </r>
    <r>
      <rPr>
        <sz val="7"/>
        <rFont val="Times New Roman"/>
        <family val="1"/>
      </rPr>
      <t xml:space="preserve">                     </t>
    </r>
  </si>
  <si>
    <r>
      <t>解决</t>
    </r>
    <r>
      <rPr>
        <sz val="7"/>
        <rFont val="Times New Roman"/>
        <family val="1"/>
      </rPr>
      <t>1032</t>
    </r>
    <r>
      <rPr>
        <sz val="7"/>
        <rFont val="仿宋_GB2312"/>
        <charset val="134"/>
      </rPr>
      <t>人的饮水问题</t>
    </r>
  </si>
  <si>
    <r>
      <t>1</t>
    </r>
    <r>
      <rPr>
        <sz val="7"/>
        <rFont val="仿宋_GB2312"/>
        <charset val="134"/>
      </rPr>
      <t>、</t>
    </r>
    <r>
      <rPr>
        <sz val="7"/>
        <rFont val="Times New Roman"/>
        <family val="1"/>
      </rPr>
      <t>1</t>
    </r>
    <r>
      <rPr>
        <sz val="7"/>
        <rFont val="仿宋_GB2312"/>
        <charset val="134"/>
      </rPr>
      <t>组需电线</t>
    </r>
    <r>
      <rPr>
        <sz val="7"/>
        <rFont val="Times New Roman"/>
        <family val="1"/>
      </rPr>
      <t>400</t>
    </r>
    <r>
      <rPr>
        <sz val="7"/>
        <rFont val="仿宋_GB2312"/>
        <charset val="134"/>
      </rPr>
      <t>米，电线杆</t>
    </r>
    <r>
      <rPr>
        <sz val="7"/>
        <rFont val="Times New Roman"/>
        <family val="1"/>
      </rPr>
      <t>8</t>
    </r>
    <r>
      <rPr>
        <sz val="7"/>
        <rFont val="仿宋_GB2312"/>
        <charset val="134"/>
      </rPr>
      <t>根左右，水塔需维修</t>
    </r>
    <r>
      <rPr>
        <sz val="7"/>
        <rFont val="Times New Roman"/>
        <family val="1"/>
      </rPr>
      <t xml:space="preserve">                             2</t>
    </r>
    <r>
      <rPr>
        <sz val="7"/>
        <rFont val="仿宋_GB2312"/>
        <charset val="134"/>
      </rPr>
      <t>、</t>
    </r>
    <r>
      <rPr>
        <sz val="7"/>
        <rFont val="Times New Roman"/>
        <family val="1"/>
      </rPr>
      <t>2</t>
    </r>
    <r>
      <rPr>
        <sz val="7"/>
        <rFont val="仿宋_GB2312"/>
        <charset val="134"/>
      </rPr>
      <t>组需电线</t>
    </r>
    <r>
      <rPr>
        <sz val="7"/>
        <rFont val="Times New Roman"/>
        <family val="1"/>
      </rPr>
      <t>250</t>
    </r>
    <r>
      <rPr>
        <sz val="7"/>
        <rFont val="仿宋_GB2312"/>
        <charset val="134"/>
      </rPr>
      <t>米，电线杆</t>
    </r>
    <r>
      <rPr>
        <sz val="7"/>
        <rFont val="Times New Roman"/>
        <family val="1"/>
      </rPr>
      <t>5</t>
    </r>
    <r>
      <rPr>
        <sz val="7"/>
        <rFont val="仿宋_GB2312"/>
        <charset val="134"/>
      </rPr>
      <t>根，水塔需维修，需建</t>
    </r>
    <r>
      <rPr>
        <sz val="7"/>
        <rFont val="Times New Roman"/>
        <family val="1"/>
      </rPr>
      <t>100</t>
    </r>
    <r>
      <rPr>
        <sz val="7"/>
        <rFont val="仿宋_GB2312"/>
        <charset val="134"/>
      </rPr>
      <t>米深井一口</t>
    </r>
    <r>
      <rPr>
        <sz val="7"/>
        <rFont val="Times New Roman"/>
        <family val="1"/>
      </rPr>
      <t xml:space="preserve">               3</t>
    </r>
    <r>
      <rPr>
        <sz val="7"/>
        <rFont val="仿宋_GB2312"/>
        <charset val="134"/>
      </rPr>
      <t>、二组西群众自筹吃水工程需建</t>
    </r>
    <r>
      <rPr>
        <sz val="7"/>
        <rFont val="Times New Roman"/>
        <family val="1"/>
      </rPr>
      <t>100</t>
    </r>
    <r>
      <rPr>
        <sz val="7"/>
        <rFont val="仿宋_GB2312"/>
        <charset val="134"/>
      </rPr>
      <t>米深井一口。</t>
    </r>
    <r>
      <rPr>
        <sz val="7"/>
        <rFont val="Times New Roman"/>
        <family val="1"/>
      </rPr>
      <t xml:space="preserve">                                 4</t>
    </r>
    <r>
      <rPr>
        <sz val="7"/>
        <rFont val="仿宋_GB2312"/>
        <charset val="134"/>
      </rPr>
      <t>、三组群众自筹自建，存在水塔漏水、电线老化问题，需维修。</t>
    </r>
  </si>
  <si>
    <r>
      <t>提水工程</t>
    </r>
    <r>
      <rPr>
        <sz val="7"/>
        <rFont val="Times New Roman"/>
        <family val="1"/>
      </rPr>
      <t>3</t>
    </r>
    <r>
      <rPr>
        <sz val="7"/>
        <rFont val="仿宋_GB2312"/>
        <charset val="134"/>
      </rPr>
      <t>处</t>
    </r>
  </si>
  <si>
    <r>
      <t>解决</t>
    </r>
    <r>
      <rPr>
        <sz val="7"/>
        <rFont val="Times New Roman"/>
        <family val="1"/>
      </rPr>
      <t>2274</t>
    </r>
    <r>
      <rPr>
        <sz val="7"/>
        <rFont val="仿宋_GB2312"/>
        <charset val="134"/>
      </rPr>
      <t>人的饮水问题</t>
    </r>
  </si>
  <si>
    <r>
      <t>打井</t>
    </r>
    <r>
      <rPr>
        <sz val="7"/>
        <rFont val="Times New Roman"/>
        <family val="1"/>
      </rPr>
      <t>2</t>
    </r>
    <r>
      <rPr>
        <sz val="7"/>
        <rFont val="仿宋_GB2312"/>
        <charset val="134"/>
      </rPr>
      <t>眼，提水战</t>
    </r>
    <r>
      <rPr>
        <sz val="7"/>
        <rFont val="Times New Roman"/>
        <family val="1"/>
      </rPr>
      <t>2</t>
    </r>
    <r>
      <rPr>
        <sz val="7"/>
        <rFont val="仿宋_GB2312"/>
        <charset val="134"/>
      </rPr>
      <t>处，管道</t>
    </r>
    <r>
      <rPr>
        <sz val="7"/>
        <rFont val="Times New Roman"/>
        <family val="1"/>
      </rPr>
      <t>6000</t>
    </r>
    <r>
      <rPr>
        <sz val="7"/>
        <rFont val="仿宋_GB2312"/>
        <charset val="134"/>
      </rPr>
      <t>米</t>
    </r>
  </si>
  <si>
    <r>
      <t>解决</t>
    </r>
    <r>
      <rPr>
        <sz val="7"/>
        <rFont val="Times New Roman"/>
        <family val="1"/>
      </rPr>
      <t>913</t>
    </r>
    <r>
      <rPr>
        <sz val="7"/>
        <rFont val="仿宋_GB2312"/>
        <charset val="134"/>
      </rPr>
      <t>人的饮水问题</t>
    </r>
  </si>
  <si>
    <r>
      <t>水泵</t>
    </r>
    <r>
      <rPr>
        <sz val="7"/>
        <rFont val="Times New Roman"/>
        <family val="1"/>
      </rPr>
      <t>2</t>
    </r>
    <r>
      <rPr>
        <sz val="7"/>
        <rFont val="仿宋_GB2312"/>
        <charset val="134"/>
      </rPr>
      <t>台，管网</t>
    </r>
    <r>
      <rPr>
        <sz val="7"/>
        <rFont val="Times New Roman"/>
        <family val="1"/>
      </rPr>
      <t>7000</t>
    </r>
    <r>
      <rPr>
        <sz val="7"/>
        <rFont val="仿宋_GB2312"/>
        <charset val="134"/>
      </rPr>
      <t>米</t>
    </r>
  </si>
  <si>
    <r>
      <t>水塔</t>
    </r>
    <r>
      <rPr>
        <sz val="7"/>
        <rFont val="Times New Roman"/>
        <family val="1"/>
      </rPr>
      <t>2</t>
    </r>
    <r>
      <rPr>
        <sz val="7"/>
        <rFont val="仿宋_GB2312"/>
        <charset val="134"/>
      </rPr>
      <t>个，水泵</t>
    </r>
    <r>
      <rPr>
        <sz val="7"/>
        <rFont val="Times New Roman"/>
        <family val="1"/>
      </rPr>
      <t>1</t>
    </r>
    <r>
      <rPr>
        <sz val="7"/>
        <rFont val="仿宋_GB2312"/>
        <charset val="134"/>
      </rPr>
      <t>台，管网</t>
    </r>
    <r>
      <rPr>
        <sz val="7"/>
        <rFont val="Times New Roman"/>
        <family val="1"/>
      </rPr>
      <t>800</t>
    </r>
    <r>
      <rPr>
        <sz val="7"/>
        <rFont val="仿宋_GB2312"/>
        <charset val="134"/>
      </rPr>
      <t>米</t>
    </r>
  </si>
  <si>
    <r>
      <t>解决</t>
    </r>
    <r>
      <rPr>
        <sz val="7"/>
        <rFont val="Times New Roman"/>
        <family val="1"/>
      </rPr>
      <t>1174</t>
    </r>
    <r>
      <rPr>
        <sz val="7"/>
        <rFont val="仿宋_GB2312"/>
        <charset val="134"/>
      </rPr>
      <t>人的饮水问题</t>
    </r>
  </si>
  <si>
    <r>
      <t>水塔</t>
    </r>
    <r>
      <rPr>
        <sz val="7"/>
        <rFont val="Times New Roman"/>
        <family val="1"/>
      </rPr>
      <t>1</t>
    </r>
    <r>
      <rPr>
        <sz val="7"/>
        <rFont val="仿宋_GB2312"/>
        <charset val="134"/>
      </rPr>
      <t>个，管网</t>
    </r>
    <r>
      <rPr>
        <sz val="7"/>
        <rFont val="Times New Roman"/>
        <family val="1"/>
      </rPr>
      <t>3000</t>
    </r>
    <r>
      <rPr>
        <sz val="7"/>
        <rFont val="仿宋_GB2312"/>
        <charset val="134"/>
      </rPr>
      <t>米</t>
    </r>
  </si>
  <si>
    <r>
      <t>需解决水管</t>
    </r>
    <r>
      <rPr>
        <sz val="7"/>
        <rFont val="Times New Roman"/>
        <family val="1"/>
      </rPr>
      <t>3000</t>
    </r>
    <r>
      <rPr>
        <sz val="7"/>
        <rFont val="仿宋_GB2312"/>
        <charset val="134"/>
      </rPr>
      <t>米</t>
    </r>
  </si>
  <si>
    <r>
      <t>解决</t>
    </r>
    <r>
      <rPr>
        <sz val="7"/>
        <rFont val="Times New Roman"/>
        <family val="1"/>
      </rPr>
      <t>538</t>
    </r>
    <r>
      <rPr>
        <sz val="7"/>
        <rFont val="仿宋_GB2312"/>
        <charset val="134"/>
      </rPr>
      <t>人的饮水问题</t>
    </r>
  </si>
  <si>
    <t>6. 农村环境整治工程</t>
    <phoneticPr fontId="1" type="noConversion"/>
  </si>
  <si>
    <r>
      <t>新建公共厕所</t>
    </r>
    <r>
      <rPr>
        <sz val="7"/>
        <rFont val="Times New Roman"/>
        <family val="1"/>
      </rPr>
      <t>6</t>
    </r>
    <r>
      <rPr>
        <sz val="7"/>
        <rFont val="仿宋_GB2312"/>
        <charset val="134"/>
      </rPr>
      <t>个，每个厕所</t>
    </r>
    <r>
      <rPr>
        <sz val="7"/>
        <rFont val="Times New Roman"/>
        <family val="1"/>
      </rPr>
      <t>20</t>
    </r>
    <r>
      <rPr>
        <sz val="7"/>
        <rFont val="仿宋_GB2312"/>
        <charset val="134"/>
      </rPr>
      <t>平方米</t>
    </r>
  </si>
  <si>
    <r>
      <t>立面粉刷</t>
    </r>
    <r>
      <rPr>
        <sz val="7"/>
        <rFont val="Times New Roman"/>
        <family val="1"/>
      </rPr>
      <t>6240</t>
    </r>
    <r>
      <rPr>
        <sz val="7"/>
        <rFont val="仿宋_GB2312"/>
        <charset val="134"/>
      </rPr>
      <t>平方米</t>
    </r>
  </si>
  <si>
    <r>
      <t>新建厕所一个（</t>
    </r>
    <r>
      <rPr>
        <sz val="7"/>
        <rFont val="Times New Roman"/>
        <family val="1"/>
      </rPr>
      <t>12.5</t>
    </r>
    <r>
      <rPr>
        <sz val="7"/>
        <rFont val="仿宋_GB2312"/>
        <charset val="134"/>
      </rPr>
      <t>平方米）</t>
    </r>
  </si>
  <si>
    <r>
      <t>1600</t>
    </r>
    <r>
      <rPr>
        <sz val="7"/>
        <rFont val="仿宋_GB2312"/>
        <charset val="134"/>
      </rPr>
      <t>元</t>
    </r>
    <r>
      <rPr>
        <sz val="7"/>
        <rFont val="Times New Roman"/>
        <family val="1"/>
      </rPr>
      <t>/</t>
    </r>
    <r>
      <rPr>
        <sz val="7"/>
        <rFont val="仿宋_GB2312"/>
        <charset val="134"/>
      </rPr>
      <t>平方米</t>
    </r>
  </si>
  <si>
    <r>
      <t>惠及全村</t>
    </r>
    <r>
      <rPr>
        <sz val="7"/>
        <rFont val="Times New Roman"/>
        <family val="1"/>
      </rPr>
      <t>368</t>
    </r>
    <r>
      <rPr>
        <sz val="7"/>
        <rFont val="仿宋_GB2312"/>
        <charset val="134"/>
      </rPr>
      <t>户</t>
    </r>
    <r>
      <rPr>
        <sz val="7"/>
        <rFont val="Times New Roman"/>
        <family val="1"/>
      </rPr>
      <t>1389</t>
    </r>
    <r>
      <rPr>
        <sz val="7"/>
        <rFont val="仿宋_GB2312"/>
        <charset val="134"/>
      </rPr>
      <t>人极大改善贫困村人居环境。</t>
    </r>
  </si>
  <si>
    <r>
      <t>新建垃圾填埋场一处（</t>
    </r>
    <r>
      <rPr>
        <sz val="7"/>
        <rFont val="Times New Roman"/>
        <family val="1"/>
      </rPr>
      <t>2500</t>
    </r>
    <r>
      <rPr>
        <sz val="7"/>
        <rFont val="仿宋_GB2312"/>
        <charset val="134"/>
      </rPr>
      <t>立方米）</t>
    </r>
  </si>
  <si>
    <r>
      <t>24</t>
    </r>
    <r>
      <rPr>
        <sz val="7"/>
        <rFont val="仿宋_GB2312"/>
        <charset val="134"/>
      </rPr>
      <t>元</t>
    </r>
    <r>
      <rPr>
        <sz val="7"/>
        <rFont val="Times New Roman"/>
        <family val="1"/>
      </rPr>
      <t>/</t>
    </r>
    <r>
      <rPr>
        <sz val="7"/>
        <rFont val="仿宋_GB2312"/>
        <charset val="134"/>
      </rPr>
      <t>立方米</t>
    </r>
  </si>
  <si>
    <r>
      <t>750</t>
    </r>
    <r>
      <rPr>
        <sz val="7"/>
        <rFont val="仿宋_GB2312"/>
        <charset val="134"/>
      </rPr>
      <t>平方米</t>
    </r>
  </si>
  <si>
    <r>
      <t>53</t>
    </r>
    <r>
      <rPr>
        <sz val="7"/>
        <rFont val="仿宋_GB2312"/>
        <charset val="134"/>
      </rPr>
      <t>元</t>
    </r>
    <r>
      <rPr>
        <sz val="7"/>
        <rFont val="Times New Roman"/>
        <family val="1"/>
      </rPr>
      <t>/</t>
    </r>
    <r>
      <rPr>
        <sz val="7"/>
        <rFont val="仿宋_GB2312"/>
        <charset val="134"/>
      </rPr>
      <t>平方米</t>
    </r>
  </si>
  <si>
    <r>
      <t>新建垃圾填埋场一处（</t>
    </r>
    <r>
      <rPr>
        <sz val="7"/>
        <rFont val="Times New Roman"/>
        <family val="1"/>
      </rPr>
      <t>3750</t>
    </r>
    <r>
      <rPr>
        <sz val="7"/>
        <rFont val="仿宋_GB2312"/>
        <charset val="134"/>
      </rPr>
      <t>立方米）</t>
    </r>
  </si>
  <si>
    <r>
      <t>16</t>
    </r>
    <r>
      <rPr>
        <sz val="7"/>
        <rFont val="仿宋_GB2312"/>
        <charset val="134"/>
      </rPr>
      <t>元</t>
    </r>
    <r>
      <rPr>
        <sz val="7"/>
        <rFont val="Times New Roman"/>
        <family val="1"/>
      </rPr>
      <t>/</t>
    </r>
    <r>
      <rPr>
        <sz val="7"/>
        <rFont val="仿宋_GB2312"/>
        <charset val="134"/>
      </rPr>
      <t>立方米</t>
    </r>
  </si>
  <si>
    <r>
      <t>新建公厕</t>
    </r>
    <r>
      <rPr>
        <sz val="7"/>
        <rFont val="Times New Roman"/>
        <family val="1"/>
      </rPr>
      <t>1</t>
    </r>
    <r>
      <rPr>
        <sz val="7"/>
        <rFont val="仿宋_GB2312"/>
        <charset val="134"/>
      </rPr>
      <t>个</t>
    </r>
    <r>
      <rPr>
        <sz val="7"/>
        <rFont val="Times New Roman"/>
        <family val="1"/>
      </rPr>
      <t>50</t>
    </r>
    <r>
      <rPr>
        <sz val="7"/>
        <rFont val="仿宋_GB2312"/>
        <charset val="134"/>
      </rPr>
      <t>平方米</t>
    </r>
  </si>
  <si>
    <r>
      <t>惠及</t>
    </r>
    <r>
      <rPr>
        <sz val="7"/>
        <rFont val="Times New Roman"/>
        <family val="1"/>
      </rPr>
      <t>298</t>
    </r>
    <r>
      <rPr>
        <sz val="7"/>
        <rFont val="仿宋_GB2312"/>
        <charset val="134"/>
      </rPr>
      <t>人</t>
    </r>
    <r>
      <rPr>
        <sz val="7"/>
        <rFont val="Times New Roman"/>
        <family val="1"/>
      </rPr>
      <t>1360</t>
    </r>
    <r>
      <rPr>
        <sz val="7"/>
        <rFont val="仿宋_GB2312"/>
        <charset val="134"/>
      </rPr>
      <t>人极大改善贫困村人居环境。</t>
    </r>
  </si>
  <si>
    <r>
      <t>3600</t>
    </r>
    <r>
      <rPr>
        <sz val="7"/>
        <rFont val="仿宋_GB2312"/>
        <charset val="134"/>
      </rPr>
      <t>平方米</t>
    </r>
    <r>
      <rPr>
        <sz val="7"/>
        <rFont val="Times New Roman"/>
        <family val="1"/>
      </rPr>
      <t>²</t>
    </r>
    <r>
      <rPr>
        <sz val="7"/>
        <rFont val="仿宋_GB2312"/>
        <charset val="134"/>
      </rPr>
      <t>环线道路整修，墙体粉刷</t>
    </r>
    <r>
      <rPr>
        <sz val="7"/>
        <rFont val="Times New Roman"/>
        <family val="1"/>
      </rPr>
      <t>3600</t>
    </r>
    <r>
      <rPr>
        <sz val="7"/>
        <rFont val="仿宋_GB2312"/>
        <charset val="134"/>
      </rPr>
      <t>平方米、围栏</t>
    </r>
    <r>
      <rPr>
        <sz val="7"/>
        <rFont val="Times New Roman"/>
        <family val="1"/>
      </rPr>
      <t>200</t>
    </r>
    <r>
      <rPr>
        <sz val="7"/>
        <rFont val="仿宋_GB2312"/>
        <charset val="134"/>
      </rPr>
      <t>米、彩砖</t>
    </r>
    <r>
      <rPr>
        <sz val="7"/>
        <rFont val="Times New Roman"/>
        <family val="1"/>
      </rPr>
      <t>50</t>
    </r>
    <r>
      <rPr>
        <sz val="7"/>
        <rFont val="仿宋_GB2312"/>
        <charset val="134"/>
      </rPr>
      <t>平方米、宣传版面</t>
    </r>
    <r>
      <rPr>
        <sz val="7"/>
        <rFont val="Times New Roman"/>
        <family val="1"/>
      </rPr>
      <t>2</t>
    </r>
    <r>
      <rPr>
        <sz val="7"/>
        <rFont val="仿宋_GB2312"/>
        <charset val="134"/>
      </rPr>
      <t>块、砖墙</t>
    </r>
    <r>
      <rPr>
        <sz val="7"/>
        <rFont val="Times New Roman"/>
        <family val="1"/>
      </rPr>
      <t>50</t>
    </r>
    <r>
      <rPr>
        <sz val="7"/>
        <rFont val="仿宋_GB2312"/>
        <charset val="134"/>
      </rPr>
      <t>米、道沿铺设</t>
    </r>
    <r>
      <rPr>
        <sz val="7"/>
        <rFont val="Times New Roman"/>
        <family val="1"/>
      </rPr>
      <t>200</t>
    </r>
    <r>
      <rPr>
        <sz val="7"/>
        <rFont val="仿宋_GB2312"/>
        <charset val="134"/>
      </rPr>
      <t>米、花池</t>
    </r>
    <r>
      <rPr>
        <sz val="7"/>
        <rFont val="Times New Roman"/>
        <family val="1"/>
      </rPr>
      <t>2</t>
    </r>
    <r>
      <rPr>
        <sz val="7"/>
        <rFont val="仿宋_GB2312"/>
        <charset val="134"/>
      </rPr>
      <t>个等项目。</t>
    </r>
  </si>
  <si>
    <r>
      <t>3600</t>
    </r>
    <r>
      <rPr>
        <sz val="7"/>
        <rFont val="仿宋_GB2312"/>
        <charset val="134"/>
      </rPr>
      <t>平方米环线道路整修，墙体粉刷</t>
    </r>
    <r>
      <rPr>
        <sz val="7"/>
        <rFont val="Times New Roman"/>
        <family val="1"/>
      </rPr>
      <t>3600</t>
    </r>
    <r>
      <rPr>
        <sz val="7"/>
        <rFont val="仿宋_GB2312"/>
        <charset val="134"/>
      </rPr>
      <t>平方米、围栏</t>
    </r>
    <r>
      <rPr>
        <sz val="7"/>
        <rFont val="Times New Roman"/>
        <family val="1"/>
      </rPr>
      <t>200</t>
    </r>
    <r>
      <rPr>
        <sz val="7"/>
        <rFont val="仿宋_GB2312"/>
        <charset val="134"/>
      </rPr>
      <t>米、彩砖</t>
    </r>
    <r>
      <rPr>
        <sz val="7"/>
        <rFont val="Times New Roman"/>
        <family val="1"/>
      </rPr>
      <t>50</t>
    </r>
    <r>
      <rPr>
        <sz val="7"/>
        <rFont val="仿宋_GB2312"/>
        <charset val="134"/>
      </rPr>
      <t>平方米、宣传版面</t>
    </r>
    <r>
      <rPr>
        <sz val="7"/>
        <rFont val="Times New Roman"/>
        <family val="1"/>
      </rPr>
      <t>2</t>
    </r>
    <r>
      <rPr>
        <sz val="7"/>
        <rFont val="仿宋_GB2312"/>
        <charset val="134"/>
      </rPr>
      <t>块、砖墙</t>
    </r>
    <r>
      <rPr>
        <sz val="7"/>
        <rFont val="Times New Roman"/>
        <family val="1"/>
      </rPr>
      <t>50</t>
    </r>
    <r>
      <rPr>
        <sz val="7"/>
        <rFont val="仿宋_GB2312"/>
        <charset val="134"/>
      </rPr>
      <t>米、道沿铺设</t>
    </r>
    <r>
      <rPr>
        <sz val="7"/>
        <rFont val="Times New Roman"/>
        <family val="1"/>
      </rPr>
      <t>200</t>
    </r>
    <r>
      <rPr>
        <sz val="7"/>
        <rFont val="仿宋_GB2312"/>
        <charset val="134"/>
      </rPr>
      <t>米、排水渠</t>
    </r>
    <r>
      <rPr>
        <sz val="7"/>
        <rFont val="Times New Roman"/>
        <family val="1"/>
      </rPr>
      <t>800</t>
    </r>
    <r>
      <rPr>
        <sz val="7"/>
        <rFont val="仿宋_GB2312"/>
        <charset val="134"/>
      </rPr>
      <t>米等项目</t>
    </r>
  </si>
  <si>
    <r>
      <t>新建公厕</t>
    </r>
    <r>
      <rPr>
        <sz val="7"/>
        <rFont val="Times New Roman"/>
        <family val="1"/>
      </rPr>
      <t>2</t>
    </r>
    <r>
      <rPr>
        <sz val="7"/>
        <rFont val="仿宋_GB2312"/>
        <charset val="134"/>
      </rPr>
      <t>个共</t>
    </r>
    <r>
      <rPr>
        <sz val="7"/>
        <rFont val="Times New Roman"/>
        <family val="1"/>
      </rPr>
      <t>50</t>
    </r>
    <r>
      <rPr>
        <sz val="7"/>
        <rFont val="仿宋_GB2312"/>
        <charset val="134"/>
      </rPr>
      <t>平方米</t>
    </r>
  </si>
  <si>
    <r>
      <t>惠及</t>
    </r>
    <r>
      <rPr>
        <sz val="7"/>
        <rFont val="Times New Roman"/>
        <family val="1"/>
      </rPr>
      <t>267</t>
    </r>
    <r>
      <rPr>
        <sz val="7"/>
        <rFont val="仿宋_GB2312"/>
        <charset val="134"/>
      </rPr>
      <t>户</t>
    </r>
    <r>
      <rPr>
        <sz val="7"/>
        <rFont val="Times New Roman"/>
        <family val="1"/>
      </rPr>
      <t>1097</t>
    </r>
    <r>
      <rPr>
        <sz val="7"/>
        <rFont val="仿宋_GB2312"/>
        <charset val="134"/>
      </rPr>
      <t>人极大改善贫困村人居环境。</t>
    </r>
  </si>
  <si>
    <r>
      <t>3600</t>
    </r>
    <r>
      <rPr>
        <sz val="7"/>
        <rFont val="仿宋_GB2312"/>
        <charset val="134"/>
      </rPr>
      <t>平方米环线道路整修，护坡</t>
    </r>
    <r>
      <rPr>
        <sz val="7"/>
        <rFont val="Times New Roman"/>
        <family val="1"/>
      </rPr>
      <t>30</t>
    </r>
    <r>
      <rPr>
        <sz val="7"/>
        <rFont val="仿宋_GB2312"/>
        <charset val="134"/>
      </rPr>
      <t>立方米、墙体粉刷</t>
    </r>
    <r>
      <rPr>
        <sz val="7"/>
        <rFont val="Times New Roman"/>
        <family val="1"/>
      </rPr>
      <t>3600</t>
    </r>
    <r>
      <rPr>
        <sz val="7"/>
        <rFont val="仿宋_GB2312"/>
        <charset val="134"/>
      </rPr>
      <t>平方米、道德宣传版面</t>
    </r>
    <r>
      <rPr>
        <sz val="7"/>
        <rFont val="Times New Roman"/>
        <family val="1"/>
      </rPr>
      <t>2</t>
    </r>
    <r>
      <rPr>
        <sz val="7"/>
        <rFont val="仿宋_GB2312"/>
        <charset val="134"/>
      </rPr>
      <t>块</t>
    </r>
  </si>
  <si>
    <r>
      <t>村庄外墙粉刷</t>
    </r>
    <r>
      <rPr>
        <sz val="7"/>
        <rFont val="Times New Roman"/>
        <family val="1"/>
      </rPr>
      <t>2000</t>
    </r>
    <r>
      <rPr>
        <sz val="7"/>
        <rFont val="仿宋_GB2312"/>
        <charset val="134"/>
      </rPr>
      <t>平方米</t>
    </r>
  </si>
  <si>
    <r>
      <t>40</t>
    </r>
    <r>
      <rPr>
        <sz val="7"/>
        <rFont val="仿宋_GB2312"/>
        <charset val="134"/>
      </rPr>
      <t>元</t>
    </r>
    <r>
      <rPr>
        <sz val="7"/>
        <rFont val="Times New Roman"/>
        <family val="1"/>
      </rPr>
      <t>/</t>
    </r>
    <r>
      <rPr>
        <sz val="7"/>
        <rFont val="仿宋_GB2312"/>
        <charset val="134"/>
      </rPr>
      <t>平方米</t>
    </r>
  </si>
  <si>
    <r>
      <t>上观乡杏树洼村公厕建设</t>
    </r>
    <r>
      <rPr>
        <sz val="7"/>
        <rFont val="Times New Roman"/>
        <family val="1"/>
      </rPr>
      <t>2</t>
    </r>
    <r>
      <rPr>
        <sz val="7"/>
        <rFont val="仿宋_GB2312"/>
        <charset val="134"/>
      </rPr>
      <t>个，每个</t>
    </r>
    <r>
      <rPr>
        <sz val="7"/>
        <rFont val="Times New Roman"/>
        <family val="1"/>
      </rPr>
      <t>30</t>
    </r>
    <r>
      <rPr>
        <sz val="7"/>
        <rFont val="仿宋_GB2312"/>
        <charset val="134"/>
      </rPr>
      <t>平方米，共计</t>
    </r>
    <r>
      <rPr>
        <sz val="7"/>
        <rFont val="Times New Roman"/>
        <family val="1"/>
      </rPr>
      <t>60</t>
    </r>
    <r>
      <rPr>
        <sz val="7"/>
        <rFont val="仿宋_GB2312"/>
        <charset val="134"/>
      </rPr>
      <t>平方米</t>
    </r>
  </si>
  <si>
    <r>
      <t>上观乡杏树洼村墙体粉刷项目，建设规模</t>
    </r>
    <r>
      <rPr>
        <sz val="7"/>
        <rFont val="Times New Roman"/>
        <family val="1"/>
      </rPr>
      <t>4000</t>
    </r>
    <r>
      <rPr>
        <sz val="7"/>
        <rFont val="仿宋_GB2312"/>
        <charset val="134"/>
      </rPr>
      <t>平方米</t>
    </r>
  </si>
  <si>
    <r>
      <t>垒砌护坡</t>
    </r>
    <r>
      <rPr>
        <sz val="7"/>
        <rFont val="Times New Roman"/>
        <family val="1"/>
      </rPr>
      <t>1000</t>
    </r>
    <r>
      <rPr>
        <sz val="7"/>
        <rFont val="仿宋_GB2312"/>
        <charset val="134"/>
      </rPr>
      <t>立方米</t>
    </r>
  </si>
  <si>
    <r>
      <t>粉刷、罩白、漆线</t>
    </r>
    <r>
      <rPr>
        <sz val="7"/>
        <rFont val="Times New Roman"/>
        <family val="1"/>
      </rPr>
      <t>6000</t>
    </r>
    <r>
      <rPr>
        <sz val="7"/>
        <rFont val="仿宋_GB2312"/>
        <charset val="134"/>
      </rPr>
      <t>平方米</t>
    </r>
  </si>
  <si>
    <r>
      <t>惠及</t>
    </r>
    <r>
      <rPr>
        <sz val="7"/>
        <rFont val="Times New Roman"/>
        <family val="1"/>
      </rPr>
      <t>422</t>
    </r>
    <r>
      <rPr>
        <sz val="7"/>
        <rFont val="仿宋_GB2312"/>
        <charset val="134"/>
      </rPr>
      <t>户</t>
    </r>
    <r>
      <rPr>
        <sz val="7"/>
        <rFont val="Times New Roman"/>
        <family val="1"/>
      </rPr>
      <t>1716</t>
    </r>
    <r>
      <rPr>
        <sz val="7"/>
        <rFont val="仿宋_GB2312"/>
        <charset val="134"/>
      </rPr>
      <t>人极大改善贫困村人居环境。</t>
    </r>
  </si>
  <si>
    <r>
      <t>120</t>
    </r>
    <r>
      <rPr>
        <sz val="7"/>
        <rFont val="仿宋_GB2312"/>
        <charset val="134"/>
      </rPr>
      <t>米，高</t>
    </r>
    <r>
      <rPr>
        <sz val="7"/>
        <rFont val="Times New Roman"/>
        <family val="1"/>
      </rPr>
      <t>1.5</t>
    </r>
    <r>
      <rPr>
        <sz val="7"/>
        <rFont val="仿宋_GB2312"/>
        <charset val="134"/>
      </rPr>
      <t>米，面积</t>
    </r>
    <r>
      <rPr>
        <sz val="7"/>
        <rFont val="Times New Roman"/>
        <family val="1"/>
      </rPr>
      <t>180</t>
    </r>
    <r>
      <rPr>
        <sz val="7"/>
        <rFont val="仿宋_GB2312"/>
        <charset val="134"/>
      </rPr>
      <t>平方米</t>
    </r>
  </si>
  <si>
    <r>
      <t>墙体粉刷</t>
    </r>
    <r>
      <rPr>
        <sz val="7"/>
        <rFont val="Times New Roman"/>
        <family val="1"/>
      </rPr>
      <t>2470</t>
    </r>
    <r>
      <rPr>
        <sz val="7"/>
        <rFont val="仿宋_GB2312"/>
        <charset val="134"/>
      </rPr>
      <t>平方米</t>
    </r>
  </si>
  <si>
    <r>
      <t>惠及全村</t>
    </r>
    <r>
      <rPr>
        <sz val="7"/>
        <rFont val="Times New Roman"/>
        <family val="1"/>
      </rPr>
      <t>2815</t>
    </r>
    <r>
      <rPr>
        <sz val="7"/>
        <rFont val="仿宋_GB2312"/>
        <charset val="134"/>
      </rPr>
      <t>人极大改善贫困村人居环境。</t>
    </r>
  </si>
  <si>
    <r>
      <t>渠两边硬化</t>
    </r>
    <r>
      <rPr>
        <sz val="7"/>
        <rFont val="Times New Roman"/>
        <family val="1"/>
      </rPr>
      <t>2300</t>
    </r>
    <r>
      <rPr>
        <sz val="7"/>
        <rFont val="仿宋_GB2312"/>
        <charset val="134"/>
      </rPr>
      <t>平方米，厚</t>
    </r>
    <r>
      <rPr>
        <sz val="7"/>
        <rFont val="Times New Roman"/>
        <family val="1"/>
      </rPr>
      <t>18</t>
    </r>
    <r>
      <rPr>
        <sz val="7"/>
        <rFont val="仿宋_GB2312"/>
        <charset val="134"/>
      </rPr>
      <t>厘米</t>
    </r>
  </si>
  <si>
    <r>
      <t>新建花池长</t>
    </r>
    <r>
      <rPr>
        <sz val="7"/>
        <rFont val="Times New Roman"/>
        <family val="1"/>
      </rPr>
      <t>1200</t>
    </r>
    <r>
      <rPr>
        <sz val="7"/>
        <rFont val="仿宋_GB2312"/>
        <charset val="134"/>
      </rPr>
      <t>米</t>
    </r>
    <r>
      <rPr>
        <sz val="7"/>
        <rFont val="Times New Roman"/>
        <family val="1"/>
      </rPr>
      <t>*0.6</t>
    </r>
    <r>
      <rPr>
        <sz val="7"/>
        <rFont val="仿宋_GB2312"/>
        <charset val="134"/>
      </rPr>
      <t>米</t>
    </r>
    <r>
      <rPr>
        <sz val="7"/>
        <rFont val="Times New Roman"/>
        <family val="1"/>
      </rPr>
      <t>*0.24</t>
    </r>
    <r>
      <rPr>
        <sz val="7"/>
        <rFont val="仿宋_GB2312"/>
        <charset val="134"/>
      </rPr>
      <t>米，排水渠</t>
    </r>
    <r>
      <rPr>
        <sz val="7"/>
        <rFont val="Times New Roman"/>
        <family val="1"/>
      </rPr>
      <t>300</t>
    </r>
    <r>
      <rPr>
        <sz val="7"/>
        <rFont val="仿宋_GB2312"/>
        <charset val="134"/>
      </rPr>
      <t>米</t>
    </r>
    <r>
      <rPr>
        <sz val="7"/>
        <rFont val="Times New Roman"/>
        <family val="1"/>
      </rPr>
      <t>*0.6*0.6</t>
    </r>
    <r>
      <rPr>
        <sz val="7"/>
        <rFont val="仿宋_GB2312"/>
        <charset val="134"/>
      </rPr>
      <t>（盖板宽</t>
    </r>
    <r>
      <rPr>
        <sz val="7"/>
        <rFont val="Times New Roman"/>
        <family val="1"/>
      </rPr>
      <t>0.6</t>
    </r>
    <r>
      <rPr>
        <sz val="7"/>
        <rFont val="仿宋_GB2312"/>
        <charset val="134"/>
      </rPr>
      <t>米、长</t>
    </r>
    <r>
      <rPr>
        <sz val="7"/>
        <rFont val="Times New Roman"/>
        <family val="1"/>
      </rPr>
      <t>1</t>
    </r>
    <r>
      <rPr>
        <sz val="7"/>
        <rFont val="仿宋_GB2312"/>
        <charset val="134"/>
      </rPr>
      <t>米），李瑶护坡长</t>
    </r>
    <r>
      <rPr>
        <sz val="7"/>
        <rFont val="Times New Roman"/>
        <family val="1"/>
      </rPr>
      <t>24</t>
    </r>
    <r>
      <rPr>
        <sz val="7"/>
        <rFont val="仿宋_GB2312"/>
        <charset val="134"/>
      </rPr>
      <t>米、宽</t>
    </r>
    <r>
      <rPr>
        <sz val="7"/>
        <rFont val="Times New Roman"/>
        <family val="1"/>
      </rPr>
      <t>13</t>
    </r>
    <r>
      <rPr>
        <sz val="7"/>
        <rFont val="仿宋_GB2312"/>
        <charset val="134"/>
      </rPr>
      <t>米、厚</t>
    </r>
    <r>
      <rPr>
        <sz val="7"/>
        <rFont val="Times New Roman"/>
        <family val="1"/>
      </rPr>
      <t>0.5</t>
    </r>
    <r>
      <rPr>
        <sz val="7"/>
        <rFont val="仿宋_GB2312"/>
        <charset val="134"/>
      </rPr>
      <t>米</t>
    </r>
  </si>
  <si>
    <r>
      <t>该项目实施后可解决苏村村全村</t>
    </r>
    <r>
      <rPr>
        <sz val="7"/>
        <rFont val="Times New Roman"/>
        <family val="1"/>
      </rPr>
      <t>344</t>
    </r>
    <r>
      <rPr>
        <sz val="7"/>
        <rFont val="仿宋_GB2312"/>
        <charset val="134"/>
      </rPr>
      <t>户路容路貌及排水难问题</t>
    </r>
  </si>
  <si>
    <r>
      <t>换房顶</t>
    </r>
    <r>
      <rPr>
        <sz val="7"/>
        <rFont val="Times New Roman"/>
        <family val="1"/>
      </rPr>
      <t>70</t>
    </r>
    <r>
      <rPr>
        <sz val="7"/>
        <rFont val="仿宋_GB2312"/>
        <charset val="134"/>
      </rPr>
      <t>平方米，门</t>
    </r>
    <r>
      <rPr>
        <sz val="7"/>
        <rFont val="Times New Roman"/>
        <family val="1"/>
      </rPr>
      <t>3</t>
    </r>
    <r>
      <rPr>
        <sz val="7"/>
        <rFont val="仿宋_GB2312"/>
        <charset val="134"/>
      </rPr>
      <t>个，窗户</t>
    </r>
    <r>
      <rPr>
        <sz val="7"/>
        <rFont val="Times New Roman"/>
        <family val="1"/>
      </rPr>
      <t>2</t>
    </r>
    <r>
      <rPr>
        <sz val="7"/>
        <rFont val="仿宋_GB2312"/>
        <charset val="134"/>
      </rPr>
      <t>个，地坪</t>
    </r>
    <r>
      <rPr>
        <sz val="7"/>
        <rFont val="Times New Roman"/>
        <family val="1"/>
      </rPr>
      <t>70</t>
    </r>
    <r>
      <rPr>
        <sz val="7"/>
        <rFont val="仿宋_GB2312"/>
        <charset val="134"/>
      </rPr>
      <t>平方米，粉刷墙壁</t>
    </r>
    <r>
      <rPr>
        <sz val="7"/>
        <rFont val="Times New Roman"/>
        <family val="1"/>
      </rPr>
      <t>150</t>
    </r>
    <r>
      <rPr>
        <sz val="7"/>
        <rFont val="仿宋_GB2312"/>
        <charset val="134"/>
      </rPr>
      <t>平方米</t>
    </r>
  </si>
  <si>
    <r>
      <t>通过项目实施，完善综合文化设施，满足群众文化需求，惠及全村</t>
    </r>
    <r>
      <rPr>
        <sz val="7"/>
        <rFont val="Times New Roman"/>
        <family val="1"/>
      </rPr>
      <t>1008</t>
    </r>
    <r>
      <rPr>
        <sz val="7"/>
        <rFont val="仿宋_GB2312"/>
        <charset val="134"/>
      </rPr>
      <t>户</t>
    </r>
    <r>
      <rPr>
        <sz val="7"/>
        <rFont val="Times New Roman"/>
        <family val="1"/>
      </rPr>
      <t>3816</t>
    </r>
    <r>
      <rPr>
        <sz val="7"/>
        <rFont val="仿宋_GB2312"/>
        <charset val="134"/>
      </rPr>
      <t>人。</t>
    </r>
  </si>
  <si>
    <r>
      <t>立面粉刷</t>
    </r>
    <r>
      <rPr>
        <sz val="7"/>
        <rFont val="Times New Roman"/>
        <family val="1"/>
      </rPr>
      <t>10000</t>
    </r>
    <r>
      <rPr>
        <sz val="7"/>
        <rFont val="仿宋_GB2312"/>
        <charset val="134"/>
      </rPr>
      <t>平方米</t>
    </r>
  </si>
  <si>
    <r>
      <t>10</t>
    </r>
    <r>
      <rPr>
        <sz val="7"/>
        <rFont val="仿宋_GB2312"/>
        <charset val="134"/>
      </rPr>
      <t>个垃圾池，每个</t>
    </r>
    <r>
      <rPr>
        <sz val="7"/>
        <rFont val="Times New Roman"/>
        <family val="1"/>
      </rPr>
      <t>4</t>
    </r>
    <r>
      <rPr>
        <sz val="7"/>
        <rFont val="仿宋_GB2312"/>
        <charset val="134"/>
      </rPr>
      <t>平方米，高</t>
    </r>
    <r>
      <rPr>
        <sz val="7"/>
        <rFont val="Times New Roman"/>
        <family val="1"/>
      </rPr>
      <t>1.2</t>
    </r>
    <r>
      <rPr>
        <sz val="7"/>
        <rFont val="仿宋_GB2312"/>
        <charset val="134"/>
      </rPr>
      <t>米</t>
    </r>
  </si>
  <si>
    <r>
      <t>共计</t>
    </r>
    <r>
      <rPr>
        <sz val="7"/>
        <rFont val="Times New Roman"/>
        <family val="1"/>
      </rPr>
      <t>6000</t>
    </r>
    <r>
      <rPr>
        <sz val="7"/>
        <rFont val="仿宋_GB2312"/>
        <charset val="134"/>
      </rPr>
      <t>平方米</t>
    </r>
  </si>
  <si>
    <r>
      <t>120</t>
    </r>
    <r>
      <rPr>
        <sz val="7"/>
        <rFont val="仿宋_GB2312"/>
        <charset val="134"/>
      </rPr>
      <t>立方米，长</t>
    </r>
    <r>
      <rPr>
        <sz val="7"/>
        <rFont val="Times New Roman"/>
        <family val="1"/>
      </rPr>
      <t>60</t>
    </r>
    <r>
      <rPr>
        <sz val="7"/>
        <rFont val="仿宋_GB2312"/>
        <charset val="134"/>
      </rPr>
      <t>米，宽</t>
    </r>
    <r>
      <rPr>
        <sz val="7"/>
        <rFont val="Times New Roman"/>
        <family val="1"/>
      </rPr>
      <t>10</t>
    </r>
    <r>
      <rPr>
        <sz val="7"/>
        <rFont val="仿宋_GB2312"/>
        <charset val="134"/>
      </rPr>
      <t>米，高</t>
    </r>
    <r>
      <rPr>
        <sz val="7"/>
        <rFont val="Times New Roman"/>
        <family val="1"/>
      </rPr>
      <t>0.2</t>
    </r>
    <r>
      <rPr>
        <sz val="7"/>
        <rFont val="仿宋_GB2312"/>
        <charset val="134"/>
      </rPr>
      <t>米</t>
    </r>
  </si>
  <si>
    <r>
      <t>20</t>
    </r>
    <r>
      <rPr>
        <sz val="7"/>
        <rFont val="仿宋_GB2312"/>
        <charset val="134"/>
      </rPr>
      <t>个，每个</t>
    </r>
    <r>
      <rPr>
        <sz val="7"/>
        <rFont val="Times New Roman"/>
        <family val="1"/>
      </rPr>
      <t>9</t>
    </r>
    <r>
      <rPr>
        <sz val="7"/>
        <rFont val="仿宋_GB2312"/>
        <charset val="134"/>
      </rPr>
      <t>平方米，高</t>
    </r>
    <r>
      <rPr>
        <sz val="7"/>
        <rFont val="Times New Roman"/>
        <family val="1"/>
      </rPr>
      <t>1.3</t>
    </r>
    <r>
      <rPr>
        <sz val="7"/>
        <rFont val="仿宋_GB2312"/>
        <charset val="134"/>
      </rPr>
      <t>米</t>
    </r>
  </si>
  <si>
    <r>
      <t>4500</t>
    </r>
    <r>
      <rPr>
        <sz val="7"/>
        <rFont val="仿宋_GB2312"/>
        <charset val="134"/>
      </rPr>
      <t>平方米，宣传墙，长</t>
    </r>
    <r>
      <rPr>
        <sz val="7"/>
        <rFont val="Times New Roman"/>
        <family val="1"/>
      </rPr>
      <t>800</t>
    </r>
    <r>
      <rPr>
        <sz val="7"/>
        <rFont val="仿宋_GB2312"/>
        <charset val="134"/>
      </rPr>
      <t>米，高</t>
    </r>
    <r>
      <rPr>
        <sz val="7"/>
        <rFont val="Times New Roman"/>
        <family val="1"/>
      </rPr>
      <t>2</t>
    </r>
    <r>
      <rPr>
        <sz val="7"/>
        <rFont val="仿宋_GB2312"/>
        <charset val="134"/>
      </rPr>
      <t>米，</t>
    </r>
  </si>
  <si>
    <r>
      <t>2000</t>
    </r>
    <r>
      <rPr>
        <sz val="7"/>
        <rFont val="仿宋_GB2312"/>
        <charset val="134"/>
      </rPr>
      <t>平方米</t>
    </r>
  </si>
  <si>
    <r>
      <t>20</t>
    </r>
    <r>
      <rPr>
        <sz val="7"/>
        <rFont val="仿宋_GB2312"/>
        <charset val="134"/>
      </rPr>
      <t>个，每个</t>
    </r>
    <r>
      <rPr>
        <sz val="7"/>
        <rFont val="Times New Roman"/>
        <family val="1"/>
      </rPr>
      <t>4</t>
    </r>
    <r>
      <rPr>
        <sz val="7"/>
        <rFont val="仿宋_GB2312"/>
        <charset val="134"/>
      </rPr>
      <t>平方米，高</t>
    </r>
    <r>
      <rPr>
        <sz val="7"/>
        <rFont val="Times New Roman"/>
        <family val="1"/>
      </rPr>
      <t>1.2</t>
    </r>
    <r>
      <rPr>
        <sz val="7"/>
        <rFont val="仿宋_GB2312"/>
        <charset val="134"/>
      </rPr>
      <t>米</t>
    </r>
  </si>
  <si>
    <r>
      <t>30</t>
    </r>
    <r>
      <rPr>
        <sz val="7"/>
        <rFont val="仿宋_GB2312"/>
        <charset val="134"/>
      </rPr>
      <t>个，每个</t>
    </r>
    <r>
      <rPr>
        <sz val="7"/>
        <rFont val="Times New Roman"/>
        <family val="1"/>
      </rPr>
      <t>4</t>
    </r>
    <r>
      <rPr>
        <sz val="7"/>
        <rFont val="仿宋_GB2312"/>
        <charset val="134"/>
      </rPr>
      <t>平方米，高</t>
    </r>
    <r>
      <rPr>
        <sz val="7"/>
        <rFont val="Times New Roman"/>
        <family val="1"/>
      </rPr>
      <t>1.2</t>
    </r>
    <r>
      <rPr>
        <sz val="7"/>
        <rFont val="仿宋_GB2312"/>
        <charset val="134"/>
      </rPr>
      <t>米</t>
    </r>
  </si>
  <si>
    <r>
      <t>3000</t>
    </r>
    <r>
      <rPr>
        <sz val="7"/>
        <rFont val="仿宋_GB2312"/>
        <charset val="134"/>
      </rPr>
      <t>平方米</t>
    </r>
  </si>
  <si>
    <r>
      <t>花果山乡花山村旅游公厕</t>
    </r>
    <r>
      <rPr>
        <sz val="7"/>
        <rFont val="Times New Roman"/>
        <family val="1"/>
      </rPr>
      <t>2</t>
    </r>
    <r>
      <rPr>
        <sz val="7"/>
        <rFont val="仿宋_GB2312"/>
        <charset val="134"/>
      </rPr>
      <t>处</t>
    </r>
  </si>
  <si>
    <r>
      <t>新村</t>
    </r>
    <r>
      <rPr>
        <sz val="7"/>
        <rFont val="Times New Roman"/>
        <family val="1"/>
      </rPr>
      <t>1</t>
    </r>
    <r>
      <rPr>
        <sz val="7"/>
        <rFont val="仿宋_GB2312"/>
        <charset val="134"/>
      </rPr>
      <t>处（</t>
    </r>
    <r>
      <rPr>
        <sz val="7"/>
        <rFont val="Times New Roman"/>
        <family val="1"/>
      </rPr>
      <t>60</t>
    </r>
    <r>
      <rPr>
        <sz val="7"/>
        <rFont val="仿宋_GB2312"/>
        <charset val="134"/>
      </rPr>
      <t>平方米）、村委</t>
    </r>
    <r>
      <rPr>
        <sz val="7"/>
        <rFont val="Times New Roman"/>
        <family val="1"/>
      </rPr>
      <t>1</t>
    </r>
    <r>
      <rPr>
        <sz val="7"/>
        <rFont val="仿宋_GB2312"/>
        <charset val="134"/>
      </rPr>
      <t>处（</t>
    </r>
    <r>
      <rPr>
        <sz val="7"/>
        <rFont val="Times New Roman"/>
        <family val="1"/>
      </rPr>
      <t>60</t>
    </r>
    <r>
      <rPr>
        <sz val="7"/>
        <rFont val="仿宋_GB2312"/>
        <charset val="134"/>
      </rPr>
      <t>平方米）</t>
    </r>
  </si>
  <si>
    <r>
      <t>每处</t>
    </r>
    <r>
      <rPr>
        <sz val="7"/>
        <rFont val="Times New Roman"/>
        <family val="1"/>
      </rPr>
      <t>/10</t>
    </r>
    <r>
      <rPr>
        <sz val="7"/>
        <rFont val="仿宋_GB2312"/>
        <charset val="134"/>
      </rPr>
      <t>万</t>
    </r>
  </si>
  <si>
    <r>
      <t>800</t>
    </r>
    <r>
      <rPr>
        <sz val="7"/>
        <rFont val="仿宋_GB2312"/>
        <charset val="134"/>
      </rPr>
      <t>米道路路沿（高</t>
    </r>
    <r>
      <rPr>
        <sz val="7"/>
        <rFont val="Times New Roman"/>
        <family val="1"/>
      </rPr>
      <t>0.3</t>
    </r>
    <r>
      <rPr>
        <sz val="7"/>
        <rFont val="仿宋_GB2312"/>
        <charset val="134"/>
      </rPr>
      <t>米）</t>
    </r>
  </si>
  <si>
    <r>
      <t>50</t>
    </r>
    <r>
      <rPr>
        <sz val="7"/>
        <rFont val="仿宋_GB2312"/>
        <charset val="134"/>
      </rPr>
      <t>元</t>
    </r>
    <r>
      <rPr>
        <sz val="7"/>
        <rFont val="Times New Roman"/>
        <family val="1"/>
      </rPr>
      <t>/</t>
    </r>
    <r>
      <rPr>
        <sz val="7"/>
        <rFont val="仿宋_GB2312"/>
        <charset val="134"/>
      </rPr>
      <t>米</t>
    </r>
  </si>
  <si>
    <r>
      <t>200</t>
    </r>
    <r>
      <rPr>
        <sz val="7"/>
        <rFont val="仿宋_GB2312"/>
        <charset val="134"/>
      </rPr>
      <t>平方米</t>
    </r>
  </si>
  <si>
    <r>
      <t>60</t>
    </r>
    <r>
      <rPr>
        <sz val="7"/>
        <rFont val="仿宋_GB2312"/>
        <charset val="134"/>
      </rPr>
      <t>元</t>
    </r>
    <r>
      <rPr>
        <sz val="7"/>
        <rFont val="Times New Roman"/>
        <family val="1"/>
      </rPr>
      <t>/</t>
    </r>
    <r>
      <rPr>
        <sz val="7"/>
        <rFont val="仿宋_GB2312"/>
        <charset val="134"/>
      </rPr>
      <t>平方米</t>
    </r>
  </si>
  <si>
    <r>
      <t>惠及全村</t>
    </r>
    <r>
      <rPr>
        <sz val="7"/>
        <rFont val="Times New Roman"/>
        <family val="1"/>
      </rPr>
      <t>1008</t>
    </r>
    <r>
      <rPr>
        <sz val="7"/>
        <rFont val="仿宋_GB2312"/>
        <charset val="134"/>
      </rPr>
      <t>户</t>
    </r>
    <r>
      <rPr>
        <sz val="7"/>
        <rFont val="Times New Roman"/>
        <family val="1"/>
      </rPr>
      <t>3816</t>
    </r>
    <r>
      <rPr>
        <sz val="7"/>
        <rFont val="仿宋_GB2312"/>
        <charset val="134"/>
      </rPr>
      <t>人</t>
    </r>
  </si>
  <si>
    <r>
      <t>惠及</t>
    </r>
    <r>
      <rPr>
        <sz val="7"/>
        <rFont val="Times New Roman"/>
        <family val="1"/>
      </rPr>
      <t>750</t>
    </r>
    <r>
      <rPr>
        <sz val="7"/>
        <rFont val="仿宋_GB2312"/>
        <charset val="134"/>
      </rPr>
      <t>户</t>
    </r>
    <r>
      <rPr>
        <sz val="7"/>
        <rFont val="Times New Roman"/>
        <family val="1"/>
      </rPr>
      <t>3200</t>
    </r>
    <r>
      <rPr>
        <sz val="7"/>
        <rFont val="仿宋_GB2312"/>
        <charset val="134"/>
      </rPr>
      <t>人极大改善贫困村人居环境</t>
    </r>
  </si>
  <si>
    <r>
      <t>墙体粉刷</t>
    </r>
    <r>
      <rPr>
        <sz val="7"/>
        <rFont val="Times New Roman"/>
        <family val="1"/>
      </rPr>
      <t>3600</t>
    </r>
    <r>
      <rPr>
        <sz val="7"/>
        <rFont val="仿宋_GB2312"/>
        <charset val="134"/>
      </rPr>
      <t>平方米、喷绘</t>
    </r>
    <r>
      <rPr>
        <sz val="7"/>
        <rFont val="Times New Roman"/>
        <family val="1"/>
      </rPr>
      <t>180</t>
    </r>
    <r>
      <rPr>
        <sz val="7"/>
        <rFont val="仿宋_GB2312"/>
        <charset val="134"/>
      </rPr>
      <t>平方米，道德宣传版面</t>
    </r>
    <r>
      <rPr>
        <sz val="7"/>
        <rFont val="Times New Roman"/>
        <family val="1"/>
      </rPr>
      <t>2</t>
    </r>
    <r>
      <rPr>
        <sz val="7"/>
        <rFont val="仿宋_GB2312"/>
        <charset val="134"/>
      </rPr>
      <t>块，花池</t>
    </r>
    <r>
      <rPr>
        <sz val="7"/>
        <rFont val="Times New Roman"/>
        <family val="1"/>
      </rPr>
      <t>1</t>
    </r>
    <r>
      <rPr>
        <sz val="7"/>
        <rFont val="仿宋_GB2312"/>
        <charset val="134"/>
      </rPr>
      <t>个长</t>
    </r>
    <r>
      <rPr>
        <sz val="7"/>
        <rFont val="Times New Roman"/>
        <family val="1"/>
      </rPr>
      <t>3</t>
    </r>
    <r>
      <rPr>
        <sz val="7"/>
        <rFont val="仿宋_GB2312"/>
        <charset val="134"/>
      </rPr>
      <t>米、宽</t>
    </r>
    <r>
      <rPr>
        <sz val="7"/>
        <rFont val="Times New Roman"/>
        <family val="1"/>
      </rPr>
      <t>1.5</t>
    </r>
    <r>
      <rPr>
        <sz val="7"/>
        <rFont val="仿宋_GB2312"/>
        <charset val="134"/>
      </rPr>
      <t>米、高</t>
    </r>
    <r>
      <rPr>
        <sz val="7"/>
        <rFont val="Times New Roman"/>
        <family val="1"/>
      </rPr>
      <t>0.5</t>
    </r>
    <r>
      <rPr>
        <sz val="7"/>
        <rFont val="仿宋_GB2312"/>
        <charset val="134"/>
      </rPr>
      <t>米。</t>
    </r>
  </si>
  <si>
    <r>
      <t>3</t>
    </r>
    <r>
      <rPr>
        <sz val="7"/>
        <rFont val="仿宋_GB2312"/>
        <charset val="134"/>
      </rPr>
      <t>座，每座</t>
    </r>
    <r>
      <rPr>
        <sz val="7"/>
        <rFont val="Times New Roman"/>
        <family val="1"/>
      </rPr>
      <t>45</t>
    </r>
    <r>
      <rPr>
        <sz val="7"/>
        <rFont val="仿宋_GB2312"/>
        <charset val="134"/>
      </rPr>
      <t>平方米。</t>
    </r>
  </si>
  <si>
    <r>
      <t>20000</t>
    </r>
    <r>
      <rPr>
        <sz val="7"/>
        <rFont val="仿宋_GB2312"/>
        <charset val="134"/>
      </rPr>
      <t>元</t>
    </r>
    <r>
      <rPr>
        <sz val="7"/>
        <rFont val="Times New Roman"/>
        <family val="1"/>
      </rPr>
      <t>/</t>
    </r>
    <r>
      <rPr>
        <sz val="7"/>
        <rFont val="仿宋_GB2312"/>
        <charset val="134"/>
      </rPr>
      <t>座</t>
    </r>
  </si>
  <si>
    <r>
      <t>灰白色</t>
    </r>
    <r>
      <rPr>
        <sz val="7"/>
        <rFont val="Times New Roman"/>
        <family val="1"/>
      </rPr>
      <t>35000</t>
    </r>
    <r>
      <rPr>
        <sz val="7"/>
        <rFont val="仿宋_GB2312"/>
        <charset val="134"/>
      </rPr>
      <t>平方米。</t>
    </r>
  </si>
  <si>
    <r>
      <t>10</t>
    </r>
    <r>
      <rPr>
        <sz val="7"/>
        <rFont val="仿宋_GB2312"/>
        <charset val="134"/>
      </rPr>
      <t>元</t>
    </r>
    <r>
      <rPr>
        <sz val="7"/>
        <rFont val="Times New Roman"/>
        <family val="1"/>
      </rPr>
      <t>/</t>
    </r>
    <r>
      <rPr>
        <sz val="7"/>
        <rFont val="仿宋_GB2312"/>
        <charset val="134"/>
      </rPr>
      <t>平方米</t>
    </r>
  </si>
  <si>
    <r>
      <t>灰白色</t>
    </r>
    <r>
      <rPr>
        <sz val="7"/>
        <rFont val="Times New Roman"/>
        <family val="1"/>
      </rPr>
      <t>30000</t>
    </r>
    <r>
      <rPr>
        <sz val="7"/>
        <rFont val="仿宋_GB2312"/>
        <charset val="134"/>
      </rPr>
      <t>平方米。</t>
    </r>
  </si>
  <si>
    <r>
      <t>灰白色</t>
    </r>
    <r>
      <rPr>
        <sz val="7"/>
        <rFont val="Times New Roman"/>
        <family val="1"/>
      </rPr>
      <t>25000</t>
    </r>
    <r>
      <rPr>
        <sz val="7"/>
        <rFont val="仿宋_GB2312"/>
        <charset val="134"/>
      </rPr>
      <t>平方米。</t>
    </r>
  </si>
  <si>
    <r>
      <t>外墙抹灰，刷涂料，</t>
    </r>
    <r>
      <rPr>
        <sz val="7"/>
        <rFont val="Times New Roman"/>
        <family val="1"/>
      </rPr>
      <t>7150</t>
    </r>
    <r>
      <rPr>
        <sz val="7"/>
        <rFont val="仿宋_GB2312"/>
        <charset val="134"/>
      </rPr>
      <t>平方米</t>
    </r>
  </si>
  <si>
    <r>
      <t>惠及</t>
    </r>
    <r>
      <rPr>
        <sz val="7"/>
        <rFont val="Times New Roman"/>
        <family val="1"/>
      </rPr>
      <t>620</t>
    </r>
    <r>
      <rPr>
        <sz val="7"/>
        <rFont val="仿宋_GB2312"/>
        <charset val="134"/>
      </rPr>
      <t>户</t>
    </r>
    <r>
      <rPr>
        <sz val="7"/>
        <rFont val="Times New Roman"/>
        <family val="1"/>
      </rPr>
      <t>3312</t>
    </r>
    <r>
      <rPr>
        <sz val="7"/>
        <rFont val="仿宋_GB2312"/>
        <charset val="134"/>
      </rPr>
      <t>人极大改善贫困村人居环境</t>
    </r>
  </si>
  <si>
    <r>
      <t>360</t>
    </r>
    <r>
      <rPr>
        <sz val="7"/>
        <rFont val="仿宋_GB2312"/>
        <charset val="134"/>
      </rPr>
      <t>米长，</t>
    </r>
    <r>
      <rPr>
        <sz val="7"/>
        <rFont val="Times New Roman"/>
        <family val="1"/>
      </rPr>
      <t>2.2</t>
    </r>
    <r>
      <rPr>
        <sz val="7"/>
        <rFont val="仿宋_GB2312"/>
        <charset val="134"/>
      </rPr>
      <t>米高，面积</t>
    </r>
    <r>
      <rPr>
        <sz val="7"/>
        <rFont val="Times New Roman"/>
        <family val="1"/>
      </rPr>
      <t>792</t>
    </r>
    <r>
      <rPr>
        <sz val="7"/>
        <rFont val="仿宋_GB2312"/>
        <charset val="134"/>
      </rPr>
      <t>平方米</t>
    </r>
  </si>
  <si>
    <r>
      <t>机井房</t>
    </r>
    <r>
      <rPr>
        <sz val="7"/>
        <rFont val="Times New Roman"/>
        <family val="1"/>
      </rPr>
      <t>9.0</t>
    </r>
    <r>
      <rPr>
        <sz val="7"/>
        <rFont val="仿宋_GB2312"/>
        <charset val="134"/>
      </rPr>
      <t>平方米、井筒</t>
    </r>
    <r>
      <rPr>
        <sz val="7"/>
        <rFont val="Times New Roman"/>
        <family val="1"/>
      </rPr>
      <t>52</t>
    </r>
    <r>
      <rPr>
        <sz val="7"/>
        <rFont val="仿宋_GB2312"/>
        <charset val="134"/>
      </rPr>
      <t>米，线路</t>
    </r>
    <r>
      <rPr>
        <sz val="7"/>
        <rFont val="Times New Roman"/>
        <family val="1"/>
      </rPr>
      <t>350</t>
    </r>
    <r>
      <rPr>
        <sz val="7"/>
        <rFont val="仿宋_GB2312"/>
        <charset val="134"/>
      </rPr>
      <t>米</t>
    </r>
  </si>
  <si>
    <r>
      <t>解决贫困村生产生活用水问题，惠及</t>
    </r>
    <r>
      <rPr>
        <sz val="7"/>
        <rFont val="Times New Roman"/>
        <family val="1"/>
      </rPr>
      <t>620</t>
    </r>
    <r>
      <rPr>
        <sz val="7"/>
        <rFont val="仿宋_GB2312"/>
        <charset val="134"/>
      </rPr>
      <t>户</t>
    </r>
    <r>
      <rPr>
        <sz val="7"/>
        <rFont val="Times New Roman"/>
        <family val="1"/>
      </rPr>
      <t>3312</t>
    </r>
    <r>
      <rPr>
        <sz val="7"/>
        <rFont val="仿宋_GB2312"/>
        <charset val="134"/>
      </rPr>
      <t>人。</t>
    </r>
  </si>
  <si>
    <r>
      <t>400</t>
    </r>
    <r>
      <rPr>
        <sz val="7"/>
        <rFont val="仿宋_GB2312"/>
        <charset val="134"/>
      </rPr>
      <t>米长，</t>
    </r>
    <r>
      <rPr>
        <sz val="7"/>
        <rFont val="Times New Roman"/>
        <family val="1"/>
      </rPr>
      <t>2.2</t>
    </r>
    <r>
      <rPr>
        <sz val="7"/>
        <rFont val="仿宋_GB2312"/>
        <charset val="134"/>
      </rPr>
      <t>米高</t>
    </r>
    <r>
      <rPr>
        <sz val="7"/>
        <rFont val="Times New Roman"/>
        <family val="1"/>
      </rPr>
      <t>,</t>
    </r>
    <r>
      <rPr>
        <sz val="7"/>
        <rFont val="仿宋_GB2312"/>
        <charset val="134"/>
      </rPr>
      <t>面积</t>
    </r>
    <r>
      <rPr>
        <sz val="7"/>
        <rFont val="Times New Roman"/>
        <family val="1"/>
      </rPr>
      <t>880</t>
    </r>
    <r>
      <rPr>
        <sz val="7"/>
        <rFont val="仿宋_GB2312"/>
        <charset val="134"/>
      </rPr>
      <t>平方米</t>
    </r>
  </si>
  <si>
    <r>
      <t>惠及群众</t>
    </r>
    <r>
      <rPr>
        <sz val="7"/>
        <rFont val="Times New Roman"/>
        <family val="1"/>
      </rPr>
      <t>422</t>
    </r>
    <r>
      <rPr>
        <sz val="7"/>
        <rFont val="仿宋_GB2312"/>
        <charset val="134"/>
      </rPr>
      <t>户</t>
    </r>
    <r>
      <rPr>
        <sz val="7"/>
        <rFont val="Times New Roman"/>
        <family val="1"/>
      </rPr>
      <t>1716</t>
    </r>
    <r>
      <rPr>
        <sz val="7"/>
        <rFont val="仿宋_GB2312"/>
        <charset val="134"/>
      </rPr>
      <t>人，极大改善贫困村人居环境。</t>
    </r>
  </si>
  <si>
    <r>
      <t>立面改造</t>
    </r>
    <r>
      <rPr>
        <sz val="7"/>
        <rFont val="Times New Roman"/>
        <family val="1"/>
      </rPr>
      <t>20000</t>
    </r>
    <r>
      <rPr>
        <sz val="7"/>
        <rFont val="仿宋_GB2312"/>
        <charset val="134"/>
      </rPr>
      <t>平方米</t>
    </r>
  </si>
  <si>
    <r>
      <t>花果山乡花山村垃圾填埋场</t>
    </r>
    <r>
      <rPr>
        <sz val="7"/>
        <rFont val="Times New Roman"/>
        <family val="1"/>
      </rPr>
      <t>2</t>
    </r>
    <r>
      <rPr>
        <sz val="7"/>
        <rFont val="仿宋_GB2312"/>
        <charset val="134"/>
      </rPr>
      <t>处</t>
    </r>
  </si>
  <si>
    <r>
      <t>马家岭（</t>
    </r>
    <r>
      <rPr>
        <sz val="7"/>
        <rFont val="Times New Roman"/>
        <family val="1"/>
      </rPr>
      <t>700</t>
    </r>
    <r>
      <rPr>
        <sz val="7"/>
        <rFont val="仿宋_GB2312"/>
        <charset val="134"/>
      </rPr>
      <t>立方米）、庙压火两处（</t>
    </r>
    <r>
      <rPr>
        <sz val="7"/>
        <rFont val="Times New Roman"/>
        <family val="1"/>
      </rPr>
      <t>700</t>
    </r>
    <r>
      <rPr>
        <sz val="7"/>
        <rFont val="仿宋_GB2312"/>
        <charset val="134"/>
      </rPr>
      <t>立方米）</t>
    </r>
  </si>
  <si>
    <r>
      <t>每处</t>
    </r>
    <r>
      <rPr>
        <sz val="7"/>
        <rFont val="Times New Roman"/>
        <family val="1"/>
      </rPr>
      <t>/3</t>
    </r>
    <r>
      <rPr>
        <sz val="7"/>
        <rFont val="仿宋_GB2312"/>
        <charset val="134"/>
      </rPr>
      <t>万</t>
    </r>
  </si>
  <si>
    <r>
      <t>栽种绿化树木</t>
    </r>
    <r>
      <rPr>
        <sz val="7"/>
        <rFont val="Times New Roman"/>
        <family val="1"/>
      </rPr>
      <t>1145</t>
    </r>
    <r>
      <rPr>
        <sz val="7"/>
        <rFont val="仿宋_GB2312"/>
        <charset val="134"/>
      </rPr>
      <t>棵</t>
    </r>
  </si>
  <si>
    <r>
      <t>改善贫困村的村容村貌，改善</t>
    </r>
    <r>
      <rPr>
        <sz val="7"/>
        <rFont val="Times New Roman"/>
        <family val="1"/>
      </rPr>
      <t>620</t>
    </r>
    <r>
      <rPr>
        <sz val="7"/>
        <rFont val="仿宋_GB2312"/>
        <charset val="134"/>
      </rPr>
      <t>户</t>
    </r>
    <r>
      <rPr>
        <sz val="7"/>
        <rFont val="Times New Roman"/>
        <family val="1"/>
      </rPr>
      <t>2069</t>
    </r>
    <r>
      <rPr>
        <sz val="7"/>
        <rFont val="仿宋_GB2312"/>
        <charset val="134"/>
      </rPr>
      <t>人的村容村貌</t>
    </r>
  </si>
  <si>
    <r>
      <t>211</t>
    </r>
    <r>
      <rPr>
        <sz val="7"/>
        <rFont val="仿宋_GB2312"/>
        <charset val="134"/>
      </rPr>
      <t>户</t>
    </r>
    <r>
      <rPr>
        <sz val="7"/>
        <rFont val="Times New Roman"/>
        <family val="1"/>
      </rPr>
      <t>916</t>
    </r>
    <r>
      <rPr>
        <sz val="7"/>
        <rFont val="仿宋_GB2312"/>
        <charset val="134"/>
      </rPr>
      <t>人</t>
    </r>
  </si>
  <si>
    <r>
      <t>立面粉刷</t>
    </r>
    <r>
      <rPr>
        <sz val="7"/>
        <rFont val="Times New Roman"/>
        <family val="1"/>
      </rPr>
      <t>9800</t>
    </r>
    <r>
      <rPr>
        <sz val="7"/>
        <rFont val="仿宋_GB2312"/>
        <charset val="134"/>
      </rPr>
      <t>平方米</t>
    </r>
  </si>
  <si>
    <r>
      <t>新建矮墙</t>
    </r>
    <r>
      <rPr>
        <sz val="7"/>
        <rFont val="Times New Roman"/>
        <family val="1"/>
      </rPr>
      <t>3600</t>
    </r>
    <r>
      <rPr>
        <sz val="7"/>
        <rFont val="仿宋_GB2312"/>
        <charset val="134"/>
      </rPr>
      <t>米，</t>
    </r>
    <r>
      <rPr>
        <sz val="7"/>
        <rFont val="Times New Roman"/>
        <family val="1"/>
      </rPr>
      <t>3</t>
    </r>
    <r>
      <rPr>
        <sz val="7"/>
        <rFont val="仿宋_GB2312"/>
        <charset val="134"/>
      </rPr>
      <t>米高，</t>
    </r>
    <r>
      <rPr>
        <sz val="7"/>
        <rFont val="Times New Roman"/>
        <family val="1"/>
      </rPr>
      <t>0.6</t>
    </r>
    <r>
      <rPr>
        <sz val="7"/>
        <rFont val="仿宋_GB2312"/>
        <charset val="134"/>
      </rPr>
      <t>米宽</t>
    </r>
  </si>
  <si>
    <r>
      <t>新建护坡</t>
    </r>
    <r>
      <rPr>
        <sz val="7"/>
        <rFont val="Times New Roman"/>
        <family val="1"/>
      </rPr>
      <t>944.7</t>
    </r>
    <r>
      <rPr>
        <sz val="7"/>
        <rFont val="仿宋_GB2312"/>
        <charset val="134"/>
      </rPr>
      <t>立方米（</t>
    </r>
    <r>
      <rPr>
        <sz val="7"/>
        <rFont val="Times New Roman"/>
        <family val="1"/>
      </rPr>
      <t>1574.5</t>
    </r>
    <r>
      <rPr>
        <sz val="7"/>
        <rFont val="仿宋_GB2312"/>
        <charset val="134"/>
      </rPr>
      <t>平方米），砌墙</t>
    </r>
    <r>
      <rPr>
        <sz val="7"/>
        <rFont val="Times New Roman"/>
        <family val="1"/>
      </rPr>
      <t>670</t>
    </r>
    <r>
      <rPr>
        <sz val="7"/>
        <rFont val="仿宋_GB2312"/>
        <charset val="134"/>
      </rPr>
      <t>米，高</t>
    </r>
    <r>
      <rPr>
        <sz val="7"/>
        <rFont val="Times New Roman"/>
        <family val="1"/>
      </rPr>
      <t>1</t>
    </r>
    <r>
      <rPr>
        <sz val="7"/>
        <rFont val="仿宋_GB2312"/>
        <charset val="134"/>
      </rPr>
      <t>米，宽</t>
    </r>
    <r>
      <rPr>
        <sz val="7"/>
        <rFont val="Times New Roman"/>
        <family val="1"/>
      </rPr>
      <t>0.5</t>
    </r>
    <r>
      <rPr>
        <sz val="7"/>
        <rFont val="仿宋_GB2312"/>
        <charset val="134"/>
      </rPr>
      <t>米</t>
    </r>
  </si>
  <si>
    <r>
      <t>宜阳县</t>
    </r>
    <r>
      <rPr>
        <sz val="7"/>
        <rFont val="Times New Roman"/>
        <family val="1"/>
      </rPr>
      <t>15</t>
    </r>
    <r>
      <rPr>
        <sz val="7"/>
        <rFont val="仿宋_GB2312"/>
        <charset val="134"/>
      </rPr>
      <t>个乡镇暖心工程项目</t>
    </r>
  </si>
  <si>
    <r>
      <t>通过</t>
    </r>
    <r>
      <rPr>
        <sz val="7"/>
        <rFont val="Times New Roman"/>
        <family val="1"/>
      </rPr>
      <t>“</t>
    </r>
    <r>
      <rPr>
        <sz val="7"/>
        <rFont val="仿宋_GB2312"/>
        <charset val="134"/>
      </rPr>
      <t>暖心行动</t>
    </r>
    <r>
      <rPr>
        <sz val="7"/>
        <rFont val="Times New Roman"/>
        <family val="1"/>
      </rPr>
      <t>”</t>
    </r>
    <r>
      <rPr>
        <sz val="7"/>
        <rFont val="仿宋_GB2312"/>
        <charset val="134"/>
      </rPr>
      <t>，改善建档立卡贫困户基本生活条件，实现</t>
    </r>
    <r>
      <rPr>
        <sz val="7"/>
        <rFont val="Times New Roman"/>
        <family val="1"/>
      </rPr>
      <t>“</t>
    </r>
    <r>
      <rPr>
        <sz val="7"/>
        <rFont val="仿宋_GB2312"/>
        <charset val="134"/>
      </rPr>
      <t>五不五有五净一规范</t>
    </r>
    <r>
      <rPr>
        <sz val="7"/>
        <rFont val="Times New Roman"/>
        <family val="1"/>
      </rPr>
      <t>”</t>
    </r>
    <r>
      <rPr>
        <sz val="7"/>
        <rFont val="仿宋_GB2312"/>
        <charset val="134"/>
      </rPr>
      <t>，全面提升贫困户满意度、认同度。</t>
    </r>
  </si>
  <si>
    <t>二、公共服务（社会发展、公益事业）</t>
    <phoneticPr fontId="1" type="noConversion"/>
  </si>
  <si>
    <r>
      <t xml:space="preserve">1. </t>
    </r>
    <r>
      <rPr>
        <sz val="7"/>
        <rFont val="宋体"/>
        <family val="3"/>
        <charset val="134"/>
      </rPr>
      <t>医疗卫生</t>
    </r>
    <phoneticPr fontId="1" type="noConversion"/>
  </si>
  <si>
    <r>
      <t>为</t>
    </r>
    <r>
      <rPr>
        <sz val="7"/>
        <rFont val="Times New Roman"/>
        <family val="1"/>
      </rPr>
      <t>19551</t>
    </r>
    <r>
      <rPr>
        <sz val="7"/>
        <rFont val="仿宋_GB2312"/>
        <charset val="134"/>
      </rPr>
      <t>户贫困户配发健康扶贫爱心保健箱，每个</t>
    </r>
    <r>
      <rPr>
        <sz val="7"/>
        <rFont val="Times New Roman"/>
        <family val="1"/>
      </rPr>
      <t>60</t>
    </r>
    <r>
      <rPr>
        <sz val="7"/>
        <rFont val="仿宋_GB2312"/>
        <charset val="134"/>
      </rPr>
      <t>元。</t>
    </r>
  </si>
  <si>
    <r>
      <t>每个</t>
    </r>
    <r>
      <rPr>
        <sz val="7"/>
        <rFont val="Times New Roman"/>
        <family val="1"/>
      </rPr>
      <t>60</t>
    </r>
    <r>
      <rPr>
        <sz val="7"/>
        <rFont val="仿宋_GB2312"/>
        <charset val="134"/>
      </rPr>
      <t>元</t>
    </r>
  </si>
  <si>
    <r>
      <t>为</t>
    </r>
    <r>
      <rPr>
        <sz val="7"/>
        <rFont val="Times New Roman"/>
        <family val="1"/>
      </rPr>
      <t>19551</t>
    </r>
    <r>
      <rPr>
        <sz val="7"/>
        <rFont val="仿宋_GB2312"/>
        <charset val="134"/>
      </rPr>
      <t>户贫困户配发健康扶贫爱心保健箱</t>
    </r>
  </si>
  <si>
    <r>
      <t>19551</t>
    </r>
    <r>
      <rPr>
        <sz val="7"/>
        <rFont val="仿宋_GB2312"/>
        <charset val="134"/>
      </rPr>
      <t>户</t>
    </r>
  </si>
  <si>
    <r>
      <t>按照《宜阳县贫困人口门诊统筹实施方案》（宜脱贫组〔</t>
    </r>
    <r>
      <rPr>
        <sz val="7"/>
        <rFont val="Times New Roman"/>
        <family val="1"/>
      </rPr>
      <t>2018</t>
    </r>
    <r>
      <rPr>
        <sz val="7"/>
        <rFont val="仿宋_GB2312"/>
        <charset val="134"/>
      </rPr>
      <t>〕</t>
    </r>
    <r>
      <rPr>
        <sz val="7"/>
        <rFont val="Times New Roman"/>
        <family val="1"/>
      </rPr>
      <t>18</t>
    </r>
    <r>
      <rPr>
        <sz val="7"/>
        <rFont val="仿宋_GB2312"/>
        <charset val="134"/>
      </rPr>
      <t>号）规定，为全县贫困人口</t>
    </r>
    <r>
      <rPr>
        <sz val="7"/>
        <rFont val="Times New Roman"/>
        <family val="1"/>
      </rPr>
      <t>71670</t>
    </r>
    <r>
      <rPr>
        <sz val="7"/>
        <rFont val="仿宋_GB2312"/>
        <charset val="134"/>
      </rPr>
      <t>人解决门诊统筹补偿，门诊统筹筹资标准为每人每年</t>
    </r>
    <r>
      <rPr>
        <sz val="7"/>
        <rFont val="Times New Roman"/>
        <family val="1"/>
      </rPr>
      <t>100</t>
    </r>
    <r>
      <rPr>
        <sz val="7"/>
        <rFont val="仿宋_GB2312"/>
        <charset val="134"/>
      </rPr>
      <t>元。</t>
    </r>
  </si>
  <si>
    <r>
      <t>每人每年</t>
    </r>
    <r>
      <rPr>
        <sz val="7"/>
        <rFont val="Times New Roman"/>
        <family val="1"/>
      </rPr>
      <t>100</t>
    </r>
    <r>
      <rPr>
        <sz val="7"/>
        <rFont val="仿宋_GB2312"/>
        <charset val="134"/>
      </rPr>
      <t>元</t>
    </r>
  </si>
  <si>
    <r>
      <t>为全县贫困人口</t>
    </r>
    <r>
      <rPr>
        <sz val="7"/>
        <rFont val="Times New Roman"/>
        <family val="1"/>
      </rPr>
      <t>71670</t>
    </r>
    <r>
      <rPr>
        <sz val="7"/>
        <rFont val="仿宋_GB2312"/>
        <charset val="134"/>
      </rPr>
      <t>人解决门诊统筹补偿</t>
    </r>
  </si>
  <si>
    <r>
      <t>71670</t>
    </r>
    <r>
      <rPr>
        <sz val="7"/>
        <rFont val="仿宋_GB2312"/>
        <charset val="134"/>
      </rPr>
      <t>人</t>
    </r>
  </si>
  <si>
    <r>
      <t>2018</t>
    </r>
    <r>
      <rPr>
        <sz val="7"/>
        <rFont val="仿宋_GB2312"/>
        <charset val="134"/>
      </rPr>
      <t>年贫困人口医疗救助项目</t>
    </r>
  </si>
  <si>
    <r>
      <t>解决</t>
    </r>
    <r>
      <rPr>
        <sz val="7"/>
        <rFont val="Times New Roman"/>
        <family val="1"/>
      </rPr>
      <t>2018</t>
    </r>
    <r>
      <rPr>
        <sz val="7"/>
        <rFont val="仿宋_GB2312"/>
        <charset val="134"/>
      </rPr>
      <t>年贫困患者住院补助。</t>
    </r>
  </si>
  <si>
    <r>
      <t>全县</t>
    </r>
    <r>
      <rPr>
        <sz val="7"/>
        <rFont val="Times New Roman"/>
        <family val="1"/>
      </rPr>
      <t>353</t>
    </r>
    <r>
      <rPr>
        <sz val="7"/>
        <rFont val="仿宋_GB2312"/>
        <charset val="134"/>
      </rPr>
      <t>个村</t>
    </r>
  </si>
  <si>
    <r>
      <t>144</t>
    </r>
    <r>
      <rPr>
        <sz val="7"/>
        <rFont val="仿宋_GB2312"/>
        <charset val="134"/>
      </rPr>
      <t>人</t>
    </r>
  </si>
  <si>
    <r>
      <t xml:space="preserve">2. </t>
    </r>
    <r>
      <rPr>
        <sz val="7"/>
        <rFont val="宋体"/>
        <family val="3"/>
        <charset val="134"/>
      </rPr>
      <t>危房改造</t>
    </r>
    <phoneticPr fontId="1" type="noConversion"/>
  </si>
  <si>
    <r>
      <t>2018</t>
    </r>
    <r>
      <rPr>
        <sz val="7"/>
        <rFont val="仿宋_GB2312"/>
        <charset val="134"/>
      </rPr>
      <t>年危房改造补助（</t>
    </r>
    <r>
      <rPr>
        <sz val="7"/>
        <rFont val="Times New Roman"/>
        <family val="1"/>
      </rPr>
      <t>1</t>
    </r>
    <r>
      <rPr>
        <sz val="7"/>
        <rFont val="仿宋_GB2312"/>
        <charset val="134"/>
      </rPr>
      <t>）</t>
    </r>
  </si>
  <si>
    <r>
      <t>C</t>
    </r>
    <r>
      <rPr>
        <sz val="7"/>
        <rFont val="仿宋_GB2312"/>
        <charset val="134"/>
      </rPr>
      <t>级危房改造补助</t>
    </r>
    <r>
      <rPr>
        <sz val="7"/>
        <rFont val="Times New Roman"/>
        <family val="1"/>
      </rPr>
      <t>191</t>
    </r>
    <r>
      <rPr>
        <sz val="7"/>
        <rFont val="仿宋_GB2312"/>
        <charset val="134"/>
      </rPr>
      <t>户，</t>
    </r>
    <r>
      <rPr>
        <sz val="7"/>
        <rFont val="Times New Roman"/>
        <family val="1"/>
      </rPr>
      <t>D</t>
    </r>
    <r>
      <rPr>
        <sz val="7"/>
        <rFont val="仿宋_GB2312"/>
        <charset val="134"/>
      </rPr>
      <t>级危房改造补助</t>
    </r>
    <r>
      <rPr>
        <sz val="7"/>
        <rFont val="Times New Roman"/>
        <family val="1"/>
      </rPr>
      <t>359</t>
    </r>
    <r>
      <rPr>
        <sz val="7"/>
        <rFont val="仿宋_GB2312"/>
        <charset val="134"/>
      </rPr>
      <t>户，共</t>
    </r>
    <r>
      <rPr>
        <sz val="7"/>
        <rFont val="Times New Roman"/>
        <family val="1"/>
      </rPr>
      <t>550</t>
    </r>
    <r>
      <rPr>
        <sz val="7"/>
        <rFont val="仿宋_GB2312"/>
        <charset val="134"/>
      </rPr>
      <t>户</t>
    </r>
  </si>
  <si>
    <r>
      <t>1</t>
    </r>
    <r>
      <rPr>
        <sz val="7"/>
        <rFont val="仿宋_GB2312"/>
        <charset val="134"/>
      </rPr>
      <t>、</t>
    </r>
    <r>
      <rPr>
        <sz val="7"/>
        <rFont val="Times New Roman"/>
        <family val="1"/>
      </rPr>
      <t>C</t>
    </r>
    <r>
      <rPr>
        <sz val="7"/>
        <rFont val="仿宋_GB2312"/>
        <charset val="134"/>
      </rPr>
      <t>级危房维修：</t>
    </r>
    <r>
      <rPr>
        <sz val="7"/>
        <rFont val="Times New Roman"/>
        <family val="1"/>
      </rPr>
      <t>10000</t>
    </r>
    <r>
      <rPr>
        <sz val="7"/>
        <rFont val="仿宋_GB2312"/>
        <charset val="134"/>
      </rPr>
      <t>元以内；</t>
    </r>
    <r>
      <rPr>
        <sz val="7"/>
        <rFont val="Times New Roman"/>
        <family val="1"/>
      </rPr>
      <t xml:space="preserve">
2</t>
    </r>
    <r>
      <rPr>
        <sz val="7"/>
        <rFont val="仿宋_GB2312"/>
        <charset val="134"/>
      </rPr>
      <t>、非建档立卡的低保户、农村分散供养特困人员、贫困残疾人家庭</t>
    </r>
    <r>
      <rPr>
        <sz val="7"/>
        <rFont val="Times New Roman"/>
        <family val="1"/>
      </rPr>
      <t>D</t>
    </r>
    <r>
      <rPr>
        <sz val="7"/>
        <rFont val="仿宋_GB2312"/>
        <charset val="134"/>
      </rPr>
      <t>级危房改造</t>
    </r>
    <r>
      <rPr>
        <sz val="7"/>
        <rFont val="Times New Roman"/>
        <family val="1"/>
      </rPr>
      <t>12000</t>
    </r>
    <r>
      <rPr>
        <sz val="7"/>
        <rFont val="仿宋_GB2312"/>
        <charset val="134"/>
      </rPr>
      <t>元</t>
    </r>
    <r>
      <rPr>
        <sz val="7"/>
        <rFont val="Times New Roman"/>
        <family val="1"/>
      </rPr>
      <t>—30000</t>
    </r>
    <r>
      <rPr>
        <sz val="7"/>
        <rFont val="仿宋_GB2312"/>
        <charset val="134"/>
      </rPr>
      <t>元；</t>
    </r>
    <r>
      <rPr>
        <sz val="7"/>
        <rFont val="Times New Roman"/>
        <family val="1"/>
      </rPr>
      <t xml:space="preserve">
3</t>
    </r>
    <r>
      <rPr>
        <sz val="7"/>
        <rFont val="仿宋_GB2312"/>
        <charset val="134"/>
      </rPr>
      <t>、建档立卡贫困户</t>
    </r>
    <r>
      <rPr>
        <sz val="7"/>
        <rFont val="Times New Roman"/>
        <family val="1"/>
      </rPr>
      <t>D</t>
    </r>
    <r>
      <rPr>
        <sz val="7"/>
        <rFont val="仿宋_GB2312"/>
        <charset val="134"/>
      </rPr>
      <t>级危房改造</t>
    </r>
    <r>
      <rPr>
        <sz val="7"/>
        <rFont val="Times New Roman"/>
        <family val="1"/>
      </rPr>
      <t>14000</t>
    </r>
    <r>
      <rPr>
        <sz val="7"/>
        <rFont val="仿宋_GB2312"/>
        <charset val="134"/>
      </rPr>
      <t>元</t>
    </r>
    <r>
      <rPr>
        <sz val="7"/>
        <rFont val="Times New Roman"/>
        <family val="1"/>
      </rPr>
      <t>—40000</t>
    </r>
    <r>
      <rPr>
        <sz val="7"/>
        <rFont val="仿宋_GB2312"/>
        <charset val="134"/>
      </rPr>
      <t>元；</t>
    </r>
    <r>
      <rPr>
        <sz val="7"/>
        <rFont val="Times New Roman"/>
        <family val="1"/>
      </rPr>
      <t xml:space="preserve">
4</t>
    </r>
    <r>
      <rPr>
        <sz val="7"/>
        <rFont val="仿宋_GB2312"/>
        <charset val="134"/>
      </rPr>
      <t>、需政策兜底解决住房安全的特困户，按照改造房屋面积下限标准全额保障。</t>
    </r>
    <r>
      <rPr>
        <sz val="7"/>
        <rFont val="Times New Roman"/>
        <family val="1"/>
      </rPr>
      <t xml:space="preserve">
</t>
    </r>
  </si>
  <si>
    <r>
      <t>165</t>
    </r>
    <r>
      <rPr>
        <sz val="7"/>
        <rFont val="仿宋_GB2312"/>
        <charset val="134"/>
      </rPr>
      <t>个村委</t>
    </r>
  </si>
  <si>
    <r>
      <t>保障建档立卡贫困户、低保户、分散供养特困人员和贫困残疾人家庭</t>
    </r>
    <r>
      <rPr>
        <sz val="7"/>
        <rFont val="Times New Roman"/>
        <family val="1"/>
      </rPr>
      <t>4</t>
    </r>
    <r>
      <rPr>
        <sz val="7"/>
        <rFont val="仿宋_GB2312"/>
        <charset val="134"/>
      </rPr>
      <t>类重点对象的基本住房安全。</t>
    </r>
  </si>
  <si>
    <r>
      <t>1480</t>
    </r>
    <r>
      <rPr>
        <sz val="7"/>
        <rFont val="仿宋_GB2312"/>
        <charset val="134"/>
      </rPr>
      <t>人</t>
    </r>
  </si>
  <si>
    <r>
      <t>2018</t>
    </r>
    <r>
      <rPr>
        <sz val="7"/>
        <rFont val="仿宋_GB2312"/>
        <charset val="134"/>
      </rPr>
      <t>年农村危房改造（</t>
    </r>
    <r>
      <rPr>
        <sz val="7"/>
        <rFont val="Times New Roman"/>
        <family val="1"/>
      </rPr>
      <t>2</t>
    </r>
    <r>
      <rPr>
        <sz val="7"/>
        <rFont val="仿宋_GB2312"/>
        <charset val="134"/>
      </rPr>
      <t>）</t>
    </r>
  </si>
  <si>
    <r>
      <t>C</t>
    </r>
    <r>
      <rPr>
        <sz val="7"/>
        <rFont val="仿宋_GB2312"/>
        <charset val="134"/>
      </rPr>
      <t>级危房改造补助</t>
    </r>
    <r>
      <rPr>
        <sz val="7"/>
        <rFont val="Times New Roman"/>
        <family val="1"/>
      </rPr>
      <t>605</t>
    </r>
    <r>
      <rPr>
        <sz val="7"/>
        <rFont val="仿宋_GB2312"/>
        <charset val="134"/>
      </rPr>
      <t>户，</t>
    </r>
    <r>
      <rPr>
        <sz val="7"/>
        <rFont val="Times New Roman"/>
        <family val="1"/>
      </rPr>
      <t>D</t>
    </r>
    <r>
      <rPr>
        <sz val="7"/>
        <rFont val="仿宋_GB2312"/>
        <charset val="134"/>
      </rPr>
      <t>级危房改造补助</t>
    </r>
    <r>
      <rPr>
        <sz val="7"/>
        <rFont val="Times New Roman"/>
        <family val="1"/>
      </rPr>
      <t>686</t>
    </r>
    <r>
      <rPr>
        <sz val="7"/>
        <rFont val="仿宋_GB2312"/>
        <charset val="134"/>
      </rPr>
      <t>户，共</t>
    </r>
    <r>
      <rPr>
        <sz val="7"/>
        <rFont val="Times New Roman"/>
        <family val="1"/>
      </rPr>
      <t>1291</t>
    </r>
    <r>
      <rPr>
        <sz val="7"/>
        <rFont val="仿宋_GB2312"/>
        <charset val="134"/>
      </rPr>
      <t>户</t>
    </r>
  </si>
  <si>
    <r>
      <t>193</t>
    </r>
    <r>
      <rPr>
        <sz val="7"/>
        <rFont val="仿宋_GB2312"/>
        <charset val="134"/>
      </rPr>
      <t>个村委</t>
    </r>
  </si>
  <si>
    <r>
      <t>3642</t>
    </r>
    <r>
      <rPr>
        <sz val="7"/>
        <rFont val="仿宋_GB2312"/>
        <charset val="134"/>
      </rPr>
      <t>人</t>
    </r>
  </si>
  <si>
    <r>
      <t xml:space="preserve">3. </t>
    </r>
    <r>
      <rPr>
        <sz val="7"/>
        <rFont val="宋体"/>
        <family val="3"/>
        <charset val="134"/>
      </rPr>
      <t>教育扶贫</t>
    </r>
    <phoneticPr fontId="1" type="noConversion"/>
  </si>
  <si>
    <r>
      <t>每年生均</t>
    </r>
    <r>
      <rPr>
        <sz val="7"/>
        <rFont val="Times New Roman"/>
        <family val="1"/>
      </rPr>
      <t>1000</t>
    </r>
    <r>
      <rPr>
        <sz val="7"/>
        <rFont val="仿宋_GB2312"/>
        <charset val="134"/>
      </rPr>
      <t>元</t>
    </r>
  </si>
  <si>
    <r>
      <t>15</t>
    </r>
    <r>
      <rPr>
        <sz val="7"/>
        <rFont val="仿宋_GB2312"/>
        <charset val="134"/>
      </rPr>
      <t>个乡镇</t>
    </r>
  </si>
  <si>
    <r>
      <t>通过项目实施，使</t>
    </r>
    <r>
      <rPr>
        <sz val="7"/>
        <rFont val="Times New Roman"/>
        <family val="1"/>
      </rPr>
      <t>1200</t>
    </r>
    <r>
      <rPr>
        <sz val="7"/>
        <rFont val="仿宋_GB2312"/>
        <charset val="134"/>
      </rPr>
      <t>名贫困学生享受资助，顺利完成学业。</t>
    </r>
  </si>
  <si>
    <r>
      <t>1200</t>
    </r>
    <r>
      <rPr>
        <sz val="7"/>
        <rFont val="仿宋_GB2312"/>
        <charset val="134"/>
      </rPr>
      <t>人</t>
    </r>
  </si>
  <si>
    <r>
      <t>营养餐每人每年</t>
    </r>
    <r>
      <rPr>
        <sz val="7"/>
        <rFont val="Times New Roman"/>
        <family val="1"/>
      </rPr>
      <t>800</t>
    </r>
    <r>
      <rPr>
        <sz val="7"/>
        <rFont val="仿宋_GB2312"/>
        <charset val="134"/>
      </rPr>
      <t>元，小学寄宿生补助标准为每生每年</t>
    </r>
    <r>
      <rPr>
        <sz val="7"/>
        <rFont val="Times New Roman"/>
        <family val="1"/>
      </rPr>
      <t>1000</t>
    </r>
    <r>
      <rPr>
        <sz val="7"/>
        <rFont val="仿宋_GB2312"/>
        <charset val="134"/>
      </rPr>
      <t>元，初中寄宿生资助标准为每年每生</t>
    </r>
    <r>
      <rPr>
        <sz val="7"/>
        <rFont val="Times New Roman"/>
        <family val="1"/>
      </rPr>
      <t>1250</t>
    </r>
    <r>
      <rPr>
        <sz val="7"/>
        <rFont val="仿宋_GB2312"/>
        <charset val="134"/>
      </rPr>
      <t>元</t>
    </r>
  </si>
  <si>
    <r>
      <t>通过项目实施，使</t>
    </r>
    <r>
      <rPr>
        <sz val="7"/>
        <rFont val="Times New Roman"/>
        <family val="1"/>
      </rPr>
      <t>1700</t>
    </r>
    <r>
      <rPr>
        <sz val="7"/>
        <rFont val="仿宋_GB2312"/>
        <charset val="134"/>
      </rPr>
      <t>名贫困学生享受资助，顺利完成学业。</t>
    </r>
  </si>
  <si>
    <r>
      <t>1700</t>
    </r>
    <r>
      <rPr>
        <sz val="7"/>
        <rFont val="仿宋_GB2312"/>
        <charset val="134"/>
      </rPr>
      <t>人</t>
    </r>
  </si>
  <si>
    <r>
      <t>学费、住宿费按高中学校实际收费标准，生活补助费每人每年</t>
    </r>
    <r>
      <rPr>
        <sz val="7"/>
        <rFont val="Times New Roman"/>
        <family val="1"/>
      </rPr>
      <t>3000</t>
    </r>
    <r>
      <rPr>
        <sz val="7"/>
        <rFont val="仿宋_GB2312"/>
        <charset val="134"/>
      </rPr>
      <t>元</t>
    </r>
  </si>
  <si>
    <r>
      <t>通过项目实施，使</t>
    </r>
    <r>
      <rPr>
        <sz val="7"/>
        <rFont val="Times New Roman"/>
        <family val="1"/>
      </rPr>
      <t>1510</t>
    </r>
    <r>
      <rPr>
        <sz val="7"/>
        <rFont val="仿宋_GB2312"/>
        <charset val="134"/>
      </rPr>
      <t>名贫困学生享受资助，顺利完成学业。</t>
    </r>
  </si>
  <si>
    <r>
      <t>1510</t>
    </r>
    <r>
      <rPr>
        <sz val="7"/>
        <rFont val="仿宋_GB2312"/>
        <charset val="134"/>
      </rPr>
      <t>人</t>
    </r>
  </si>
  <si>
    <r>
      <t>专业不同，标准不同。畜牧兽医</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期；电子技术应用</t>
    </r>
    <r>
      <rPr>
        <sz val="7"/>
        <rFont val="Times New Roman"/>
        <family val="1"/>
      </rPr>
      <t>900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期；会计电算化</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期；计算机应用</t>
    </r>
    <r>
      <rPr>
        <sz val="7"/>
        <rFont val="Times New Roman"/>
        <family val="1"/>
      </rPr>
      <t>900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期；建筑工程施工</t>
    </r>
    <r>
      <rPr>
        <sz val="7"/>
        <rFont val="Times New Roman"/>
        <family val="1"/>
      </rPr>
      <t>950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期；旅游服务与管理</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期；客户信息服务</t>
    </r>
    <r>
      <rPr>
        <sz val="7"/>
        <rFont val="Times New Roman"/>
        <family val="1"/>
      </rPr>
      <t>900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期；连锁经营与管理</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期；物流服务与管理</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期；汽车运用与维修</t>
    </r>
    <r>
      <rPr>
        <sz val="7"/>
        <rFont val="Times New Roman"/>
        <family val="1"/>
      </rPr>
      <t>950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期；音乐</t>
    </r>
    <r>
      <rPr>
        <sz val="7"/>
        <rFont val="Times New Roman"/>
        <family val="1"/>
      </rPr>
      <t>1050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期；园林技术</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t>
    </r>
  </si>
  <si>
    <r>
      <t>通过项目实施，使</t>
    </r>
    <r>
      <rPr>
        <sz val="7"/>
        <rFont val="Times New Roman"/>
        <family val="1"/>
      </rPr>
      <t>300</t>
    </r>
    <r>
      <rPr>
        <sz val="7"/>
        <rFont val="仿宋_GB2312"/>
        <charset val="134"/>
      </rPr>
      <t>名贫困学生享受资助，顺利完成学业。</t>
    </r>
  </si>
  <si>
    <r>
      <t>300</t>
    </r>
    <r>
      <rPr>
        <sz val="7"/>
        <rFont val="仿宋_GB2312"/>
        <charset val="134"/>
      </rPr>
      <t>人</t>
    </r>
  </si>
  <si>
    <r>
      <t>学员生活补贴</t>
    </r>
    <r>
      <rPr>
        <sz val="7"/>
        <rFont val="Times New Roman"/>
        <family val="1"/>
      </rPr>
      <t>30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天</t>
    </r>
    <r>
      <rPr>
        <sz val="7"/>
        <rFont val="Times New Roman"/>
        <family val="1"/>
      </rPr>
      <t>,</t>
    </r>
    <r>
      <rPr>
        <sz val="7"/>
        <rFont val="仿宋_GB2312"/>
        <charset val="134"/>
      </rPr>
      <t>培训资金补贴</t>
    </r>
    <r>
      <rPr>
        <sz val="7"/>
        <rFont val="Times New Roman"/>
        <family val="1"/>
      </rPr>
      <t>15</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天</t>
    </r>
  </si>
  <si>
    <r>
      <t>通过培训，使</t>
    </r>
    <r>
      <rPr>
        <sz val="7"/>
        <rFont val="Times New Roman"/>
        <family val="1"/>
      </rPr>
      <t>600</t>
    </r>
    <r>
      <rPr>
        <sz val="7"/>
        <rFont val="仿宋_GB2312"/>
        <charset val="134"/>
      </rPr>
      <t>名贫困学员掌握一技之长，助力家庭脱贫。</t>
    </r>
  </si>
  <si>
    <r>
      <t>600</t>
    </r>
    <r>
      <rPr>
        <sz val="7"/>
        <rFont val="仿宋_GB2312"/>
        <charset val="134"/>
      </rPr>
      <t>人</t>
    </r>
  </si>
  <si>
    <r>
      <t>补发</t>
    </r>
    <r>
      <rPr>
        <sz val="7"/>
        <rFont val="Times New Roman"/>
        <family val="1"/>
      </rPr>
      <t>2017</t>
    </r>
    <r>
      <rPr>
        <sz val="7"/>
        <rFont val="仿宋_GB2312"/>
        <charset val="134"/>
      </rPr>
      <t>年建档立卡贫困学生资助</t>
    </r>
  </si>
  <si>
    <r>
      <t>学前教育阶段幼儿保教旨每生每期</t>
    </r>
    <r>
      <rPr>
        <sz val="7"/>
        <rFont val="Times New Roman"/>
        <family val="1"/>
      </rPr>
      <t>300</t>
    </r>
    <r>
      <rPr>
        <sz val="7"/>
        <rFont val="仿宋_GB2312"/>
        <charset val="134"/>
      </rPr>
      <t>元，生活补助费每生每期</t>
    </r>
    <r>
      <rPr>
        <sz val="7"/>
        <rFont val="Times New Roman"/>
        <family val="1"/>
      </rPr>
      <t>200</t>
    </r>
    <r>
      <rPr>
        <sz val="7"/>
        <rFont val="仿宋_GB2312"/>
        <charset val="134"/>
      </rPr>
      <t>元，需补发</t>
    </r>
    <r>
      <rPr>
        <sz val="7"/>
        <rFont val="Times New Roman"/>
        <family val="1"/>
      </rPr>
      <t>171</t>
    </r>
    <r>
      <rPr>
        <sz val="7"/>
        <rFont val="仿宋_GB2312"/>
        <charset val="134"/>
      </rPr>
      <t>人；义务教育阶段营养餐补助每生每期</t>
    </r>
    <r>
      <rPr>
        <sz val="7"/>
        <rFont val="Times New Roman"/>
        <family val="1"/>
      </rPr>
      <t>400</t>
    </r>
    <r>
      <rPr>
        <sz val="7"/>
        <rFont val="仿宋_GB2312"/>
        <charset val="134"/>
      </rPr>
      <t>元，需补发</t>
    </r>
    <r>
      <rPr>
        <sz val="7"/>
        <rFont val="Times New Roman"/>
        <family val="1"/>
      </rPr>
      <t>320</t>
    </r>
    <r>
      <rPr>
        <sz val="7"/>
        <rFont val="仿宋_GB2312"/>
        <charset val="134"/>
      </rPr>
      <t>人；小学</t>
    </r>
    <r>
      <rPr>
        <sz val="7"/>
        <rFont val="Times New Roman"/>
        <family val="1"/>
      </rPr>
      <t>“</t>
    </r>
    <r>
      <rPr>
        <sz val="7"/>
        <rFont val="仿宋_GB2312"/>
        <charset val="134"/>
      </rPr>
      <t>一补</t>
    </r>
    <r>
      <rPr>
        <sz val="7"/>
        <rFont val="Times New Roman"/>
        <family val="1"/>
      </rPr>
      <t>”</t>
    </r>
    <r>
      <rPr>
        <sz val="7"/>
        <rFont val="仿宋_GB2312"/>
        <charset val="134"/>
      </rPr>
      <t>每生每期</t>
    </r>
    <r>
      <rPr>
        <sz val="7"/>
        <rFont val="Times New Roman"/>
        <family val="1"/>
      </rPr>
      <t>500</t>
    </r>
    <r>
      <rPr>
        <sz val="7"/>
        <rFont val="仿宋_GB2312"/>
        <charset val="134"/>
      </rPr>
      <t>元，需补发</t>
    </r>
    <r>
      <rPr>
        <sz val="7"/>
        <rFont val="Times New Roman"/>
        <family val="1"/>
      </rPr>
      <t>81</t>
    </r>
    <r>
      <rPr>
        <sz val="7"/>
        <rFont val="仿宋_GB2312"/>
        <charset val="134"/>
      </rPr>
      <t>人；初中</t>
    </r>
    <r>
      <rPr>
        <sz val="7"/>
        <rFont val="Times New Roman"/>
        <family val="1"/>
      </rPr>
      <t>“</t>
    </r>
    <r>
      <rPr>
        <sz val="7"/>
        <rFont val="仿宋_GB2312"/>
        <charset val="134"/>
      </rPr>
      <t>一补</t>
    </r>
    <r>
      <rPr>
        <sz val="7"/>
        <rFont val="Times New Roman"/>
        <family val="1"/>
      </rPr>
      <t>”</t>
    </r>
    <r>
      <rPr>
        <sz val="7"/>
        <rFont val="仿宋_GB2312"/>
        <charset val="134"/>
      </rPr>
      <t>每生每期</t>
    </r>
    <r>
      <rPr>
        <sz val="7"/>
        <rFont val="Times New Roman"/>
        <family val="1"/>
      </rPr>
      <t>625</t>
    </r>
    <r>
      <rPr>
        <sz val="7"/>
        <rFont val="仿宋_GB2312"/>
        <charset val="134"/>
      </rPr>
      <t>元，需补发</t>
    </r>
    <r>
      <rPr>
        <sz val="7"/>
        <rFont val="Times New Roman"/>
        <family val="1"/>
      </rPr>
      <t>28</t>
    </r>
    <r>
      <rPr>
        <sz val="7"/>
        <rFont val="仿宋_GB2312"/>
        <charset val="134"/>
      </rPr>
      <t>人；普通高中贫困生生活补助每生每期</t>
    </r>
    <r>
      <rPr>
        <sz val="7"/>
        <rFont val="Times New Roman"/>
        <family val="1"/>
      </rPr>
      <t>1500</t>
    </r>
    <r>
      <rPr>
        <sz val="7"/>
        <rFont val="仿宋_GB2312"/>
        <charset val="134"/>
      </rPr>
      <t>元，需补发</t>
    </r>
    <r>
      <rPr>
        <sz val="7"/>
        <rFont val="Times New Roman"/>
        <family val="1"/>
      </rPr>
      <t>158</t>
    </r>
    <r>
      <rPr>
        <sz val="7"/>
        <rFont val="仿宋_GB2312"/>
        <charset val="134"/>
      </rPr>
      <t>人；中职免学费兜底资助，需补发</t>
    </r>
    <r>
      <rPr>
        <sz val="7"/>
        <rFont val="Times New Roman"/>
        <family val="1"/>
      </rPr>
      <t>23</t>
    </r>
    <r>
      <rPr>
        <sz val="7"/>
        <rFont val="仿宋_GB2312"/>
        <charset val="134"/>
      </rPr>
      <t>人</t>
    </r>
  </si>
  <si>
    <r>
      <t>学前教育保教费、生活补助费每生每年</t>
    </r>
    <r>
      <rPr>
        <sz val="7"/>
        <rFont val="Times New Roman"/>
        <family val="1"/>
      </rPr>
      <t>500</t>
    </r>
    <r>
      <rPr>
        <sz val="7"/>
        <rFont val="仿宋_GB2312"/>
        <charset val="134"/>
      </rPr>
      <t>元；义务教育营养餐每生每期</t>
    </r>
    <r>
      <rPr>
        <sz val="7"/>
        <rFont val="Times New Roman"/>
        <family val="1"/>
      </rPr>
      <t>400</t>
    </r>
    <r>
      <rPr>
        <sz val="7"/>
        <rFont val="仿宋_GB2312"/>
        <charset val="134"/>
      </rPr>
      <t>元；小学一补每生每期</t>
    </r>
    <r>
      <rPr>
        <sz val="7"/>
        <rFont val="Times New Roman"/>
        <family val="1"/>
      </rPr>
      <t>500</t>
    </r>
    <r>
      <rPr>
        <sz val="7"/>
        <rFont val="仿宋_GB2312"/>
        <charset val="134"/>
      </rPr>
      <t>人；初中一补每生每期</t>
    </r>
    <r>
      <rPr>
        <sz val="7"/>
        <rFont val="Times New Roman"/>
        <family val="1"/>
      </rPr>
      <t>625</t>
    </r>
    <r>
      <rPr>
        <sz val="7"/>
        <rFont val="仿宋_GB2312"/>
        <charset val="134"/>
      </rPr>
      <t>元；普通高中贫困生生活补助费每生每期</t>
    </r>
    <r>
      <rPr>
        <sz val="7"/>
        <rFont val="Times New Roman"/>
        <family val="1"/>
      </rPr>
      <t>1500</t>
    </r>
    <r>
      <rPr>
        <sz val="7"/>
        <rFont val="仿宋_GB2312"/>
        <charset val="134"/>
      </rPr>
      <t>元；中职免学费按专业标准</t>
    </r>
    <r>
      <rPr>
        <sz val="7"/>
        <rFont val="Times New Roman"/>
        <family val="1"/>
      </rPr>
      <t>,</t>
    </r>
    <r>
      <rPr>
        <sz val="7"/>
        <rFont val="仿宋_GB2312"/>
        <charset val="134"/>
      </rPr>
      <t>畜牧兽医</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期；电子技术应用</t>
    </r>
    <r>
      <rPr>
        <sz val="7"/>
        <rFont val="Times New Roman"/>
        <family val="1"/>
      </rPr>
      <t>900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期；会计电算化</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期；计算机应用</t>
    </r>
    <r>
      <rPr>
        <sz val="7"/>
        <rFont val="Times New Roman"/>
        <family val="1"/>
      </rPr>
      <t>900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期；建筑工程施工</t>
    </r>
    <r>
      <rPr>
        <sz val="7"/>
        <rFont val="Times New Roman"/>
        <family val="1"/>
      </rPr>
      <t>950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期；旅游服务与管理</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期；客户信息服务</t>
    </r>
    <r>
      <rPr>
        <sz val="7"/>
        <rFont val="Times New Roman"/>
        <family val="1"/>
      </rPr>
      <t>900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期；连锁经营与管理</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期；物流服务与管理</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期；汽车运用与维修</t>
    </r>
    <r>
      <rPr>
        <sz val="7"/>
        <rFont val="Times New Roman"/>
        <family val="1"/>
      </rPr>
      <t>950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期；音乐</t>
    </r>
    <r>
      <rPr>
        <sz val="7"/>
        <rFont val="Times New Roman"/>
        <family val="1"/>
      </rPr>
      <t>1050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期；园林技术</t>
    </r>
    <r>
      <rPr>
        <sz val="7"/>
        <rFont val="Times New Roman"/>
        <family val="1"/>
      </rPr>
      <t>850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期。</t>
    </r>
  </si>
  <si>
    <r>
      <t>通过项目实施，使</t>
    </r>
    <r>
      <rPr>
        <sz val="7"/>
        <rFont val="Times New Roman"/>
        <family val="1"/>
      </rPr>
      <t>781</t>
    </r>
    <r>
      <rPr>
        <sz val="7"/>
        <rFont val="仿宋_GB2312"/>
        <charset val="134"/>
      </rPr>
      <t>名贫困学生顺利完成学业。</t>
    </r>
  </si>
  <si>
    <r>
      <t>781</t>
    </r>
    <r>
      <rPr>
        <sz val="7"/>
        <rFont val="仿宋_GB2312"/>
        <charset val="134"/>
      </rPr>
      <t>人</t>
    </r>
  </si>
  <si>
    <r>
      <t>职业教育每生每年</t>
    </r>
    <r>
      <rPr>
        <sz val="7"/>
        <rFont val="Times New Roman"/>
        <family val="1"/>
      </rPr>
      <t>2000</t>
    </r>
    <r>
      <rPr>
        <sz val="7"/>
        <rFont val="仿宋_GB2312"/>
        <charset val="134"/>
      </rPr>
      <t>元；短期技能培训：Ａ类工种</t>
    </r>
    <r>
      <rPr>
        <sz val="7"/>
        <rFont val="Times New Roman"/>
        <family val="1"/>
      </rPr>
      <t>62</t>
    </r>
    <r>
      <rPr>
        <sz val="7"/>
        <rFont val="仿宋_GB2312"/>
        <charset val="134"/>
      </rPr>
      <t>人，补助标准</t>
    </r>
    <r>
      <rPr>
        <sz val="7"/>
        <rFont val="Times New Roman"/>
        <family val="1"/>
      </rPr>
      <t>2000</t>
    </r>
    <r>
      <rPr>
        <sz val="7"/>
        <rFont val="仿宋_GB2312"/>
        <charset val="134"/>
      </rPr>
      <t>元</t>
    </r>
    <r>
      <rPr>
        <sz val="7"/>
        <rFont val="Times New Roman"/>
        <family val="1"/>
      </rPr>
      <t>/</t>
    </r>
    <r>
      <rPr>
        <sz val="7"/>
        <rFont val="仿宋_GB2312"/>
        <charset val="134"/>
      </rPr>
      <t>人；取得Ｂ类工种</t>
    </r>
    <r>
      <rPr>
        <sz val="7"/>
        <rFont val="Times New Roman"/>
        <family val="1"/>
      </rPr>
      <t>109</t>
    </r>
    <r>
      <rPr>
        <sz val="7"/>
        <rFont val="仿宋_GB2312"/>
        <charset val="134"/>
      </rPr>
      <t>人，补助标准</t>
    </r>
    <r>
      <rPr>
        <sz val="7"/>
        <rFont val="Times New Roman"/>
        <family val="1"/>
      </rPr>
      <t>1800</t>
    </r>
    <r>
      <rPr>
        <sz val="7"/>
        <rFont val="仿宋_GB2312"/>
        <charset val="134"/>
      </rPr>
      <t>元</t>
    </r>
    <r>
      <rPr>
        <sz val="7"/>
        <rFont val="Times New Roman"/>
        <family val="1"/>
      </rPr>
      <t>/</t>
    </r>
    <r>
      <rPr>
        <sz val="7"/>
        <rFont val="仿宋_GB2312"/>
        <charset val="134"/>
      </rPr>
      <t>人；取得Ｃ类工种</t>
    </r>
    <r>
      <rPr>
        <sz val="7"/>
        <rFont val="Times New Roman"/>
        <family val="1"/>
      </rPr>
      <t>562</t>
    </r>
    <r>
      <rPr>
        <sz val="7"/>
        <rFont val="仿宋_GB2312"/>
        <charset val="134"/>
      </rPr>
      <t>人，补助标准</t>
    </r>
    <r>
      <rPr>
        <sz val="7"/>
        <rFont val="Times New Roman"/>
        <family val="1"/>
      </rPr>
      <t>1500</t>
    </r>
    <r>
      <rPr>
        <sz val="7"/>
        <rFont val="仿宋_GB2312"/>
        <charset val="134"/>
      </rPr>
      <t>元</t>
    </r>
    <r>
      <rPr>
        <sz val="7"/>
        <rFont val="Times New Roman"/>
        <family val="1"/>
      </rPr>
      <t>/</t>
    </r>
    <r>
      <rPr>
        <sz val="7"/>
        <rFont val="仿宋_GB2312"/>
        <charset val="134"/>
      </rPr>
      <t>人；扶贫创业致富带头人培训工程培训费用每人不超过</t>
    </r>
    <r>
      <rPr>
        <sz val="7"/>
        <rFont val="Times New Roman"/>
        <family val="1"/>
      </rPr>
      <t>1000</t>
    </r>
    <r>
      <rPr>
        <sz val="7"/>
        <rFont val="仿宋_GB2312"/>
        <charset val="134"/>
      </rPr>
      <t>元的标准</t>
    </r>
  </si>
  <si>
    <r>
      <t>2000</t>
    </r>
    <r>
      <rPr>
        <sz val="7"/>
        <rFont val="仿宋_GB2312"/>
        <charset val="134"/>
      </rPr>
      <t>人</t>
    </r>
  </si>
  <si>
    <r>
      <t>对有养殖意愿的贫困劳动力集中办班技术培训</t>
    </r>
    <r>
      <rPr>
        <sz val="7"/>
        <rFont val="Times New Roman"/>
        <family val="1"/>
      </rPr>
      <t>583</t>
    </r>
    <r>
      <rPr>
        <sz val="7"/>
        <rFont val="仿宋_GB2312"/>
        <charset val="134"/>
      </rPr>
      <t>人，发放生活补贴</t>
    </r>
  </si>
  <si>
    <r>
      <t>583</t>
    </r>
    <r>
      <rPr>
        <sz val="7"/>
        <rFont val="仿宋_GB2312"/>
        <charset val="134"/>
      </rPr>
      <t>人</t>
    </r>
  </si>
  <si>
    <r>
      <t>贫困户技能培训补贴：预计培训</t>
    </r>
    <r>
      <rPr>
        <sz val="7"/>
        <rFont val="Times New Roman"/>
        <family val="1"/>
      </rPr>
      <t>3000</t>
    </r>
    <r>
      <rPr>
        <sz val="7"/>
        <rFont val="仿宋_GB2312"/>
        <charset val="134"/>
      </rPr>
      <t>人，预计培训补贴</t>
    </r>
    <r>
      <rPr>
        <sz val="7"/>
        <rFont val="Times New Roman"/>
        <family val="1"/>
      </rPr>
      <t>90</t>
    </r>
    <r>
      <rPr>
        <sz val="7"/>
        <rFont val="仿宋_GB2312"/>
        <charset val="134"/>
      </rPr>
      <t>万元；依据宜政办〔</t>
    </r>
    <r>
      <rPr>
        <sz val="7"/>
        <rFont val="Times New Roman"/>
        <family val="1"/>
      </rPr>
      <t>2016</t>
    </r>
    <r>
      <rPr>
        <sz val="7"/>
        <rFont val="仿宋_GB2312"/>
        <charset val="134"/>
      </rPr>
      <t>〕</t>
    </r>
    <r>
      <rPr>
        <sz val="7"/>
        <rFont val="Times New Roman"/>
        <family val="1"/>
      </rPr>
      <t>118</t>
    </r>
    <r>
      <rPr>
        <sz val="7"/>
        <rFont val="仿宋_GB2312"/>
        <charset val="134"/>
      </rPr>
      <t>号，宜阳县技工学校</t>
    </r>
    <r>
      <rPr>
        <sz val="7"/>
        <rFont val="Times New Roman"/>
        <family val="1"/>
      </rPr>
      <t>49</t>
    </r>
    <r>
      <rPr>
        <sz val="7"/>
        <rFont val="仿宋_GB2312"/>
        <charset val="134"/>
      </rPr>
      <t>名建档立卡贫困户学生发放职业教育生活补贴，每生每年</t>
    </r>
    <r>
      <rPr>
        <sz val="7"/>
        <rFont val="Times New Roman"/>
        <family val="1"/>
      </rPr>
      <t>2000</t>
    </r>
    <r>
      <rPr>
        <sz val="7"/>
        <rFont val="仿宋_GB2312"/>
        <charset val="134"/>
      </rPr>
      <t>元</t>
    </r>
  </si>
  <si>
    <r>
      <t>30</t>
    </r>
    <r>
      <rPr>
        <sz val="7"/>
        <rFont val="仿宋_GB2312"/>
        <charset val="134"/>
      </rPr>
      <t>元</t>
    </r>
    <r>
      <rPr>
        <sz val="7"/>
        <rFont val="Times New Roman"/>
        <family val="1"/>
      </rPr>
      <t>/</t>
    </r>
    <r>
      <rPr>
        <sz val="7"/>
        <rFont val="仿宋_GB2312"/>
        <charset val="134"/>
      </rPr>
      <t>天</t>
    </r>
    <r>
      <rPr>
        <sz val="7"/>
        <rFont val="Times New Roman"/>
        <family val="1"/>
      </rPr>
      <t>/</t>
    </r>
    <r>
      <rPr>
        <sz val="7"/>
        <rFont val="仿宋_GB2312"/>
        <charset val="134"/>
      </rPr>
      <t>人</t>
    </r>
  </si>
  <si>
    <r>
      <t>通过生活补贴发放，使</t>
    </r>
    <r>
      <rPr>
        <sz val="7"/>
        <rFont val="Times New Roman"/>
        <family val="1"/>
      </rPr>
      <t>4500</t>
    </r>
    <r>
      <rPr>
        <sz val="7"/>
        <rFont val="仿宋_GB2312"/>
        <charset val="134"/>
      </rPr>
      <t>余贫困劳动力能学会一种实用技术。</t>
    </r>
  </si>
  <si>
    <r>
      <t>3000</t>
    </r>
    <r>
      <rPr>
        <sz val="7"/>
        <rFont val="仿宋_GB2312"/>
        <charset val="134"/>
      </rPr>
      <t>人</t>
    </r>
  </si>
  <si>
    <r>
      <t>贫困户外出务工交通补贴：预计补贴</t>
    </r>
    <r>
      <rPr>
        <sz val="7"/>
        <rFont val="Times New Roman"/>
        <family val="1"/>
      </rPr>
      <t>3000</t>
    </r>
    <r>
      <rPr>
        <sz val="7"/>
        <rFont val="仿宋_GB2312"/>
        <charset val="134"/>
      </rPr>
      <t xml:space="preserve">人，每人每年报销两次，每年不超过 </t>
    </r>
    <r>
      <rPr>
        <sz val="7"/>
        <rFont val="Times New Roman"/>
        <family val="1"/>
      </rPr>
      <t>300</t>
    </r>
    <r>
      <rPr>
        <sz val="7"/>
        <rFont val="仿宋_GB2312"/>
        <charset val="134"/>
      </rPr>
      <t>元，预计补贴</t>
    </r>
    <r>
      <rPr>
        <sz val="7"/>
        <rFont val="Times New Roman"/>
        <family val="1"/>
      </rPr>
      <t>60</t>
    </r>
    <r>
      <rPr>
        <sz val="7"/>
        <rFont val="仿宋_GB2312"/>
        <charset val="134"/>
      </rPr>
      <t>万元</t>
    </r>
  </si>
  <si>
    <r>
      <t>300</t>
    </r>
    <r>
      <rPr>
        <sz val="7"/>
        <rFont val="仿宋_GB2312"/>
        <charset val="134"/>
      </rPr>
      <t>元</t>
    </r>
    <r>
      <rPr>
        <sz val="7"/>
        <rFont val="Times New Roman"/>
        <family val="1"/>
      </rPr>
      <t>/</t>
    </r>
    <r>
      <rPr>
        <sz val="7"/>
        <rFont val="仿宋_GB2312"/>
        <charset val="134"/>
      </rPr>
      <t>人</t>
    </r>
    <r>
      <rPr>
        <sz val="7"/>
        <rFont val="Times New Roman"/>
        <family val="1"/>
      </rPr>
      <t>/</t>
    </r>
    <r>
      <rPr>
        <sz val="7"/>
        <rFont val="仿宋_GB2312"/>
        <charset val="134"/>
      </rPr>
      <t>年</t>
    </r>
  </si>
  <si>
    <r>
      <t>通过实施交通补贴，将使</t>
    </r>
    <r>
      <rPr>
        <sz val="7"/>
        <rFont val="Times New Roman"/>
        <family val="1"/>
      </rPr>
      <t>4600</t>
    </r>
    <r>
      <rPr>
        <sz val="7"/>
        <rFont val="仿宋_GB2312"/>
        <charset val="134"/>
      </rPr>
      <t>余户减少外出务工费用。</t>
    </r>
  </si>
  <si>
    <r>
      <t>1000</t>
    </r>
    <r>
      <rPr>
        <sz val="7"/>
        <rFont val="仿宋_GB2312"/>
        <charset val="134"/>
      </rPr>
      <t>元</t>
    </r>
    <r>
      <rPr>
        <sz val="7"/>
        <rFont val="Times New Roman"/>
        <family val="1"/>
      </rPr>
      <t>/</t>
    </r>
    <r>
      <rPr>
        <sz val="7"/>
        <rFont val="仿宋_GB2312"/>
        <charset val="134"/>
      </rPr>
      <t>人</t>
    </r>
  </si>
  <si>
    <r>
      <t>通过补贴发放，使</t>
    </r>
    <r>
      <rPr>
        <sz val="7"/>
        <rFont val="Times New Roman"/>
        <family val="1"/>
      </rPr>
      <t>1813</t>
    </r>
    <r>
      <rPr>
        <sz val="7"/>
        <rFont val="仿宋_GB2312"/>
        <charset val="134"/>
      </rPr>
      <t>名贫困劳动力掌握一门技能。</t>
    </r>
  </si>
  <si>
    <r>
      <t>1813</t>
    </r>
    <r>
      <rPr>
        <sz val="7"/>
        <rFont val="仿宋_GB2312"/>
        <charset val="134"/>
      </rPr>
      <t>人</t>
    </r>
  </si>
  <si>
    <r>
      <t>30</t>
    </r>
    <r>
      <rPr>
        <sz val="7"/>
        <rFont val="仿宋_GB2312"/>
        <charset val="134"/>
      </rPr>
      <t>元</t>
    </r>
    <r>
      <rPr>
        <sz val="7"/>
        <rFont val="Times New Roman"/>
        <family val="1"/>
      </rPr>
      <t>/</t>
    </r>
    <r>
      <rPr>
        <sz val="7"/>
        <rFont val="仿宋_GB2312"/>
        <charset val="134"/>
      </rPr>
      <t>人</t>
    </r>
  </si>
  <si>
    <r>
      <t>通过项目实施，使</t>
    </r>
    <r>
      <rPr>
        <sz val="7"/>
        <rFont val="Times New Roman"/>
        <family val="1"/>
      </rPr>
      <t>6565</t>
    </r>
    <r>
      <rPr>
        <sz val="7"/>
        <rFont val="仿宋_GB2312"/>
        <charset val="134"/>
      </rPr>
      <t>名贫困劳动力掌握一门实用技术。</t>
    </r>
  </si>
  <si>
    <r>
      <t>6565</t>
    </r>
    <r>
      <rPr>
        <sz val="7"/>
        <rFont val="仿宋_GB2312"/>
        <charset val="134"/>
      </rPr>
      <t>人</t>
    </r>
  </si>
  <si>
    <r>
      <t>15</t>
    </r>
    <r>
      <rPr>
        <sz val="7"/>
        <rFont val="仿宋_GB2312"/>
        <charset val="134"/>
      </rPr>
      <t>元</t>
    </r>
    <r>
      <rPr>
        <sz val="7"/>
        <rFont val="Times New Roman"/>
        <family val="1"/>
      </rPr>
      <t>/</t>
    </r>
    <r>
      <rPr>
        <sz val="7"/>
        <rFont val="仿宋_GB2312"/>
        <charset val="134"/>
      </rPr>
      <t>人</t>
    </r>
  </si>
  <si>
    <r>
      <t xml:space="preserve">4. </t>
    </r>
    <r>
      <rPr>
        <sz val="7"/>
        <rFont val="宋体"/>
        <family val="3"/>
        <charset val="134"/>
      </rPr>
      <t>特殊救助</t>
    </r>
    <phoneticPr fontId="1" type="noConversion"/>
  </si>
  <si>
    <r>
      <t>解决</t>
    </r>
    <r>
      <rPr>
        <sz val="7"/>
        <rFont val="Times New Roman"/>
        <family val="1"/>
      </rPr>
      <t>10</t>
    </r>
    <r>
      <rPr>
        <sz val="7"/>
        <rFont val="仿宋_GB2312"/>
        <charset val="134"/>
      </rPr>
      <t>名重度残疾人生活困难问题。</t>
    </r>
  </si>
  <si>
    <r>
      <t>香鹿山镇贫困重度残疾人集中托养中心</t>
    </r>
    <r>
      <rPr>
        <sz val="7"/>
        <rFont val="Times New Roman"/>
        <family val="1"/>
      </rPr>
      <t>9-12</t>
    </r>
    <r>
      <rPr>
        <sz val="7"/>
        <rFont val="仿宋_GB2312"/>
        <charset val="134"/>
      </rPr>
      <t>月份运营费</t>
    </r>
  </si>
  <si>
    <r>
      <t>建成床位</t>
    </r>
    <r>
      <rPr>
        <sz val="7"/>
        <rFont val="Times New Roman"/>
        <family val="1"/>
      </rPr>
      <t>78</t>
    </r>
    <r>
      <rPr>
        <sz val="7"/>
        <rFont val="仿宋_GB2312"/>
        <charset val="134"/>
      </rPr>
      <t>张，惠及贫困户</t>
    </r>
    <r>
      <rPr>
        <sz val="7"/>
        <rFont val="Times New Roman"/>
        <family val="1"/>
      </rPr>
      <t>78</t>
    </r>
    <r>
      <rPr>
        <sz val="7"/>
        <rFont val="仿宋_GB2312"/>
        <charset val="134"/>
      </rPr>
      <t>户。</t>
    </r>
  </si>
  <si>
    <r>
      <t>78</t>
    </r>
    <r>
      <rPr>
        <sz val="7"/>
        <rFont val="仿宋_GB2312"/>
        <charset val="134"/>
      </rPr>
      <t>户</t>
    </r>
  </si>
  <si>
    <r>
      <t>25</t>
    </r>
    <r>
      <rPr>
        <sz val="7"/>
        <rFont val="仿宋_GB2312"/>
        <charset val="134"/>
      </rPr>
      <t>万元</t>
    </r>
  </si>
  <si>
    <r>
      <t>托养室</t>
    </r>
    <r>
      <rPr>
        <sz val="7"/>
        <rFont val="Times New Roman"/>
        <family val="1"/>
      </rPr>
      <t>10</t>
    </r>
    <r>
      <rPr>
        <sz val="7"/>
        <rFont val="仿宋_GB2312"/>
        <charset val="134"/>
      </rPr>
      <t>间，护理床</t>
    </r>
    <r>
      <rPr>
        <sz val="7"/>
        <rFont val="Times New Roman"/>
        <family val="1"/>
      </rPr>
      <t>20</t>
    </r>
    <r>
      <rPr>
        <sz val="7"/>
        <rFont val="仿宋_GB2312"/>
        <charset val="134"/>
      </rPr>
      <t>张、陪护床</t>
    </r>
    <r>
      <rPr>
        <sz val="7"/>
        <rFont val="Times New Roman"/>
        <family val="1"/>
      </rPr>
      <t>10</t>
    </r>
    <r>
      <rPr>
        <sz val="7"/>
        <rFont val="仿宋_GB2312"/>
        <charset val="134"/>
      </rPr>
      <t>张。</t>
    </r>
  </si>
  <si>
    <r>
      <t>托养室</t>
    </r>
    <r>
      <rPr>
        <sz val="7"/>
        <rFont val="Times New Roman"/>
        <family val="1"/>
      </rPr>
      <t>9</t>
    </r>
    <r>
      <rPr>
        <sz val="7"/>
        <rFont val="仿宋_GB2312"/>
        <charset val="134"/>
      </rPr>
      <t>间，护理床</t>
    </r>
    <r>
      <rPr>
        <sz val="7"/>
        <rFont val="Times New Roman"/>
        <family val="1"/>
      </rPr>
      <t>18</t>
    </r>
    <r>
      <rPr>
        <sz val="7"/>
        <rFont val="仿宋_GB2312"/>
        <charset val="134"/>
      </rPr>
      <t>张、陪护床</t>
    </r>
    <r>
      <rPr>
        <sz val="7"/>
        <rFont val="Times New Roman"/>
        <family val="1"/>
      </rPr>
      <t>9</t>
    </r>
    <r>
      <rPr>
        <sz val="7"/>
        <rFont val="仿宋_GB2312"/>
        <charset val="134"/>
      </rPr>
      <t>张。</t>
    </r>
  </si>
  <si>
    <r>
      <t>27</t>
    </r>
    <r>
      <rPr>
        <sz val="7"/>
        <rFont val="仿宋_GB2312"/>
        <charset val="134"/>
      </rPr>
      <t>户</t>
    </r>
  </si>
  <si>
    <r>
      <t>托养室</t>
    </r>
    <r>
      <rPr>
        <sz val="7"/>
        <rFont val="Times New Roman"/>
        <family val="1"/>
      </rPr>
      <t>12</t>
    </r>
    <r>
      <rPr>
        <sz val="7"/>
        <rFont val="仿宋_GB2312"/>
        <charset val="134"/>
      </rPr>
      <t>间，护理床</t>
    </r>
    <r>
      <rPr>
        <sz val="7"/>
        <rFont val="Times New Roman"/>
        <family val="1"/>
      </rPr>
      <t>24</t>
    </r>
    <r>
      <rPr>
        <sz val="7"/>
        <rFont val="仿宋_GB2312"/>
        <charset val="134"/>
      </rPr>
      <t>张、陪护床</t>
    </r>
    <r>
      <rPr>
        <sz val="7"/>
        <rFont val="Times New Roman"/>
        <family val="1"/>
      </rPr>
      <t>12</t>
    </r>
    <r>
      <rPr>
        <sz val="7"/>
        <rFont val="仿宋_GB2312"/>
        <charset val="134"/>
      </rPr>
      <t>张。</t>
    </r>
  </si>
  <si>
    <r>
      <t>36</t>
    </r>
    <r>
      <rPr>
        <sz val="7"/>
        <rFont val="仿宋_GB2312"/>
        <charset val="134"/>
      </rPr>
      <t>户</t>
    </r>
  </si>
  <si>
    <r>
      <t>托养室</t>
    </r>
    <r>
      <rPr>
        <sz val="7"/>
        <rFont val="Times New Roman"/>
        <family val="1"/>
      </rPr>
      <t>11</t>
    </r>
    <r>
      <rPr>
        <sz val="7"/>
        <rFont val="仿宋_GB2312"/>
        <charset val="134"/>
      </rPr>
      <t>间，护理床</t>
    </r>
    <r>
      <rPr>
        <sz val="7"/>
        <rFont val="Times New Roman"/>
        <family val="1"/>
      </rPr>
      <t>22</t>
    </r>
    <r>
      <rPr>
        <sz val="7"/>
        <rFont val="仿宋_GB2312"/>
        <charset val="134"/>
      </rPr>
      <t>张、陪护床</t>
    </r>
    <r>
      <rPr>
        <sz val="7"/>
        <rFont val="Times New Roman"/>
        <family val="1"/>
      </rPr>
      <t>11</t>
    </r>
    <r>
      <rPr>
        <sz val="7"/>
        <rFont val="仿宋_GB2312"/>
        <charset val="134"/>
      </rPr>
      <t>张。</t>
    </r>
  </si>
  <si>
    <r>
      <t>33</t>
    </r>
    <r>
      <rPr>
        <sz val="7"/>
        <rFont val="仿宋_GB2312"/>
        <charset val="134"/>
      </rPr>
      <t>户</t>
    </r>
  </si>
  <si>
    <r>
      <t>托养室</t>
    </r>
    <r>
      <rPr>
        <sz val="7"/>
        <rFont val="Times New Roman"/>
        <family val="1"/>
      </rPr>
      <t>8</t>
    </r>
    <r>
      <rPr>
        <sz val="7"/>
        <rFont val="仿宋_GB2312"/>
        <charset val="134"/>
      </rPr>
      <t>间，护理床</t>
    </r>
    <r>
      <rPr>
        <sz val="7"/>
        <rFont val="Times New Roman"/>
        <family val="1"/>
      </rPr>
      <t>16</t>
    </r>
    <r>
      <rPr>
        <sz val="7"/>
        <rFont val="仿宋_GB2312"/>
        <charset val="134"/>
      </rPr>
      <t>张、陪护床</t>
    </r>
    <r>
      <rPr>
        <sz val="7"/>
        <rFont val="Times New Roman"/>
        <family val="1"/>
      </rPr>
      <t>8</t>
    </r>
    <r>
      <rPr>
        <sz val="7"/>
        <rFont val="仿宋_GB2312"/>
        <charset val="134"/>
      </rPr>
      <t>张。</t>
    </r>
  </si>
  <si>
    <r>
      <t>24</t>
    </r>
    <r>
      <rPr>
        <sz val="7"/>
        <rFont val="仿宋_GB2312"/>
        <charset val="134"/>
      </rPr>
      <t>户</t>
    </r>
  </si>
  <si>
    <r>
      <t>托养室</t>
    </r>
    <r>
      <rPr>
        <sz val="7"/>
        <rFont val="Times New Roman"/>
        <family val="1"/>
      </rPr>
      <t>11</t>
    </r>
    <r>
      <rPr>
        <sz val="7"/>
        <rFont val="仿宋_GB2312"/>
        <charset val="134"/>
      </rPr>
      <t>间，护理床</t>
    </r>
    <r>
      <rPr>
        <sz val="7"/>
        <rFont val="Times New Roman"/>
        <family val="1"/>
      </rPr>
      <t>22</t>
    </r>
    <r>
      <rPr>
        <sz val="7"/>
        <rFont val="仿宋_GB2312"/>
        <charset val="134"/>
      </rPr>
      <t>张、陪护床</t>
    </r>
    <r>
      <rPr>
        <sz val="7"/>
        <rFont val="Times New Roman"/>
        <family val="1"/>
      </rPr>
      <t>11</t>
    </r>
    <r>
      <rPr>
        <sz val="7"/>
        <rFont val="仿宋_GB2312"/>
        <charset val="134"/>
      </rPr>
      <t>张</t>
    </r>
  </si>
  <si>
    <r>
      <t>一人</t>
    </r>
    <r>
      <rPr>
        <sz val="7"/>
        <rFont val="Times New Roman"/>
        <family val="1"/>
      </rPr>
      <t>1000</t>
    </r>
    <r>
      <rPr>
        <sz val="7"/>
        <rFont val="仿宋_GB2312"/>
        <charset val="134"/>
      </rPr>
      <t>元，二人</t>
    </r>
    <r>
      <rPr>
        <sz val="7"/>
        <rFont val="Times New Roman"/>
        <family val="1"/>
      </rPr>
      <t>1500</t>
    </r>
    <r>
      <rPr>
        <sz val="7"/>
        <rFont val="仿宋_GB2312"/>
        <charset val="134"/>
      </rPr>
      <t>元，三人以上</t>
    </r>
    <r>
      <rPr>
        <sz val="7"/>
        <rFont val="Times New Roman"/>
        <family val="1"/>
      </rPr>
      <t>2000</t>
    </r>
    <r>
      <rPr>
        <sz val="7"/>
        <rFont val="仿宋_GB2312"/>
        <charset val="134"/>
      </rPr>
      <t>元。</t>
    </r>
  </si>
  <si>
    <r>
      <t>15</t>
    </r>
    <r>
      <rPr>
        <sz val="7"/>
        <rFont val="仿宋_GB2312"/>
        <charset val="134"/>
      </rPr>
      <t>个贫困乡镇</t>
    </r>
  </si>
  <si>
    <r>
      <t>惠及全县</t>
    </r>
    <r>
      <rPr>
        <sz val="7"/>
        <rFont val="Times New Roman"/>
        <family val="1"/>
      </rPr>
      <t>19000</t>
    </r>
    <r>
      <rPr>
        <sz val="7"/>
        <rFont val="仿宋_GB2312"/>
        <charset val="134"/>
      </rPr>
      <t>户建档立卡贫困户，解决因突发事件导致生活困难问题。</t>
    </r>
  </si>
  <si>
    <r>
      <t>19000</t>
    </r>
    <r>
      <rPr>
        <sz val="7"/>
        <rFont val="仿宋_GB2312"/>
        <charset val="134"/>
      </rPr>
      <t>户建档立卡贫困户</t>
    </r>
  </si>
  <si>
    <t>孝心养老基金补贴项目</t>
    <phoneticPr fontId="1" type="noConversion"/>
  </si>
  <si>
    <r>
      <t>对于建档立卡贫困户中</t>
    </r>
    <r>
      <rPr>
        <sz val="7"/>
        <rFont val="Times New Roman"/>
        <family val="1"/>
      </rPr>
      <t>70</t>
    </r>
    <r>
      <rPr>
        <sz val="7"/>
        <rFont val="仿宋_GB2312"/>
        <charset val="134"/>
      </rPr>
      <t>岁以上（含</t>
    </r>
    <r>
      <rPr>
        <sz val="7"/>
        <rFont val="Times New Roman"/>
        <family val="1"/>
      </rPr>
      <t>70</t>
    </r>
    <r>
      <rPr>
        <sz val="7"/>
        <rFont val="仿宋_GB2312"/>
        <charset val="134"/>
      </rPr>
      <t>岁）老人，由其子女根据个人意愿，为老人缴纳赡养费。</t>
    </r>
  </si>
  <si>
    <r>
      <t>每个子女每月缴纳</t>
    </r>
    <r>
      <rPr>
        <sz val="7"/>
        <rFont val="Times New Roman"/>
        <family val="1"/>
      </rPr>
      <t>100</t>
    </r>
    <r>
      <rPr>
        <sz val="7"/>
        <rFont val="仿宋_GB2312"/>
        <charset val="134"/>
      </rPr>
      <t>元，孝心基金配套补贴</t>
    </r>
    <r>
      <rPr>
        <sz val="7"/>
        <rFont val="Times New Roman"/>
        <family val="1"/>
      </rPr>
      <t>10</t>
    </r>
    <r>
      <rPr>
        <sz val="7"/>
        <rFont val="仿宋_GB2312"/>
        <charset val="134"/>
      </rPr>
      <t>元，每个老人每月最多补贴</t>
    </r>
    <r>
      <rPr>
        <sz val="7"/>
        <rFont val="Times New Roman"/>
        <family val="1"/>
      </rPr>
      <t>50</t>
    </r>
    <r>
      <rPr>
        <sz val="7"/>
        <rFont val="仿宋_GB2312"/>
        <charset val="134"/>
      </rPr>
      <t>元。</t>
    </r>
  </si>
  <si>
    <r>
      <t xml:space="preserve">5. </t>
    </r>
    <r>
      <rPr>
        <sz val="7"/>
        <rFont val="宋体"/>
        <family val="3"/>
        <charset val="134"/>
      </rPr>
      <t>易地搬迁</t>
    </r>
    <phoneticPr fontId="1" type="noConversion"/>
  </si>
  <si>
    <r>
      <t xml:space="preserve">6. </t>
    </r>
    <r>
      <rPr>
        <sz val="7"/>
        <rFont val="宋体"/>
        <family val="3"/>
        <charset val="134"/>
      </rPr>
      <t>文化广场</t>
    </r>
    <phoneticPr fontId="1" type="noConversion"/>
  </si>
  <si>
    <r>
      <t>1000</t>
    </r>
    <r>
      <rPr>
        <sz val="7"/>
        <rFont val="仿宋_GB2312"/>
        <charset val="134"/>
      </rPr>
      <t>平方米文化广场</t>
    </r>
    <r>
      <rPr>
        <sz val="7"/>
        <rFont val="Times New Roman"/>
        <family val="1"/>
      </rPr>
      <t>7</t>
    </r>
    <r>
      <rPr>
        <sz val="7"/>
        <rFont val="仿宋_GB2312"/>
        <charset val="134"/>
      </rPr>
      <t>万、简易舞台</t>
    </r>
    <r>
      <rPr>
        <sz val="7"/>
        <rFont val="Times New Roman"/>
        <family val="1"/>
      </rPr>
      <t>3</t>
    </r>
    <r>
      <rPr>
        <sz val="7"/>
        <rFont val="仿宋_GB2312"/>
        <charset val="134"/>
      </rPr>
      <t>万、文化器材、广播器材一套</t>
    </r>
    <r>
      <rPr>
        <sz val="7"/>
        <rFont val="Times New Roman"/>
        <family val="1"/>
      </rPr>
      <t>4</t>
    </r>
    <r>
      <rPr>
        <sz val="7"/>
        <rFont val="仿宋_GB2312"/>
        <charset val="134"/>
      </rPr>
      <t>千元、新建</t>
    </r>
    <r>
      <rPr>
        <sz val="7"/>
        <rFont val="Times New Roman"/>
        <family val="1"/>
      </rPr>
      <t>30</t>
    </r>
    <r>
      <rPr>
        <sz val="7"/>
        <rFont val="仿宋_GB2312"/>
        <charset val="134"/>
      </rPr>
      <t>万、改扩建</t>
    </r>
    <r>
      <rPr>
        <sz val="7"/>
        <rFont val="Times New Roman"/>
        <family val="1"/>
      </rPr>
      <t>15</t>
    </r>
    <r>
      <rPr>
        <sz val="7"/>
        <rFont val="仿宋_GB2312"/>
        <charset val="134"/>
      </rPr>
      <t>万、改造提升</t>
    </r>
    <r>
      <rPr>
        <sz val="7"/>
        <rFont val="Times New Roman"/>
        <family val="1"/>
      </rPr>
      <t>10</t>
    </r>
    <r>
      <rPr>
        <sz val="7"/>
        <rFont val="仿宋_GB2312"/>
        <charset val="134"/>
      </rPr>
      <t>万综合文化服务中心</t>
    </r>
  </si>
  <si>
    <r>
      <t>3273</t>
    </r>
    <r>
      <rPr>
        <sz val="7"/>
        <rFont val="仿宋_GB2312"/>
        <charset val="134"/>
      </rPr>
      <t>人</t>
    </r>
    <phoneticPr fontId="1" type="noConversion"/>
  </si>
  <si>
    <r>
      <t>6610</t>
    </r>
    <r>
      <rPr>
        <sz val="7"/>
        <rFont val="仿宋_GB2312"/>
        <charset val="134"/>
      </rPr>
      <t>人</t>
    </r>
  </si>
  <si>
    <r>
      <t>722</t>
    </r>
    <r>
      <rPr>
        <sz val="7"/>
        <rFont val="仿宋_GB2312"/>
        <charset val="134"/>
      </rPr>
      <t>人</t>
    </r>
  </si>
  <si>
    <r>
      <t xml:space="preserve">4064 </t>
    </r>
    <r>
      <rPr>
        <sz val="7"/>
        <rFont val="仿宋_GB2312"/>
        <charset val="134"/>
      </rPr>
      <t>人</t>
    </r>
  </si>
  <si>
    <r>
      <t>5173</t>
    </r>
    <r>
      <rPr>
        <sz val="7"/>
        <rFont val="仿宋_GB2312"/>
        <charset val="134"/>
      </rPr>
      <t>人</t>
    </r>
  </si>
  <si>
    <r>
      <t>3347</t>
    </r>
    <r>
      <rPr>
        <sz val="7"/>
        <rFont val="仿宋_GB2312"/>
        <charset val="134"/>
      </rPr>
      <t>人</t>
    </r>
  </si>
  <si>
    <r>
      <t>348</t>
    </r>
    <r>
      <rPr>
        <sz val="7"/>
        <rFont val="仿宋_GB2312"/>
        <charset val="134"/>
      </rPr>
      <t>人</t>
    </r>
  </si>
  <si>
    <r>
      <t>3361</t>
    </r>
    <r>
      <rPr>
        <sz val="7"/>
        <rFont val="仿宋_GB2312"/>
        <charset val="134"/>
      </rPr>
      <t>人</t>
    </r>
  </si>
  <si>
    <r>
      <t>2267</t>
    </r>
    <r>
      <rPr>
        <sz val="7"/>
        <rFont val="仿宋_GB2312"/>
        <charset val="134"/>
      </rPr>
      <t>人</t>
    </r>
  </si>
  <si>
    <r>
      <t>3376</t>
    </r>
    <r>
      <rPr>
        <sz val="7"/>
        <rFont val="仿宋_GB2312"/>
        <charset val="134"/>
      </rPr>
      <t>人</t>
    </r>
  </si>
  <si>
    <r>
      <t>3351</t>
    </r>
    <r>
      <rPr>
        <sz val="7"/>
        <rFont val="仿宋_GB2312"/>
        <charset val="134"/>
      </rPr>
      <t>人</t>
    </r>
  </si>
  <si>
    <r>
      <t>4428</t>
    </r>
    <r>
      <rPr>
        <sz val="7"/>
        <rFont val="仿宋_GB2312"/>
        <charset val="134"/>
      </rPr>
      <t>人</t>
    </r>
  </si>
  <si>
    <r>
      <t>3467</t>
    </r>
    <r>
      <rPr>
        <sz val="7"/>
        <rFont val="仿宋_GB2312"/>
        <charset val="134"/>
      </rPr>
      <t>人</t>
    </r>
  </si>
  <si>
    <r>
      <t>4667</t>
    </r>
    <r>
      <rPr>
        <sz val="7"/>
        <rFont val="仿宋_GB2312"/>
        <charset val="134"/>
      </rPr>
      <t>人</t>
    </r>
  </si>
  <si>
    <r>
      <t>4012</t>
    </r>
    <r>
      <rPr>
        <sz val="7"/>
        <rFont val="仿宋_GB2312"/>
        <charset val="134"/>
      </rPr>
      <t>人</t>
    </r>
  </si>
  <si>
    <r>
      <t xml:space="preserve">7. </t>
    </r>
    <r>
      <rPr>
        <sz val="7"/>
        <rFont val="宋体"/>
        <family val="3"/>
        <charset val="134"/>
      </rPr>
      <t>其他</t>
    </r>
    <phoneticPr fontId="1" type="noConversion"/>
  </si>
  <si>
    <r>
      <t>2018</t>
    </r>
    <r>
      <rPr>
        <sz val="7"/>
        <rFont val="仿宋_GB2312"/>
        <charset val="134"/>
      </rPr>
      <t>年度国有扶贫林场护林房建设项目</t>
    </r>
  </si>
  <si>
    <r>
      <t>马庄护林点拆除旧房、挖土方</t>
    </r>
    <r>
      <rPr>
        <sz val="7"/>
        <rFont val="Times New Roman"/>
        <family val="1"/>
      </rPr>
      <t>200</t>
    </r>
    <r>
      <rPr>
        <sz val="7"/>
        <rFont val="仿宋_GB2312"/>
        <charset val="134"/>
      </rPr>
      <t>立方，新建护林房</t>
    </r>
    <r>
      <rPr>
        <sz val="7"/>
        <rFont val="Times New Roman"/>
        <family val="1"/>
      </rPr>
      <t>100</t>
    </r>
    <r>
      <rPr>
        <sz val="7"/>
        <rFont val="仿宋_GB2312"/>
        <charset val="134"/>
      </rPr>
      <t>平方，硬化院落</t>
    </r>
    <r>
      <rPr>
        <sz val="7"/>
        <rFont val="Times New Roman"/>
        <family val="1"/>
      </rPr>
      <t>50</t>
    </r>
    <r>
      <rPr>
        <sz val="7"/>
        <rFont val="仿宋_GB2312"/>
        <charset val="134"/>
      </rPr>
      <t>平方米、新建院墙长</t>
    </r>
    <r>
      <rPr>
        <sz val="7"/>
        <rFont val="Times New Roman"/>
        <family val="1"/>
      </rPr>
      <t>18</t>
    </r>
    <r>
      <rPr>
        <sz val="7"/>
        <rFont val="仿宋_GB2312"/>
        <charset val="134"/>
      </rPr>
      <t>米高</t>
    </r>
    <r>
      <rPr>
        <sz val="7"/>
        <rFont val="Times New Roman"/>
        <family val="1"/>
      </rPr>
      <t>2.5</t>
    </r>
    <r>
      <rPr>
        <sz val="7"/>
        <rFont val="仿宋_GB2312"/>
        <charset val="134"/>
      </rPr>
      <t>米及大门宽</t>
    </r>
    <r>
      <rPr>
        <sz val="7"/>
        <rFont val="Times New Roman"/>
        <family val="1"/>
      </rPr>
      <t>2.4</t>
    </r>
    <r>
      <rPr>
        <sz val="7"/>
        <rFont val="仿宋_GB2312"/>
        <charset val="134"/>
      </rPr>
      <t>米高</t>
    </r>
    <r>
      <rPr>
        <sz val="7"/>
        <rFont val="Times New Roman"/>
        <family val="1"/>
      </rPr>
      <t>2.2</t>
    </r>
    <r>
      <rPr>
        <sz val="7"/>
        <rFont val="仿宋_GB2312"/>
        <charset val="134"/>
      </rPr>
      <t>米；了洼护林点新建砖混结构厨房卫生间</t>
    </r>
    <r>
      <rPr>
        <sz val="7"/>
        <rFont val="Times New Roman"/>
        <family val="1"/>
      </rPr>
      <t>15</t>
    </r>
    <r>
      <rPr>
        <sz val="7"/>
        <rFont val="仿宋_GB2312"/>
        <charset val="134"/>
      </rPr>
      <t>平方，加固修复窑洞</t>
    </r>
    <r>
      <rPr>
        <sz val="7"/>
        <rFont val="Times New Roman"/>
        <family val="1"/>
      </rPr>
      <t>28</t>
    </r>
    <r>
      <rPr>
        <sz val="7"/>
        <rFont val="仿宋_GB2312"/>
        <charset val="134"/>
      </rPr>
      <t>平方，房顶树脂瓦</t>
    </r>
    <r>
      <rPr>
        <sz val="7"/>
        <rFont val="Times New Roman"/>
        <family val="1"/>
      </rPr>
      <t>80</t>
    </r>
    <r>
      <rPr>
        <sz val="7"/>
        <rFont val="仿宋_GB2312"/>
        <charset val="134"/>
      </rPr>
      <t>平方米，院内地面硬化</t>
    </r>
    <r>
      <rPr>
        <sz val="7"/>
        <rFont val="Times New Roman"/>
        <family val="1"/>
      </rPr>
      <t>80</t>
    </r>
    <r>
      <rPr>
        <sz val="7"/>
        <rFont val="仿宋_GB2312"/>
        <charset val="134"/>
      </rPr>
      <t>平方米；采购部分办公家具。</t>
    </r>
  </si>
  <si>
    <r>
      <t>6000</t>
    </r>
    <r>
      <rPr>
        <sz val="7"/>
        <rFont val="仿宋_GB2312"/>
        <charset val="134"/>
      </rPr>
      <t>元</t>
    </r>
    <r>
      <rPr>
        <sz val="7"/>
        <rFont val="Times New Roman"/>
        <family val="1"/>
      </rPr>
      <t>/</t>
    </r>
    <r>
      <rPr>
        <sz val="7"/>
        <rFont val="仿宋_GB2312"/>
        <charset val="134"/>
      </rPr>
      <t>年</t>
    </r>
    <r>
      <rPr>
        <sz val="7"/>
        <rFont val="Times New Roman"/>
        <family val="1"/>
      </rPr>
      <t>.</t>
    </r>
    <r>
      <rPr>
        <sz val="7"/>
        <rFont val="仿宋_GB2312"/>
        <charset val="134"/>
      </rPr>
      <t>人</t>
    </r>
  </si>
  <si>
    <r>
      <t>每村</t>
    </r>
    <r>
      <rPr>
        <sz val="7"/>
        <rFont val="Times New Roman"/>
        <family val="1"/>
      </rPr>
      <t>3</t>
    </r>
    <r>
      <rPr>
        <sz val="7"/>
        <rFont val="仿宋_GB2312"/>
        <charset val="134"/>
      </rPr>
      <t>万元</t>
    </r>
  </si>
  <si>
    <r>
      <t>159</t>
    </r>
    <r>
      <rPr>
        <sz val="7"/>
        <rFont val="仿宋_GB2312"/>
        <charset val="134"/>
      </rPr>
      <t>个</t>
    </r>
  </si>
  <si>
    <r>
      <t>2018</t>
    </r>
    <r>
      <rPr>
        <sz val="7"/>
        <rFont val="仿宋_GB2312"/>
        <charset val="134"/>
      </rPr>
      <t>年计划完成</t>
    </r>
    <r>
      <rPr>
        <sz val="7"/>
        <rFont val="Times New Roman"/>
        <family val="1"/>
      </rPr>
      <t>159</t>
    </r>
    <r>
      <rPr>
        <sz val="7"/>
        <rFont val="仿宋_GB2312"/>
        <charset val="134"/>
      </rPr>
      <t>个贫困村设施更新和新建，体育设施的配置受益群众约</t>
    </r>
    <r>
      <rPr>
        <sz val="7"/>
        <rFont val="Times New Roman"/>
        <family val="1"/>
      </rPr>
      <t>8</t>
    </r>
    <r>
      <rPr>
        <sz val="7"/>
        <rFont val="仿宋_GB2312"/>
        <charset val="134"/>
      </rPr>
      <t>万。</t>
    </r>
  </si>
  <si>
    <r>
      <t>约</t>
    </r>
    <r>
      <rPr>
        <sz val="7"/>
        <rFont val="Times New Roman"/>
        <family val="1"/>
      </rPr>
      <t>5000</t>
    </r>
    <r>
      <rPr>
        <sz val="7"/>
        <rFont val="仿宋_GB2312"/>
        <charset val="134"/>
      </rPr>
      <t>人</t>
    </r>
  </si>
  <si>
    <r>
      <t>2018</t>
    </r>
    <r>
      <rPr>
        <sz val="7"/>
        <rFont val="仿宋_GB2312"/>
        <charset val="134"/>
      </rPr>
      <t>、</t>
    </r>
    <r>
      <rPr>
        <sz val="7"/>
        <rFont val="Times New Roman"/>
        <family val="1"/>
      </rPr>
      <t>6</t>
    </r>
  </si>
  <si>
    <t>三、产业发展类项目合计</t>
    <phoneticPr fontId="1" type="noConversion"/>
  </si>
  <si>
    <t>1. 特色种植</t>
    <phoneticPr fontId="1" type="noConversion"/>
  </si>
  <si>
    <r>
      <t>依托满园春农业科技有限公司，以贫困户到户增收资金</t>
    </r>
    <r>
      <rPr>
        <sz val="7"/>
        <rFont val="Times New Roman"/>
        <family val="1"/>
      </rPr>
      <t>5000</t>
    </r>
    <r>
      <rPr>
        <sz val="7"/>
        <rFont val="仿宋_GB2312"/>
        <charset val="134"/>
      </rPr>
      <t>元</t>
    </r>
    <r>
      <rPr>
        <sz val="7"/>
        <rFont val="Times New Roman"/>
        <family val="1"/>
      </rPr>
      <t>/</t>
    </r>
    <r>
      <rPr>
        <sz val="7"/>
        <rFont val="仿宋_GB2312"/>
        <charset val="134"/>
      </rPr>
      <t>户入股，每年保底分红</t>
    </r>
    <r>
      <rPr>
        <sz val="7"/>
        <rFont val="Times New Roman"/>
        <family val="1"/>
      </rPr>
      <t>600</t>
    </r>
    <r>
      <rPr>
        <sz val="7"/>
        <rFont val="仿宋_GB2312"/>
        <charset val="134"/>
      </rPr>
      <t>元</t>
    </r>
    <r>
      <rPr>
        <sz val="7"/>
        <rFont val="Times New Roman"/>
        <family val="1"/>
      </rPr>
      <t>/</t>
    </r>
    <r>
      <rPr>
        <sz val="7"/>
        <rFont val="仿宋_GB2312"/>
        <charset val="134"/>
      </rPr>
      <t>户，连分三年。</t>
    </r>
  </si>
  <si>
    <r>
      <t>5000</t>
    </r>
    <r>
      <rPr>
        <sz val="7"/>
        <rFont val="仿宋_GB2312"/>
        <charset val="134"/>
      </rPr>
      <t>元</t>
    </r>
    <r>
      <rPr>
        <sz val="7"/>
        <rFont val="Times New Roman"/>
        <family val="1"/>
      </rPr>
      <t>/</t>
    </r>
    <r>
      <rPr>
        <sz val="7"/>
        <rFont val="仿宋_GB2312"/>
        <charset val="134"/>
      </rPr>
      <t>户</t>
    </r>
  </si>
  <si>
    <r>
      <t>带动</t>
    </r>
    <r>
      <rPr>
        <sz val="7"/>
        <rFont val="Times New Roman"/>
        <family val="1"/>
      </rPr>
      <t>57</t>
    </r>
    <r>
      <rPr>
        <sz val="7"/>
        <rFont val="仿宋_GB2312"/>
        <charset val="134"/>
      </rPr>
      <t>户</t>
    </r>
    <r>
      <rPr>
        <sz val="7"/>
        <rFont val="Times New Roman"/>
        <family val="1"/>
      </rPr>
      <t>202</t>
    </r>
    <r>
      <rPr>
        <sz val="7"/>
        <rFont val="仿宋_GB2312"/>
        <charset val="134"/>
      </rPr>
      <t>人增收，预计增收</t>
    </r>
    <r>
      <rPr>
        <sz val="7"/>
        <rFont val="Times New Roman"/>
        <family val="1"/>
      </rPr>
      <t>1800</t>
    </r>
    <r>
      <rPr>
        <sz val="7"/>
        <rFont val="仿宋_GB2312"/>
        <charset val="134"/>
      </rPr>
      <t>元改善生产生活质量。</t>
    </r>
    <r>
      <rPr>
        <b/>
        <sz val="7"/>
        <rFont val="仿宋_GB2312"/>
        <charset val="134"/>
      </rPr>
      <t>三年后归还本金。</t>
    </r>
  </si>
  <si>
    <r>
      <t>依托望春花圃在河北村的花卉种植基地，以贫困户到户增收资金</t>
    </r>
    <r>
      <rPr>
        <sz val="7"/>
        <rFont val="Times New Roman"/>
        <family val="1"/>
      </rPr>
      <t>5000</t>
    </r>
    <r>
      <rPr>
        <sz val="7"/>
        <rFont val="仿宋_GB2312"/>
        <charset val="134"/>
      </rPr>
      <t>元</t>
    </r>
    <r>
      <rPr>
        <sz val="7"/>
        <rFont val="Times New Roman"/>
        <family val="1"/>
      </rPr>
      <t>/</t>
    </r>
    <r>
      <rPr>
        <sz val="7"/>
        <rFont val="仿宋_GB2312"/>
        <charset val="134"/>
      </rPr>
      <t>户入股，每年保底分红</t>
    </r>
    <r>
      <rPr>
        <sz val="7"/>
        <rFont val="Times New Roman"/>
        <family val="1"/>
      </rPr>
      <t>600</t>
    </r>
    <r>
      <rPr>
        <sz val="7"/>
        <rFont val="仿宋_GB2312"/>
        <charset val="134"/>
      </rPr>
      <t>元</t>
    </r>
    <r>
      <rPr>
        <sz val="7"/>
        <rFont val="Times New Roman"/>
        <family val="1"/>
      </rPr>
      <t>/</t>
    </r>
    <r>
      <rPr>
        <sz val="7"/>
        <rFont val="仿宋_GB2312"/>
        <charset val="134"/>
      </rPr>
      <t>户，连分三年</t>
    </r>
  </si>
  <si>
    <r>
      <t>带动</t>
    </r>
    <r>
      <rPr>
        <sz val="7"/>
        <rFont val="Times New Roman"/>
        <family val="1"/>
      </rPr>
      <t>28</t>
    </r>
    <r>
      <rPr>
        <sz val="7"/>
        <rFont val="仿宋_GB2312"/>
        <charset val="134"/>
      </rPr>
      <t>户</t>
    </r>
    <r>
      <rPr>
        <sz val="7"/>
        <rFont val="Times New Roman"/>
        <family val="1"/>
      </rPr>
      <t>90</t>
    </r>
    <r>
      <rPr>
        <sz val="7"/>
        <rFont val="仿宋_GB2312"/>
        <charset val="134"/>
      </rPr>
      <t>人增收，预计增收</t>
    </r>
    <r>
      <rPr>
        <sz val="7"/>
        <rFont val="Times New Roman"/>
        <family val="1"/>
      </rPr>
      <t>6800</t>
    </r>
    <r>
      <rPr>
        <sz val="7"/>
        <rFont val="仿宋_GB2312"/>
        <charset val="134"/>
      </rPr>
      <t>；带贫</t>
    </r>
    <r>
      <rPr>
        <sz val="7"/>
        <rFont val="Times New Roman"/>
        <family val="1"/>
      </rPr>
      <t>3</t>
    </r>
    <r>
      <rPr>
        <sz val="7"/>
        <rFont val="仿宋_GB2312"/>
        <charset val="134"/>
      </rPr>
      <t>年，改善生产生活质量。三年后归还本金。</t>
    </r>
  </si>
  <si>
    <r>
      <t>依托北国风光在元村的钙梅种植基地，以贫困户到户增收资金</t>
    </r>
    <r>
      <rPr>
        <sz val="7"/>
        <rFont val="Times New Roman"/>
        <family val="1"/>
      </rPr>
      <t>5000</t>
    </r>
    <r>
      <rPr>
        <sz val="7"/>
        <rFont val="仿宋_GB2312"/>
        <charset val="134"/>
      </rPr>
      <t>元</t>
    </r>
    <r>
      <rPr>
        <sz val="7"/>
        <rFont val="Times New Roman"/>
        <family val="1"/>
      </rPr>
      <t>/</t>
    </r>
    <r>
      <rPr>
        <sz val="7"/>
        <rFont val="仿宋_GB2312"/>
        <charset val="134"/>
      </rPr>
      <t>户入股，每年保底分红</t>
    </r>
    <r>
      <rPr>
        <sz val="7"/>
        <rFont val="Times New Roman"/>
        <family val="1"/>
      </rPr>
      <t>600</t>
    </r>
    <r>
      <rPr>
        <sz val="7"/>
        <rFont val="仿宋_GB2312"/>
        <charset val="134"/>
      </rPr>
      <t>元</t>
    </r>
    <r>
      <rPr>
        <sz val="7"/>
        <rFont val="Times New Roman"/>
        <family val="1"/>
      </rPr>
      <t>/</t>
    </r>
    <r>
      <rPr>
        <sz val="7"/>
        <rFont val="仿宋_GB2312"/>
        <charset val="134"/>
      </rPr>
      <t>户，连分三年。</t>
    </r>
  </si>
  <si>
    <r>
      <t>带动</t>
    </r>
    <r>
      <rPr>
        <sz val="7"/>
        <rFont val="Times New Roman"/>
        <family val="1"/>
      </rPr>
      <t>43</t>
    </r>
    <r>
      <rPr>
        <sz val="7"/>
        <rFont val="仿宋_GB2312"/>
        <charset val="134"/>
      </rPr>
      <t>户</t>
    </r>
    <r>
      <rPr>
        <sz val="7"/>
        <rFont val="Times New Roman"/>
        <family val="1"/>
      </rPr>
      <t>153</t>
    </r>
    <r>
      <rPr>
        <sz val="7"/>
        <rFont val="仿宋_GB2312"/>
        <charset val="134"/>
      </rPr>
      <t>人增收，预计增收</t>
    </r>
    <r>
      <rPr>
        <sz val="7"/>
        <rFont val="Times New Roman"/>
        <family val="1"/>
      </rPr>
      <t>6800</t>
    </r>
    <r>
      <rPr>
        <sz val="7"/>
        <rFont val="仿宋_GB2312"/>
        <charset val="134"/>
      </rPr>
      <t>；带贫</t>
    </r>
    <r>
      <rPr>
        <sz val="7"/>
        <rFont val="Times New Roman"/>
        <family val="1"/>
      </rPr>
      <t>3</t>
    </r>
    <r>
      <rPr>
        <sz val="7"/>
        <rFont val="仿宋_GB2312"/>
        <charset val="134"/>
      </rPr>
      <t>年，改善生产生活质量。三年后归还本金</t>
    </r>
  </si>
  <si>
    <r>
      <t>依托洛阳三星有机农业科技有限公司，以贫困户到户增收资金</t>
    </r>
    <r>
      <rPr>
        <sz val="7"/>
        <rFont val="Times New Roman"/>
        <family val="1"/>
      </rPr>
      <t>5000</t>
    </r>
    <r>
      <rPr>
        <sz val="7"/>
        <rFont val="仿宋_GB2312"/>
        <charset val="134"/>
      </rPr>
      <t>元</t>
    </r>
    <r>
      <rPr>
        <sz val="7"/>
        <rFont val="Times New Roman"/>
        <family val="1"/>
      </rPr>
      <t>/</t>
    </r>
    <r>
      <rPr>
        <sz val="7"/>
        <rFont val="仿宋_GB2312"/>
        <charset val="134"/>
      </rPr>
      <t>户入股，每年保底分红</t>
    </r>
    <r>
      <rPr>
        <sz val="7"/>
        <rFont val="Times New Roman"/>
        <family val="1"/>
      </rPr>
      <t>600</t>
    </r>
    <r>
      <rPr>
        <sz val="7"/>
        <rFont val="仿宋_GB2312"/>
        <charset val="134"/>
      </rPr>
      <t>元，连分三年。</t>
    </r>
  </si>
  <si>
    <r>
      <t>带动</t>
    </r>
    <r>
      <rPr>
        <sz val="7"/>
        <rFont val="Times New Roman"/>
        <family val="1"/>
      </rPr>
      <t>57</t>
    </r>
    <r>
      <rPr>
        <sz val="7"/>
        <rFont val="仿宋_GB2312"/>
        <charset val="134"/>
      </rPr>
      <t>户</t>
    </r>
    <r>
      <rPr>
        <sz val="7"/>
        <rFont val="Times New Roman"/>
        <family val="1"/>
      </rPr>
      <t>175</t>
    </r>
    <r>
      <rPr>
        <sz val="7"/>
        <rFont val="仿宋_GB2312"/>
        <charset val="134"/>
      </rPr>
      <t>人增收，预计增收</t>
    </r>
    <r>
      <rPr>
        <sz val="7"/>
        <rFont val="Times New Roman"/>
        <family val="1"/>
      </rPr>
      <t>6800</t>
    </r>
    <r>
      <rPr>
        <sz val="7"/>
        <rFont val="仿宋_GB2312"/>
        <charset val="134"/>
      </rPr>
      <t>；带贫</t>
    </r>
    <r>
      <rPr>
        <sz val="7"/>
        <rFont val="Times New Roman"/>
        <family val="1"/>
      </rPr>
      <t>3</t>
    </r>
    <r>
      <rPr>
        <sz val="7"/>
        <rFont val="仿宋_GB2312"/>
        <charset val="134"/>
      </rPr>
      <t>年，惠及建档立卡人数</t>
    </r>
    <r>
      <rPr>
        <sz val="7"/>
        <rFont val="Times New Roman"/>
        <family val="1"/>
      </rPr>
      <t>175</t>
    </r>
    <r>
      <rPr>
        <sz val="7"/>
        <rFont val="仿宋_GB2312"/>
        <charset val="134"/>
      </rPr>
      <t>。三年后归还本金</t>
    </r>
  </si>
  <si>
    <r>
      <t>项目规划在穆册村、关庄村、玉皇庙村、刘秀沟村种植艾草</t>
    </r>
    <r>
      <rPr>
        <sz val="7"/>
        <rFont val="Times New Roman"/>
        <family val="1"/>
      </rPr>
      <t>197.6</t>
    </r>
    <r>
      <rPr>
        <sz val="7"/>
        <rFont val="仿宋_GB2312"/>
        <charset val="134"/>
      </rPr>
      <t>亩带动</t>
    </r>
    <r>
      <rPr>
        <sz val="7"/>
        <rFont val="Times New Roman"/>
        <family val="1"/>
      </rPr>
      <t>71</t>
    </r>
    <r>
      <rPr>
        <sz val="7"/>
        <rFont val="仿宋_GB2312"/>
        <charset val="134"/>
      </rPr>
      <t>户、连翘</t>
    </r>
    <r>
      <rPr>
        <sz val="7"/>
        <rFont val="Times New Roman"/>
        <family val="1"/>
      </rPr>
      <t>88</t>
    </r>
    <r>
      <rPr>
        <sz val="7"/>
        <rFont val="仿宋_GB2312"/>
        <charset val="134"/>
      </rPr>
      <t>亩带动</t>
    </r>
    <r>
      <rPr>
        <sz val="7"/>
        <rFont val="Times New Roman"/>
        <family val="1"/>
      </rPr>
      <t>15</t>
    </r>
    <r>
      <rPr>
        <sz val="7"/>
        <rFont val="仿宋_GB2312"/>
        <charset val="134"/>
      </rPr>
      <t>户、红薯</t>
    </r>
    <r>
      <rPr>
        <sz val="7"/>
        <rFont val="Times New Roman"/>
        <family val="1"/>
      </rPr>
      <t>28</t>
    </r>
    <r>
      <rPr>
        <sz val="7"/>
        <rFont val="仿宋_GB2312"/>
        <charset val="134"/>
      </rPr>
      <t>亩带动</t>
    </r>
    <r>
      <rPr>
        <sz val="7"/>
        <rFont val="Times New Roman"/>
        <family val="1"/>
      </rPr>
      <t>17</t>
    </r>
    <r>
      <rPr>
        <sz val="7"/>
        <rFont val="仿宋_GB2312"/>
        <charset val="134"/>
      </rPr>
      <t>户，共计种植</t>
    </r>
    <r>
      <rPr>
        <sz val="7"/>
        <rFont val="Times New Roman"/>
        <family val="1"/>
      </rPr>
      <t>313.6</t>
    </r>
    <r>
      <rPr>
        <sz val="7"/>
        <rFont val="仿宋_GB2312"/>
        <charset val="134"/>
      </rPr>
      <t>亩，项目实施后带动</t>
    </r>
    <r>
      <rPr>
        <sz val="7"/>
        <rFont val="Times New Roman"/>
        <family val="1"/>
      </rPr>
      <t>103</t>
    </r>
    <r>
      <rPr>
        <sz val="7"/>
        <rFont val="仿宋_GB2312"/>
        <charset val="134"/>
      </rPr>
      <t>户实现增收</t>
    </r>
  </si>
  <si>
    <r>
      <t>连翘每亩地补贴</t>
    </r>
    <r>
      <rPr>
        <sz val="7"/>
        <rFont val="Times New Roman"/>
        <family val="1"/>
      </rPr>
      <t>600</t>
    </r>
    <r>
      <rPr>
        <sz val="7"/>
        <rFont val="仿宋_GB2312"/>
        <charset val="134"/>
      </rPr>
      <t>元，艾草每亩地补贴</t>
    </r>
    <r>
      <rPr>
        <sz val="7"/>
        <rFont val="Times New Roman"/>
        <family val="1"/>
      </rPr>
      <t>900</t>
    </r>
    <r>
      <rPr>
        <sz val="7"/>
        <rFont val="仿宋_GB2312"/>
        <charset val="134"/>
      </rPr>
      <t>元，红薯每亩地补贴</t>
    </r>
    <r>
      <rPr>
        <sz val="7"/>
        <rFont val="Times New Roman"/>
        <family val="1"/>
      </rPr>
      <t>700</t>
    </r>
    <r>
      <rPr>
        <sz val="7"/>
        <rFont val="仿宋_GB2312"/>
        <charset val="134"/>
      </rPr>
      <t>元，每户最高补贴</t>
    </r>
    <r>
      <rPr>
        <sz val="7"/>
        <rFont val="Times New Roman"/>
        <family val="1"/>
      </rPr>
      <t>10000</t>
    </r>
    <r>
      <rPr>
        <sz val="7"/>
        <rFont val="仿宋_GB2312"/>
        <charset val="134"/>
      </rPr>
      <t>元。</t>
    </r>
  </si>
  <si>
    <r>
      <t>在河西村、仁村、后院、后寨、西柏坡、西村、上庄等</t>
    </r>
    <r>
      <rPr>
        <sz val="7"/>
        <rFont val="Times New Roman"/>
        <family val="1"/>
      </rPr>
      <t>10</t>
    </r>
    <r>
      <rPr>
        <sz val="7"/>
        <rFont val="仿宋_GB2312"/>
        <charset val="134"/>
      </rPr>
      <t>个村种植优质油菜</t>
    </r>
    <r>
      <rPr>
        <sz val="7"/>
        <rFont val="Times New Roman"/>
        <family val="1"/>
      </rPr>
      <t>219.6</t>
    </r>
    <r>
      <rPr>
        <sz val="7"/>
        <rFont val="仿宋_GB2312"/>
        <charset val="134"/>
      </rPr>
      <t>亩，带动</t>
    </r>
    <r>
      <rPr>
        <sz val="7"/>
        <rFont val="Times New Roman"/>
        <family val="1"/>
      </rPr>
      <t>143</t>
    </r>
    <r>
      <rPr>
        <sz val="7"/>
        <rFont val="仿宋_GB2312"/>
        <charset val="134"/>
      </rPr>
      <t>户贫困户种植。每亩按</t>
    </r>
    <r>
      <rPr>
        <sz val="7"/>
        <rFont val="Times New Roman"/>
        <family val="1"/>
      </rPr>
      <t>300</t>
    </r>
    <r>
      <rPr>
        <sz val="7"/>
        <rFont val="仿宋_GB2312"/>
        <charset val="134"/>
      </rPr>
      <t>元进行补贴到户。</t>
    </r>
  </si>
  <si>
    <r>
      <t>300</t>
    </r>
    <r>
      <rPr>
        <sz val="7"/>
        <rFont val="仿宋_GB2312"/>
        <charset val="134"/>
      </rPr>
      <t>元</t>
    </r>
    <r>
      <rPr>
        <sz val="7"/>
        <rFont val="Times New Roman"/>
        <family val="1"/>
      </rPr>
      <t>/</t>
    </r>
    <r>
      <rPr>
        <sz val="7"/>
        <rFont val="仿宋_GB2312"/>
        <charset val="134"/>
      </rPr>
      <t>亩</t>
    </r>
  </si>
  <si>
    <r>
      <t>对三乡镇</t>
    </r>
    <r>
      <rPr>
        <sz val="7"/>
        <rFont val="Times New Roman"/>
        <family val="1"/>
      </rPr>
      <t>10</t>
    </r>
    <r>
      <rPr>
        <sz val="7"/>
        <rFont val="仿宋_GB2312"/>
        <charset val="134"/>
      </rPr>
      <t>个行政村</t>
    </r>
    <r>
      <rPr>
        <sz val="7"/>
        <rFont val="Times New Roman"/>
        <family val="1"/>
      </rPr>
      <t>143</t>
    </r>
    <r>
      <rPr>
        <sz val="7"/>
        <rFont val="仿宋_GB2312"/>
        <charset val="134"/>
      </rPr>
      <t>户贫困户种植的</t>
    </r>
    <r>
      <rPr>
        <sz val="7"/>
        <rFont val="Times New Roman"/>
        <family val="1"/>
      </rPr>
      <t>219.6</t>
    </r>
    <r>
      <rPr>
        <sz val="7"/>
        <rFont val="仿宋_GB2312"/>
        <charset val="134"/>
      </rPr>
      <t>亩油菜进行补贴，增加群众收入，早日脱贫致富</t>
    </r>
  </si>
  <si>
    <r>
      <t>在南村、东阳等</t>
    </r>
    <r>
      <rPr>
        <sz val="7"/>
        <rFont val="Times New Roman"/>
        <family val="1"/>
      </rPr>
      <t>9</t>
    </r>
    <r>
      <rPr>
        <sz val="7"/>
        <rFont val="仿宋_GB2312"/>
        <charset val="134"/>
      </rPr>
      <t>个村种植大蒜</t>
    </r>
    <r>
      <rPr>
        <sz val="7"/>
        <rFont val="Times New Roman"/>
        <family val="1"/>
      </rPr>
      <t>364.28</t>
    </r>
    <r>
      <rPr>
        <sz val="7"/>
        <rFont val="仿宋_GB2312"/>
        <charset val="134"/>
      </rPr>
      <t>亩，覆盖</t>
    </r>
    <r>
      <rPr>
        <sz val="7"/>
        <rFont val="Times New Roman"/>
        <family val="1"/>
      </rPr>
      <t>278</t>
    </r>
    <r>
      <rPr>
        <sz val="7"/>
        <rFont val="仿宋_GB2312"/>
        <charset val="134"/>
      </rPr>
      <t>户贫困户。每亩按</t>
    </r>
    <r>
      <rPr>
        <sz val="7"/>
        <rFont val="Times New Roman"/>
        <family val="1"/>
      </rPr>
      <t>1500</t>
    </r>
    <r>
      <rPr>
        <sz val="7"/>
        <rFont val="仿宋_GB2312"/>
        <charset val="134"/>
      </rPr>
      <t>元进行补贴到户。</t>
    </r>
  </si>
  <si>
    <r>
      <t>1500</t>
    </r>
    <r>
      <rPr>
        <sz val="7"/>
        <rFont val="仿宋_GB2312"/>
        <charset val="134"/>
      </rPr>
      <t>元</t>
    </r>
    <r>
      <rPr>
        <sz val="7"/>
        <rFont val="Times New Roman"/>
        <family val="1"/>
      </rPr>
      <t>/</t>
    </r>
    <r>
      <rPr>
        <sz val="7"/>
        <rFont val="仿宋_GB2312"/>
        <charset val="134"/>
      </rPr>
      <t>亩</t>
    </r>
  </si>
  <si>
    <r>
      <t>对三乡镇</t>
    </r>
    <r>
      <rPr>
        <sz val="7"/>
        <rFont val="Times New Roman"/>
        <family val="1"/>
      </rPr>
      <t>9</t>
    </r>
    <r>
      <rPr>
        <sz val="7"/>
        <rFont val="仿宋_GB2312"/>
        <charset val="134"/>
      </rPr>
      <t>个行政村的</t>
    </r>
    <r>
      <rPr>
        <sz val="7"/>
        <rFont val="Times New Roman"/>
        <family val="1"/>
      </rPr>
      <t>278</t>
    </r>
    <r>
      <rPr>
        <sz val="7"/>
        <rFont val="仿宋_GB2312"/>
        <charset val="134"/>
      </rPr>
      <t>户贫困户种植的</t>
    </r>
    <r>
      <rPr>
        <sz val="7"/>
        <rFont val="Times New Roman"/>
        <family val="1"/>
      </rPr>
      <t>364.3</t>
    </r>
    <r>
      <rPr>
        <sz val="7"/>
        <rFont val="仿宋_GB2312"/>
        <charset val="134"/>
      </rPr>
      <t>亩大蒜进行补贴，增加群众收入，早日脱贫致富</t>
    </r>
  </si>
  <si>
    <r>
      <t>建设蔬菜大棚</t>
    </r>
    <r>
      <rPr>
        <sz val="7"/>
        <rFont val="Times New Roman"/>
        <family val="1"/>
      </rPr>
      <t>20</t>
    </r>
    <r>
      <rPr>
        <sz val="7"/>
        <rFont val="仿宋_GB2312"/>
        <charset val="134"/>
      </rPr>
      <t>个，作为村集体产业，发展村集体经济，同时带动</t>
    </r>
    <r>
      <rPr>
        <sz val="7"/>
        <rFont val="Times New Roman"/>
        <family val="1"/>
      </rPr>
      <t>20</t>
    </r>
    <r>
      <rPr>
        <sz val="7"/>
        <rFont val="仿宋_GB2312"/>
        <charset val="134"/>
      </rPr>
      <t>户贫困户参与承包、务工，实现增收。</t>
    </r>
  </si>
  <si>
    <r>
      <t>带动</t>
    </r>
    <r>
      <rPr>
        <sz val="7"/>
        <rFont val="Times New Roman"/>
        <family val="1"/>
      </rPr>
      <t>20</t>
    </r>
    <r>
      <rPr>
        <sz val="7"/>
        <rFont val="仿宋_GB2312"/>
        <charset val="134"/>
      </rPr>
      <t>户，预计每户每年可增收</t>
    </r>
    <r>
      <rPr>
        <sz val="7"/>
        <rFont val="Times New Roman"/>
        <family val="1"/>
      </rPr>
      <t>5000</t>
    </r>
    <r>
      <rPr>
        <sz val="7"/>
        <rFont val="仿宋_GB2312"/>
        <charset val="134"/>
      </rPr>
      <t>元左右</t>
    </r>
  </si>
  <si>
    <r>
      <t>建设蔬菜大棚</t>
    </r>
    <r>
      <rPr>
        <sz val="7"/>
        <rFont val="Times New Roman"/>
        <family val="1"/>
      </rPr>
      <t>20</t>
    </r>
    <r>
      <rPr>
        <sz val="7"/>
        <rFont val="仿宋_GB2312"/>
        <charset val="134"/>
      </rPr>
      <t>个，作为村集体产业，发展村集体经济，同时带动</t>
    </r>
    <r>
      <rPr>
        <sz val="7"/>
        <rFont val="Times New Roman"/>
        <family val="1"/>
      </rPr>
      <t>21</t>
    </r>
    <r>
      <rPr>
        <sz val="7"/>
        <rFont val="仿宋_GB2312"/>
        <charset val="134"/>
      </rPr>
      <t>户贫困户参与承包、务工，实现增收。</t>
    </r>
  </si>
  <si>
    <r>
      <t>投入资金</t>
    </r>
    <r>
      <rPr>
        <sz val="7"/>
        <rFont val="Times New Roman"/>
        <family val="1"/>
      </rPr>
      <t>55</t>
    </r>
    <r>
      <rPr>
        <sz val="7"/>
        <rFont val="仿宋_GB2312"/>
        <charset val="134"/>
      </rPr>
      <t>万元，改建香菇种植车间</t>
    </r>
    <r>
      <rPr>
        <sz val="7"/>
        <rFont val="Times New Roman"/>
        <family val="1"/>
      </rPr>
      <t>700</t>
    </r>
    <r>
      <rPr>
        <sz val="7"/>
        <rFont val="仿宋_GB2312"/>
        <charset val="134"/>
      </rPr>
      <t>平方米，完善设施建设，引进菌种</t>
    </r>
    <r>
      <rPr>
        <sz val="7"/>
        <rFont val="Times New Roman"/>
        <family val="1"/>
      </rPr>
      <t>36000</t>
    </r>
    <r>
      <rPr>
        <sz val="7"/>
        <rFont val="仿宋_GB2312"/>
        <charset val="134"/>
      </rPr>
      <t>块。</t>
    </r>
  </si>
  <si>
    <r>
      <t>带贫</t>
    </r>
    <r>
      <rPr>
        <sz val="7"/>
        <rFont val="Times New Roman"/>
        <family val="1"/>
      </rPr>
      <t>10</t>
    </r>
    <r>
      <rPr>
        <sz val="7"/>
        <rFont val="仿宋_GB2312"/>
        <charset val="134"/>
      </rPr>
      <t>户，连续三年，每户预计增收</t>
    </r>
    <r>
      <rPr>
        <sz val="7"/>
        <rFont val="Times New Roman"/>
        <family val="1"/>
      </rPr>
      <t>3600</t>
    </r>
    <r>
      <rPr>
        <sz val="7"/>
        <rFont val="仿宋_GB2312"/>
        <charset val="134"/>
      </rPr>
      <t>元，三年后还本金。</t>
    </r>
  </si>
  <si>
    <r>
      <t>投入资金</t>
    </r>
    <r>
      <rPr>
        <sz val="7"/>
        <rFont val="Times New Roman"/>
        <family val="1"/>
      </rPr>
      <t>100</t>
    </r>
    <r>
      <rPr>
        <sz val="7"/>
        <rFont val="仿宋_GB2312"/>
        <charset val="134"/>
      </rPr>
      <t>万元发展苗木种植</t>
    </r>
    <r>
      <rPr>
        <sz val="7"/>
        <rFont val="Times New Roman"/>
        <family val="1"/>
      </rPr>
      <t>100</t>
    </r>
    <r>
      <rPr>
        <sz val="7"/>
        <rFont val="仿宋_GB2312"/>
        <charset val="134"/>
      </rPr>
      <t>亩，带动</t>
    </r>
    <r>
      <rPr>
        <sz val="7"/>
        <rFont val="Times New Roman"/>
        <family val="1"/>
      </rPr>
      <t>100</t>
    </r>
    <r>
      <rPr>
        <sz val="7"/>
        <rFont val="仿宋_GB2312"/>
        <charset val="134"/>
      </rPr>
      <t>户增收，申请到户增收资金</t>
    </r>
    <r>
      <rPr>
        <sz val="7"/>
        <rFont val="Times New Roman"/>
        <family val="1"/>
      </rPr>
      <t>50</t>
    </r>
    <r>
      <rPr>
        <sz val="7"/>
        <rFont val="仿宋_GB2312"/>
        <charset val="134"/>
      </rPr>
      <t>万元，采取入股分红模式每户每年分红</t>
    </r>
    <r>
      <rPr>
        <sz val="7"/>
        <rFont val="Times New Roman"/>
        <family val="1"/>
      </rPr>
      <t>600</t>
    </r>
    <r>
      <rPr>
        <sz val="7"/>
        <rFont val="仿宋_GB2312"/>
        <charset val="134"/>
      </rPr>
      <t>元，连续</t>
    </r>
    <r>
      <rPr>
        <sz val="7"/>
        <rFont val="Times New Roman"/>
        <family val="1"/>
      </rPr>
      <t>3</t>
    </r>
    <r>
      <rPr>
        <sz val="7"/>
        <rFont val="仿宋_GB2312"/>
        <charset val="134"/>
      </rPr>
      <t>年</t>
    </r>
  </si>
  <si>
    <r>
      <t>带贫</t>
    </r>
    <r>
      <rPr>
        <sz val="7"/>
        <rFont val="Times New Roman"/>
        <family val="1"/>
      </rPr>
      <t>100</t>
    </r>
    <r>
      <rPr>
        <sz val="7"/>
        <rFont val="仿宋_GB2312"/>
        <charset val="134"/>
      </rPr>
      <t>户，连续三年，每户预计增收</t>
    </r>
    <r>
      <rPr>
        <sz val="7"/>
        <rFont val="Times New Roman"/>
        <family val="1"/>
      </rPr>
      <t>6800</t>
    </r>
    <r>
      <rPr>
        <sz val="7"/>
        <rFont val="仿宋_GB2312"/>
        <charset val="134"/>
      </rPr>
      <t>元，三年后还本金。</t>
    </r>
  </si>
  <si>
    <r>
      <t>种植</t>
    </r>
    <r>
      <rPr>
        <sz val="7"/>
        <rFont val="Times New Roman"/>
        <family val="1"/>
      </rPr>
      <t>236</t>
    </r>
    <r>
      <rPr>
        <sz val="7"/>
        <rFont val="仿宋_GB2312"/>
        <charset val="134"/>
      </rPr>
      <t>亩水蜜桃，并套种花生，按照种植水蜜桃和花生亩数进行直接补贴</t>
    </r>
  </si>
  <si>
    <r>
      <t>1400</t>
    </r>
    <r>
      <rPr>
        <sz val="7"/>
        <rFont val="仿宋_GB2312"/>
        <charset val="134"/>
      </rPr>
      <t>元</t>
    </r>
    <r>
      <rPr>
        <sz val="7"/>
        <rFont val="Times New Roman"/>
        <family val="1"/>
      </rPr>
      <t>/</t>
    </r>
    <r>
      <rPr>
        <sz val="7"/>
        <rFont val="仿宋_GB2312"/>
        <charset val="134"/>
      </rPr>
      <t>亩</t>
    </r>
  </si>
  <si>
    <r>
      <t>受益</t>
    </r>
    <r>
      <rPr>
        <sz val="7"/>
        <rFont val="Times New Roman"/>
        <family val="1"/>
      </rPr>
      <t>33</t>
    </r>
    <r>
      <rPr>
        <sz val="7"/>
        <rFont val="仿宋_GB2312"/>
        <charset val="134"/>
      </rPr>
      <t>户</t>
    </r>
    <r>
      <rPr>
        <sz val="7"/>
        <rFont val="Times New Roman"/>
        <family val="1"/>
      </rPr>
      <t>114</t>
    </r>
    <r>
      <rPr>
        <sz val="7"/>
        <rFont val="仿宋_GB2312"/>
        <charset val="134"/>
      </rPr>
      <t>人，户均增收</t>
    </r>
    <r>
      <rPr>
        <sz val="7"/>
        <rFont val="Times New Roman"/>
        <family val="1"/>
      </rPr>
      <t>6000</t>
    </r>
    <r>
      <rPr>
        <sz val="7"/>
        <rFont val="仿宋_GB2312"/>
        <charset val="134"/>
      </rPr>
      <t>元</t>
    </r>
  </si>
  <si>
    <r>
      <t>种植</t>
    </r>
    <r>
      <rPr>
        <sz val="7"/>
        <rFont val="Times New Roman"/>
        <family val="1"/>
      </rPr>
      <t>179</t>
    </r>
    <r>
      <rPr>
        <sz val="7"/>
        <rFont val="仿宋_GB2312"/>
        <charset val="134"/>
      </rPr>
      <t>亩水蜜桃，并套种花生，按照种植水蜜桃和花生亩数进行直接补贴</t>
    </r>
  </si>
  <si>
    <r>
      <t>受益</t>
    </r>
    <r>
      <rPr>
        <sz val="7"/>
        <rFont val="Times New Roman"/>
        <family val="1"/>
      </rPr>
      <t>23</t>
    </r>
    <r>
      <rPr>
        <sz val="7"/>
        <rFont val="仿宋_GB2312"/>
        <charset val="134"/>
      </rPr>
      <t>户</t>
    </r>
    <r>
      <rPr>
        <sz val="7"/>
        <rFont val="Times New Roman"/>
        <family val="1"/>
      </rPr>
      <t>85</t>
    </r>
    <r>
      <rPr>
        <sz val="7"/>
        <rFont val="仿宋_GB2312"/>
        <charset val="134"/>
      </rPr>
      <t>人，户均增收</t>
    </r>
    <r>
      <rPr>
        <sz val="7"/>
        <rFont val="Times New Roman"/>
        <family val="1"/>
      </rPr>
      <t>6000</t>
    </r>
    <r>
      <rPr>
        <sz val="7"/>
        <rFont val="仿宋_GB2312"/>
        <charset val="134"/>
      </rPr>
      <t>元</t>
    </r>
  </si>
  <si>
    <r>
      <t>种植</t>
    </r>
    <r>
      <rPr>
        <sz val="7"/>
        <rFont val="Times New Roman"/>
        <family val="1"/>
      </rPr>
      <t>192.5</t>
    </r>
    <r>
      <rPr>
        <sz val="7"/>
        <rFont val="仿宋_GB2312"/>
        <charset val="134"/>
      </rPr>
      <t>亩水蜜桃，并套种花生，按照种植水蜜桃和花生亩数进行直接补贴</t>
    </r>
  </si>
  <si>
    <r>
      <t>受益</t>
    </r>
    <r>
      <rPr>
        <sz val="7"/>
        <rFont val="Times New Roman"/>
        <family val="1"/>
      </rPr>
      <t>33</t>
    </r>
    <r>
      <rPr>
        <sz val="7"/>
        <rFont val="仿宋_GB2312"/>
        <charset val="134"/>
      </rPr>
      <t>户</t>
    </r>
    <r>
      <rPr>
        <sz val="7"/>
        <rFont val="Times New Roman"/>
        <family val="1"/>
      </rPr>
      <t>127</t>
    </r>
    <r>
      <rPr>
        <sz val="7"/>
        <rFont val="仿宋_GB2312"/>
        <charset val="134"/>
      </rPr>
      <t>人，户均增收</t>
    </r>
    <r>
      <rPr>
        <sz val="7"/>
        <rFont val="Times New Roman"/>
        <family val="1"/>
      </rPr>
      <t>6000</t>
    </r>
    <r>
      <rPr>
        <sz val="7"/>
        <rFont val="仿宋_GB2312"/>
        <charset val="134"/>
      </rPr>
      <t>元</t>
    </r>
  </si>
  <si>
    <r>
      <t>种植水蜜桃</t>
    </r>
    <r>
      <rPr>
        <sz val="7"/>
        <rFont val="Times New Roman"/>
        <family val="1"/>
      </rPr>
      <t>87</t>
    </r>
    <r>
      <rPr>
        <sz val="7"/>
        <rFont val="仿宋_GB2312"/>
        <charset val="134"/>
      </rPr>
      <t>亩，并套种花生，按照种植水蜜桃和花生亩数进行直接补贴</t>
    </r>
  </si>
  <si>
    <r>
      <t>受益</t>
    </r>
    <r>
      <rPr>
        <sz val="7"/>
        <rFont val="Times New Roman"/>
        <family val="1"/>
      </rPr>
      <t>23</t>
    </r>
    <r>
      <rPr>
        <sz val="7"/>
        <rFont val="仿宋_GB2312"/>
        <charset val="134"/>
      </rPr>
      <t>户</t>
    </r>
    <r>
      <rPr>
        <sz val="7"/>
        <rFont val="Times New Roman"/>
        <family val="1"/>
      </rPr>
      <t>98</t>
    </r>
    <r>
      <rPr>
        <sz val="7"/>
        <rFont val="仿宋_GB2312"/>
        <charset val="134"/>
      </rPr>
      <t>人，户均增收</t>
    </r>
    <r>
      <rPr>
        <sz val="7"/>
        <rFont val="Times New Roman"/>
        <family val="1"/>
      </rPr>
      <t>6000</t>
    </r>
    <r>
      <rPr>
        <sz val="7"/>
        <rFont val="仿宋_GB2312"/>
        <charset val="134"/>
      </rPr>
      <t>元</t>
    </r>
  </si>
  <si>
    <r>
      <t>种植金丝瓜</t>
    </r>
    <r>
      <rPr>
        <sz val="7"/>
        <rFont val="Times New Roman"/>
        <family val="1"/>
      </rPr>
      <t>65.4</t>
    </r>
    <r>
      <rPr>
        <sz val="7"/>
        <rFont val="仿宋_GB2312"/>
        <charset val="134"/>
      </rPr>
      <t>亩，带动</t>
    </r>
    <r>
      <rPr>
        <sz val="7"/>
        <rFont val="Times New Roman"/>
        <family val="1"/>
      </rPr>
      <t>22</t>
    </r>
    <r>
      <rPr>
        <sz val="7"/>
        <rFont val="仿宋_GB2312"/>
        <charset val="134"/>
      </rPr>
      <t>户贫困户</t>
    </r>
  </si>
  <si>
    <r>
      <t>受益</t>
    </r>
    <r>
      <rPr>
        <sz val="7"/>
        <rFont val="Times New Roman"/>
        <family val="1"/>
      </rPr>
      <t>22</t>
    </r>
    <r>
      <rPr>
        <sz val="7"/>
        <rFont val="仿宋_GB2312"/>
        <charset val="134"/>
      </rPr>
      <t>户</t>
    </r>
    <r>
      <rPr>
        <sz val="7"/>
        <rFont val="Times New Roman"/>
        <family val="1"/>
      </rPr>
      <t>85</t>
    </r>
    <r>
      <rPr>
        <sz val="7"/>
        <rFont val="仿宋_GB2312"/>
        <charset val="134"/>
      </rPr>
      <t>人，户均增收</t>
    </r>
    <r>
      <rPr>
        <sz val="7"/>
        <rFont val="Times New Roman"/>
        <family val="1"/>
      </rPr>
      <t>1000</t>
    </r>
    <r>
      <rPr>
        <sz val="7"/>
        <rFont val="仿宋_GB2312"/>
        <charset val="134"/>
      </rPr>
      <t>元</t>
    </r>
  </si>
  <si>
    <r>
      <t>项目总投资</t>
    </r>
    <r>
      <rPr>
        <sz val="7"/>
        <rFont val="Times New Roman"/>
        <family val="1"/>
      </rPr>
      <t>156.6</t>
    </r>
    <r>
      <rPr>
        <sz val="7"/>
        <rFont val="仿宋_GB2312"/>
        <charset val="134"/>
      </rPr>
      <t>万元，每亩补贴</t>
    </r>
    <r>
      <rPr>
        <sz val="7"/>
        <rFont val="Times New Roman"/>
        <family val="1"/>
      </rPr>
      <t>900</t>
    </r>
    <r>
      <rPr>
        <sz val="7"/>
        <rFont val="仿宋_GB2312"/>
        <charset val="134"/>
      </rPr>
      <t>元，涉及全乡</t>
    </r>
    <r>
      <rPr>
        <sz val="7"/>
        <rFont val="Times New Roman"/>
        <family val="1"/>
      </rPr>
      <t>20</t>
    </r>
    <r>
      <rPr>
        <sz val="7"/>
        <rFont val="仿宋_GB2312"/>
        <charset val="134"/>
      </rPr>
      <t>个行政村</t>
    </r>
    <r>
      <rPr>
        <sz val="7"/>
        <rFont val="Times New Roman"/>
        <family val="1"/>
      </rPr>
      <t>417</t>
    </r>
    <r>
      <rPr>
        <sz val="7"/>
        <rFont val="仿宋_GB2312"/>
        <charset val="134"/>
      </rPr>
      <t>户贫困户</t>
    </r>
  </si>
  <si>
    <r>
      <t>每亩补助</t>
    </r>
    <r>
      <rPr>
        <sz val="7"/>
        <rFont val="Times New Roman"/>
        <family val="1"/>
      </rPr>
      <t>900</t>
    </r>
    <r>
      <rPr>
        <sz val="7"/>
        <rFont val="仿宋_GB2312"/>
        <charset val="134"/>
      </rPr>
      <t>元</t>
    </r>
  </si>
  <si>
    <r>
      <t>每亩补贴</t>
    </r>
    <r>
      <rPr>
        <sz val="7"/>
        <rFont val="Times New Roman"/>
        <family val="1"/>
      </rPr>
      <t>900</t>
    </r>
    <r>
      <rPr>
        <sz val="7"/>
        <rFont val="仿宋_GB2312"/>
        <charset val="134"/>
      </rPr>
      <t>元，增加贫困群众收入，使</t>
    </r>
    <r>
      <rPr>
        <sz val="7"/>
        <rFont val="Times New Roman"/>
        <family val="1"/>
      </rPr>
      <t>417</t>
    </r>
    <r>
      <rPr>
        <sz val="7"/>
        <rFont val="仿宋_GB2312"/>
        <charset val="134"/>
      </rPr>
      <t>户</t>
    </r>
    <r>
      <rPr>
        <sz val="7"/>
        <rFont val="Times New Roman"/>
        <family val="1"/>
      </rPr>
      <t>1637</t>
    </r>
    <r>
      <rPr>
        <sz val="7"/>
        <rFont val="仿宋_GB2312"/>
        <charset val="134"/>
      </rPr>
      <t>人早日脱贫</t>
    </r>
  </si>
  <si>
    <r>
      <t>417</t>
    </r>
    <r>
      <rPr>
        <sz val="7"/>
        <rFont val="仿宋_GB2312"/>
        <charset val="134"/>
      </rPr>
      <t>户</t>
    </r>
    <r>
      <rPr>
        <sz val="7"/>
        <rFont val="Times New Roman"/>
        <family val="1"/>
      </rPr>
      <t>1637</t>
    </r>
    <r>
      <rPr>
        <sz val="7"/>
        <rFont val="仿宋_GB2312"/>
        <charset val="134"/>
      </rPr>
      <t>人</t>
    </r>
  </si>
  <si>
    <r>
      <t>全乡</t>
    </r>
    <r>
      <rPr>
        <sz val="7"/>
        <rFont val="Times New Roman"/>
        <family val="1"/>
      </rPr>
      <t>20</t>
    </r>
    <r>
      <rPr>
        <sz val="7"/>
        <rFont val="仿宋_GB2312"/>
        <charset val="134"/>
      </rPr>
      <t>个行政村</t>
    </r>
    <r>
      <rPr>
        <sz val="7"/>
        <rFont val="Times New Roman"/>
        <family val="1"/>
      </rPr>
      <t>874</t>
    </r>
    <r>
      <rPr>
        <sz val="7"/>
        <rFont val="仿宋_GB2312"/>
        <charset val="134"/>
      </rPr>
      <t>户贫困户种植油菜</t>
    </r>
    <r>
      <rPr>
        <sz val="7"/>
        <rFont val="Times New Roman"/>
        <family val="1"/>
      </rPr>
      <t>1379.3</t>
    </r>
    <r>
      <rPr>
        <sz val="7"/>
        <rFont val="仿宋_GB2312"/>
        <charset val="134"/>
      </rPr>
      <t>亩，按照</t>
    </r>
    <r>
      <rPr>
        <sz val="7"/>
        <rFont val="Times New Roman"/>
        <family val="1"/>
      </rPr>
      <t>300</t>
    </r>
    <r>
      <rPr>
        <sz val="7"/>
        <rFont val="仿宋_GB2312"/>
        <charset val="134"/>
      </rPr>
      <t>元每亩进行补贴</t>
    </r>
  </si>
  <si>
    <r>
      <t>每亩补助</t>
    </r>
    <r>
      <rPr>
        <sz val="7"/>
        <rFont val="Times New Roman"/>
        <family val="1"/>
      </rPr>
      <t>300</t>
    </r>
    <r>
      <rPr>
        <sz val="7"/>
        <rFont val="仿宋_GB2312"/>
        <charset val="134"/>
      </rPr>
      <t>元</t>
    </r>
  </si>
  <si>
    <r>
      <t>每亩补贴</t>
    </r>
    <r>
      <rPr>
        <sz val="7"/>
        <rFont val="Times New Roman"/>
        <family val="1"/>
      </rPr>
      <t>300</t>
    </r>
    <r>
      <rPr>
        <sz val="7"/>
        <rFont val="仿宋_GB2312"/>
        <charset val="134"/>
      </rPr>
      <t>元，增加贫困群众收入，使</t>
    </r>
    <r>
      <rPr>
        <sz val="7"/>
        <rFont val="Times New Roman"/>
        <family val="1"/>
      </rPr>
      <t>874</t>
    </r>
    <r>
      <rPr>
        <sz val="7"/>
        <rFont val="仿宋_GB2312"/>
        <charset val="134"/>
      </rPr>
      <t>户</t>
    </r>
    <r>
      <rPr>
        <sz val="7"/>
        <rFont val="Times New Roman"/>
        <family val="1"/>
      </rPr>
      <t>3772</t>
    </r>
    <r>
      <rPr>
        <sz val="7"/>
        <rFont val="仿宋_GB2312"/>
        <charset val="134"/>
      </rPr>
      <t>人早日脱贫</t>
    </r>
  </si>
  <si>
    <r>
      <t>874</t>
    </r>
    <r>
      <rPr>
        <sz val="7"/>
        <rFont val="仿宋_GB2312"/>
        <charset val="134"/>
      </rPr>
      <t>户</t>
    </r>
    <r>
      <rPr>
        <sz val="7"/>
        <rFont val="Times New Roman"/>
        <family val="1"/>
      </rPr>
      <t>3772</t>
    </r>
    <r>
      <rPr>
        <sz val="7"/>
        <rFont val="仿宋_GB2312"/>
        <charset val="134"/>
      </rPr>
      <t>人</t>
    </r>
  </si>
  <si>
    <r>
      <t>全乡</t>
    </r>
    <r>
      <rPr>
        <sz val="7"/>
        <rFont val="Times New Roman"/>
        <family val="1"/>
      </rPr>
      <t>20</t>
    </r>
    <r>
      <rPr>
        <sz val="7"/>
        <rFont val="仿宋_GB2312"/>
        <charset val="134"/>
      </rPr>
      <t>个行政村</t>
    </r>
    <r>
      <rPr>
        <sz val="7"/>
        <rFont val="Times New Roman"/>
        <family val="1"/>
      </rPr>
      <t>486</t>
    </r>
    <r>
      <rPr>
        <sz val="7"/>
        <rFont val="仿宋_GB2312"/>
        <charset val="134"/>
      </rPr>
      <t>户贫困户种植红参、苦参、板蓝根、连翘、黄凤等中药材，按照</t>
    </r>
    <r>
      <rPr>
        <sz val="7"/>
        <rFont val="Times New Roman"/>
        <family val="1"/>
      </rPr>
      <t>900</t>
    </r>
    <r>
      <rPr>
        <sz val="7"/>
        <rFont val="仿宋_GB2312"/>
        <charset val="134"/>
      </rPr>
      <t>元每亩进行补贴</t>
    </r>
  </si>
  <si>
    <r>
      <t>每亩补贴</t>
    </r>
    <r>
      <rPr>
        <sz val="7"/>
        <rFont val="Times New Roman"/>
        <family val="1"/>
      </rPr>
      <t>900</t>
    </r>
    <r>
      <rPr>
        <sz val="7"/>
        <rFont val="仿宋_GB2312"/>
        <charset val="134"/>
      </rPr>
      <t>元，增加贫困群众收入，使</t>
    </r>
    <r>
      <rPr>
        <sz val="7"/>
        <rFont val="Times New Roman"/>
        <family val="1"/>
      </rPr>
      <t>485</t>
    </r>
    <r>
      <rPr>
        <sz val="7"/>
        <rFont val="仿宋_GB2312"/>
        <charset val="134"/>
      </rPr>
      <t>户</t>
    </r>
    <r>
      <rPr>
        <sz val="7"/>
        <rFont val="Times New Roman"/>
        <family val="1"/>
      </rPr>
      <t>1653</t>
    </r>
    <r>
      <rPr>
        <sz val="7"/>
        <rFont val="仿宋_GB2312"/>
        <charset val="134"/>
      </rPr>
      <t>人早日脱贫</t>
    </r>
  </si>
  <si>
    <r>
      <t>485</t>
    </r>
    <r>
      <rPr>
        <sz val="7"/>
        <rFont val="仿宋_GB2312"/>
        <charset val="134"/>
      </rPr>
      <t>户</t>
    </r>
    <r>
      <rPr>
        <sz val="7"/>
        <rFont val="Times New Roman"/>
        <family val="1"/>
      </rPr>
      <t>1653</t>
    </r>
    <r>
      <rPr>
        <sz val="7"/>
        <rFont val="仿宋_GB2312"/>
        <charset val="134"/>
      </rPr>
      <t>人</t>
    </r>
  </si>
  <si>
    <r>
      <t>全乡</t>
    </r>
    <r>
      <rPr>
        <sz val="7"/>
        <rFont val="Times New Roman"/>
        <family val="1"/>
      </rPr>
      <t>20</t>
    </r>
    <r>
      <rPr>
        <sz val="7"/>
        <rFont val="仿宋_GB2312"/>
        <charset val="134"/>
      </rPr>
      <t>个行政村</t>
    </r>
    <r>
      <rPr>
        <sz val="7"/>
        <rFont val="Times New Roman"/>
        <family val="1"/>
      </rPr>
      <t>476</t>
    </r>
    <r>
      <rPr>
        <sz val="7"/>
        <rFont val="仿宋_GB2312"/>
        <charset val="134"/>
      </rPr>
      <t>户贫困户种植花椒，按照</t>
    </r>
    <r>
      <rPr>
        <sz val="7"/>
        <rFont val="Times New Roman"/>
        <family val="1"/>
      </rPr>
      <t>400</t>
    </r>
    <r>
      <rPr>
        <sz val="7"/>
        <rFont val="仿宋_GB2312"/>
        <charset val="134"/>
      </rPr>
      <t>元每亩进行补贴</t>
    </r>
  </si>
  <si>
    <r>
      <t>每亩补助</t>
    </r>
    <r>
      <rPr>
        <sz val="7"/>
        <rFont val="Times New Roman"/>
        <family val="1"/>
      </rPr>
      <t>400</t>
    </r>
    <r>
      <rPr>
        <sz val="7"/>
        <rFont val="仿宋_GB2312"/>
        <charset val="134"/>
      </rPr>
      <t>元</t>
    </r>
  </si>
  <si>
    <r>
      <t>每亩补贴</t>
    </r>
    <r>
      <rPr>
        <sz val="7"/>
        <rFont val="Times New Roman"/>
        <family val="1"/>
      </rPr>
      <t>400</t>
    </r>
    <r>
      <rPr>
        <sz val="7"/>
        <rFont val="仿宋_GB2312"/>
        <charset val="134"/>
      </rPr>
      <t>元，增加贫困群众收入，使</t>
    </r>
    <r>
      <rPr>
        <sz val="7"/>
        <rFont val="Times New Roman"/>
        <family val="1"/>
      </rPr>
      <t>476</t>
    </r>
    <r>
      <rPr>
        <sz val="7"/>
        <rFont val="仿宋_GB2312"/>
        <charset val="134"/>
      </rPr>
      <t>户</t>
    </r>
    <r>
      <rPr>
        <sz val="7"/>
        <rFont val="Times New Roman"/>
        <family val="1"/>
      </rPr>
      <t>1731</t>
    </r>
    <r>
      <rPr>
        <sz val="7"/>
        <rFont val="仿宋_GB2312"/>
        <charset val="134"/>
      </rPr>
      <t>人早日脱贫</t>
    </r>
  </si>
  <si>
    <r>
      <t>476</t>
    </r>
    <r>
      <rPr>
        <sz val="7"/>
        <rFont val="仿宋_GB2312"/>
        <charset val="134"/>
      </rPr>
      <t>户</t>
    </r>
    <r>
      <rPr>
        <sz val="7"/>
        <rFont val="Times New Roman"/>
        <family val="1"/>
      </rPr>
      <t>1731</t>
    </r>
    <r>
      <rPr>
        <sz val="7"/>
        <rFont val="仿宋_GB2312"/>
        <charset val="134"/>
      </rPr>
      <t>人</t>
    </r>
  </si>
  <si>
    <r>
      <t>在韩城镇下连村种植艾草</t>
    </r>
    <r>
      <rPr>
        <sz val="7"/>
        <rFont val="Times New Roman"/>
        <family val="1"/>
      </rPr>
      <t>85</t>
    </r>
    <r>
      <rPr>
        <sz val="7"/>
        <rFont val="仿宋_GB2312"/>
        <charset val="134"/>
      </rPr>
      <t>亩，带动</t>
    </r>
    <r>
      <rPr>
        <sz val="7"/>
        <rFont val="Times New Roman"/>
        <family val="1"/>
      </rPr>
      <t>17</t>
    </r>
    <r>
      <rPr>
        <sz val="7"/>
        <rFont val="仿宋_GB2312"/>
        <charset val="134"/>
      </rPr>
      <t>户贫困户，每户种植艾草</t>
    </r>
    <r>
      <rPr>
        <sz val="7"/>
        <rFont val="Times New Roman"/>
        <family val="1"/>
      </rPr>
      <t>5</t>
    </r>
    <r>
      <rPr>
        <sz val="7"/>
        <rFont val="仿宋_GB2312"/>
        <charset val="134"/>
      </rPr>
      <t>亩左右，每户补贴</t>
    </r>
    <r>
      <rPr>
        <sz val="7"/>
        <rFont val="Times New Roman"/>
        <family val="1"/>
      </rPr>
      <t>1000</t>
    </r>
    <r>
      <rPr>
        <sz val="7"/>
        <rFont val="仿宋_GB2312"/>
        <charset val="134"/>
      </rPr>
      <t>元</t>
    </r>
  </si>
  <si>
    <r>
      <t>1000</t>
    </r>
    <r>
      <rPr>
        <sz val="7"/>
        <rFont val="仿宋_GB2312"/>
        <charset val="134"/>
      </rPr>
      <t>元</t>
    </r>
    <r>
      <rPr>
        <sz val="7"/>
        <rFont val="Times New Roman"/>
        <family val="1"/>
      </rPr>
      <t>/</t>
    </r>
    <r>
      <rPr>
        <sz val="7"/>
        <rFont val="仿宋_GB2312"/>
        <charset val="134"/>
      </rPr>
      <t>亩</t>
    </r>
  </si>
  <si>
    <r>
      <t>带动</t>
    </r>
    <r>
      <rPr>
        <sz val="7"/>
        <rFont val="Times New Roman"/>
        <family val="1"/>
      </rPr>
      <t>17</t>
    </r>
    <r>
      <rPr>
        <sz val="7"/>
        <rFont val="仿宋_GB2312"/>
        <charset val="134"/>
      </rPr>
      <t>户贫困户，预计每亩每年可增收</t>
    </r>
    <r>
      <rPr>
        <sz val="7"/>
        <rFont val="Times New Roman"/>
        <family val="1"/>
      </rPr>
      <t>3000</t>
    </r>
    <r>
      <rPr>
        <sz val="7"/>
        <rFont val="仿宋_GB2312"/>
        <charset val="134"/>
      </rPr>
      <t>元，每户可增收</t>
    </r>
    <r>
      <rPr>
        <sz val="7"/>
        <rFont val="Times New Roman"/>
        <family val="1"/>
      </rPr>
      <t>15000</t>
    </r>
    <r>
      <rPr>
        <sz val="7"/>
        <rFont val="仿宋_GB2312"/>
        <charset val="134"/>
      </rPr>
      <t>元</t>
    </r>
  </si>
  <si>
    <r>
      <t>种植艾叶</t>
    </r>
    <r>
      <rPr>
        <sz val="7"/>
        <rFont val="Times New Roman"/>
        <family val="1"/>
      </rPr>
      <t>291.1</t>
    </r>
    <r>
      <rPr>
        <sz val="7"/>
        <rFont val="仿宋_GB2312"/>
        <charset val="134"/>
      </rPr>
      <t>亩，每亩补贴</t>
    </r>
    <r>
      <rPr>
        <sz val="7"/>
        <rFont val="Times New Roman"/>
        <family val="1"/>
      </rPr>
      <t>900</t>
    </r>
    <r>
      <rPr>
        <sz val="7"/>
        <rFont val="仿宋_GB2312"/>
        <charset val="134"/>
      </rPr>
      <t>元</t>
    </r>
  </si>
  <si>
    <r>
      <t>带动</t>
    </r>
    <r>
      <rPr>
        <sz val="7"/>
        <rFont val="Times New Roman"/>
        <family val="1"/>
      </rPr>
      <t>83</t>
    </r>
    <r>
      <rPr>
        <sz val="7"/>
        <rFont val="仿宋_GB2312"/>
        <charset val="134"/>
      </rPr>
      <t>户</t>
    </r>
    <r>
      <rPr>
        <sz val="7"/>
        <rFont val="Times New Roman"/>
        <family val="1"/>
      </rPr>
      <t>356</t>
    </r>
    <r>
      <rPr>
        <sz val="7"/>
        <rFont val="仿宋_GB2312"/>
        <charset val="134"/>
      </rPr>
      <t>人种植艾叶</t>
    </r>
    <r>
      <rPr>
        <sz val="7"/>
        <rFont val="Times New Roman"/>
        <family val="1"/>
      </rPr>
      <t>291.1</t>
    </r>
    <r>
      <rPr>
        <sz val="7"/>
        <rFont val="仿宋_GB2312"/>
        <charset val="134"/>
      </rPr>
      <t>亩，预计每亩可增收</t>
    </r>
    <r>
      <rPr>
        <sz val="7"/>
        <rFont val="Times New Roman"/>
        <family val="1"/>
      </rPr>
      <t>1500</t>
    </r>
    <r>
      <rPr>
        <sz val="7"/>
        <rFont val="仿宋_GB2312"/>
        <charset val="134"/>
      </rPr>
      <t>元</t>
    </r>
  </si>
  <si>
    <r>
      <t>356</t>
    </r>
    <r>
      <rPr>
        <sz val="7"/>
        <rFont val="仿宋_GB2312"/>
        <charset val="134"/>
      </rPr>
      <t>人</t>
    </r>
  </si>
  <si>
    <r>
      <t>种植中药</t>
    </r>
    <r>
      <rPr>
        <sz val="7"/>
        <rFont val="Times New Roman"/>
        <family val="1"/>
      </rPr>
      <t>158</t>
    </r>
    <r>
      <rPr>
        <sz val="7"/>
        <rFont val="仿宋_GB2312"/>
        <charset val="134"/>
      </rPr>
      <t>亩，每亩补贴</t>
    </r>
    <r>
      <rPr>
        <sz val="7"/>
        <rFont val="Times New Roman"/>
        <family val="1"/>
      </rPr>
      <t>1000</t>
    </r>
    <r>
      <rPr>
        <sz val="7"/>
        <rFont val="仿宋_GB2312"/>
        <charset val="134"/>
      </rPr>
      <t>元</t>
    </r>
  </si>
  <si>
    <r>
      <t>带动</t>
    </r>
    <r>
      <rPr>
        <sz val="7"/>
        <rFont val="Times New Roman"/>
        <family val="1"/>
      </rPr>
      <t>37</t>
    </r>
    <r>
      <rPr>
        <sz val="7"/>
        <rFont val="仿宋_GB2312"/>
        <charset val="134"/>
      </rPr>
      <t>户</t>
    </r>
    <r>
      <rPr>
        <sz val="7"/>
        <rFont val="Times New Roman"/>
        <family val="1"/>
      </rPr>
      <t>126</t>
    </r>
    <r>
      <rPr>
        <sz val="7"/>
        <rFont val="仿宋_GB2312"/>
        <charset val="134"/>
      </rPr>
      <t>人种植板蓝根</t>
    </r>
    <r>
      <rPr>
        <sz val="7"/>
        <rFont val="Times New Roman"/>
        <family val="1"/>
      </rPr>
      <t>158</t>
    </r>
    <r>
      <rPr>
        <sz val="7"/>
        <rFont val="仿宋_GB2312"/>
        <charset val="134"/>
      </rPr>
      <t>亩，每亩预计可增收</t>
    </r>
    <r>
      <rPr>
        <sz val="7"/>
        <rFont val="Times New Roman"/>
        <family val="1"/>
      </rPr>
      <t>1000</t>
    </r>
    <r>
      <rPr>
        <sz val="7"/>
        <rFont val="仿宋_GB2312"/>
        <charset val="134"/>
      </rPr>
      <t>元</t>
    </r>
  </si>
  <si>
    <r>
      <t>126</t>
    </r>
    <r>
      <rPr>
        <sz val="7"/>
        <rFont val="仿宋_GB2312"/>
        <charset val="134"/>
      </rPr>
      <t>人</t>
    </r>
  </si>
  <si>
    <r>
      <t>种植艾</t>
    </r>
    <r>
      <rPr>
        <sz val="7"/>
        <rFont val="Times New Roman"/>
        <family val="1"/>
      </rPr>
      <t>559.7</t>
    </r>
    <r>
      <rPr>
        <sz val="7"/>
        <rFont val="仿宋_GB2312"/>
        <charset val="134"/>
      </rPr>
      <t>亩，每亩补贴</t>
    </r>
    <r>
      <rPr>
        <sz val="7"/>
        <rFont val="Times New Roman"/>
        <family val="1"/>
      </rPr>
      <t>900</t>
    </r>
    <r>
      <rPr>
        <sz val="7"/>
        <rFont val="仿宋_GB2312"/>
        <charset val="134"/>
      </rPr>
      <t>元。</t>
    </r>
  </si>
  <si>
    <r>
      <t>带动</t>
    </r>
    <r>
      <rPr>
        <sz val="7"/>
        <rFont val="Times New Roman"/>
        <family val="1"/>
      </rPr>
      <t>203</t>
    </r>
    <r>
      <rPr>
        <sz val="7"/>
        <rFont val="仿宋_GB2312"/>
        <charset val="134"/>
      </rPr>
      <t>户</t>
    </r>
    <r>
      <rPr>
        <sz val="7"/>
        <rFont val="Times New Roman"/>
        <family val="1"/>
      </rPr>
      <t>897</t>
    </r>
    <r>
      <rPr>
        <sz val="7"/>
        <rFont val="仿宋_GB2312"/>
        <charset val="134"/>
      </rPr>
      <t>人种植艾叶</t>
    </r>
    <r>
      <rPr>
        <sz val="7"/>
        <rFont val="Times New Roman"/>
        <family val="1"/>
      </rPr>
      <t>559.7</t>
    </r>
    <r>
      <rPr>
        <sz val="7"/>
        <rFont val="仿宋_GB2312"/>
        <charset val="134"/>
      </rPr>
      <t>亩，预计每亩可增收</t>
    </r>
    <r>
      <rPr>
        <sz val="7"/>
        <rFont val="Times New Roman"/>
        <family val="1"/>
      </rPr>
      <t>1000</t>
    </r>
    <r>
      <rPr>
        <sz val="7"/>
        <rFont val="仿宋_GB2312"/>
        <charset val="134"/>
      </rPr>
      <t>元</t>
    </r>
  </si>
  <si>
    <r>
      <t>897</t>
    </r>
    <r>
      <rPr>
        <sz val="7"/>
        <rFont val="仿宋_GB2312"/>
        <charset val="134"/>
      </rPr>
      <t>人</t>
    </r>
  </si>
  <si>
    <r>
      <t>在东赵、南窑、史庄等</t>
    </r>
    <r>
      <rPr>
        <sz val="7"/>
        <rFont val="Times New Roman"/>
        <family val="1"/>
      </rPr>
      <t>9</t>
    </r>
    <r>
      <rPr>
        <sz val="7"/>
        <rFont val="仿宋_GB2312"/>
        <charset val="134"/>
      </rPr>
      <t>个村种植艾叶</t>
    </r>
    <r>
      <rPr>
        <sz val="7"/>
        <rFont val="Times New Roman"/>
        <family val="1"/>
      </rPr>
      <t>404.7</t>
    </r>
    <r>
      <rPr>
        <sz val="7"/>
        <rFont val="仿宋_GB2312"/>
        <charset val="134"/>
      </rPr>
      <t>亩，每亩补贴</t>
    </r>
    <r>
      <rPr>
        <sz val="7"/>
        <rFont val="Times New Roman"/>
        <family val="1"/>
      </rPr>
      <t>900</t>
    </r>
    <r>
      <rPr>
        <sz val="7"/>
        <rFont val="仿宋_GB2312"/>
        <charset val="134"/>
      </rPr>
      <t>元。</t>
    </r>
  </si>
  <si>
    <r>
      <t>带动</t>
    </r>
    <r>
      <rPr>
        <sz val="7"/>
        <rFont val="Times New Roman"/>
        <family val="1"/>
      </rPr>
      <t>123</t>
    </r>
    <r>
      <rPr>
        <sz val="7"/>
        <rFont val="仿宋_GB2312"/>
        <charset val="134"/>
      </rPr>
      <t>户</t>
    </r>
    <r>
      <rPr>
        <sz val="7"/>
        <rFont val="Times New Roman"/>
        <family val="1"/>
      </rPr>
      <t>445</t>
    </r>
    <r>
      <rPr>
        <sz val="7"/>
        <rFont val="仿宋_GB2312"/>
        <charset val="134"/>
      </rPr>
      <t>人种植艾叶</t>
    </r>
    <r>
      <rPr>
        <sz val="7"/>
        <rFont val="Times New Roman"/>
        <family val="1"/>
      </rPr>
      <t>404.7</t>
    </r>
    <r>
      <rPr>
        <sz val="7"/>
        <rFont val="仿宋_GB2312"/>
        <charset val="134"/>
      </rPr>
      <t>亩，预计每亩可增收</t>
    </r>
    <r>
      <rPr>
        <sz val="7"/>
        <rFont val="Times New Roman"/>
        <family val="1"/>
      </rPr>
      <t>1000</t>
    </r>
    <r>
      <rPr>
        <sz val="7"/>
        <rFont val="仿宋_GB2312"/>
        <charset val="134"/>
      </rPr>
      <t>元</t>
    </r>
  </si>
  <si>
    <r>
      <t>445</t>
    </r>
    <r>
      <rPr>
        <sz val="7"/>
        <rFont val="仿宋_GB2312"/>
        <charset val="134"/>
      </rPr>
      <t>人</t>
    </r>
  </si>
  <si>
    <r>
      <t>在东赵村、田沟村、单村</t>
    </r>
    <r>
      <rPr>
        <sz val="7"/>
        <rFont val="Times New Roman"/>
        <family val="1"/>
      </rPr>
      <t>3</t>
    </r>
    <r>
      <rPr>
        <sz val="7"/>
        <rFont val="仿宋_GB2312"/>
        <charset val="134"/>
      </rPr>
      <t>个村种植花椒</t>
    </r>
    <r>
      <rPr>
        <sz val="7"/>
        <rFont val="Times New Roman"/>
        <family val="1"/>
      </rPr>
      <t>529</t>
    </r>
    <r>
      <rPr>
        <sz val="7"/>
        <rFont val="仿宋_GB2312"/>
        <charset val="134"/>
      </rPr>
      <t>亩，每亩补贴</t>
    </r>
    <r>
      <rPr>
        <sz val="7"/>
        <rFont val="Times New Roman"/>
        <family val="1"/>
      </rPr>
      <t>400</t>
    </r>
    <r>
      <rPr>
        <sz val="7"/>
        <rFont val="仿宋_GB2312"/>
        <charset val="134"/>
      </rPr>
      <t>元</t>
    </r>
  </si>
  <si>
    <r>
      <t>带动</t>
    </r>
    <r>
      <rPr>
        <sz val="7"/>
        <rFont val="Times New Roman"/>
        <family val="1"/>
      </rPr>
      <t>83</t>
    </r>
    <r>
      <rPr>
        <sz val="7"/>
        <rFont val="仿宋_GB2312"/>
        <charset val="134"/>
      </rPr>
      <t>户</t>
    </r>
    <r>
      <rPr>
        <sz val="7"/>
        <rFont val="Times New Roman"/>
        <family val="1"/>
      </rPr>
      <t>270</t>
    </r>
    <r>
      <rPr>
        <sz val="7"/>
        <rFont val="仿宋_GB2312"/>
        <charset val="134"/>
      </rPr>
      <t>人种植花椒</t>
    </r>
    <r>
      <rPr>
        <sz val="7"/>
        <rFont val="Times New Roman"/>
        <family val="1"/>
      </rPr>
      <t>529</t>
    </r>
    <r>
      <rPr>
        <sz val="7"/>
        <rFont val="仿宋_GB2312"/>
        <charset val="134"/>
      </rPr>
      <t>亩，预计每亩每年可增收</t>
    </r>
    <r>
      <rPr>
        <sz val="7"/>
        <rFont val="Times New Roman"/>
        <family val="1"/>
      </rPr>
      <t>1000</t>
    </r>
    <r>
      <rPr>
        <sz val="7"/>
        <rFont val="仿宋_GB2312"/>
        <charset val="134"/>
      </rPr>
      <t>元</t>
    </r>
  </si>
  <si>
    <r>
      <t>270</t>
    </r>
    <r>
      <rPr>
        <sz val="7"/>
        <rFont val="仿宋_GB2312"/>
        <charset val="134"/>
      </rPr>
      <t>人</t>
    </r>
  </si>
  <si>
    <r>
      <t>种植防风中药材</t>
    </r>
    <r>
      <rPr>
        <sz val="7"/>
        <rFont val="Times New Roman"/>
        <family val="1"/>
      </rPr>
      <t>137.7</t>
    </r>
    <r>
      <rPr>
        <sz val="7"/>
        <rFont val="仿宋_GB2312"/>
        <charset val="134"/>
      </rPr>
      <t>亩，每亩补贴</t>
    </r>
    <r>
      <rPr>
        <sz val="7"/>
        <rFont val="Times New Roman"/>
        <family val="1"/>
      </rPr>
      <t>1000</t>
    </r>
    <r>
      <rPr>
        <sz val="7"/>
        <rFont val="仿宋_GB2312"/>
        <charset val="134"/>
      </rPr>
      <t>元。</t>
    </r>
  </si>
  <si>
    <r>
      <t>带动</t>
    </r>
    <r>
      <rPr>
        <sz val="7"/>
        <rFont val="Times New Roman"/>
        <family val="1"/>
      </rPr>
      <t>36</t>
    </r>
    <r>
      <rPr>
        <sz val="7"/>
        <rFont val="仿宋_GB2312"/>
        <charset val="134"/>
      </rPr>
      <t>户</t>
    </r>
    <r>
      <rPr>
        <sz val="7"/>
        <rFont val="Times New Roman"/>
        <family val="1"/>
      </rPr>
      <t>119</t>
    </r>
    <r>
      <rPr>
        <sz val="7"/>
        <rFont val="仿宋_GB2312"/>
        <charset val="134"/>
      </rPr>
      <t>人种植防风</t>
    </r>
    <r>
      <rPr>
        <sz val="7"/>
        <rFont val="Times New Roman"/>
        <family val="1"/>
      </rPr>
      <t>137.7</t>
    </r>
    <r>
      <rPr>
        <sz val="7"/>
        <rFont val="仿宋_GB2312"/>
        <charset val="134"/>
      </rPr>
      <t>亩，每亩预计可增收</t>
    </r>
    <r>
      <rPr>
        <sz val="7"/>
        <rFont val="Times New Roman"/>
        <family val="1"/>
      </rPr>
      <t>1000</t>
    </r>
    <r>
      <rPr>
        <sz val="7"/>
        <rFont val="仿宋_GB2312"/>
        <charset val="134"/>
      </rPr>
      <t>元</t>
    </r>
  </si>
  <si>
    <r>
      <t>119</t>
    </r>
    <r>
      <rPr>
        <sz val="7"/>
        <rFont val="仿宋_GB2312"/>
        <charset val="134"/>
      </rPr>
      <t>人</t>
    </r>
  </si>
  <si>
    <r>
      <t>依托马窑花椒深加工基地，带动周边</t>
    </r>
    <r>
      <rPr>
        <sz val="7"/>
        <rFont val="Times New Roman"/>
        <family val="1"/>
      </rPr>
      <t>50</t>
    </r>
    <r>
      <rPr>
        <sz val="7"/>
        <rFont val="仿宋_GB2312"/>
        <charset val="134"/>
      </rPr>
      <t>户贫困户，采取到户增收入股分红模式，保底年分红</t>
    </r>
    <r>
      <rPr>
        <sz val="7"/>
        <rFont val="Times New Roman"/>
        <family val="1"/>
      </rPr>
      <t>600</t>
    </r>
    <r>
      <rPr>
        <sz val="7"/>
        <rFont val="仿宋_GB2312"/>
        <charset val="134"/>
      </rPr>
      <t>元</t>
    </r>
  </si>
  <si>
    <r>
      <t>带贫</t>
    </r>
    <r>
      <rPr>
        <sz val="7"/>
        <rFont val="Times New Roman"/>
        <family val="1"/>
      </rPr>
      <t>50</t>
    </r>
    <r>
      <rPr>
        <sz val="7"/>
        <rFont val="仿宋_GB2312"/>
        <charset val="134"/>
      </rPr>
      <t>户，连续三年，每户预计增收</t>
    </r>
    <r>
      <rPr>
        <sz val="7"/>
        <rFont val="Times New Roman"/>
        <family val="1"/>
      </rPr>
      <t>6800</t>
    </r>
    <r>
      <rPr>
        <sz val="7"/>
        <rFont val="仿宋_GB2312"/>
        <charset val="134"/>
      </rPr>
      <t>元</t>
    </r>
  </si>
  <si>
    <r>
      <t>引进香菇菌棒</t>
    </r>
    <r>
      <rPr>
        <sz val="7"/>
        <rFont val="Times New Roman"/>
        <family val="1"/>
      </rPr>
      <t>3.6</t>
    </r>
    <r>
      <rPr>
        <sz val="7"/>
        <rFont val="仿宋_GB2312"/>
        <charset val="134"/>
      </rPr>
      <t>万棵，带动</t>
    </r>
    <r>
      <rPr>
        <sz val="7"/>
        <rFont val="Times New Roman"/>
        <family val="1"/>
      </rPr>
      <t>36</t>
    </r>
    <r>
      <rPr>
        <sz val="7"/>
        <rFont val="仿宋_GB2312"/>
        <charset val="134"/>
      </rPr>
      <t>户贫困户</t>
    </r>
  </si>
  <si>
    <r>
      <t>带贫</t>
    </r>
    <r>
      <rPr>
        <sz val="7"/>
        <rFont val="Times New Roman"/>
        <family val="1"/>
      </rPr>
      <t>36</t>
    </r>
    <r>
      <rPr>
        <sz val="7"/>
        <rFont val="仿宋_GB2312"/>
        <charset val="134"/>
      </rPr>
      <t>户，连续三年，每户预计增收</t>
    </r>
    <r>
      <rPr>
        <sz val="7"/>
        <rFont val="Times New Roman"/>
        <family val="1"/>
      </rPr>
      <t>6800</t>
    </r>
    <r>
      <rPr>
        <sz val="7"/>
        <rFont val="仿宋_GB2312"/>
        <charset val="134"/>
      </rPr>
      <t>元</t>
    </r>
  </si>
  <si>
    <r>
      <t>发展林下鸡冠花、射干种</t>
    </r>
    <r>
      <rPr>
        <sz val="7"/>
        <rFont val="Times New Roman"/>
        <family val="1"/>
      </rPr>
      <t>400</t>
    </r>
    <r>
      <rPr>
        <sz val="7"/>
        <rFont val="仿宋_GB2312"/>
        <charset val="134"/>
      </rPr>
      <t>亩，带动</t>
    </r>
    <r>
      <rPr>
        <sz val="7"/>
        <rFont val="Times New Roman"/>
        <family val="1"/>
      </rPr>
      <t>34</t>
    </r>
    <r>
      <rPr>
        <sz val="7"/>
        <rFont val="仿宋_GB2312"/>
        <charset val="134"/>
      </rPr>
      <t>户贫困户种植</t>
    </r>
    <r>
      <rPr>
        <sz val="7"/>
        <rFont val="Times New Roman"/>
        <family val="1"/>
      </rPr>
      <t>170</t>
    </r>
    <r>
      <rPr>
        <sz val="7"/>
        <rFont val="仿宋_GB2312"/>
        <charset val="134"/>
      </rPr>
      <t>亩，每亩补贴</t>
    </r>
    <r>
      <rPr>
        <sz val="7"/>
        <rFont val="Times New Roman"/>
        <family val="1"/>
      </rPr>
      <t>1000</t>
    </r>
    <r>
      <rPr>
        <sz val="7"/>
        <rFont val="仿宋_GB2312"/>
        <charset val="134"/>
      </rPr>
      <t>元，户均增收</t>
    </r>
    <r>
      <rPr>
        <sz val="7"/>
        <rFont val="Times New Roman"/>
        <family val="1"/>
      </rPr>
      <t>7500</t>
    </r>
    <r>
      <rPr>
        <sz val="7"/>
        <rFont val="仿宋_GB2312"/>
        <charset val="134"/>
      </rPr>
      <t>元</t>
    </r>
  </si>
  <si>
    <r>
      <t>带动</t>
    </r>
    <r>
      <rPr>
        <sz val="7"/>
        <rFont val="Times New Roman"/>
        <family val="1"/>
      </rPr>
      <t>34</t>
    </r>
    <r>
      <rPr>
        <sz val="7"/>
        <rFont val="仿宋_GB2312"/>
        <charset val="134"/>
      </rPr>
      <t>户贫困户种植</t>
    </r>
    <r>
      <rPr>
        <sz val="7"/>
        <rFont val="Times New Roman"/>
        <family val="1"/>
      </rPr>
      <t>170</t>
    </r>
    <r>
      <rPr>
        <sz val="7"/>
        <rFont val="仿宋_GB2312"/>
        <charset val="134"/>
      </rPr>
      <t>亩，每亩补贴</t>
    </r>
    <r>
      <rPr>
        <sz val="7"/>
        <rFont val="Times New Roman"/>
        <family val="1"/>
      </rPr>
      <t>1000</t>
    </r>
    <r>
      <rPr>
        <sz val="7"/>
        <rFont val="仿宋_GB2312"/>
        <charset val="134"/>
      </rPr>
      <t>元，户均增收</t>
    </r>
    <r>
      <rPr>
        <sz val="7"/>
        <rFont val="Times New Roman"/>
        <family val="1"/>
      </rPr>
      <t>7500</t>
    </r>
    <r>
      <rPr>
        <sz val="7"/>
        <rFont val="仿宋_GB2312"/>
        <charset val="134"/>
      </rPr>
      <t>元</t>
    </r>
  </si>
  <si>
    <r>
      <t>种植艾叶</t>
    </r>
    <r>
      <rPr>
        <sz val="7"/>
        <rFont val="Times New Roman"/>
        <family val="1"/>
      </rPr>
      <t>100</t>
    </r>
    <r>
      <rPr>
        <sz val="7"/>
        <rFont val="仿宋_GB2312"/>
        <charset val="134"/>
      </rPr>
      <t>亩，带动</t>
    </r>
    <r>
      <rPr>
        <sz val="7"/>
        <rFont val="Times New Roman"/>
        <family val="1"/>
      </rPr>
      <t>10</t>
    </r>
    <r>
      <rPr>
        <sz val="7"/>
        <rFont val="仿宋_GB2312"/>
        <charset val="134"/>
      </rPr>
      <t>户贫困户</t>
    </r>
  </si>
  <si>
    <r>
      <t>带动</t>
    </r>
    <r>
      <rPr>
        <sz val="7"/>
        <rFont val="Times New Roman"/>
        <family val="1"/>
      </rPr>
      <t>10</t>
    </r>
    <r>
      <rPr>
        <sz val="7"/>
        <rFont val="仿宋_GB2312"/>
        <charset val="134"/>
      </rPr>
      <t>户贫困户</t>
    </r>
    <r>
      <rPr>
        <sz val="7"/>
        <rFont val="Times New Roman"/>
        <family val="1"/>
      </rPr>
      <t>44</t>
    </r>
    <r>
      <rPr>
        <sz val="7"/>
        <rFont val="仿宋_GB2312"/>
        <charset val="134"/>
      </rPr>
      <t>人，使其早日脱贫</t>
    </r>
  </si>
  <si>
    <r>
      <t>涉及贫困户</t>
    </r>
    <r>
      <rPr>
        <sz val="7"/>
        <rFont val="Times New Roman"/>
        <family val="1"/>
      </rPr>
      <t>1240</t>
    </r>
    <r>
      <rPr>
        <sz val="7"/>
        <rFont val="仿宋_GB2312"/>
        <charset val="134"/>
      </rPr>
      <t>户，补贴资金</t>
    </r>
    <r>
      <rPr>
        <sz val="7"/>
        <rFont val="Times New Roman"/>
        <family val="1"/>
      </rPr>
      <t>372</t>
    </r>
    <r>
      <rPr>
        <sz val="7"/>
        <rFont val="仿宋_GB2312"/>
        <charset val="134"/>
      </rPr>
      <t>万元</t>
    </r>
  </si>
  <si>
    <r>
      <t>艾草等中药材每亩</t>
    </r>
    <r>
      <rPr>
        <sz val="7"/>
        <rFont val="Times New Roman"/>
        <family val="1"/>
      </rPr>
      <t>1000</t>
    </r>
    <r>
      <rPr>
        <sz val="7"/>
        <rFont val="仿宋_GB2312"/>
        <charset val="134"/>
      </rPr>
      <t>元，花椒每亩</t>
    </r>
    <r>
      <rPr>
        <sz val="7"/>
        <rFont val="Times New Roman"/>
        <family val="1"/>
      </rPr>
      <t>500</t>
    </r>
    <r>
      <rPr>
        <sz val="7"/>
        <rFont val="仿宋_GB2312"/>
        <charset val="134"/>
      </rPr>
      <t>元，朝天椒、西瓜、黄秋葵每亩</t>
    </r>
    <r>
      <rPr>
        <sz val="7"/>
        <rFont val="Times New Roman"/>
        <family val="1"/>
      </rPr>
      <t>500</t>
    </r>
    <r>
      <rPr>
        <sz val="7"/>
        <rFont val="仿宋_GB2312"/>
        <charset val="134"/>
      </rPr>
      <t>元，大蒜每亩</t>
    </r>
    <r>
      <rPr>
        <sz val="7"/>
        <rFont val="Times New Roman"/>
        <family val="1"/>
      </rPr>
      <t>1500</t>
    </r>
    <r>
      <rPr>
        <sz val="7"/>
        <rFont val="仿宋_GB2312"/>
        <charset val="134"/>
      </rPr>
      <t>元，菜心、芥蓝每亩</t>
    </r>
    <r>
      <rPr>
        <sz val="7"/>
        <rFont val="Times New Roman"/>
        <family val="1"/>
      </rPr>
      <t>2000</t>
    </r>
    <r>
      <rPr>
        <sz val="7"/>
        <rFont val="仿宋_GB2312"/>
        <charset val="134"/>
      </rPr>
      <t>元，烟叶每亩</t>
    </r>
    <r>
      <rPr>
        <sz val="7"/>
        <rFont val="Times New Roman"/>
        <family val="1"/>
      </rPr>
      <t>600</t>
    </r>
    <r>
      <rPr>
        <sz val="7"/>
        <rFont val="仿宋_GB2312"/>
        <charset val="134"/>
      </rPr>
      <t>元，黑杂粮每亩</t>
    </r>
    <r>
      <rPr>
        <sz val="7"/>
        <rFont val="Times New Roman"/>
        <family val="1"/>
      </rPr>
      <t>700</t>
    </r>
    <r>
      <rPr>
        <sz val="7"/>
        <rFont val="仿宋_GB2312"/>
        <charset val="134"/>
      </rPr>
      <t>元，花生每亩</t>
    </r>
    <r>
      <rPr>
        <sz val="7"/>
        <rFont val="Times New Roman"/>
        <family val="1"/>
      </rPr>
      <t>500</t>
    </r>
    <r>
      <rPr>
        <sz val="7"/>
        <rFont val="仿宋_GB2312"/>
        <charset val="134"/>
      </rPr>
      <t>元，油菜每亩</t>
    </r>
    <r>
      <rPr>
        <sz val="7"/>
        <rFont val="Times New Roman"/>
        <family val="1"/>
      </rPr>
      <t>400</t>
    </r>
    <r>
      <rPr>
        <sz val="7"/>
        <rFont val="仿宋_GB2312"/>
        <charset val="134"/>
      </rPr>
      <t>元，软籽石榴、水蜜桃每亩</t>
    </r>
    <r>
      <rPr>
        <sz val="7"/>
        <rFont val="Times New Roman"/>
        <family val="1"/>
      </rPr>
      <t>2000</t>
    </r>
    <r>
      <rPr>
        <sz val="7"/>
        <rFont val="仿宋_GB2312"/>
        <charset val="134"/>
      </rPr>
      <t>元，构树、桑树每亩</t>
    </r>
    <r>
      <rPr>
        <sz val="7"/>
        <rFont val="Times New Roman"/>
        <family val="1"/>
      </rPr>
      <t>2000</t>
    </r>
    <r>
      <rPr>
        <sz val="7"/>
        <rFont val="仿宋_GB2312"/>
        <charset val="134"/>
      </rPr>
      <t>元，苜蓿每亩</t>
    </r>
    <r>
      <rPr>
        <sz val="7"/>
        <rFont val="Times New Roman"/>
        <family val="1"/>
      </rPr>
      <t>400</t>
    </r>
    <r>
      <rPr>
        <sz val="7"/>
        <rFont val="仿宋_GB2312"/>
        <charset val="134"/>
      </rPr>
      <t>元，温室、大棚、中小棚蔬菜瓜果每亩分别补贴</t>
    </r>
    <r>
      <rPr>
        <sz val="7"/>
        <rFont val="Times New Roman"/>
        <family val="1"/>
      </rPr>
      <t>5000</t>
    </r>
    <r>
      <rPr>
        <sz val="7"/>
        <rFont val="仿宋_GB2312"/>
        <charset val="134"/>
      </rPr>
      <t>元、</t>
    </r>
    <r>
      <rPr>
        <sz val="7"/>
        <rFont val="Times New Roman"/>
        <family val="1"/>
      </rPr>
      <t>2000</t>
    </r>
    <r>
      <rPr>
        <sz val="7"/>
        <rFont val="仿宋_GB2312"/>
        <charset val="134"/>
      </rPr>
      <t>元、</t>
    </r>
    <r>
      <rPr>
        <sz val="7"/>
        <rFont val="Times New Roman"/>
        <family val="1"/>
      </rPr>
      <t>500</t>
    </r>
    <r>
      <rPr>
        <sz val="7"/>
        <rFont val="仿宋_GB2312"/>
        <charset val="134"/>
      </rPr>
      <t>元</t>
    </r>
  </si>
  <si>
    <r>
      <t>对</t>
    </r>
    <r>
      <rPr>
        <sz val="7"/>
        <rFont val="Times New Roman"/>
        <family val="1"/>
      </rPr>
      <t>1240</t>
    </r>
    <r>
      <rPr>
        <sz val="7"/>
        <rFont val="仿宋_GB2312"/>
        <charset val="134"/>
      </rPr>
      <t>户种植户贫困户进行补贴，户均补贴</t>
    </r>
    <r>
      <rPr>
        <sz val="7"/>
        <rFont val="Times New Roman"/>
        <family val="1"/>
      </rPr>
      <t>3000</t>
    </r>
    <r>
      <rPr>
        <sz val="7"/>
        <rFont val="仿宋_GB2312"/>
        <charset val="134"/>
      </rPr>
      <t>元，使其早日脱贫。</t>
    </r>
  </si>
  <si>
    <r>
      <t>新发展温棚蔬菜种植</t>
    </r>
    <r>
      <rPr>
        <sz val="7"/>
        <rFont val="Times New Roman"/>
        <family val="1"/>
      </rPr>
      <t>14</t>
    </r>
    <r>
      <rPr>
        <sz val="7"/>
        <rFont val="仿宋_GB2312"/>
        <charset val="134"/>
      </rPr>
      <t>个，其中涧河村</t>
    </r>
    <r>
      <rPr>
        <sz val="7"/>
        <rFont val="Times New Roman"/>
        <family val="1"/>
      </rPr>
      <t>10</t>
    </r>
    <r>
      <rPr>
        <sz val="7"/>
        <rFont val="仿宋_GB2312"/>
        <charset val="134"/>
      </rPr>
      <t>个，上涧村</t>
    </r>
    <r>
      <rPr>
        <sz val="7"/>
        <rFont val="Times New Roman"/>
        <family val="1"/>
      </rPr>
      <t>3</t>
    </r>
    <r>
      <rPr>
        <sz val="7"/>
        <rFont val="仿宋_GB2312"/>
        <charset val="134"/>
      </rPr>
      <t>个，红旗村</t>
    </r>
    <r>
      <rPr>
        <sz val="7"/>
        <rFont val="Times New Roman"/>
        <family val="1"/>
      </rPr>
      <t>1</t>
    </r>
    <r>
      <rPr>
        <sz val="7"/>
        <rFont val="仿宋_GB2312"/>
        <charset val="134"/>
      </rPr>
      <t>个，每户</t>
    </r>
    <r>
      <rPr>
        <sz val="7"/>
        <rFont val="Times New Roman"/>
        <family val="1"/>
      </rPr>
      <t>10000</t>
    </r>
    <r>
      <rPr>
        <sz val="7"/>
        <rFont val="仿宋_GB2312"/>
        <charset val="134"/>
      </rPr>
      <t>万到户增收资金，采取直接扶持办法，通过</t>
    </r>
    <r>
      <rPr>
        <sz val="7"/>
        <rFont val="Times New Roman"/>
        <family val="1"/>
      </rPr>
      <t>“</t>
    </r>
    <r>
      <rPr>
        <sz val="7"/>
        <rFont val="仿宋_GB2312"/>
        <charset val="134"/>
      </rPr>
      <t>一卡通</t>
    </r>
    <r>
      <rPr>
        <sz val="7"/>
        <rFont val="Times New Roman"/>
        <family val="1"/>
      </rPr>
      <t>”</t>
    </r>
    <r>
      <rPr>
        <sz val="7"/>
        <rFont val="仿宋_GB2312"/>
        <charset val="134"/>
      </rPr>
      <t>发放到户</t>
    </r>
  </si>
  <si>
    <r>
      <t>每户</t>
    </r>
    <r>
      <rPr>
        <sz val="7"/>
        <rFont val="Times New Roman"/>
        <family val="1"/>
      </rPr>
      <t>8000</t>
    </r>
    <r>
      <rPr>
        <sz val="7"/>
        <rFont val="仿宋_GB2312"/>
        <charset val="134"/>
      </rPr>
      <t>元</t>
    </r>
  </si>
  <si>
    <r>
      <t>带贫</t>
    </r>
    <r>
      <rPr>
        <sz val="7"/>
        <rFont val="Times New Roman"/>
        <family val="1"/>
      </rPr>
      <t>12</t>
    </r>
    <r>
      <rPr>
        <sz val="7"/>
        <rFont val="仿宋_GB2312"/>
        <charset val="134"/>
      </rPr>
      <t>户，进行蔬菜种植，户均增收</t>
    </r>
    <r>
      <rPr>
        <sz val="7"/>
        <rFont val="Times New Roman"/>
        <family val="1"/>
      </rPr>
      <t>1</t>
    </r>
    <r>
      <rPr>
        <sz val="7"/>
        <rFont val="仿宋_GB2312"/>
        <charset val="134"/>
      </rPr>
      <t>万元</t>
    </r>
  </si>
  <si>
    <r>
      <t>带动全镇</t>
    </r>
    <r>
      <rPr>
        <sz val="7"/>
        <rFont val="Times New Roman"/>
        <family val="1"/>
      </rPr>
      <t>1200</t>
    </r>
    <r>
      <rPr>
        <sz val="7"/>
        <rFont val="仿宋_GB2312"/>
        <charset val="134"/>
      </rPr>
      <t>户，预计每亩可增收</t>
    </r>
    <r>
      <rPr>
        <sz val="7"/>
        <rFont val="Times New Roman"/>
        <family val="1"/>
      </rPr>
      <t>1500</t>
    </r>
    <r>
      <rPr>
        <sz val="7"/>
        <rFont val="仿宋_GB2312"/>
        <charset val="134"/>
      </rPr>
      <t>元</t>
    </r>
  </si>
  <si>
    <r>
      <t>新发展蔬菜种植农户</t>
    </r>
    <r>
      <rPr>
        <sz val="7"/>
        <rFont val="Times New Roman"/>
        <family val="1"/>
      </rPr>
      <t>7</t>
    </r>
    <r>
      <rPr>
        <sz val="7"/>
        <rFont val="仿宋_GB2312"/>
        <charset val="134"/>
      </rPr>
      <t>家</t>
    </r>
  </si>
  <si>
    <r>
      <t>每户补贴</t>
    </r>
    <r>
      <rPr>
        <sz val="7"/>
        <rFont val="Times New Roman"/>
        <family val="1"/>
      </rPr>
      <t>5000</t>
    </r>
    <r>
      <rPr>
        <sz val="7"/>
        <rFont val="仿宋_GB2312"/>
        <charset val="134"/>
      </rPr>
      <t>元</t>
    </r>
  </si>
  <si>
    <r>
      <t>带动蔬菜种植</t>
    </r>
    <r>
      <rPr>
        <sz val="7"/>
        <rFont val="Times New Roman"/>
        <family val="1"/>
      </rPr>
      <t>7</t>
    </r>
    <r>
      <rPr>
        <sz val="7"/>
        <rFont val="仿宋_GB2312"/>
        <charset val="134"/>
      </rPr>
      <t>户</t>
    </r>
    <r>
      <rPr>
        <sz val="7"/>
        <rFont val="Times New Roman"/>
        <family val="1"/>
      </rPr>
      <t>33</t>
    </r>
    <r>
      <rPr>
        <sz val="7"/>
        <rFont val="仿宋_GB2312"/>
        <charset val="134"/>
      </rPr>
      <t>人，使其早日脱贫。</t>
    </r>
  </si>
  <si>
    <r>
      <t>7</t>
    </r>
    <r>
      <rPr>
        <sz val="7"/>
        <rFont val="仿宋_GB2312"/>
        <charset val="134"/>
      </rPr>
      <t>户</t>
    </r>
    <r>
      <rPr>
        <sz val="7"/>
        <rFont val="Times New Roman"/>
        <family val="1"/>
      </rPr>
      <t>33</t>
    </r>
    <r>
      <rPr>
        <sz val="7"/>
        <rFont val="仿宋_GB2312"/>
        <charset val="134"/>
      </rPr>
      <t>人</t>
    </r>
  </si>
  <si>
    <r>
      <t>建设黄秋葵种植大棚</t>
    </r>
    <r>
      <rPr>
        <sz val="7"/>
        <rFont val="Times New Roman"/>
        <family val="1"/>
      </rPr>
      <t>30</t>
    </r>
    <r>
      <rPr>
        <sz val="7"/>
        <rFont val="仿宋_GB2312"/>
        <charset val="134"/>
      </rPr>
      <t>个，建设基地围栏、大门及其他附属设施，建设灌溉机井</t>
    </r>
    <r>
      <rPr>
        <sz val="7"/>
        <rFont val="Times New Roman"/>
        <family val="1"/>
      </rPr>
      <t>2</t>
    </r>
    <r>
      <rPr>
        <sz val="7"/>
        <rFont val="仿宋_GB2312"/>
        <charset val="134"/>
      </rPr>
      <t>眼及管网配套等</t>
    </r>
  </si>
  <si>
    <r>
      <t>4.5</t>
    </r>
    <r>
      <rPr>
        <sz val="7"/>
        <rFont val="仿宋_GB2312"/>
        <charset val="134"/>
      </rPr>
      <t>万元</t>
    </r>
    <r>
      <rPr>
        <sz val="7"/>
        <rFont val="Times New Roman"/>
        <family val="1"/>
      </rPr>
      <t>/</t>
    </r>
    <r>
      <rPr>
        <sz val="7"/>
        <rFont val="仿宋_GB2312"/>
        <charset val="134"/>
      </rPr>
      <t>个</t>
    </r>
  </si>
  <si>
    <r>
      <t>带贫</t>
    </r>
    <r>
      <rPr>
        <sz val="7"/>
        <rFont val="Times New Roman"/>
        <family val="1"/>
      </rPr>
      <t>30</t>
    </r>
    <r>
      <rPr>
        <sz val="7"/>
        <rFont val="仿宋_GB2312"/>
        <charset val="134"/>
      </rPr>
      <t>户</t>
    </r>
    <r>
      <rPr>
        <sz val="7"/>
        <rFont val="Times New Roman"/>
        <family val="1"/>
      </rPr>
      <t>117</t>
    </r>
    <r>
      <rPr>
        <sz val="7"/>
        <rFont val="仿宋_GB2312"/>
        <charset val="134"/>
      </rPr>
      <t>人，预计增收</t>
    </r>
    <r>
      <rPr>
        <sz val="7"/>
        <rFont val="Times New Roman"/>
        <family val="1"/>
      </rPr>
      <t>2000</t>
    </r>
    <r>
      <rPr>
        <sz val="7"/>
        <rFont val="仿宋_GB2312"/>
        <charset val="134"/>
      </rPr>
      <t>元</t>
    </r>
    <r>
      <rPr>
        <sz val="7"/>
        <rFont val="Times New Roman"/>
        <family val="1"/>
      </rPr>
      <t>/</t>
    </r>
    <r>
      <rPr>
        <sz val="7"/>
        <rFont val="仿宋_GB2312"/>
        <charset val="134"/>
      </rPr>
      <t>年</t>
    </r>
    <r>
      <rPr>
        <sz val="7"/>
        <rFont val="Times New Roman"/>
        <family val="1"/>
      </rPr>
      <t>/</t>
    </r>
    <r>
      <rPr>
        <sz val="7"/>
        <rFont val="仿宋_GB2312"/>
        <charset val="134"/>
      </rPr>
      <t>户，长期带贫，惠及建档立卡人口</t>
    </r>
    <r>
      <rPr>
        <sz val="7"/>
        <rFont val="Times New Roman"/>
        <family val="1"/>
      </rPr>
      <t>117</t>
    </r>
    <r>
      <rPr>
        <sz val="7"/>
        <rFont val="仿宋_GB2312"/>
        <charset val="134"/>
      </rPr>
      <t>人。</t>
    </r>
  </si>
  <si>
    <r>
      <t>全镇发展种植艾草、花椒、花生等经济作物总面积</t>
    </r>
    <r>
      <rPr>
        <sz val="7"/>
        <rFont val="Times New Roman"/>
        <family val="1"/>
      </rPr>
      <t>3177.14</t>
    </r>
    <r>
      <rPr>
        <sz val="7"/>
        <rFont val="仿宋_GB2312"/>
        <charset val="134"/>
      </rPr>
      <t>亩，带动</t>
    </r>
    <r>
      <rPr>
        <sz val="7"/>
        <rFont val="Times New Roman"/>
        <family val="1"/>
      </rPr>
      <t>17</t>
    </r>
    <r>
      <rPr>
        <sz val="7"/>
        <rFont val="仿宋_GB2312"/>
        <charset val="134"/>
      </rPr>
      <t>个村贫困户</t>
    </r>
    <r>
      <rPr>
        <sz val="7"/>
        <rFont val="Times New Roman"/>
        <family val="1"/>
      </rPr>
      <t>996</t>
    </r>
    <r>
      <rPr>
        <sz val="7"/>
        <rFont val="仿宋_GB2312"/>
        <charset val="134"/>
      </rPr>
      <t>户</t>
    </r>
    <r>
      <rPr>
        <sz val="7"/>
        <rFont val="Times New Roman"/>
        <family val="1"/>
      </rPr>
      <t>3644</t>
    </r>
    <r>
      <rPr>
        <sz val="7"/>
        <rFont val="仿宋_GB2312"/>
        <charset val="134"/>
      </rPr>
      <t>人，预计户均年增收</t>
    </r>
    <r>
      <rPr>
        <sz val="7"/>
        <rFont val="Times New Roman"/>
        <family val="1"/>
      </rPr>
      <t>2887</t>
    </r>
    <r>
      <rPr>
        <sz val="7"/>
        <rFont val="仿宋_GB2312"/>
        <charset val="134"/>
      </rPr>
      <t>元</t>
    </r>
  </si>
  <si>
    <r>
      <t>带动贫困户</t>
    </r>
    <r>
      <rPr>
        <sz val="7"/>
        <rFont val="Times New Roman"/>
        <family val="1"/>
      </rPr>
      <t>996</t>
    </r>
    <r>
      <rPr>
        <sz val="7"/>
        <rFont val="仿宋_GB2312"/>
        <charset val="134"/>
      </rPr>
      <t>户</t>
    </r>
    <r>
      <rPr>
        <sz val="7"/>
        <rFont val="Times New Roman"/>
        <family val="1"/>
      </rPr>
      <t>3644</t>
    </r>
    <r>
      <rPr>
        <sz val="7"/>
        <rFont val="仿宋_GB2312"/>
        <charset val="134"/>
      </rPr>
      <t>人，预计户均年增收</t>
    </r>
    <r>
      <rPr>
        <sz val="7"/>
        <rFont val="Times New Roman"/>
        <family val="1"/>
      </rPr>
      <t>2887</t>
    </r>
    <r>
      <rPr>
        <sz val="7"/>
        <rFont val="仿宋_GB2312"/>
        <charset val="134"/>
      </rPr>
      <t>人</t>
    </r>
  </si>
  <si>
    <r>
      <t>依托北国风光生态园林科技开发有限公司，采取入股分红的模式，带动莲庄镇</t>
    </r>
    <r>
      <rPr>
        <sz val="7"/>
        <rFont val="Times New Roman"/>
        <family val="1"/>
      </rPr>
      <t>19</t>
    </r>
    <r>
      <rPr>
        <sz val="7"/>
        <rFont val="仿宋_GB2312"/>
        <charset val="134"/>
      </rPr>
      <t>个村贫困户</t>
    </r>
    <r>
      <rPr>
        <sz val="7"/>
        <rFont val="Times New Roman"/>
        <family val="1"/>
      </rPr>
      <t>103</t>
    </r>
    <r>
      <rPr>
        <sz val="7"/>
        <rFont val="仿宋_GB2312"/>
        <charset val="134"/>
      </rPr>
      <t>户</t>
    </r>
    <r>
      <rPr>
        <sz val="7"/>
        <rFont val="Times New Roman"/>
        <family val="1"/>
      </rPr>
      <t>278</t>
    </r>
    <r>
      <rPr>
        <sz val="7"/>
        <rFont val="仿宋_GB2312"/>
        <charset val="134"/>
      </rPr>
      <t>人，每户申请财政资金</t>
    </r>
    <r>
      <rPr>
        <sz val="7"/>
        <rFont val="Times New Roman"/>
        <family val="1"/>
      </rPr>
      <t>5000</t>
    </r>
    <r>
      <rPr>
        <sz val="7"/>
        <rFont val="仿宋_GB2312"/>
        <charset val="134"/>
      </rPr>
      <t>元入股该公司，每年保底分红</t>
    </r>
    <r>
      <rPr>
        <sz val="7"/>
        <rFont val="Times New Roman"/>
        <family val="1"/>
      </rPr>
      <t>600</t>
    </r>
    <r>
      <rPr>
        <sz val="7"/>
        <rFont val="仿宋_GB2312"/>
        <charset val="134"/>
      </rPr>
      <t>元，连续分红三年，三年后退还本金</t>
    </r>
    <r>
      <rPr>
        <sz val="7"/>
        <rFont val="Times New Roman"/>
        <family val="1"/>
      </rPr>
      <t>5000</t>
    </r>
    <r>
      <rPr>
        <sz val="7"/>
        <rFont val="仿宋_GB2312"/>
        <charset val="134"/>
      </rPr>
      <t>元。</t>
    </r>
  </si>
  <si>
    <r>
      <t>每户</t>
    </r>
    <r>
      <rPr>
        <sz val="7"/>
        <rFont val="Times New Roman"/>
        <family val="1"/>
      </rPr>
      <t>5000</t>
    </r>
    <r>
      <rPr>
        <sz val="7"/>
        <rFont val="仿宋_GB2312"/>
        <charset val="134"/>
      </rPr>
      <t>元</t>
    </r>
  </si>
  <si>
    <r>
      <t>带动莲庄镇贫困户</t>
    </r>
    <r>
      <rPr>
        <sz val="7"/>
        <rFont val="Times New Roman"/>
        <family val="1"/>
      </rPr>
      <t>103</t>
    </r>
    <r>
      <rPr>
        <sz val="7"/>
        <rFont val="仿宋_GB2312"/>
        <charset val="134"/>
      </rPr>
      <t>户</t>
    </r>
    <r>
      <rPr>
        <sz val="7"/>
        <rFont val="Times New Roman"/>
        <family val="1"/>
      </rPr>
      <t>278</t>
    </r>
    <r>
      <rPr>
        <sz val="7"/>
        <rFont val="仿宋_GB2312"/>
        <charset val="134"/>
      </rPr>
      <t>人，每户申请财政资金</t>
    </r>
    <r>
      <rPr>
        <sz val="7"/>
        <rFont val="Times New Roman"/>
        <family val="1"/>
      </rPr>
      <t>5000</t>
    </r>
    <r>
      <rPr>
        <sz val="7"/>
        <rFont val="仿宋_GB2312"/>
        <charset val="134"/>
      </rPr>
      <t>元入股该公司，每年保底分红</t>
    </r>
    <r>
      <rPr>
        <sz val="7"/>
        <rFont val="Times New Roman"/>
        <family val="1"/>
      </rPr>
      <t>600</t>
    </r>
    <r>
      <rPr>
        <sz val="7"/>
        <rFont val="仿宋_GB2312"/>
        <charset val="134"/>
      </rPr>
      <t>元，连续分红三年，三年后退还本金</t>
    </r>
    <r>
      <rPr>
        <sz val="7"/>
        <rFont val="Times New Roman"/>
        <family val="1"/>
      </rPr>
      <t>5000</t>
    </r>
    <r>
      <rPr>
        <sz val="7"/>
        <rFont val="仿宋_GB2312"/>
        <charset val="134"/>
      </rPr>
      <t>元。</t>
    </r>
  </si>
  <si>
    <r>
      <t>上观乡</t>
    </r>
    <r>
      <rPr>
        <sz val="7"/>
        <rFont val="Times New Roman"/>
        <family val="1"/>
      </rPr>
      <t>8</t>
    </r>
    <r>
      <rPr>
        <sz val="7"/>
        <rFont val="仿宋_GB2312"/>
        <charset val="134"/>
      </rPr>
      <t>个村</t>
    </r>
    <r>
      <rPr>
        <sz val="7"/>
        <rFont val="Times New Roman"/>
        <family val="1"/>
      </rPr>
      <t>190</t>
    </r>
    <r>
      <rPr>
        <sz val="7"/>
        <rFont val="仿宋_GB2312"/>
        <charset val="134"/>
      </rPr>
      <t>户</t>
    </r>
    <r>
      <rPr>
        <sz val="7"/>
        <rFont val="Times New Roman"/>
        <family val="1"/>
      </rPr>
      <t>667</t>
    </r>
    <r>
      <rPr>
        <sz val="7"/>
        <rFont val="仿宋_GB2312"/>
        <charset val="134"/>
      </rPr>
      <t>人种植花生</t>
    </r>
    <r>
      <rPr>
        <sz val="7"/>
        <rFont val="Times New Roman"/>
        <family val="1"/>
      </rPr>
      <t>1284</t>
    </r>
    <r>
      <rPr>
        <sz val="7"/>
        <rFont val="仿宋_GB2312"/>
        <charset val="134"/>
      </rPr>
      <t>亩，亩申请财政资金</t>
    </r>
    <r>
      <rPr>
        <sz val="7"/>
        <rFont val="Times New Roman"/>
        <family val="1"/>
      </rPr>
      <t>500</t>
    </r>
    <r>
      <rPr>
        <sz val="7"/>
        <rFont val="仿宋_GB2312"/>
        <charset val="134"/>
      </rPr>
      <t>元，预计户均增收</t>
    </r>
    <r>
      <rPr>
        <sz val="7"/>
        <rFont val="Times New Roman"/>
        <family val="1"/>
      </rPr>
      <t>3500</t>
    </r>
    <r>
      <rPr>
        <sz val="7"/>
        <rFont val="仿宋_GB2312"/>
        <charset val="134"/>
      </rPr>
      <t>元。</t>
    </r>
  </si>
  <si>
    <r>
      <t>500</t>
    </r>
    <r>
      <rPr>
        <sz val="7"/>
        <rFont val="仿宋_GB2312"/>
        <charset val="134"/>
      </rPr>
      <t>元</t>
    </r>
    <r>
      <rPr>
        <sz val="7"/>
        <rFont val="Times New Roman"/>
        <family val="1"/>
      </rPr>
      <t>/</t>
    </r>
    <r>
      <rPr>
        <sz val="7"/>
        <rFont val="仿宋_GB2312"/>
        <charset val="134"/>
      </rPr>
      <t>亩</t>
    </r>
  </si>
  <si>
    <r>
      <t>全乡</t>
    </r>
    <r>
      <rPr>
        <sz val="7"/>
        <rFont val="Times New Roman"/>
        <family val="1"/>
      </rPr>
      <t>8</t>
    </r>
    <r>
      <rPr>
        <sz val="7"/>
        <rFont val="仿宋_GB2312"/>
        <charset val="134"/>
      </rPr>
      <t>个行政村</t>
    </r>
  </si>
  <si>
    <r>
      <t>受益</t>
    </r>
    <r>
      <rPr>
        <sz val="7"/>
        <rFont val="Times New Roman"/>
        <family val="1"/>
      </rPr>
      <t>190</t>
    </r>
    <r>
      <rPr>
        <sz val="7"/>
        <rFont val="仿宋_GB2312"/>
        <charset val="134"/>
      </rPr>
      <t>户</t>
    </r>
    <r>
      <rPr>
        <sz val="7"/>
        <rFont val="Times New Roman"/>
        <family val="1"/>
      </rPr>
      <t>667</t>
    </r>
    <r>
      <rPr>
        <sz val="7"/>
        <rFont val="仿宋_GB2312"/>
        <charset val="134"/>
      </rPr>
      <t>人，户均增收</t>
    </r>
    <r>
      <rPr>
        <sz val="7"/>
        <rFont val="Times New Roman"/>
        <family val="1"/>
      </rPr>
      <t>3500</t>
    </r>
    <r>
      <rPr>
        <sz val="7"/>
        <rFont val="仿宋_GB2312"/>
        <charset val="134"/>
      </rPr>
      <t>元</t>
    </r>
  </si>
  <si>
    <r>
      <t>上观乡</t>
    </r>
    <r>
      <rPr>
        <sz val="7"/>
        <rFont val="Times New Roman"/>
        <family val="1"/>
      </rPr>
      <t>3</t>
    </r>
    <r>
      <rPr>
        <sz val="7"/>
        <rFont val="仿宋_GB2312"/>
        <charset val="134"/>
      </rPr>
      <t>个村</t>
    </r>
    <r>
      <rPr>
        <sz val="7"/>
        <rFont val="Times New Roman"/>
        <family val="1"/>
      </rPr>
      <t>17</t>
    </r>
    <r>
      <rPr>
        <sz val="7"/>
        <rFont val="仿宋_GB2312"/>
        <charset val="134"/>
      </rPr>
      <t>户</t>
    </r>
    <r>
      <rPr>
        <sz val="7"/>
        <rFont val="Times New Roman"/>
        <family val="1"/>
      </rPr>
      <t>74</t>
    </r>
    <r>
      <rPr>
        <sz val="7"/>
        <rFont val="仿宋_GB2312"/>
        <charset val="134"/>
      </rPr>
      <t>人种植烟叶</t>
    </r>
    <r>
      <rPr>
        <sz val="7"/>
        <rFont val="Times New Roman"/>
        <family val="1"/>
      </rPr>
      <t>213</t>
    </r>
    <r>
      <rPr>
        <sz val="7"/>
        <rFont val="仿宋_GB2312"/>
        <charset val="134"/>
      </rPr>
      <t>亩，每亩申请财政资金</t>
    </r>
    <r>
      <rPr>
        <sz val="7"/>
        <rFont val="Times New Roman"/>
        <family val="1"/>
      </rPr>
      <t>600</t>
    </r>
    <r>
      <rPr>
        <sz val="7"/>
        <rFont val="仿宋_GB2312"/>
        <charset val="134"/>
      </rPr>
      <t>元，预计户均增收</t>
    </r>
    <r>
      <rPr>
        <sz val="7"/>
        <rFont val="Times New Roman"/>
        <family val="1"/>
      </rPr>
      <t>5000</t>
    </r>
    <r>
      <rPr>
        <sz val="7"/>
        <rFont val="仿宋_GB2312"/>
        <charset val="134"/>
      </rPr>
      <t>元。</t>
    </r>
  </si>
  <si>
    <r>
      <t>600</t>
    </r>
    <r>
      <rPr>
        <sz val="7"/>
        <rFont val="仿宋_GB2312"/>
        <charset val="134"/>
      </rPr>
      <t>元</t>
    </r>
    <r>
      <rPr>
        <sz val="7"/>
        <rFont val="Times New Roman"/>
        <family val="1"/>
      </rPr>
      <t>/</t>
    </r>
    <r>
      <rPr>
        <sz val="7"/>
        <rFont val="仿宋_GB2312"/>
        <charset val="134"/>
      </rPr>
      <t>亩</t>
    </r>
  </si>
  <si>
    <r>
      <t>受益</t>
    </r>
    <r>
      <rPr>
        <sz val="7"/>
        <rFont val="Times New Roman"/>
        <family val="1"/>
      </rPr>
      <t>17</t>
    </r>
    <r>
      <rPr>
        <sz val="7"/>
        <rFont val="仿宋_GB2312"/>
        <charset val="134"/>
      </rPr>
      <t>户</t>
    </r>
    <r>
      <rPr>
        <sz val="7"/>
        <rFont val="Times New Roman"/>
        <family val="1"/>
      </rPr>
      <t>74</t>
    </r>
    <r>
      <rPr>
        <sz val="7"/>
        <rFont val="仿宋_GB2312"/>
        <charset val="134"/>
      </rPr>
      <t>人，每亩申请财政资金</t>
    </r>
    <r>
      <rPr>
        <sz val="7"/>
        <rFont val="Times New Roman"/>
        <family val="1"/>
      </rPr>
      <t>600</t>
    </r>
    <r>
      <rPr>
        <sz val="7"/>
        <rFont val="仿宋_GB2312"/>
        <charset val="134"/>
      </rPr>
      <t>元，预计户均增收</t>
    </r>
    <r>
      <rPr>
        <sz val="7"/>
        <rFont val="Times New Roman"/>
        <family val="1"/>
      </rPr>
      <t>5000</t>
    </r>
    <r>
      <rPr>
        <sz val="7"/>
        <rFont val="仿宋_GB2312"/>
        <charset val="134"/>
      </rPr>
      <t>元。</t>
    </r>
  </si>
  <si>
    <r>
      <t>在韩城镇福昌村种植艾草</t>
    </r>
    <r>
      <rPr>
        <sz val="7"/>
        <rFont val="Times New Roman"/>
        <family val="1"/>
      </rPr>
      <t>185</t>
    </r>
    <r>
      <rPr>
        <sz val="7"/>
        <rFont val="仿宋_GB2312"/>
        <charset val="134"/>
      </rPr>
      <t>亩，带动贫困户</t>
    </r>
    <r>
      <rPr>
        <sz val="7"/>
        <rFont val="Times New Roman"/>
        <family val="1"/>
      </rPr>
      <t>37</t>
    </r>
    <r>
      <rPr>
        <sz val="7"/>
        <rFont val="仿宋_GB2312"/>
        <charset val="134"/>
      </rPr>
      <t>户</t>
    </r>
    <r>
      <rPr>
        <sz val="7"/>
        <rFont val="Times New Roman"/>
        <family val="1"/>
      </rPr>
      <t>126</t>
    </r>
    <r>
      <rPr>
        <sz val="7"/>
        <rFont val="仿宋_GB2312"/>
        <charset val="134"/>
      </rPr>
      <t>人，每户种植</t>
    </r>
    <r>
      <rPr>
        <sz val="7"/>
        <rFont val="Times New Roman"/>
        <family val="1"/>
      </rPr>
      <t>5</t>
    </r>
    <r>
      <rPr>
        <sz val="7"/>
        <rFont val="仿宋_GB2312"/>
        <charset val="134"/>
      </rPr>
      <t>亩，每亩投资</t>
    </r>
    <r>
      <rPr>
        <sz val="7"/>
        <rFont val="Times New Roman"/>
        <family val="1"/>
      </rPr>
      <t>2200</t>
    </r>
    <r>
      <rPr>
        <sz val="7"/>
        <rFont val="仿宋_GB2312"/>
        <charset val="134"/>
      </rPr>
      <t>元，户预计年增收</t>
    </r>
    <r>
      <rPr>
        <sz val="7"/>
        <rFont val="Times New Roman"/>
        <family val="1"/>
      </rPr>
      <t>15000</t>
    </r>
    <r>
      <rPr>
        <sz val="7"/>
        <rFont val="仿宋_GB2312"/>
        <charset val="134"/>
      </rPr>
      <t>元，预计亩均增收</t>
    </r>
    <r>
      <rPr>
        <sz val="7"/>
        <rFont val="Times New Roman"/>
        <family val="1"/>
      </rPr>
      <t>3000</t>
    </r>
    <r>
      <rPr>
        <sz val="7"/>
        <rFont val="仿宋_GB2312"/>
        <charset val="134"/>
      </rPr>
      <t>元。</t>
    </r>
  </si>
  <si>
    <r>
      <t>预计每亩每年可增收</t>
    </r>
    <r>
      <rPr>
        <sz val="7"/>
        <rFont val="Times New Roman"/>
        <family val="1"/>
      </rPr>
      <t>3000</t>
    </r>
    <r>
      <rPr>
        <sz val="7"/>
        <rFont val="仿宋_GB2312"/>
        <charset val="134"/>
      </rPr>
      <t>元，每户可增收</t>
    </r>
    <r>
      <rPr>
        <sz val="7"/>
        <rFont val="Times New Roman"/>
        <family val="1"/>
      </rPr>
      <t>15000</t>
    </r>
    <r>
      <rPr>
        <sz val="7"/>
        <rFont val="仿宋_GB2312"/>
        <charset val="134"/>
      </rPr>
      <t>元。</t>
    </r>
  </si>
  <si>
    <r>
      <t>在韩城镇</t>
    </r>
    <r>
      <rPr>
        <sz val="7"/>
        <rFont val="Times New Roman"/>
        <family val="1"/>
      </rPr>
      <t>16</t>
    </r>
    <r>
      <rPr>
        <sz val="7"/>
        <rFont val="仿宋_GB2312"/>
        <charset val="134"/>
      </rPr>
      <t>个村种植迷铁香</t>
    </r>
    <r>
      <rPr>
        <sz val="7"/>
        <rFont val="Times New Roman"/>
        <family val="1"/>
      </rPr>
      <t>1153.3</t>
    </r>
    <r>
      <rPr>
        <sz val="7"/>
        <rFont val="仿宋_GB2312"/>
        <charset val="134"/>
      </rPr>
      <t>亩，带动贫困户</t>
    </r>
    <r>
      <rPr>
        <sz val="7"/>
        <rFont val="Times New Roman"/>
        <family val="1"/>
      </rPr>
      <t>300</t>
    </r>
    <r>
      <rPr>
        <sz val="7"/>
        <rFont val="仿宋_GB2312"/>
        <charset val="134"/>
      </rPr>
      <t>户</t>
    </r>
    <r>
      <rPr>
        <sz val="7"/>
        <rFont val="Times New Roman"/>
        <family val="1"/>
      </rPr>
      <t>1085</t>
    </r>
    <r>
      <rPr>
        <sz val="7"/>
        <rFont val="仿宋_GB2312"/>
        <charset val="134"/>
      </rPr>
      <t>人，每亩投资</t>
    </r>
    <r>
      <rPr>
        <sz val="7"/>
        <rFont val="Times New Roman"/>
        <family val="1"/>
      </rPr>
      <t>2000</t>
    </r>
    <r>
      <rPr>
        <sz val="7"/>
        <rFont val="仿宋_GB2312"/>
        <charset val="134"/>
      </rPr>
      <t>元，申请补贴财政资金</t>
    </r>
    <r>
      <rPr>
        <sz val="7"/>
        <rFont val="Times New Roman"/>
        <family val="1"/>
      </rPr>
      <t>1000</t>
    </r>
    <r>
      <rPr>
        <sz val="7"/>
        <rFont val="仿宋_GB2312"/>
        <charset val="134"/>
      </rPr>
      <t>元，预计户年增收</t>
    </r>
    <r>
      <rPr>
        <sz val="7"/>
        <rFont val="Times New Roman"/>
        <family val="1"/>
      </rPr>
      <t>15000</t>
    </r>
    <r>
      <rPr>
        <sz val="7"/>
        <rFont val="仿宋_GB2312"/>
        <charset val="134"/>
      </rPr>
      <t>元，预计亩均增收</t>
    </r>
    <r>
      <rPr>
        <sz val="7"/>
        <rFont val="Times New Roman"/>
        <family val="1"/>
      </rPr>
      <t>3000</t>
    </r>
    <r>
      <rPr>
        <sz val="7"/>
        <rFont val="仿宋_GB2312"/>
        <charset val="134"/>
      </rPr>
      <t>元</t>
    </r>
  </si>
  <si>
    <r>
      <t>该项目带动贫困户</t>
    </r>
    <r>
      <rPr>
        <sz val="7"/>
        <rFont val="Times New Roman"/>
        <family val="1"/>
      </rPr>
      <t>300</t>
    </r>
    <r>
      <rPr>
        <sz val="7"/>
        <rFont val="仿宋_GB2312"/>
        <charset val="134"/>
      </rPr>
      <t>户</t>
    </r>
    <r>
      <rPr>
        <sz val="7"/>
        <rFont val="Times New Roman"/>
        <family val="1"/>
      </rPr>
      <t>1085</t>
    </r>
    <r>
      <rPr>
        <sz val="7"/>
        <rFont val="仿宋_GB2312"/>
        <charset val="134"/>
      </rPr>
      <t>人，预计每亩每年可增收</t>
    </r>
    <r>
      <rPr>
        <sz val="7"/>
        <rFont val="Times New Roman"/>
        <family val="1"/>
      </rPr>
      <t>3000</t>
    </r>
    <r>
      <rPr>
        <sz val="7"/>
        <rFont val="仿宋_GB2312"/>
        <charset val="134"/>
      </rPr>
      <t>元，每户可增收</t>
    </r>
    <r>
      <rPr>
        <sz val="7"/>
        <rFont val="Times New Roman"/>
        <family val="1"/>
      </rPr>
      <t>15000</t>
    </r>
    <r>
      <rPr>
        <sz val="7"/>
        <rFont val="仿宋_GB2312"/>
        <charset val="134"/>
      </rPr>
      <t>元。</t>
    </r>
  </si>
  <si>
    <r>
      <t>在韩城镇</t>
    </r>
    <r>
      <rPr>
        <sz val="7"/>
        <rFont val="Times New Roman"/>
        <family val="1"/>
      </rPr>
      <t>6</t>
    </r>
    <r>
      <rPr>
        <sz val="7"/>
        <rFont val="仿宋_GB2312"/>
        <charset val="134"/>
      </rPr>
      <t>个村种植</t>
    </r>
    <r>
      <rPr>
        <sz val="7"/>
        <rFont val="Times New Roman"/>
        <family val="1"/>
      </rPr>
      <t>66.9</t>
    </r>
    <r>
      <rPr>
        <sz val="7"/>
        <rFont val="仿宋_GB2312"/>
        <charset val="134"/>
      </rPr>
      <t>亩，带动贫困户</t>
    </r>
    <r>
      <rPr>
        <sz val="7"/>
        <rFont val="Times New Roman"/>
        <family val="1"/>
      </rPr>
      <t>2386</t>
    </r>
    <r>
      <rPr>
        <sz val="7"/>
        <rFont val="仿宋_GB2312"/>
        <charset val="134"/>
      </rPr>
      <t>人，每亩申请财政资金</t>
    </r>
    <r>
      <rPr>
        <sz val="7"/>
        <rFont val="Times New Roman"/>
        <family val="1"/>
      </rPr>
      <t>5000</t>
    </r>
    <r>
      <rPr>
        <sz val="7"/>
        <rFont val="仿宋_GB2312"/>
        <charset val="134"/>
      </rPr>
      <t>元，预计亩均年增收</t>
    </r>
    <r>
      <rPr>
        <sz val="7"/>
        <rFont val="Times New Roman"/>
        <family val="1"/>
      </rPr>
      <t>1500</t>
    </r>
    <r>
      <rPr>
        <sz val="7"/>
        <rFont val="仿宋_GB2312"/>
        <charset val="134"/>
      </rPr>
      <t>元。</t>
    </r>
  </si>
  <si>
    <r>
      <t>带动贫困户</t>
    </r>
    <r>
      <rPr>
        <sz val="7"/>
        <rFont val="Times New Roman"/>
        <family val="1"/>
      </rPr>
      <t>23</t>
    </r>
    <r>
      <rPr>
        <sz val="7"/>
        <rFont val="仿宋_GB2312"/>
        <charset val="134"/>
      </rPr>
      <t>户</t>
    </r>
    <r>
      <rPr>
        <sz val="7"/>
        <rFont val="Times New Roman"/>
        <family val="1"/>
      </rPr>
      <t>86</t>
    </r>
    <r>
      <rPr>
        <sz val="7"/>
        <rFont val="仿宋_GB2312"/>
        <charset val="134"/>
      </rPr>
      <t>人，预计每亩每年可增收</t>
    </r>
    <r>
      <rPr>
        <sz val="7"/>
        <rFont val="Times New Roman"/>
        <family val="1"/>
      </rPr>
      <t>1500</t>
    </r>
    <r>
      <rPr>
        <sz val="7"/>
        <rFont val="仿宋_GB2312"/>
        <charset val="134"/>
      </rPr>
      <t>元。</t>
    </r>
  </si>
  <si>
    <r>
      <t>在韩城镇</t>
    </r>
    <r>
      <rPr>
        <sz val="7"/>
        <rFont val="Times New Roman"/>
        <family val="1"/>
      </rPr>
      <t>25</t>
    </r>
    <r>
      <rPr>
        <sz val="7"/>
        <rFont val="仿宋_GB2312"/>
        <charset val="134"/>
      </rPr>
      <t>个村种植花生</t>
    </r>
    <r>
      <rPr>
        <sz val="7"/>
        <rFont val="Times New Roman"/>
        <family val="1"/>
      </rPr>
      <t>1843.68</t>
    </r>
    <r>
      <rPr>
        <sz val="7"/>
        <rFont val="仿宋_GB2312"/>
        <charset val="134"/>
      </rPr>
      <t>亩，带动贫困户</t>
    </r>
    <r>
      <rPr>
        <sz val="7"/>
        <rFont val="Times New Roman"/>
        <family val="1"/>
      </rPr>
      <t>805</t>
    </r>
    <r>
      <rPr>
        <sz val="7"/>
        <rFont val="仿宋_GB2312"/>
        <charset val="134"/>
      </rPr>
      <t>户</t>
    </r>
    <r>
      <rPr>
        <sz val="7"/>
        <rFont val="Times New Roman"/>
        <family val="1"/>
      </rPr>
      <t>2758</t>
    </r>
    <r>
      <rPr>
        <sz val="7"/>
        <rFont val="仿宋_GB2312"/>
        <charset val="134"/>
      </rPr>
      <t>人，每亩申请财政资金</t>
    </r>
    <r>
      <rPr>
        <sz val="7"/>
        <rFont val="Times New Roman"/>
        <family val="1"/>
      </rPr>
      <t>500</t>
    </r>
    <r>
      <rPr>
        <sz val="7"/>
        <rFont val="仿宋_GB2312"/>
        <charset val="134"/>
      </rPr>
      <t>元，预计亩均年增收</t>
    </r>
    <r>
      <rPr>
        <sz val="7"/>
        <rFont val="Times New Roman"/>
        <family val="1"/>
      </rPr>
      <t>1500</t>
    </r>
    <r>
      <rPr>
        <sz val="7"/>
        <rFont val="仿宋_GB2312"/>
        <charset val="134"/>
      </rPr>
      <t>元。</t>
    </r>
  </si>
  <si>
    <r>
      <t>共带动贫困户</t>
    </r>
    <r>
      <rPr>
        <sz val="7"/>
        <rFont val="Times New Roman"/>
        <family val="1"/>
      </rPr>
      <t>805</t>
    </r>
    <r>
      <rPr>
        <sz val="7"/>
        <rFont val="仿宋_GB2312"/>
        <charset val="134"/>
      </rPr>
      <t>户</t>
    </r>
    <r>
      <rPr>
        <sz val="7"/>
        <rFont val="Times New Roman"/>
        <family val="1"/>
      </rPr>
      <t>2758</t>
    </r>
    <r>
      <rPr>
        <sz val="7"/>
        <rFont val="仿宋_GB2312"/>
        <charset val="134"/>
      </rPr>
      <t>人，预计每亩每年可增收</t>
    </r>
    <r>
      <rPr>
        <sz val="7"/>
        <rFont val="Times New Roman"/>
        <family val="1"/>
      </rPr>
      <t>1500</t>
    </r>
    <r>
      <rPr>
        <sz val="7"/>
        <rFont val="仿宋_GB2312"/>
        <charset val="134"/>
      </rPr>
      <t>元。</t>
    </r>
  </si>
  <si>
    <r>
      <t>在韩城镇</t>
    </r>
    <r>
      <rPr>
        <sz val="7"/>
        <rFont val="Times New Roman"/>
        <family val="1"/>
      </rPr>
      <t>13</t>
    </r>
    <r>
      <rPr>
        <sz val="7"/>
        <rFont val="仿宋_GB2312"/>
        <charset val="134"/>
      </rPr>
      <t>个村种植西瓜、甜瓜</t>
    </r>
    <r>
      <rPr>
        <sz val="7"/>
        <rFont val="Times New Roman"/>
        <family val="1"/>
      </rPr>
      <t>219</t>
    </r>
    <r>
      <rPr>
        <sz val="7"/>
        <rFont val="仿宋_GB2312"/>
        <charset val="134"/>
      </rPr>
      <t>亩，带动贫困户</t>
    </r>
    <r>
      <rPr>
        <sz val="7"/>
        <rFont val="Times New Roman"/>
        <family val="1"/>
      </rPr>
      <t>48</t>
    </r>
    <r>
      <rPr>
        <sz val="7"/>
        <rFont val="仿宋_GB2312"/>
        <charset val="134"/>
      </rPr>
      <t>户</t>
    </r>
    <r>
      <rPr>
        <sz val="7"/>
        <rFont val="Times New Roman"/>
        <family val="1"/>
      </rPr>
      <t>165</t>
    </r>
    <r>
      <rPr>
        <sz val="7"/>
        <rFont val="仿宋_GB2312"/>
        <charset val="134"/>
      </rPr>
      <t>人，每亩申请财政资金</t>
    </r>
    <r>
      <rPr>
        <sz val="7"/>
        <rFont val="Times New Roman"/>
        <family val="1"/>
      </rPr>
      <t>500</t>
    </r>
    <r>
      <rPr>
        <sz val="7"/>
        <rFont val="仿宋_GB2312"/>
        <charset val="134"/>
      </rPr>
      <t>元，预计亩均年增收</t>
    </r>
    <r>
      <rPr>
        <sz val="7"/>
        <rFont val="Times New Roman"/>
        <family val="1"/>
      </rPr>
      <t>2000</t>
    </r>
    <r>
      <rPr>
        <sz val="7"/>
        <rFont val="仿宋_GB2312"/>
        <charset val="134"/>
      </rPr>
      <t>元。</t>
    </r>
  </si>
  <si>
    <r>
      <t>带动贫困户</t>
    </r>
    <r>
      <rPr>
        <sz val="7"/>
        <rFont val="Times New Roman"/>
        <family val="1"/>
      </rPr>
      <t>48</t>
    </r>
    <r>
      <rPr>
        <sz val="7"/>
        <rFont val="仿宋_GB2312"/>
        <charset val="134"/>
      </rPr>
      <t>户</t>
    </r>
    <r>
      <rPr>
        <sz val="7"/>
        <rFont val="Times New Roman"/>
        <family val="1"/>
      </rPr>
      <t>165</t>
    </r>
    <r>
      <rPr>
        <sz val="7"/>
        <rFont val="仿宋_GB2312"/>
        <charset val="134"/>
      </rPr>
      <t>人，预计每亩每年可增收</t>
    </r>
    <r>
      <rPr>
        <sz val="7"/>
        <rFont val="Times New Roman"/>
        <family val="1"/>
      </rPr>
      <t>2000</t>
    </r>
    <r>
      <rPr>
        <sz val="7"/>
        <rFont val="仿宋_GB2312"/>
        <charset val="134"/>
      </rPr>
      <t>元。</t>
    </r>
  </si>
  <si>
    <r>
      <t>在韩城镇</t>
    </r>
    <r>
      <rPr>
        <sz val="7"/>
        <rFont val="Times New Roman"/>
        <family val="1"/>
      </rPr>
      <t>5</t>
    </r>
    <r>
      <rPr>
        <sz val="7"/>
        <rFont val="仿宋_GB2312"/>
        <charset val="134"/>
      </rPr>
      <t>个村种植大蒜</t>
    </r>
    <r>
      <rPr>
        <sz val="7"/>
        <rFont val="Times New Roman"/>
        <family val="1"/>
      </rPr>
      <t>53.74</t>
    </r>
    <r>
      <rPr>
        <sz val="7"/>
        <rFont val="仿宋_GB2312"/>
        <charset val="134"/>
      </rPr>
      <t>亩，带动贫困户</t>
    </r>
    <r>
      <rPr>
        <sz val="7"/>
        <rFont val="Times New Roman"/>
        <family val="1"/>
      </rPr>
      <t>34</t>
    </r>
    <r>
      <rPr>
        <sz val="7"/>
        <rFont val="仿宋_GB2312"/>
        <charset val="134"/>
      </rPr>
      <t>户</t>
    </r>
    <r>
      <rPr>
        <sz val="7"/>
        <rFont val="Times New Roman"/>
        <family val="1"/>
      </rPr>
      <t>122</t>
    </r>
    <r>
      <rPr>
        <sz val="7"/>
        <rFont val="仿宋_GB2312"/>
        <charset val="134"/>
      </rPr>
      <t>人，每亩申请财政资</t>
    </r>
    <r>
      <rPr>
        <sz val="7"/>
        <rFont val="Times New Roman"/>
        <family val="1"/>
      </rPr>
      <t>1500</t>
    </r>
    <r>
      <rPr>
        <sz val="7"/>
        <rFont val="仿宋_GB2312"/>
        <charset val="134"/>
      </rPr>
      <t>元，预计亩均年增收</t>
    </r>
    <r>
      <rPr>
        <sz val="7"/>
        <rFont val="Times New Roman"/>
        <family val="1"/>
      </rPr>
      <t>4500</t>
    </r>
    <r>
      <rPr>
        <sz val="7"/>
        <rFont val="仿宋_GB2312"/>
        <charset val="134"/>
      </rPr>
      <t>元。</t>
    </r>
  </si>
  <si>
    <r>
      <t>共带动贫困户</t>
    </r>
    <r>
      <rPr>
        <sz val="7"/>
        <rFont val="Times New Roman"/>
        <family val="1"/>
      </rPr>
      <t>34</t>
    </r>
    <r>
      <rPr>
        <sz val="7"/>
        <rFont val="仿宋_GB2312"/>
        <charset val="134"/>
      </rPr>
      <t>户</t>
    </r>
    <r>
      <rPr>
        <sz val="7"/>
        <rFont val="Times New Roman"/>
        <family val="1"/>
      </rPr>
      <t>122</t>
    </r>
    <r>
      <rPr>
        <sz val="7"/>
        <rFont val="仿宋_GB2312"/>
        <charset val="134"/>
      </rPr>
      <t>人，预计每亩每年可增收</t>
    </r>
    <r>
      <rPr>
        <sz val="7"/>
        <rFont val="Times New Roman"/>
        <family val="1"/>
      </rPr>
      <t>4500</t>
    </r>
    <r>
      <rPr>
        <sz val="7"/>
        <rFont val="仿宋_GB2312"/>
        <charset val="134"/>
      </rPr>
      <t>元。</t>
    </r>
  </si>
  <si>
    <r>
      <t>在韩城镇</t>
    </r>
    <r>
      <rPr>
        <sz val="7"/>
        <rFont val="Times New Roman"/>
        <family val="1"/>
      </rPr>
      <t>3</t>
    </r>
    <r>
      <rPr>
        <sz val="7"/>
        <rFont val="仿宋_GB2312"/>
        <charset val="134"/>
      </rPr>
      <t>个村种植中药材</t>
    </r>
    <r>
      <rPr>
        <sz val="7"/>
        <rFont val="Times New Roman"/>
        <family val="1"/>
      </rPr>
      <t>1.4</t>
    </r>
    <r>
      <rPr>
        <sz val="7"/>
        <rFont val="仿宋_GB2312"/>
        <charset val="134"/>
      </rPr>
      <t>亩，带动贫困户</t>
    </r>
    <r>
      <rPr>
        <sz val="7"/>
        <rFont val="Times New Roman"/>
        <family val="1"/>
      </rPr>
      <t>10</t>
    </r>
    <r>
      <rPr>
        <sz val="7"/>
        <rFont val="仿宋_GB2312"/>
        <charset val="134"/>
      </rPr>
      <t>户</t>
    </r>
    <r>
      <rPr>
        <sz val="7"/>
        <rFont val="Times New Roman"/>
        <family val="1"/>
      </rPr>
      <t>32</t>
    </r>
    <r>
      <rPr>
        <sz val="7"/>
        <rFont val="仿宋_GB2312"/>
        <charset val="134"/>
      </rPr>
      <t>人，每亩申请财政资金</t>
    </r>
    <r>
      <rPr>
        <sz val="7"/>
        <rFont val="Times New Roman"/>
        <family val="1"/>
      </rPr>
      <t>1000</t>
    </r>
    <r>
      <rPr>
        <sz val="7"/>
        <rFont val="仿宋_GB2312"/>
        <charset val="134"/>
      </rPr>
      <t>元，预计亩年增收</t>
    </r>
    <r>
      <rPr>
        <sz val="7"/>
        <rFont val="Times New Roman"/>
        <family val="1"/>
      </rPr>
      <t>3000</t>
    </r>
    <r>
      <rPr>
        <sz val="7"/>
        <rFont val="仿宋_GB2312"/>
        <charset val="134"/>
      </rPr>
      <t>元</t>
    </r>
  </si>
  <si>
    <r>
      <t>共带动贫困户</t>
    </r>
    <r>
      <rPr>
        <sz val="7"/>
        <rFont val="Times New Roman"/>
        <family val="1"/>
      </rPr>
      <t>10</t>
    </r>
    <r>
      <rPr>
        <sz val="7"/>
        <rFont val="仿宋_GB2312"/>
        <charset val="134"/>
      </rPr>
      <t>户</t>
    </r>
    <r>
      <rPr>
        <sz val="7"/>
        <rFont val="Times New Roman"/>
        <family val="1"/>
      </rPr>
      <t>32</t>
    </r>
    <r>
      <rPr>
        <sz val="7"/>
        <rFont val="仿宋_GB2312"/>
        <charset val="134"/>
      </rPr>
      <t>人，预计每亩每年可增收</t>
    </r>
    <r>
      <rPr>
        <sz val="7"/>
        <rFont val="Times New Roman"/>
        <family val="1"/>
      </rPr>
      <t>3000</t>
    </r>
    <r>
      <rPr>
        <sz val="7"/>
        <rFont val="仿宋_GB2312"/>
        <charset val="134"/>
      </rPr>
      <t>元。</t>
    </r>
  </si>
  <si>
    <r>
      <t>在韩城镇</t>
    </r>
    <r>
      <rPr>
        <sz val="7"/>
        <rFont val="Times New Roman"/>
        <family val="1"/>
      </rPr>
      <t>3</t>
    </r>
    <r>
      <rPr>
        <sz val="7"/>
        <rFont val="仿宋_GB2312"/>
        <charset val="134"/>
      </rPr>
      <t>个村种植艾草</t>
    </r>
    <r>
      <rPr>
        <sz val="7"/>
        <rFont val="Times New Roman"/>
        <family val="1"/>
      </rPr>
      <t>30.5</t>
    </r>
    <r>
      <rPr>
        <sz val="7"/>
        <rFont val="仿宋_GB2312"/>
        <charset val="134"/>
      </rPr>
      <t>亩，带动贫困户</t>
    </r>
    <r>
      <rPr>
        <sz val="7"/>
        <rFont val="Times New Roman"/>
        <family val="1"/>
      </rPr>
      <t>15</t>
    </r>
    <r>
      <rPr>
        <sz val="7"/>
        <rFont val="仿宋_GB2312"/>
        <charset val="134"/>
      </rPr>
      <t>户</t>
    </r>
    <r>
      <rPr>
        <sz val="7"/>
        <rFont val="Times New Roman"/>
        <family val="1"/>
      </rPr>
      <t>52</t>
    </r>
    <r>
      <rPr>
        <sz val="7"/>
        <rFont val="仿宋_GB2312"/>
        <charset val="134"/>
      </rPr>
      <t>人，预计亩年增收</t>
    </r>
    <r>
      <rPr>
        <sz val="7"/>
        <rFont val="Times New Roman"/>
        <family val="1"/>
      </rPr>
      <t>3000</t>
    </r>
    <r>
      <rPr>
        <sz val="7"/>
        <rFont val="仿宋_GB2312"/>
        <charset val="134"/>
      </rPr>
      <t>元。</t>
    </r>
  </si>
  <si>
    <r>
      <t>带动贫困户</t>
    </r>
    <r>
      <rPr>
        <sz val="7"/>
        <rFont val="Times New Roman"/>
        <family val="1"/>
      </rPr>
      <t>15</t>
    </r>
    <r>
      <rPr>
        <sz val="7"/>
        <rFont val="仿宋_GB2312"/>
        <charset val="134"/>
      </rPr>
      <t>户</t>
    </r>
    <r>
      <rPr>
        <sz val="7"/>
        <rFont val="Times New Roman"/>
        <family val="1"/>
      </rPr>
      <t>52</t>
    </r>
    <r>
      <rPr>
        <sz val="7"/>
        <rFont val="仿宋_GB2312"/>
        <charset val="134"/>
      </rPr>
      <t>人，预计每亩每年可增收</t>
    </r>
    <r>
      <rPr>
        <sz val="7"/>
        <rFont val="Times New Roman"/>
        <family val="1"/>
      </rPr>
      <t>3000</t>
    </r>
    <r>
      <rPr>
        <sz val="7"/>
        <rFont val="仿宋_GB2312"/>
        <charset val="134"/>
      </rPr>
      <t>元。</t>
    </r>
  </si>
  <si>
    <r>
      <t>在韩城镇</t>
    </r>
    <r>
      <rPr>
        <sz val="7"/>
        <rFont val="Times New Roman"/>
        <family val="1"/>
      </rPr>
      <t>4</t>
    </r>
    <r>
      <rPr>
        <sz val="7"/>
        <rFont val="仿宋_GB2312"/>
        <charset val="134"/>
      </rPr>
      <t>个村种植黑杂粮</t>
    </r>
    <r>
      <rPr>
        <sz val="7"/>
        <rFont val="Times New Roman"/>
        <family val="1"/>
      </rPr>
      <t>268.5</t>
    </r>
    <r>
      <rPr>
        <sz val="7"/>
        <rFont val="仿宋_GB2312"/>
        <charset val="134"/>
      </rPr>
      <t>亩，带动贫困户</t>
    </r>
    <r>
      <rPr>
        <sz val="7"/>
        <rFont val="Times New Roman"/>
        <family val="1"/>
      </rPr>
      <t>26</t>
    </r>
    <r>
      <rPr>
        <sz val="7"/>
        <rFont val="仿宋_GB2312"/>
        <charset val="134"/>
      </rPr>
      <t>户</t>
    </r>
    <r>
      <rPr>
        <sz val="7"/>
        <rFont val="Times New Roman"/>
        <family val="1"/>
      </rPr>
      <t>203</t>
    </r>
    <r>
      <rPr>
        <sz val="7"/>
        <rFont val="仿宋_GB2312"/>
        <charset val="134"/>
      </rPr>
      <t>人，每亩申请财政资金</t>
    </r>
    <r>
      <rPr>
        <sz val="7"/>
        <rFont val="Times New Roman"/>
        <family val="1"/>
      </rPr>
      <t>700</t>
    </r>
    <r>
      <rPr>
        <sz val="7"/>
        <rFont val="仿宋_GB2312"/>
        <charset val="134"/>
      </rPr>
      <t>元，预计亩均年增收</t>
    </r>
    <r>
      <rPr>
        <sz val="7"/>
        <rFont val="Times New Roman"/>
        <family val="1"/>
      </rPr>
      <t>2800</t>
    </r>
    <r>
      <rPr>
        <sz val="7"/>
        <rFont val="仿宋_GB2312"/>
        <charset val="134"/>
      </rPr>
      <t>元</t>
    </r>
  </si>
  <si>
    <r>
      <t>700</t>
    </r>
    <r>
      <rPr>
        <sz val="7"/>
        <rFont val="仿宋_GB2312"/>
        <charset val="134"/>
      </rPr>
      <t>元</t>
    </r>
    <r>
      <rPr>
        <sz val="7"/>
        <rFont val="Times New Roman"/>
        <family val="1"/>
      </rPr>
      <t>/</t>
    </r>
    <r>
      <rPr>
        <sz val="7"/>
        <rFont val="仿宋_GB2312"/>
        <charset val="134"/>
      </rPr>
      <t>亩</t>
    </r>
  </si>
  <si>
    <r>
      <t>带动贫困户</t>
    </r>
    <r>
      <rPr>
        <sz val="7"/>
        <rFont val="Times New Roman"/>
        <family val="1"/>
      </rPr>
      <t>62</t>
    </r>
    <r>
      <rPr>
        <sz val="7"/>
        <rFont val="仿宋_GB2312"/>
        <charset val="134"/>
      </rPr>
      <t>户</t>
    </r>
    <r>
      <rPr>
        <sz val="7"/>
        <rFont val="Times New Roman"/>
        <family val="1"/>
      </rPr>
      <t>203</t>
    </r>
    <r>
      <rPr>
        <sz val="7"/>
        <rFont val="仿宋_GB2312"/>
        <charset val="134"/>
      </rPr>
      <t>人，预计每亩每年可增收</t>
    </r>
    <r>
      <rPr>
        <sz val="7"/>
        <rFont val="Times New Roman"/>
        <family val="1"/>
      </rPr>
      <t>2800</t>
    </r>
    <r>
      <rPr>
        <sz val="7"/>
        <rFont val="仿宋_GB2312"/>
        <charset val="134"/>
      </rPr>
      <t>元。</t>
    </r>
  </si>
  <si>
    <r>
      <t>在韩城镇东关村、仁厚村种植石榴</t>
    </r>
    <r>
      <rPr>
        <sz val="7"/>
        <rFont val="Times New Roman"/>
        <family val="1"/>
      </rPr>
      <t>2.5</t>
    </r>
    <r>
      <rPr>
        <sz val="7"/>
        <rFont val="仿宋_GB2312"/>
        <charset val="134"/>
      </rPr>
      <t>亩桃树</t>
    </r>
    <r>
      <rPr>
        <sz val="7"/>
        <rFont val="Times New Roman"/>
        <family val="1"/>
      </rPr>
      <t>9</t>
    </r>
    <r>
      <rPr>
        <sz val="7"/>
        <rFont val="仿宋_GB2312"/>
        <charset val="134"/>
      </rPr>
      <t>亩，带动贫困户</t>
    </r>
    <r>
      <rPr>
        <sz val="7"/>
        <rFont val="Times New Roman"/>
        <family val="1"/>
      </rPr>
      <t>3</t>
    </r>
    <r>
      <rPr>
        <sz val="7"/>
        <rFont val="仿宋_GB2312"/>
        <charset val="134"/>
      </rPr>
      <t>户</t>
    </r>
    <r>
      <rPr>
        <sz val="7"/>
        <rFont val="Times New Roman"/>
        <family val="1"/>
      </rPr>
      <t>15</t>
    </r>
    <r>
      <rPr>
        <sz val="7"/>
        <rFont val="仿宋_GB2312"/>
        <charset val="134"/>
      </rPr>
      <t>人，每亩申请财政资金</t>
    </r>
    <r>
      <rPr>
        <sz val="7"/>
        <rFont val="Times New Roman"/>
        <family val="1"/>
      </rPr>
      <t>2000</t>
    </r>
    <r>
      <rPr>
        <sz val="7"/>
        <rFont val="仿宋_GB2312"/>
        <charset val="134"/>
      </rPr>
      <t>元，预计亩均年增收</t>
    </r>
    <r>
      <rPr>
        <sz val="7"/>
        <rFont val="Times New Roman"/>
        <family val="1"/>
      </rPr>
      <t>4000</t>
    </r>
    <r>
      <rPr>
        <sz val="7"/>
        <rFont val="仿宋_GB2312"/>
        <charset val="134"/>
      </rPr>
      <t>元。</t>
    </r>
  </si>
  <si>
    <r>
      <t>2000</t>
    </r>
    <r>
      <rPr>
        <sz val="7"/>
        <rFont val="仿宋_GB2312"/>
        <charset val="134"/>
      </rPr>
      <t>元</t>
    </r>
    <r>
      <rPr>
        <sz val="7"/>
        <rFont val="Times New Roman"/>
        <family val="1"/>
      </rPr>
      <t>/</t>
    </r>
    <r>
      <rPr>
        <sz val="7"/>
        <rFont val="仿宋_GB2312"/>
        <charset val="134"/>
      </rPr>
      <t>亩</t>
    </r>
  </si>
  <si>
    <r>
      <t>带动贫困户</t>
    </r>
    <r>
      <rPr>
        <sz val="7"/>
        <rFont val="Times New Roman"/>
        <family val="1"/>
      </rPr>
      <t>3</t>
    </r>
    <r>
      <rPr>
        <sz val="7"/>
        <rFont val="仿宋_GB2312"/>
        <charset val="134"/>
      </rPr>
      <t>户</t>
    </r>
    <r>
      <rPr>
        <sz val="7"/>
        <rFont val="Times New Roman"/>
        <family val="1"/>
      </rPr>
      <t>15</t>
    </r>
    <r>
      <rPr>
        <sz val="7"/>
        <rFont val="仿宋_GB2312"/>
        <charset val="134"/>
      </rPr>
      <t>人，预计每亩每年可增收</t>
    </r>
    <r>
      <rPr>
        <sz val="7"/>
        <rFont val="Times New Roman"/>
        <family val="1"/>
      </rPr>
      <t>4000</t>
    </r>
    <r>
      <rPr>
        <sz val="7"/>
        <rFont val="仿宋_GB2312"/>
        <charset val="134"/>
      </rPr>
      <t>元。</t>
    </r>
  </si>
  <si>
    <r>
      <t>在韩城镇朱家沟村、关西村种植大棚蔬菜</t>
    </r>
    <r>
      <rPr>
        <sz val="7"/>
        <rFont val="Times New Roman"/>
        <family val="1"/>
      </rPr>
      <t>8.5</t>
    </r>
    <r>
      <rPr>
        <sz val="7"/>
        <rFont val="仿宋_GB2312"/>
        <charset val="134"/>
      </rPr>
      <t>亩，带动贫困户</t>
    </r>
    <r>
      <rPr>
        <sz val="7"/>
        <rFont val="Times New Roman"/>
        <family val="1"/>
      </rPr>
      <t>5</t>
    </r>
    <r>
      <rPr>
        <sz val="7"/>
        <rFont val="仿宋_GB2312"/>
        <charset val="134"/>
      </rPr>
      <t>户</t>
    </r>
    <r>
      <rPr>
        <sz val="7"/>
        <rFont val="Times New Roman"/>
        <family val="1"/>
      </rPr>
      <t>21</t>
    </r>
    <r>
      <rPr>
        <sz val="7"/>
        <rFont val="仿宋_GB2312"/>
        <charset val="134"/>
      </rPr>
      <t>人，预计亩均年增收</t>
    </r>
    <r>
      <rPr>
        <sz val="7"/>
        <rFont val="Times New Roman"/>
        <family val="1"/>
      </rPr>
      <t>8000</t>
    </r>
    <r>
      <rPr>
        <sz val="7"/>
        <rFont val="仿宋_GB2312"/>
        <charset val="134"/>
      </rPr>
      <t>元。</t>
    </r>
  </si>
  <si>
    <r>
      <t>5000</t>
    </r>
    <r>
      <rPr>
        <sz val="7"/>
        <rFont val="仿宋_GB2312"/>
        <charset val="134"/>
      </rPr>
      <t>元</t>
    </r>
    <r>
      <rPr>
        <sz val="7"/>
        <rFont val="Times New Roman"/>
        <family val="1"/>
      </rPr>
      <t>/</t>
    </r>
    <r>
      <rPr>
        <sz val="7"/>
        <rFont val="仿宋_GB2312"/>
        <charset val="134"/>
      </rPr>
      <t>亩</t>
    </r>
  </si>
  <si>
    <r>
      <t>带动贫困户</t>
    </r>
    <r>
      <rPr>
        <sz val="7"/>
        <rFont val="Times New Roman"/>
        <family val="1"/>
      </rPr>
      <t>5</t>
    </r>
    <r>
      <rPr>
        <sz val="7"/>
        <rFont val="仿宋_GB2312"/>
        <charset val="134"/>
      </rPr>
      <t>户</t>
    </r>
    <r>
      <rPr>
        <sz val="7"/>
        <rFont val="Times New Roman"/>
        <family val="1"/>
      </rPr>
      <t>21</t>
    </r>
    <r>
      <rPr>
        <sz val="7"/>
        <rFont val="仿宋_GB2312"/>
        <charset val="134"/>
      </rPr>
      <t>人，预计每亩每年可增收</t>
    </r>
    <r>
      <rPr>
        <sz val="7"/>
        <rFont val="Times New Roman"/>
        <family val="1"/>
      </rPr>
      <t>8000</t>
    </r>
    <r>
      <rPr>
        <sz val="7"/>
        <rFont val="仿宋_GB2312"/>
        <charset val="134"/>
      </rPr>
      <t>元。</t>
    </r>
  </si>
  <si>
    <r>
      <t>在韩城镇</t>
    </r>
    <r>
      <rPr>
        <sz val="7"/>
        <rFont val="Times New Roman"/>
        <family val="1"/>
      </rPr>
      <t>6</t>
    </r>
    <r>
      <rPr>
        <sz val="7"/>
        <rFont val="仿宋_GB2312"/>
        <charset val="134"/>
      </rPr>
      <t>个村种植油菜</t>
    </r>
    <r>
      <rPr>
        <sz val="7"/>
        <rFont val="Times New Roman"/>
        <family val="1"/>
      </rPr>
      <t>56.1</t>
    </r>
    <r>
      <rPr>
        <sz val="7"/>
        <rFont val="仿宋_GB2312"/>
        <charset val="134"/>
      </rPr>
      <t>亩，带动贫困户</t>
    </r>
    <r>
      <rPr>
        <sz val="7"/>
        <rFont val="Times New Roman"/>
        <family val="1"/>
      </rPr>
      <t>36</t>
    </r>
    <r>
      <rPr>
        <sz val="7"/>
        <rFont val="仿宋_GB2312"/>
        <charset val="134"/>
      </rPr>
      <t>户</t>
    </r>
    <r>
      <rPr>
        <sz val="7"/>
        <rFont val="Times New Roman"/>
        <family val="1"/>
      </rPr>
      <t>124</t>
    </r>
    <r>
      <rPr>
        <sz val="7"/>
        <rFont val="仿宋_GB2312"/>
        <charset val="134"/>
      </rPr>
      <t>人，每亩申请财政资金</t>
    </r>
    <r>
      <rPr>
        <sz val="7"/>
        <rFont val="Times New Roman"/>
        <family val="1"/>
      </rPr>
      <t>400</t>
    </r>
    <r>
      <rPr>
        <sz val="7"/>
        <rFont val="仿宋_GB2312"/>
        <charset val="134"/>
      </rPr>
      <t>元，预计亩均年增收</t>
    </r>
    <r>
      <rPr>
        <sz val="7"/>
        <rFont val="Times New Roman"/>
        <family val="1"/>
      </rPr>
      <t>1200</t>
    </r>
    <r>
      <rPr>
        <sz val="7"/>
        <rFont val="仿宋_GB2312"/>
        <charset val="134"/>
      </rPr>
      <t>元。</t>
    </r>
  </si>
  <si>
    <r>
      <t>400</t>
    </r>
    <r>
      <rPr>
        <sz val="7"/>
        <rFont val="仿宋_GB2312"/>
        <charset val="134"/>
      </rPr>
      <t>元</t>
    </r>
    <r>
      <rPr>
        <sz val="7"/>
        <rFont val="Times New Roman"/>
        <family val="1"/>
      </rPr>
      <t>/</t>
    </r>
    <r>
      <rPr>
        <sz val="7"/>
        <rFont val="仿宋_GB2312"/>
        <charset val="134"/>
      </rPr>
      <t>亩</t>
    </r>
  </si>
  <si>
    <r>
      <t>带动贫困户</t>
    </r>
    <r>
      <rPr>
        <sz val="7"/>
        <rFont val="Times New Roman"/>
        <family val="1"/>
      </rPr>
      <t>36</t>
    </r>
    <r>
      <rPr>
        <sz val="7"/>
        <rFont val="仿宋_GB2312"/>
        <charset val="134"/>
      </rPr>
      <t>户</t>
    </r>
    <r>
      <rPr>
        <sz val="7"/>
        <rFont val="Times New Roman"/>
        <family val="1"/>
      </rPr>
      <t>124</t>
    </r>
    <r>
      <rPr>
        <sz val="7"/>
        <rFont val="仿宋_GB2312"/>
        <charset val="134"/>
      </rPr>
      <t>人，预计每亩每年可增收</t>
    </r>
    <r>
      <rPr>
        <sz val="7"/>
        <rFont val="Times New Roman"/>
        <family val="1"/>
      </rPr>
      <t>1200</t>
    </r>
    <r>
      <rPr>
        <sz val="7"/>
        <rFont val="仿宋_GB2312"/>
        <charset val="134"/>
      </rPr>
      <t>元。</t>
    </r>
  </si>
  <si>
    <r>
      <t>在韩城镇</t>
    </r>
    <r>
      <rPr>
        <sz val="7"/>
        <rFont val="Times New Roman"/>
        <family val="1"/>
      </rPr>
      <t>10</t>
    </r>
    <r>
      <rPr>
        <sz val="7"/>
        <rFont val="仿宋_GB2312"/>
        <charset val="134"/>
      </rPr>
      <t>个村种植朝天椒</t>
    </r>
    <r>
      <rPr>
        <sz val="7"/>
        <rFont val="Times New Roman"/>
        <family val="1"/>
      </rPr>
      <t>79.5</t>
    </r>
    <r>
      <rPr>
        <sz val="7"/>
        <rFont val="仿宋_GB2312"/>
        <charset val="134"/>
      </rPr>
      <t>亩，带动贫困户</t>
    </r>
    <r>
      <rPr>
        <sz val="7"/>
        <rFont val="Times New Roman"/>
        <family val="1"/>
      </rPr>
      <t>34</t>
    </r>
    <r>
      <rPr>
        <sz val="7"/>
        <rFont val="仿宋_GB2312"/>
        <charset val="134"/>
      </rPr>
      <t>户</t>
    </r>
    <r>
      <rPr>
        <sz val="7"/>
        <rFont val="Times New Roman"/>
        <family val="1"/>
      </rPr>
      <t>129</t>
    </r>
    <r>
      <rPr>
        <sz val="7"/>
        <rFont val="仿宋_GB2312"/>
        <charset val="134"/>
      </rPr>
      <t>人，每亩申请财政资金</t>
    </r>
    <r>
      <rPr>
        <sz val="7"/>
        <rFont val="Times New Roman"/>
        <family val="1"/>
      </rPr>
      <t>500</t>
    </r>
    <r>
      <rPr>
        <sz val="7"/>
        <rFont val="仿宋_GB2312"/>
        <charset val="134"/>
      </rPr>
      <t>元，预计亩均年增收</t>
    </r>
    <r>
      <rPr>
        <sz val="7"/>
        <rFont val="Times New Roman"/>
        <family val="1"/>
      </rPr>
      <t>1500</t>
    </r>
    <r>
      <rPr>
        <sz val="7"/>
        <rFont val="仿宋_GB2312"/>
        <charset val="134"/>
      </rPr>
      <t>元。</t>
    </r>
  </si>
  <si>
    <r>
      <t>带动贫困户</t>
    </r>
    <r>
      <rPr>
        <sz val="7"/>
        <rFont val="Times New Roman"/>
        <family val="1"/>
      </rPr>
      <t>34</t>
    </r>
    <r>
      <rPr>
        <sz val="7"/>
        <rFont val="仿宋_GB2312"/>
        <charset val="134"/>
      </rPr>
      <t>户</t>
    </r>
    <r>
      <rPr>
        <sz val="7"/>
        <rFont val="Times New Roman"/>
        <family val="1"/>
      </rPr>
      <t>129</t>
    </r>
    <r>
      <rPr>
        <sz val="7"/>
        <rFont val="仿宋_GB2312"/>
        <charset val="134"/>
      </rPr>
      <t>人，每亩补助</t>
    </r>
    <r>
      <rPr>
        <sz val="7"/>
        <rFont val="Times New Roman"/>
        <family val="1"/>
      </rPr>
      <t>500</t>
    </r>
    <r>
      <rPr>
        <sz val="7"/>
        <rFont val="仿宋_GB2312"/>
        <charset val="134"/>
      </rPr>
      <t>元，每亩每年可增收</t>
    </r>
    <r>
      <rPr>
        <sz val="7"/>
        <rFont val="Times New Roman"/>
        <family val="1"/>
      </rPr>
      <t>1500</t>
    </r>
    <r>
      <rPr>
        <sz val="7"/>
        <rFont val="仿宋_GB2312"/>
        <charset val="134"/>
      </rPr>
      <t>元。</t>
    </r>
  </si>
  <si>
    <r>
      <t>樊村镇</t>
    </r>
    <r>
      <rPr>
        <sz val="7"/>
        <rFont val="Times New Roman"/>
        <family val="1"/>
      </rPr>
      <t>14</t>
    </r>
    <r>
      <rPr>
        <sz val="7"/>
        <rFont val="仿宋_GB2312"/>
        <charset val="134"/>
      </rPr>
      <t>个村贫困户</t>
    </r>
    <r>
      <rPr>
        <sz val="7"/>
        <rFont val="Times New Roman"/>
        <family val="1"/>
      </rPr>
      <t>414</t>
    </r>
    <r>
      <rPr>
        <sz val="7"/>
        <rFont val="仿宋_GB2312"/>
        <charset val="134"/>
      </rPr>
      <t>户</t>
    </r>
    <r>
      <rPr>
        <sz val="7"/>
        <rFont val="Times New Roman"/>
        <family val="1"/>
      </rPr>
      <t>890</t>
    </r>
    <r>
      <rPr>
        <sz val="7"/>
        <rFont val="仿宋_GB2312"/>
        <charset val="134"/>
      </rPr>
      <t>人，种植油菜</t>
    </r>
    <r>
      <rPr>
        <sz val="7"/>
        <rFont val="Times New Roman"/>
        <family val="1"/>
      </rPr>
      <t>655.75</t>
    </r>
    <r>
      <rPr>
        <sz val="7"/>
        <rFont val="仿宋_GB2312"/>
        <charset val="134"/>
      </rPr>
      <t>亩，每亩申请财政资金补贴</t>
    </r>
    <r>
      <rPr>
        <sz val="7"/>
        <rFont val="Times New Roman"/>
        <family val="1"/>
      </rPr>
      <t>400</t>
    </r>
    <r>
      <rPr>
        <sz val="7"/>
        <rFont val="仿宋_GB2312"/>
        <charset val="134"/>
      </rPr>
      <t>元，预计亩均年增收</t>
    </r>
    <r>
      <rPr>
        <sz val="7"/>
        <rFont val="Times New Roman"/>
        <family val="1"/>
      </rPr>
      <t>800</t>
    </r>
    <r>
      <rPr>
        <sz val="7"/>
        <rFont val="仿宋_GB2312"/>
        <charset val="134"/>
      </rPr>
      <t>元。</t>
    </r>
    <r>
      <rPr>
        <sz val="7"/>
        <rFont val="Times New Roman"/>
        <family val="1"/>
      </rPr>
      <t>5</t>
    </r>
    <r>
      <rPr>
        <sz val="7"/>
        <rFont val="仿宋_GB2312"/>
        <charset val="134"/>
      </rPr>
      <t>户种植大蒜</t>
    </r>
    <r>
      <rPr>
        <sz val="7"/>
        <rFont val="Times New Roman"/>
        <family val="1"/>
      </rPr>
      <t>3.5</t>
    </r>
    <r>
      <rPr>
        <sz val="7"/>
        <rFont val="仿宋_GB2312"/>
        <charset val="134"/>
      </rPr>
      <t>亩，每亩申请财政资金补贴</t>
    </r>
    <r>
      <rPr>
        <sz val="7"/>
        <rFont val="Times New Roman"/>
        <family val="1"/>
      </rPr>
      <t>1500</t>
    </r>
    <r>
      <rPr>
        <sz val="7"/>
        <rFont val="仿宋_GB2312"/>
        <charset val="134"/>
      </rPr>
      <t>元，预计亩均年增收</t>
    </r>
    <r>
      <rPr>
        <sz val="7"/>
        <rFont val="Times New Roman"/>
        <family val="1"/>
      </rPr>
      <t>3500</t>
    </r>
    <r>
      <rPr>
        <sz val="7"/>
        <rFont val="仿宋_GB2312"/>
        <charset val="134"/>
      </rPr>
      <t>元。</t>
    </r>
  </si>
  <si>
    <r>
      <t>400/</t>
    </r>
    <r>
      <rPr>
        <sz val="7"/>
        <rFont val="仿宋_GB2312"/>
        <charset val="134"/>
      </rPr>
      <t>亩</t>
    </r>
  </si>
  <si>
    <r>
      <t>全镇</t>
    </r>
    <r>
      <rPr>
        <sz val="7"/>
        <rFont val="Times New Roman"/>
        <family val="1"/>
      </rPr>
      <t>14</t>
    </r>
    <r>
      <rPr>
        <sz val="7"/>
        <rFont val="仿宋_GB2312"/>
        <charset val="134"/>
      </rPr>
      <t>个行政村</t>
    </r>
  </si>
  <si>
    <r>
      <t>该项目实施后可使</t>
    </r>
    <r>
      <rPr>
        <sz val="7"/>
        <rFont val="Times New Roman"/>
        <family val="1"/>
      </rPr>
      <t>414</t>
    </r>
    <r>
      <rPr>
        <sz val="7"/>
        <rFont val="仿宋_GB2312"/>
        <charset val="134"/>
      </rPr>
      <t>户</t>
    </r>
    <r>
      <rPr>
        <sz val="7"/>
        <rFont val="Times New Roman"/>
        <family val="1"/>
      </rPr>
      <t>1890</t>
    </r>
    <r>
      <rPr>
        <sz val="7"/>
        <rFont val="仿宋_GB2312"/>
        <charset val="134"/>
      </rPr>
      <t>人通过种植油菜稳定增收，预计亩均年增收</t>
    </r>
    <r>
      <rPr>
        <sz val="7"/>
        <rFont val="Times New Roman"/>
        <family val="1"/>
      </rPr>
      <t>800</t>
    </r>
    <r>
      <rPr>
        <sz val="7"/>
        <rFont val="仿宋_GB2312"/>
        <charset val="134"/>
      </rPr>
      <t>元。</t>
    </r>
  </si>
  <si>
    <r>
      <t>在高村镇</t>
    </r>
    <r>
      <rPr>
        <sz val="7"/>
        <rFont val="Times New Roman"/>
        <family val="1"/>
      </rPr>
      <t>7</t>
    </r>
    <r>
      <rPr>
        <sz val="7"/>
        <rFont val="仿宋_GB2312"/>
        <charset val="134"/>
      </rPr>
      <t>个村种植辣椒</t>
    </r>
    <r>
      <rPr>
        <sz val="7"/>
        <rFont val="Times New Roman"/>
        <family val="1"/>
      </rPr>
      <t>254.5</t>
    </r>
    <r>
      <rPr>
        <sz val="7"/>
        <rFont val="仿宋_GB2312"/>
        <charset val="134"/>
      </rPr>
      <t>亩，带动贫困户</t>
    </r>
    <r>
      <rPr>
        <sz val="7"/>
        <rFont val="Times New Roman"/>
        <family val="1"/>
      </rPr>
      <t>103</t>
    </r>
    <r>
      <rPr>
        <sz val="7"/>
        <rFont val="仿宋_GB2312"/>
        <charset val="134"/>
      </rPr>
      <t>户</t>
    </r>
    <r>
      <rPr>
        <sz val="7"/>
        <rFont val="Times New Roman"/>
        <family val="1"/>
      </rPr>
      <t>389</t>
    </r>
    <r>
      <rPr>
        <sz val="7"/>
        <rFont val="仿宋_GB2312"/>
        <charset val="134"/>
      </rPr>
      <t>人，每亩申请财政补贴</t>
    </r>
    <r>
      <rPr>
        <sz val="7"/>
        <rFont val="Times New Roman"/>
        <family val="1"/>
      </rPr>
      <t>500</t>
    </r>
    <r>
      <rPr>
        <sz val="7"/>
        <rFont val="仿宋_GB2312"/>
        <charset val="134"/>
      </rPr>
      <t>元，预计面积年增收</t>
    </r>
    <r>
      <rPr>
        <sz val="7"/>
        <rFont val="Times New Roman"/>
        <family val="1"/>
      </rPr>
      <t>1000</t>
    </r>
    <r>
      <rPr>
        <sz val="7"/>
        <rFont val="仿宋_GB2312"/>
        <charset val="134"/>
      </rPr>
      <t>元。</t>
    </r>
  </si>
  <si>
    <r>
      <t>带动贫困户</t>
    </r>
    <r>
      <rPr>
        <sz val="7"/>
        <rFont val="Times New Roman"/>
        <family val="1"/>
      </rPr>
      <t>103</t>
    </r>
    <r>
      <rPr>
        <sz val="7"/>
        <rFont val="仿宋_GB2312"/>
        <charset val="134"/>
      </rPr>
      <t>户</t>
    </r>
    <r>
      <rPr>
        <sz val="7"/>
        <rFont val="Times New Roman"/>
        <family val="1"/>
      </rPr>
      <t>389</t>
    </r>
    <r>
      <rPr>
        <sz val="7"/>
        <rFont val="仿宋_GB2312"/>
        <charset val="134"/>
      </rPr>
      <t>人实施种植项目，预计亩均年增收</t>
    </r>
    <r>
      <rPr>
        <sz val="7"/>
        <rFont val="Times New Roman"/>
        <family val="1"/>
      </rPr>
      <t>1000</t>
    </r>
    <r>
      <rPr>
        <sz val="7"/>
        <rFont val="仿宋_GB2312"/>
        <charset val="134"/>
      </rPr>
      <t>元使其增收脱贫</t>
    </r>
  </si>
  <si>
    <r>
      <t>在高村镇</t>
    </r>
    <r>
      <rPr>
        <sz val="7"/>
        <rFont val="Times New Roman"/>
        <family val="1"/>
      </rPr>
      <t>5</t>
    </r>
    <r>
      <rPr>
        <sz val="7"/>
        <rFont val="仿宋_GB2312"/>
        <charset val="134"/>
      </rPr>
      <t>个村种植花生</t>
    </r>
    <r>
      <rPr>
        <sz val="7"/>
        <rFont val="Times New Roman"/>
        <family val="1"/>
      </rPr>
      <t>175</t>
    </r>
    <r>
      <rPr>
        <sz val="7"/>
        <rFont val="仿宋_GB2312"/>
        <charset val="134"/>
      </rPr>
      <t>亩，带动贫困户</t>
    </r>
    <r>
      <rPr>
        <sz val="7"/>
        <rFont val="Times New Roman"/>
        <family val="1"/>
      </rPr>
      <t>70</t>
    </r>
    <r>
      <rPr>
        <sz val="7"/>
        <rFont val="仿宋_GB2312"/>
        <charset val="134"/>
      </rPr>
      <t>户</t>
    </r>
    <r>
      <rPr>
        <sz val="7"/>
        <rFont val="Times New Roman"/>
        <family val="1"/>
      </rPr>
      <t>267</t>
    </r>
    <r>
      <rPr>
        <sz val="7"/>
        <rFont val="仿宋_GB2312"/>
        <charset val="134"/>
      </rPr>
      <t>人，每亩申请财政补贴</t>
    </r>
    <r>
      <rPr>
        <sz val="7"/>
        <rFont val="Times New Roman"/>
        <family val="1"/>
      </rPr>
      <t>500</t>
    </r>
    <r>
      <rPr>
        <sz val="7"/>
        <rFont val="仿宋_GB2312"/>
        <charset val="134"/>
      </rPr>
      <t>元，预计亩均年增收</t>
    </r>
    <r>
      <rPr>
        <sz val="7"/>
        <rFont val="Times New Roman"/>
        <family val="1"/>
      </rPr>
      <t>1000</t>
    </r>
    <r>
      <rPr>
        <sz val="7"/>
        <rFont val="仿宋_GB2312"/>
        <charset val="134"/>
      </rPr>
      <t>元</t>
    </r>
  </si>
  <si>
    <r>
      <t>带动贫困户</t>
    </r>
    <r>
      <rPr>
        <sz val="7"/>
        <rFont val="Times New Roman"/>
        <family val="1"/>
      </rPr>
      <t>70</t>
    </r>
    <r>
      <rPr>
        <sz val="7"/>
        <rFont val="仿宋_GB2312"/>
        <charset val="134"/>
      </rPr>
      <t>户</t>
    </r>
    <r>
      <rPr>
        <sz val="7"/>
        <rFont val="Times New Roman"/>
        <family val="1"/>
      </rPr>
      <t>267</t>
    </r>
    <r>
      <rPr>
        <sz val="7"/>
        <rFont val="仿宋_GB2312"/>
        <charset val="134"/>
      </rPr>
      <t>人实施种植项目，预计亩均年增收</t>
    </r>
    <r>
      <rPr>
        <sz val="7"/>
        <rFont val="Times New Roman"/>
        <family val="1"/>
      </rPr>
      <t>1000</t>
    </r>
    <r>
      <rPr>
        <sz val="7"/>
        <rFont val="仿宋_GB2312"/>
        <charset val="134"/>
      </rPr>
      <t>元使其增收脱贫</t>
    </r>
  </si>
  <si>
    <r>
      <t>在高村镇</t>
    </r>
    <r>
      <rPr>
        <sz val="7"/>
        <rFont val="Times New Roman"/>
        <family val="1"/>
      </rPr>
      <t>36</t>
    </r>
    <r>
      <rPr>
        <sz val="7"/>
        <rFont val="仿宋_GB2312"/>
        <charset val="134"/>
      </rPr>
      <t>个村种植烟叶</t>
    </r>
    <r>
      <rPr>
        <sz val="7"/>
        <rFont val="Times New Roman"/>
        <family val="1"/>
      </rPr>
      <t>2738.7</t>
    </r>
    <r>
      <rPr>
        <sz val="7"/>
        <rFont val="仿宋_GB2312"/>
        <charset val="134"/>
      </rPr>
      <t>亩，带动贫困户</t>
    </r>
    <r>
      <rPr>
        <sz val="7"/>
        <rFont val="Times New Roman"/>
        <family val="1"/>
      </rPr>
      <t>387</t>
    </r>
    <r>
      <rPr>
        <sz val="7"/>
        <rFont val="仿宋_GB2312"/>
        <charset val="134"/>
      </rPr>
      <t>户</t>
    </r>
    <r>
      <rPr>
        <sz val="7"/>
        <rFont val="Times New Roman"/>
        <family val="1"/>
      </rPr>
      <t>1469</t>
    </r>
    <r>
      <rPr>
        <sz val="7"/>
        <rFont val="仿宋_GB2312"/>
        <charset val="134"/>
      </rPr>
      <t>人，每亩补贴</t>
    </r>
    <r>
      <rPr>
        <sz val="7"/>
        <rFont val="Times New Roman"/>
        <family val="1"/>
      </rPr>
      <t>600</t>
    </r>
    <r>
      <rPr>
        <sz val="7"/>
        <rFont val="仿宋_GB2312"/>
        <charset val="134"/>
      </rPr>
      <t>元，预计亩均年增收</t>
    </r>
    <r>
      <rPr>
        <sz val="7"/>
        <rFont val="Times New Roman"/>
        <family val="1"/>
      </rPr>
      <t>2000</t>
    </r>
    <r>
      <rPr>
        <sz val="7"/>
        <rFont val="仿宋_GB2312"/>
        <charset val="134"/>
      </rPr>
      <t>元。</t>
    </r>
  </si>
  <si>
    <r>
      <t>带动贫困户</t>
    </r>
    <r>
      <rPr>
        <sz val="7"/>
        <rFont val="Times New Roman"/>
        <family val="1"/>
      </rPr>
      <t>387</t>
    </r>
    <r>
      <rPr>
        <sz val="7"/>
        <rFont val="仿宋_GB2312"/>
        <charset val="134"/>
      </rPr>
      <t>户</t>
    </r>
    <r>
      <rPr>
        <sz val="7"/>
        <rFont val="Times New Roman"/>
        <family val="1"/>
      </rPr>
      <t>1469</t>
    </r>
    <r>
      <rPr>
        <sz val="7"/>
        <rFont val="仿宋_GB2312"/>
        <charset val="134"/>
      </rPr>
      <t>人实施种植项目，预计亩均年增收</t>
    </r>
    <r>
      <rPr>
        <sz val="7"/>
        <rFont val="Times New Roman"/>
        <family val="1"/>
      </rPr>
      <t>2000</t>
    </r>
    <r>
      <rPr>
        <sz val="7"/>
        <rFont val="仿宋_GB2312"/>
        <charset val="134"/>
      </rPr>
      <t>元，使其增收脱贫</t>
    </r>
  </si>
  <si>
    <r>
      <t>在高村镇</t>
    </r>
    <r>
      <rPr>
        <sz val="7"/>
        <rFont val="Times New Roman"/>
        <family val="1"/>
      </rPr>
      <t>17</t>
    </r>
    <r>
      <rPr>
        <sz val="7"/>
        <rFont val="仿宋_GB2312"/>
        <charset val="134"/>
      </rPr>
      <t>个村种植西瓜</t>
    </r>
    <r>
      <rPr>
        <sz val="7"/>
        <rFont val="Times New Roman"/>
        <family val="1"/>
      </rPr>
      <t>694.4</t>
    </r>
    <r>
      <rPr>
        <sz val="7"/>
        <rFont val="仿宋_GB2312"/>
        <charset val="134"/>
      </rPr>
      <t>亩，带动贫困户</t>
    </r>
    <r>
      <rPr>
        <sz val="7"/>
        <rFont val="Times New Roman"/>
        <family val="1"/>
      </rPr>
      <t>199</t>
    </r>
    <r>
      <rPr>
        <sz val="7"/>
        <rFont val="仿宋_GB2312"/>
        <charset val="134"/>
      </rPr>
      <t>户</t>
    </r>
    <r>
      <rPr>
        <sz val="7"/>
        <rFont val="Times New Roman"/>
        <family val="1"/>
      </rPr>
      <t>755</t>
    </r>
    <r>
      <rPr>
        <sz val="7"/>
        <rFont val="仿宋_GB2312"/>
        <charset val="134"/>
      </rPr>
      <t>人，每亩申请财政补贴</t>
    </r>
    <r>
      <rPr>
        <sz val="7"/>
        <rFont val="Times New Roman"/>
        <family val="1"/>
      </rPr>
      <t>500</t>
    </r>
    <r>
      <rPr>
        <sz val="7"/>
        <rFont val="仿宋_GB2312"/>
        <charset val="134"/>
      </rPr>
      <t>元，预计亩均年增收</t>
    </r>
    <r>
      <rPr>
        <sz val="7"/>
        <rFont val="Times New Roman"/>
        <family val="1"/>
      </rPr>
      <t>5000</t>
    </r>
    <r>
      <rPr>
        <sz val="7"/>
        <rFont val="仿宋_GB2312"/>
        <charset val="134"/>
      </rPr>
      <t>元。</t>
    </r>
  </si>
  <si>
    <r>
      <t>带动贫困户</t>
    </r>
    <r>
      <rPr>
        <sz val="7"/>
        <rFont val="Times New Roman"/>
        <family val="1"/>
      </rPr>
      <t>199</t>
    </r>
    <r>
      <rPr>
        <sz val="7"/>
        <rFont val="仿宋_GB2312"/>
        <charset val="134"/>
      </rPr>
      <t>户</t>
    </r>
    <r>
      <rPr>
        <sz val="7"/>
        <rFont val="Times New Roman"/>
        <family val="1"/>
      </rPr>
      <t>755</t>
    </r>
    <r>
      <rPr>
        <sz val="7"/>
        <rFont val="仿宋_GB2312"/>
        <charset val="134"/>
      </rPr>
      <t>人实施种植项目，预计亩均年增收</t>
    </r>
    <r>
      <rPr>
        <sz val="7"/>
        <rFont val="Times New Roman"/>
        <family val="1"/>
      </rPr>
      <t>5000</t>
    </r>
    <r>
      <rPr>
        <sz val="7"/>
        <rFont val="仿宋_GB2312"/>
        <charset val="134"/>
      </rPr>
      <t>元，使其增收脱贫</t>
    </r>
  </si>
  <si>
    <r>
      <t>在锦屏镇</t>
    </r>
    <r>
      <rPr>
        <sz val="7"/>
        <rFont val="Times New Roman"/>
        <family val="1"/>
      </rPr>
      <t>4</t>
    </r>
    <r>
      <rPr>
        <sz val="7"/>
        <rFont val="仿宋_GB2312"/>
        <charset val="134"/>
      </rPr>
      <t>个村带动</t>
    </r>
    <r>
      <rPr>
        <sz val="7"/>
        <rFont val="Times New Roman"/>
        <family val="1"/>
      </rPr>
      <t>47</t>
    </r>
    <r>
      <rPr>
        <sz val="7"/>
        <rFont val="仿宋_GB2312"/>
        <charset val="134"/>
      </rPr>
      <t>户</t>
    </r>
    <r>
      <rPr>
        <sz val="7"/>
        <rFont val="Times New Roman"/>
        <family val="1"/>
      </rPr>
      <t>196</t>
    </r>
    <r>
      <rPr>
        <sz val="7"/>
        <rFont val="仿宋_GB2312"/>
        <charset val="134"/>
      </rPr>
      <t>人，种植艾草</t>
    </r>
    <r>
      <rPr>
        <sz val="7"/>
        <rFont val="Times New Roman"/>
        <family val="1"/>
      </rPr>
      <t>97</t>
    </r>
    <r>
      <rPr>
        <sz val="7"/>
        <rFont val="仿宋_GB2312"/>
        <charset val="134"/>
      </rPr>
      <t>亩，每亩申请财政资金补贴</t>
    </r>
    <r>
      <rPr>
        <sz val="7"/>
        <rFont val="Times New Roman"/>
        <family val="1"/>
      </rPr>
      <t>1000</t>
    </r>
    <r>
      <rPr>
        <sz val="7"/>
        <rFont val="仿宋_GB2312"/>
        <charset val="134"/>
      </rPr>
      <t>元，年户均增收</t>
    </r>
    <r>
      <rPr>
        <sz val="7"/>
        <rFont val="Times New Roman"/>
        <family val="1"/>
      </rPr>
      <t>5000</t>
    </r>
    <r>
      <rPr>
        <sz val="7"/>
        <rFont val="仿宋_GB2312"/>
        <charset val="134"/>
      </rPr>
      <t>元</t>
    </r>
  </si>
  <si>
    <r>
      <t>带贫</t>
    </r>
    <r>
      <rPr>
        <sz val="7"/>
        <rFont val="Times New Roman"/>
        <family val="1"/>
      </rPr>
      <t>47</t>
    </r>
    <r>
      <rPr>
        <sz val="7"/>
        <rFont val="仿宋_GB2312"/>
        <charset val="134"/>
      </rPr>
      <t>户，每户预计增收</t>
    </r>
    <r>
      <rPr>
        <sz val="7"/>
        <rFont val="Times New Roman"/>
        <family val="1"/>
      </rPr>
      <t>5000</t>
    </r>
    <r>
      <rPr>
        <sz val="7"/>
        <rFont val="仿宋_GB2312"/>
        <charset val="134"/>
      </rPr>
      <t>元</t>
    </r>
  </si>
  <si>
    <r>
      <t>在锦屏镇</t>
    </r>
    <r>
      <rPr>
        <sz val="7"/>
        <rFont val="Times New Roman"/>
        <family val="1"/>
      </rPr>
      <t>8</t>
    </r>
    <r>
      <rPr>
        <sz val="7"/>
        <rFont val="仿宋_GB2312"/>
        <charset val="134"/>
      </rPr>
      <t>个村带动贫困户</t>
    </r>
    <r>
      <rPr>
        <sz val="7"/>
        <rFont val="Times New Roman"/>
        <family val="1"/>
      </rPr>
      <t>91</t>
    </r>
    <r>
      <rPr>
        <sz val="7"/>
        <rFont val="仿宋_GB2312"/>
        <charset val="134"/>
      </rPr>
      <t>户</t>
    </r>
    <r>
      <rPr>
        <sz val="7"/>
        <rFont val="Times New Roman"/>
        <family val="1"/>
      </rPr>
      <t>362</t>
    </r>
    <r>
      <rPr>
        <sz val="7"/>
        <rFont val="仿宋_GB2312"/>
        <charset val="134"/>
      </rPr>
      <t>人，种植花生</t>
    </r>
    <r>
      <rPr>
        <sz val="7"/>
        <rFont val="Times New Roman"/>
        <family val="1"/>
      </rPr>
      <t>180</t>
    </r>
    <r>
      <rPr>
        <sz val="7"/>
        <rFont val="仿宋_GB2312"/>
        <charset val="134"/>
      </rPr>
      <t>亩，每亩申请财政资金补贴</t>
    </r>
    <r>
      <rPr>
        <sz val="7"/>
        <rFont val="Times New Roman"/>
        <family val="1"/>
      </rPr>
      <t>500</t>
    </r>
    <r>
      <rPr>
        <sz val="7"/>
        <rFont val="仿宋_GB2312"/>
        <charset val="134"/>
      </rPr>
      <t>元，年户均增收</t>
    </r>
    <r>
      <rPr>
        <sz val="7"/>
        <rFont val="Times New Roman"/>
        <family val="1"/>
      </rPr>
      <t>3000</t>
    </r>
    <r>
      <rPr>
        <sz val="7"/>
        <rFont val="仿宋_GB2312"/>
        <charset val="134"/>
      </rPr>
      <t>元。</t>
    </r>
  </si>
  <si>
    <r>
      <t>带贫</t>
    </r>
    <r>
      <rPr>
        <sz val="7"/>
        <rFont val="Times New Roman"/>
        <family val="1"/>
      </rPr>
      <t>91</t>
    </r>
    <r>
      <rPr>
        <sz val="7"/>
        <rFont val="仿宋_GB2312"/>
        <charset val="134"/>
      </rPr>
      <t>户，每户预计增收</t>
    </r>
    <r>
      <rPr>
        <sz val="7"/>
        <rFont val="Times New Roman"/>
        <family val="1"/>
      </rPr>
      <t>3000</t>
    </r>
    <r>
      <rPr>
        <sz val="7"/>
        <rFont val="仿宋_GB2312"/>
        <charset val="134"/>
      </rPr>
      <t>元</t>
    </r>
  </si>
  <si>
    <r>
      <t>在锦屏镇</t>
    </r>
    <r>
      <rPr>
        <sz val="7"/>
        <rFont val="Times New Roman"/>
        <family val="1"/>
      </rPr>
      <t>2</t>
    </r>
    <r>
      <rPr>
        <sz val="7"/>
        <rFont val="仿宋_GB2312"/>
        <charset val="134"/>
      </rPr>
      <t>个村带动贫困户</t>
    </r>
    <r>
      <rPr>
        <sz val="7"/>
        <rFont val="Times New Roman"/>
        <family val="1"/>
      </rPr>
      <t>40</t>
    </r>
    <r>
      <rPr>
        <sz val="7"/>
        <rFont val="仿宋_GB2312"/>
        <charset val="134"/>
      </rPr>
      <t>户</t>
    </r>
    <r>
      <rPr>
        <sz val="7"/>
        <rFont val="Times New Roman"/>
        <family val="1"/>
      </rPr>
      <t>161</t>
    </r>
    <r>
      <rPr>
        <sz val="7"/>
        <rFont val="仿宋_GB2312"/>
        <charset val="134"/>
      </rPr>
      <t>人，每户申请财政资金补贴</t>
    </r>
    <r>
      <rPr>
        <sz val="7"/>
        <rFont val="Times New Roman"/>
        <family val="1"/>
      </rPr>
      <t>5000</t>
    </r>
    <r>
      <rPr>
        <sz val="7"/>
        <rFont val="仿宋_GB2312"/>
        <charset val="134"/>
      </rPr>
      <t>元入股洛阳同欣园林绿化工程有限公司进行带贫分红，每年每户分红</t>
    </r>
    <r>
      <rPr>
        <sz val="7"/>
        <rFont val="Times New Roman"/>
        <family val="1"/>
      </rPr>
      <t>600</t>
    </r>
    <r>
      <rPr>
        <sz val="7"/>
        <rFont val="仿宋_GB2312"/>
        <charset val="134"/>
      </rPr>
      <t>元，三年后退还贫困户本金</t>
    </r>
    <r>
      <rPr>
        <sz val="7"/>
        <rFont val="Times New Roman"/>
        <family val="1"/>
      </rPr>
      <t>5000</t>
    </r>
    <r>
      <rPr>
        <sz val="7"/>
        <rFont val="仿宋_GB2312"/>
        <charset val="134"/>
      </rPr>
      <t>元。</t>
    </r>
  </si>
  <si>
    <r>
      <t>带贫</t>
    </r>
    <r>
      <rPr>
        <sz val="7"/>
        <rFont val="Times New Roman"/>
        <family val="1"/>
      </rPr>
      <t>40</t>
    </r>
    <r>
      <rPr>
        <sz val="7"/>
        <rFont val="仿宋_GB2312"/>
        <charset val="134"/>
      </rPr>
      <t>户，连续三年，每户预计增收</t>
    </r>
    <r>
      <rPr>
        <sz val="7"/>
        <rFont val="Times New Roman"/>
        <family val="1"/>
      </rPr>
      <t>6800</t>
    </r>
    <r>
      <rPr>
        <sz val="7"/>
        <rFont val="仿宋_GB2312"/>
        <charset val="134"/>
      </rPr>
      <t>元</t>
    </r>
  </si>
  <si>
    <r>
      <t>在锦屏镇</t>
    </r>
    <r>
      <rPr>
        <sz val="7"/>
        <rFont val="Times New Roman"/>
        <family val="1"/>
      </rPr>
      <t>6</t>
    </r>
    <r>
      <rPr>
        <sz val="7"/>
        <rFont val="仿宋_GB2312"/>
        <charset val="134"/>
      </rPr>
      <t>个村带动贫困户</t>
    </r>
    <r>
      <rPr>
        <sz val="7"/>
        <rFont val="Times New Roman"/>
        <family val="1"/>
      </rPr>
      <t>130</t>
    </r>
    <r>
      <rPr>
        <sz val="7"/>
        <rFont val="仿宋_GB2312"/>
        <charset val="134"/>
      </rPr>
      <t>户</t>
    </r>
    <r>
      <rPr>
        <sz val="7"/>
        <rFont val="Times New Roman"/>
        <family val="1"/>
      </rPr>
      <t>422</t>
    </r>
    <r>
      <rPr>
        <sz val="7"/>
        <rFont val="仿宋_GB2312"/>
        <charset val="134"/>
      </rPr>
      <t>人，每户申请财政资金补贴</t>
    </r>
    <r>
      <rPr>
        <sz val="7"/>
        <rFont val="Times New Roman"/>
        <family val="1"/>
      </rPr>
      <t>5000</t>
    </r>
    <r>
      <rPr>
        <sz val="7"/>
        <rFont val="仿宋_GB2312"/>
        <charset val="134"/>
      </rPr>
      <t>元入股河下种植合作社进行带贫分红，每年每户分红</t>
    </r>
    <r>
      <rPr>
        <sz val="7"/>
        <rFont val="Times New Roman"/>
        <family val="1"/>
      </rPr>
      <t>600</t>
    </r>
    <r>
      <rPr>
        <sz val="7"/>
        <rFont val="仿宋_GB2312"/>
        <charset val="134"/>
      </rPr>
      <t>元，三年后退还贫困户本金</t>
    </r>
    <r>
      <rPr>
        <sz val="7"/>
        <rFont val="Times New Roman"/>
        <family val="1"/>
      </rPr>
      <t>5000</t>
    </r>
    <r>
      <rPr>
        <sz val="7"/>
        <rFont val="仿宋_GB2312"/>
        <charset val="134"/>
      </rPr>
      <t>元。</t>
    </r>
  </si>
  <si>
    <r>
      <t>带贫</t>
    </r>
    <r>
      <rPr>
        <sz val="7"/>
        <rFont val="Times New Roman"/>
        <family val="1"/>
      </rPr>
      <t>130</t>
    </r>
    <r>
      <rPr>
        <sz val="7"/>
        <rFont val="仿宋_GB2312"/>
        <charset val="134"/>
      </rPr>
      <t>户，连续三年，每户预计增收</t>
    </r>
    <r>
      <rPr>
        <sz val="7"/>
        <rFont val="Times New Roman"/>
        <family val="1"/>
      </rPr>
      <t>6800</t>
    </r>
    <r>
      <rPr>
        <sz val="7"/>
        <rFont val="仿宋_GB2312"/>
        <charset val="134"/>
      </rPr>
      <t>元</t>
    </r>
  </si>
  <si>
    <r>
      <t>种植花生</t>
    </r>
    <r>
      <rPr>
        <sz val="7"/>
        <rFont val="Times New Roman"/>
        <family val="1"/>
      </rPr>
      <t>464</t>
    </r>
    <r>
      <rPr>
        <sz val="7"/>
        <rFont val="仿宋_GB2312"/>
        <charset val="134"/>
      </rPr>
      <t>亩，每亩补贴</t>
    </r>
    <r>
      <rPr>
        <sz val="7"/>
        <rFont val="Times New Roman"/>
        <family val="1"/>
      </rPr>
      <t>500</t>
    </r>
    <r>
      <rPr>
        <sz val="7"/>
        <rFont val="仿宋_GB2312"/>
        <charset val="134"/>
      </rPr>
      <t>元，带动贫困户</t>
    </r>
    <r>
      <rPr>
        <sz val="7"/>
        <rFont val="Times New Roman"/>
        <family val="1"/>
      </rPr>
      <t>86</t>
    </r>
    <r>
      <rPr>
        <sz val="7"/>
        <rFont val="仿宋_GB2312"/>
        <charset val="134"/>
      </rPr>
      <t>户</t>
    </r>
    <r>
      <rPr>
        <sz val="7"/>
        <rFont val="Times New Roman"/>
        <family val="1"/>
      </rPr>
      <t>339</t>
    </r>
    <r>
      <rPr>
        <sz val="7"/>
        <rFont val="仿宋_GB2312"/>
        <charset val="134"/>
      </rPr>
      <t>人</t>
    </r>
  </si>
  <si>
    <r>
      <t>带动</t>
    </r>
    <r>
      <rPr>
        <sz val="7"/>
        <rFont val="Times New Roman"/>
        <family val="1"/>
      </rPr>
      <t>86</t>
    </r>
    <r>
      <rPr>
        <sz val="7"/>
        <rFont val="仿宋_GB2312"/>
        <charset val="134"/>
      </rPr>
      <t>户</t>
    </r>
    <r>
      <rPr>
        <sz val="7"/>
        <rFont val="Times New Roman"/>
        <family val="1"/>
      </rPr>
      <t>339</t>
    </r>
    <r>
      <rPr>
        <sz val="7"/>
        <rFont val="仿宋_GB2312"/>
        <charset val="134"/>
      </rPr>
      <t>人种植花生</t>
    </r>
    <r>
      <rPr>
        <sz val="7"/>
        <rFont val="Times New Roman"/>
        <family val="1"/>
      </rPr>
      <t>464</t>
    </r>
    <r>
      <rPr>
        <sz val="7"/>
        <rFont val="仿宋_GB2312"/>
        <charset val="134"/>
      </rPr>
      <t>亩，预计每亩每年可增收</t>
    </r>
    <r>
      <rPr>
        <sz val="7"/>
        <rFont val="Times New Roman"/>
        <family val="1"/>
      </rPr>
      <t>1000</t>
    </r>
    <r>
      <rPr>
        <sz val="7"/>
        <rFont val="仿宋_GB2312"/>
        <charset val="134"/>
      </rPr>
      <t>元</t>
    </r>
  </si>
  <si>
    <r>
      <t>339</t>
    </r>
    <r>
      <rPr>
        <sz val="7"/>
        <rFont val="仿宋_GB2312"/>
        <charset val="134"/>
      </rPr>
      <t>人</t>
    </r>
  </si>
  <si>
    <r>
      <t>种植花生</t>
    </r>
    <r>
      <rPr>
        <sz val="7"/>
        <rFont val="Times New Roman"/>
        <family val="1"/>
      </rPr>
      <t>137</t>
    </r>
    <r>
      <rPr>
        <sz val="7"/>
        <rFont val="仿宋_GB2312"/>
        <charset val="134"/>
      </rPr>
      <t>亩，每亩补贴</t>
    </r>
    <r>
      <rPr>
        <sz val="7"/>
        <rFont val="Times New Roman"/>
        <family val="1"/>
      </rPr>
      <t>500</t>
    </r>
    <r>
      <rPr>
        <sz val="7"/>
        <rFont val="仿宋_GB2312"/>
        <charset val="134"/>
      </rPr>
      <t>元，带动贫困户</t>
    </r>
    <r>
      <rPr>
        <sz val="7"/>
        <rFont val="Times New Roman"/>
        <family val="1"/>
      </rPr>
      <t>49</t>
    </r>
    <r>
      <rPr>
        <sz val="7"/>
        <rFont val="仿宋_GB2312"/>
        <charset val="134"/>
      </rPr>
      <t>户</t>
    </r>
    <r>
      <rPr>
        <sz val="7"/>
        <rFont val="Times New Roman"/>
        <family val="1"/>
      </rPr>
      <t>176</t>
    </r>
    <r>
      <rPr>
        <sz val="7"/>
        <rFont val="仿宋_GB2312"/>
        <charset val="134"/>
      </rPr>
      <t>人</t>
    </r>
  </si>
  <si>
    <r>
      <t>带动</t>
    </r>
    <r>
      <rPr>
        <sz val="7"/>
        <rFont val="Times New Roman"/>
        <family val="1"/>
      </rPr>
      <t>49</t>
    </r>
    <r>
      <rPr>
        <sz val="7"/>
        <rFont val="仿宋_GB2312"/>
        <charset val="134"/>
      </rPr>
      <t>户</t>
    </r>
    <r>
      <rPr>
        <sz val="7"/>
        <rFont val="Times New Roman"/>
        <family val="1"/>
      </rPr>
      <t>176</t>
    </r>
    <r>
      <rPr>
        <sz val="7"/>
        <rFont val="仿宋_GB2312"/>
        <charset val="134"/>
      </rPr>
      <t>人种植花生</t>
    </r>
    <r>
      <rPr>
        <sz val="7"/>
        <rFont val="Times New Roman"/>
        <family val="1"/>
      </rPr>
      <t>137</t>
    </r>
    <r>
      <rPr>
        <sz val="7"/>
        <rFont val="仿宋_GB2312"/>
        <charset val="134"/>
      </rPr>
      <t>亩，预计每亩每年可增收</t>
    </r>
    <r>
      <rPr>
        <sz val="7"/>
        <rFont val="Times New Roman"/>
        <family val="1"/>
      </rPr>
      <t>1000</t>
    </r>
    <r>
      <rPr>
        <sz val="7"/>
        <rFont val="仿宋_GB2312"/>
        <charset val="134"/>
      </rPr>
      <t>元</t>
    </r>
  </si>
  <si>
    <r>
      <t>176</t>
    </r>
    <r>
      <rPr>
        <sz val="7"/>
        <rFont val="仿宋_GB2312"/>
        <charset val="134"/>
      </rPr>
      <t>人</t>
    </r>
  </si>
  <si>
    <r>
      <t>种植花生</t>
    </r>
    <r>
      <rPr>
        <sz val="7"/>
        <rFont val="Times New Roman"/>
        <family val="1"/>
      </rPr>
      <t>75</t>
    </r>
    <r>
      <rPr>
        <sz val="7"/>
        <rFont val="仿宋_GB2312"/>
        <charset val="134"/>
      </rPr>
      <t>亩，每亩补贴</t>
    </r>
    <r>
      <rPr>
        <sz val="7"/>
        <rFont val="Times New Roman"/>
        <family val="1"/>
      </rPr>
      <t>500</t>
    </r>
    <r>
      <rPr>
        <sz val="7"/>
        <rFont val="仿宋_GB2312"/>
        <charset val="134"/>
      </rPr>
      <t>元，带动贫困户</t>
    </r>
    <r>
      <rPr>
        <sz val="7"/>
        <rFont val="Times New Roman"/>
        <family val="1"/>
      </rPr>
      <t>21</t>
    </r>
    <r>
      <rPr>
        <sz val="7"/>
        <rFont val="仿宋_GB2312"/>
        <charset val="134"/>
      </rPr>
      <t>户</t>
    </r>
    <r>
      <rPr>
        <sz val="7"/>
        <rFont val="Times New Roman"/>
        <family val="1"/>
      </rPr>
      <t>88</t>
    </r>
    <r>
      <rPr>
        <sz val="7"/>
        <rFont val="仿宋_GB2312"/>
        <charset val="134"/>
      </rPr>
      <t>人</t>
    </r>
  </si>
  <si>
    <r>
      <t>带动</t>
    </r>
    <r>
      <rPr>
        <sz val="7"/>
        <rFont val="Times New Roman"/>
        <family val="1"/>
      </rPr>
      <t>21</t>
    </r>
    <r>
      <rPr>
        <sz val="7"/>
        <rFont val="仿宋_GB2312"/>
        <charset val="134"/>
      </rPr>
      <t>户</t>
    </r>
    <r>
      <rPr>
        <sz val="7"/>
        <rFont val="Times New Roman"/>
        <family val="1"/>
      </rPr>
      <t>88</t>
    </r>
    <r>
      <rPr>
        <sz val="7"/>
        <rFont val="仿宋_GB2312"/>
        <charset val="134"/>
      </rPr>
      <t>人种植花生</t>
    </r>
    <r>
      <rPr>
        <sz val="7"/>
        <rFont val="Times New Roman"/>
        <family val="1"/>
      </rPr>
      <t>75</t>
    </r>
    <r>
      <rPr>
        <sz val="7"/>
        <rFont val="仿宋_GB2312"/>
        <charset val="134"/>
      </rPr>
      <t>亩，预计每亩每年可增收</t>
    </r>
    <r>
      <rPr>
        <sz val="7"/>
        <rFont val="Times New Roman"/>
        <family val="1"/>
      </rPr>
      <t>1000</t>
    </r>
    <r>
      <rPr>
        <sz val="7"/>
        <rFont val="仿宋_GB2312"/>
        <charset val="134"/>
      </rPr>
      <t>元</t>
    </r>
  </si>
  <si>
    <r>
      <t>88</t>
    </r>
    <r>
      <rPr>
        <sz val="7"/>
        <rFont val="仿宋_GB2312"/>
        <charset val="134"/>
      </rPr>
      <t>人</t>
    </r>
  </si>
  <si>
    <r>
      <t>种植花生</t>
    </r>
    <r>
      <rPr>
        <sz val="7"/>
        <rFont val="Times New Roman"/>
        <family val="1"/>
      </rPr>
      <t>607</t>
    </r>
    <r>
      <rPr>
        <sz val="7"/>
        <rFont val="仿宋_GB2312"/>
        <charset val="134"/>
      </rPr>
      <t>亩，每亩补贴</t>
    </r>
    <r>
      <rPr>
        <sz val="7"/>
        <rFont val="Times New Roman"/>
        <family val="1"/>
      </rPr>
      <t>500</t>
    </r>
    <r>
      <rPr>
        <sz val="7"/>
        <rFont val="仿宋_GB2312"/>
        <charset val="134"/>
      </rPr>
      <t>元，带动贫困户</t>
    </r>
    <r>
      <rPr>
        <sz val="7"/>
        <rFont val="Times New Roman"/>
        <family val="1"/>
      </rPr>
      <t>175</t>
    </r>
    <r>
      <rPr>
        <sz val="7"/>
        <rFont val="仿宋_GB2312"/>
        <charset val="134"/>
      </rPr>
      <t>户</t>
    </r>
    <r>
      <rPr>
        <sz val="7"/>
        <rFont val="Times New Roman"/>
        <family val="1"/>
      </rPr>
      <t>714</t>
    </r>
    <r>
      <rPr>
        <sz val="7"/>
        <rFont val="仿宋_GB2312"/>
        <charset val="134"/>
      </rPr>
      <t>人</t>
    </r>
  </si>
  <si>
    <r>
      <t>带动</t>
    </r>
    <r>
      <rPr>
        <sz val="7"/>
        <rFont val="Times New Roman"/>
        <family val="1"/>
      </rPr>
      <t>175</t>
    </r>
    <r>
      <rPr>
        <sz val="7"/>
        <rFont val="仿宋_GB2312"/>
        <charset val="134"/>
      </rPr>
      <t>户</t>
    </r>
    <r>
      <rPr>
        <sz val="7"/>
        <rFont val="Times New Roman"/>
        <family val="1"/>
      </rPr>
      <t>714</t>
    </r>
    <r>
      <rPr>
        <sz val="7"/>
        <rFont val="仿宋_GB2312"/>
        <charset val="134"/>
      </rPr>
      <t>人种植花生</t>
    </r>
    <r>
      <rPr>
        <sz val="7"/>
        <rFont val="Times New Roman"/>
        <family val="1"/>
      </rPr>
      <t>607</t>
    </r>
    <r>
      <rPr>
        <sz val="7"/>
        <rFont val="仿宋_GB2312"/>
        <charset val="134"/>
      </rPr>
      <t>亩，预计每亩每年可增收</t>
    </r>
    <r>
      <rPr>
        <sz val="7"/>
        <rFont val="Times New Roman"/>
        <family val="1"/>
      </rPr>
      <t>1000</t>
    </r>
    <r>
      <rPr>
        <sz val="7"/>
        <rFont val="仿宋_GB2312"/>
        <charset val="134"/>
      </rPr>
      <t>元</t>
    </r>
  </si>
  <si>
    <r>
      <t>714</t>
    </r>
    <r>
      <rPr>
        <sz val="7"/>
        <rFont val="仿宋_GB2312"/>
        <charset val="134"/>
      </rPr>
      <t>人</t>
    </r>
  </si>
  <si>
    <r>
      <t>种植花生</t>
    </r>
    <r>
      <rPr>
        <sz val="7"/>
        <rFont val="Times New Roman"/>
        <family val="1"/>
      </rPr>
      <t>1575</t>
    </r>
    <r>
      <rPr>
        <sz val="7"/>
        <rFont val="仿宋_GB2312"/>
        <charset val="134"/>
      </rPr>
      <t>亩，每亩补贴</t>
    </r>
    <r>
      <rPr>
        <sz val="7"/>
        <rFont val="Times New Roman"/>
        <family val="1"/>
      </rPr>
      <t>500</t>
    </r>
    <r>
      <rPr>
        <sz val="7"/>
        <rFont val="仿宋_GB2312"/>
        <charset val="134"/>
      </rPr>
      <t>元，带动贫困户</t>
    </r>
    <r>
      <rPr>
        <sz val="7"/>
        <rFont val="Times New Roman"/>
        <family val="1"/>
      </rPr>
      <t>208</t>
    </r>
    <r>
      <rPr>
        <sz val="7"/>
        <rFont val="仿宋_GB2312"/>
        <charset val="134"/>
      </rPr>
      <t>户</t>
    </r>
    <r>
      <rPr>
        <sz val="7"/>
        <rFont val="Times New Roman"/>
        <family val="1"/>
      </rPr>
      <t>900</t>
    </r>
    <r>
      <rPr>
        <sz val="7"/>
        <rFont val="仿宋_GB2312"/>
        <charset val="134"/>
      </rPr>
      <t>人</t>
    </r>
  </si>
  <si>
    <r>
      <t>带动</t>
    </r>
    <r>
      <rPr>
        <sz val="7"/>
        <rFont val="Times New Roman"/>
        <family val="1"/>
      </rPr>
      <t>208</t>
    </r>
    <r>
      <rPr>
        <sz val="7"/>
        <rFont val="仿宋_GB2312"/>
        <charset val="134"/>
      </rPr>
      <t>户</t>
    </r>
    <r>
      <rPr>
        <sz val="7"/>
        <rFont val="Times New Roman"/>
        <family val="1"/>
      </rPr>
      <t>900</t>
    </r>
    <r>
      <rPr>
        <sz val="7"/>
        <rFont val="仿宋_GB2312"/>
        <charset val="134"/>
      </rPr>
      <t>人种植花生</t>
    </r>
    <r>
      <rPr>
        <sz val="7"/>
        <rFont val="Times New Roman"/>
        <family val="1"/>
      </rPr>
      <t>1575</t>
    </r>
    <r>
      <rPr>
        <sz val="7"/>
        <rFont val="仿宋_GB2312"/>
        <charset val="134"/>
      </rPr>
      <t>亩，预计每亩每年可增收</t>
    </r>
    <r>
      <rPr>
        <sz val="7"/>
        <rFont val="Times New Roman"/>
        <family val="1"/>
      </rPr>
      <t>1000</t>
    </r>
    <r>
      <rPr>
        <sz val="7"/>
        <rFont val="仿宋_GB2312"/>
        <charset val="134"/>
      </rPr>
      <t>元</t>
    </r>
  </si>
  <si>
    <r>
      <t>900</t>
    </r>
    <r>
      <rPr>
        <sz val="7"/>
        <rFont val="仿宋_GB2312"/>
        <charset val="134"/>
      </rPr>
      <t>人</t>
    </r>
  </si>
  <si>
    <r>
      <t>种植花生</t>
    </r>
    <r>
      <rPr>
        <sz val="7"/>
        <rFont val="Times New Roman"/>
        <family val="1"/>
      </rPr>
      <t>53.8</t>
    </r>
    <r>
      <rPr>
        <sz val="7"/>
        <rFont val="仿宋_GB2312"/>
        <charset val="134"/>
      </rPr>
      <t>亩，每亩补贴</t>
    </r>
    <r>
      <rPr>
        <sz val="7"/>
        <rFont val="Times New Roman"/>
        <family val="1"/>
      </rPr>
      <t>500</t>
    </r>
    <r>
      <rPr>
        <sz val="7"/>
        <rFont val="仿宋_GB2312"/>
        <charset val="134"/>
      </rPr>
      <t>元，带动贫困户</t>
    </r>
    <r>
      <rPr>
        <sz val="7"/>
        <rFont val="Times New Roman"/>
        <family val="1"/>
      </rPr>
      <t>43</t>
    </r>
    <r>
      <rPr>
        <sz val="7"/>
        <rFont val="仿宋_GB2312"/>
        <charset val="134"/>
      </rPr>
      <t>户</t>
    </r>
    <r>
      <rPr>
        <sz val="7"/>
        <rFont val="Times New Roman"/>
        <family val="1"/>
      </rPr>
      <t>127</t>
    </r>
    <r>
      <rPr>
        <sz val="7"/>
        <rFont val="仿宋_GB2312"/>
        <charset val="134"/>
      </rPr>
      <t>人。</t>
    </r>
  </si>
  <si>
    <r>
      <t>带动</t>
    </r>
    <r>
      <rPr>
        <sz val="7"/>
        <rFont val="Times New Roman"/>
        <family val="1"/>
      </rPr>
      <t>43</t>
    </r>
    <r>
      <rPr>
        <sz val="7"/>
        <rFont val="仿宋_GB2312"/>
        <charset val="134"/>
      </rPr>
      <t>户</t>
    </r>
    <r>
      <rPr>
        <sz val="7"/>
        <rFont val="Times New Roman"/>
        <family val="1"/>
      </rPr>
      <t>127</t>
    </r>
    <r>
      <rPr>
        <sz val="7"/>
        <rFont val="仿宋_GB2312"/>
        <charset val="134"/>
      </rPr>
      <t>人种植花生</t>
    </r>
    <r>
      <rPr>
        <sz val="7"/>
        <rFont val="Times New Roman"/>
        <family val="1"/>
      </rPr>
      <t>53.8</t>
    </r>
    <r>
      <rPr>
        <sz val="7"/>
        <rFont val="仿宋_GB2312"/>
        <charset val="134"/>
      </rPr>
      <t>亩，预计每亩每年可增收</t>
    </r>
    <r>
      <rPr>
        <sz val="7"/>
        <rFont val="Times New Roman"/>
        <family val="1"/>
      </rPr>
      <t>1000</t>
    </r>
    <r>
      <rPr>
        <sz val="7"/>
        <rFont val="仿宋_GB2312"/>
        <charset val="134"/>
      </rPr>
      <t>元</t>
    </r>
  </si>
  <si>
    <r>
      <t>127</t>
    </r>
    <r>
      <rPr>
        <sz val="7"/>
        <rFont val="仿宋_GB2312"/>
        <charset val="134"/>
      </rPr>
      <t>人</t>
    </r>
  </si>
  <si>
    <r>
      <t>种植花生</t>
    </r>
    <r>
      <rPr>
        <sz val="7"/>
        <rFont val="Times New Roman"/>
        <family val="1"/>
      </rPr>
      <t>55.5</t>
    </r>
    <r>
      <rPr>
        <sz val="7"/>
        <rFont val="仿宋_GB2312"/>
        <charset val="134"/>
      </rPr>
      <t>亩，每亩补贴</t>
    </r>
    <r>
      <rPr>
        <sz val="7"/>
        <rFont val="Times New Roman"/>
        <family val="1"/>
      </rPr>
      <t>500</t>
    </r>
    <r>
      <rPr>
        <sz val="7"/>
        <rFont val="仿宋_GB2312"/>
        <charset val="134"/>
      </rPr>
      <t>元，带动贫困户</t>
    </r>
    <r>
      <rPr>
        <sz val="7"/>
        <rFont val="Times New Roman"/>
        <family val="1"/>
      </rPr>
      <t>34</t>
    </r>
    <r>
      <rPr>
        <sz val="7"/>
        <rFont val="仿宋_GB2312"/>
        <charset val="134"/>
      </rPr>
      <t>户</t>
    </r>
    <r>
      <rPr>
        <sz val="7"/>
        <rFont val="Times New Roman"/>
        <family val="1"/>
      </rPr>
      <t>96</t>
    </r>
    <r>
      <rPr>
        <sz val="7"/>
        <rFont val="仿宋_GB2312"/>
        <charset val="134"/>
      </rPr>
      <t>人。</t>
    </r>
  </si>
  <si>
    <r>
      <t>带动</t>
    </r>
    <r>
      <rPr>
        <sz val="7"/>
        <rFont val="Times New Roman"/>
        <family val="1"/>
      </rPr>
      <t>34</t>
    </r>
    <r>
      <rPr>
        <sz val="7"/>
        <rFont val="仿宋_GB2312"/>
        <charset val="134"/>
      </rPr>
      <t>户</t>
    </r>
    <r>
      <rPr>
        <sz val="7"/>
        <rFont val="Times New Roman"/>
        <family val="1"/>
      </rPr>
      <t>96</t>
    </r>
    <r>
      <rPr>
        <sz val="7"/>
        <rFont val="仿宋_GB2312"/>
        <charset val="134"/>
      </rPr>
      <t>人种植花生</t>
    </r>
    <r>
      <rPr>
        <sz val="7"/>
        <rFont val="Times New Roman"/>
        <family val="1"/>
      </rPr>
      <t>55.5</t>
    </r>
    <r>
      <rPr>
        <sz val="7"/>
        <rFont val="仿宋_GB2312"/>
        <charset val="134"/>
      </rPr>
      <t>亩，预计每亩每年可增收</t>
    </r>
    <r>
      <rPr>
        <sz val="7"/>
        <rFont val="Times New Roman"/>
        <family val="1"/>
      </rPr>
      <t>1000</t>
    </r>
    <r>
      <rPr>
        <sz val="7"/>
        <rFont val="仿宋_GB2312"/>
        <charset val="134"/>
      </rPr>
      <t>元</t>
    </r>
  </si>
  <si>
    <r>
      <t>96</t>
    </r>
    <r>
      <rPr>
        <sz val="7"/>
        <rFont val="仿宋_GB2312"/>
        <charset val="134"/>
      </rPr>
      <t>人</t>
    </r>
  </si>
  <si>
    <r>
      <t>种植花生</t>
    </r>
    <r>
      <rPr>
        <sz val="7"/>
        <rFont val="Times New Roman"/>
        <family val="1"/>
      </rPr>
      <t>56.4</t>
    </r>
    <r>
      <rPr>
        <sz val="7"/>
        <rFont val="仿宋_GB2312"/>
        <charset val="134"/>
      </rPr>
      <t>亩，每亩补贴</t>
    </r>
    <r>
      <rPr>
        <sz val="7"/>
        <rFont val="Times New Roman"/>
        <family val="1"/>
      </rPr>
      <t>500</t>
    </r>
    <r>
      <rPr>
        <sz val="7"/>
        <rFont val="仿宋_GB2312"/>
        <charset val="134"/>
      </rPr>
      <t>元，带动贫困户</t>
    </r>
    <r>
      <rPr>
        <sz val="7"/>
        <rFont val="Times New Roman"/>
        <family val="1"/>
      </rPr>
      <t>28</t>
    </r>
    <r>
      <rPr>
        <sz val="7"/>
        <rFont val="仿宋_GB2312"/>
        <charset val="134"/>
      </rPr>
      <t>户</t>
    </r>
    <r>
      <rPr>
        <sz val="7"/>
        <rFont val="Times New Roman"/>
        <family val="1"/>
      </rPr>
      <t>87</t>
    </r>
    <r>
      <rPr>
        <sz val="7"/>
        <rFont val="仿宋_GB2312"/>
        <charset val="134"/>
      </rPr>
      <t>人。</t>
    </r>
  </si>
  <si>
    <r>
      <t>带动</t>
    </r>
    <r>
      <rPr>
        <sz val="7"/>
        <rFont val="Times New Roman"/>
        <family val="1"/>
      </rPr>
      <t>28</t>
    </r>
    <r>
      <rPr>
        <sz val="7"/>
        <rFont val="仿宋_GB2312"/>
        <charset val="134"/>
      </rPr>
      <t>户</t>
    </r>
    <r>
      <rPr>
        <sz val="7"/>
        <rFont val="Times New Roman"/>
        <family val="1"/>
      </rPr>
      <t>87</t>
    </r>
    <r>
      <rPr>
        <sz val="7"/>
        <rFont val="仿宋_GB2312"/>
        <charset val="134"/>
      </rPr>
      <t>人种植花生</t>
    </r>
    <r>
      <rPr>
        <sz val="7"/>
        <rFont val="Times New Roman"/>
        <family val="1"/>
      </rPr>
      <t>56.4</t>
    </r>
    <r>
      <rPr>
        <sz val="7"/>
        <rFont val="仿宋_GB2312"/>
        <charset val="134"/>
      </rPr>
      <t>亩，预计每亩每年可增收</t>
    </r>
    <r>
      <rPr>
        <sz val="7"/>
        <rFont val="Times New Roman"/>
        <family val="1"/>
      </rPr>
      <t>1000</t>
    </r>
    <r>
      <rPr>
        <sz val="7"/>
        <rFont val="仿宋_GB2312"/>
        <charset val="134"/>
      </rPr>
      <t>元</t>
    </r>
  </si>
  <si>
    <r>
      <t>87</t>
    </r>
    <r>
      <rPr>
        <sz val="7"/>
        <rFont val="仿宋_GB2312"/>
        <charset val="134"/>
      </rPr>
      <t>人</t>
    </r>
  </si>
  <si>
    <r>
      <t>种植花生</t>
    </r>
    <r>
      <rPr>
        <sz val="7"/>
        <rFont val="Times New Roman"/>
        <family val="1"/>
      </rPr>
      <t>80.8</t>
    </r>
    <r>
      <rPr>
        <sz val="7"/>
        <rFont val="仿宋_GB2312"/>
        <charset val="134"/>
      </rPr>
      <t>亩，每亩补贴</t>
    </r>
    <r>
      <rPr>
        <sz val="7"/>
        <rFont val="Times New Roman"/>
        <family val="1"/>
      </rPr>
      <t>500</t>
    </r>
    <r>
      <rPr>
        <sz val="7"/>
        <rFont val="仿宋_GB2312"/>
        <charset val="134"/>
      </rPr>
      <t>元，带动贫困户</t>
    </r>
    <r>
      <rPr>
        <sz val="7"/>
        <rFont val="Times New Roman"/>
        <family val="1"/>
      </rPr>
      <t>34</t>
    </r>
    <r>
      <rPr>
        <sz val="7"/>
        <rFont val="仿宋_GB2312"/>
        <charset val="134"/>
      </rPr>
      <t>户</t>
    </r>
    <r>
      <rPr>
        <sz val="7"/>
        <rFont val="Times New Roman"/>
        <family val="1"/>
      </rPr>
      <t>110</t>
    </r>
    <r>
      <rPr>
        <sz val="7"/>
        <rFont val="仿宋_GB2312"/>
        <charset val="134"/>
      </rPr>
      <t>人。</t>
    </r>
  </si>
  <si>
    <r>
      <t>带动</t>
    </r>
    <r>
      <rPr>
        <sz val="7"/>
        <rFont val="Times New Roman"/>
        <family val="1"/>
      </rPr>
      <t>34</t>
    </r>
    <r>
      <rPr>
        <sz val="7"/>
        <rFont val="仿宋_GB2312"/>
        <charset val="134"/>
      </rPr>
      <t>户</t>
    </r>
    <r>
      <rPr>
        <sz val="7"/>
        <rFont val="Times New Roman"/>
        <family val="1"/>
      </rPr>
      <t>110</t>
    </r>
    <r>
      <rPr>
        <sz val="7"/>
        <rFont val="仿宋_GB2312"/>
        <charset val="134"/>
      </rPr>
      <t>人种植花生</t>
    </r>
    <r>
      <rPr>
        <sz val="7"/>
        <rFont val="Times New Roman"/>
        <family val="1"/>
      </rPr>
      <t>80.8</t>
    </r>
    <r>
      <rPr>
        <sz val="7"/>
        <rFont val="仿宋_GB2312"/>
        <charset val="134"/>
      </rPr>
      <t>亩，预计每亩每年可增收</t>
    </r>
    <r>
      <rPr>
        <sz val="7"/>
        <rFont val="Times New Roman"/>
        <family val="1"/>
      </rPr>
      <t>1000</t>
    </r>
    <r>
      <rPr>
        <sz val="7"/>
        <rFont val="仿宋_GB2312"/>
        <charset val="134"/>
      </rPr>
      <t>元</t>
    </r>
  </si>
  <si>
    <r>
      <t>110</t>
    </r>
    <r>
      <rPr>
        <sz val="7"/>
        <rFont val="仿宋_GB2312"/>
        <charset val="134"/>
      </rPr>
      <t>人</t>
    </r>
  </si>
  <si>
    <r>
      <t>种植花生</t>
    </r>
    <r>
      <rPr>
        <sz val="7"/>
        <rFont val="Times New Roman"/>
        <family val="1"/>
      </rPr>
      <t>14</t>
    </r>
    <r>
      <rPr>
        <sz val="7"/>
        <rFont val="仿宋_GB2312"/>
        <charset val="134"/>
      </rPr>
      <t>亩，每亩补贴</t>
    </r>
    <r>
      <rPr>
        <sz val="7"/>
        <rFont val="Times New Roman"/>
        <family val="1"/>
      </rPr>
      <t>500</t>
    </r>
    <r>
      <rPr>
        <sz val="7"/>
        <rFont val="仿宋_GB2312"/>
        <charset val="134"/>
      </rPr>
      <t>元，带动贫困户</t>
    </r>
    <r>
      <rPr>
        <sz val="7"/>
        <rFont val="Times New Roman"/>
        <family val="1"/>
      </rPr>
      <t>6</t>
    </r>
    <r>
      <rPr>
        <sz val="7"/>
        <rFont val="仿宋_GB2312"/>
        <charset val="134"/>
      </rPr>
      <t>户</t>
    </r>
    <r>
      <rPr>
        <sz val="7"/>
        <rFont val="Times New Roman"/>
        <family val="1"/>
      </rPr>
      <t>19</t>
    </r>
    <r>
      <rPr>
        <sz val="7"/>
        <rFont val="仿宋_GB2312"/>
        <charset val="134"/>
      </rPr>
      <t>人。</t>
    </r>
  </si>
  <si>
    <r>
      <t>带动</t>
    </r>
    <r>
      <rPr>
        <sz val="7"/>
        <rFont val="Times New Roman"/>
        <family val="1"/>
      </rPr>
      <t>6</t>
    </r>
    <r>
      <rPr>
        <sz val="7"/>
        <rFont val="仿宋_GB2312"/>
        <charset val="134"/>
      </rPr>
      <t>户</t>
    </r>
    <r>
      <rPr>
        <sz val="7"/>
        <rFont val="Times New Roman"/>
        <family val="1"/>
      </rPr>
      <t>19</t>
    </r>
    <r>
      <rPr>
        <sz val="7"/>
        <rFont val="仿宋_GB2312"/>
        <charset val="134"/>
      </rPr>
      <t>人种植花生</t>
    </r>
    <r>
      <rPr>
        <sz val="7"/>
        <rFont val="Times New Roman"/>
        <family val="1"/>
      </rPr>
      <t>14</t>
    </r>
    <r>
      <rPr>
        <sz val="7"/>
        <rFont val="仿宋_GB2312"/>
        <charset val="134"/>
      </rPr>
      <t>亩，预计每亩每年可增收</t>
    </r>
    <r>
      <rPr>
        <sz val="7"/>
        <rFont val="Times New Roman"/>
        <family val="1"/>
      </rPr>
      <t>1000</t>
    </r>
    <r>
      <rPr>
        <sz val="7"/>
        <rFont val="仿宋_GB2312"/>
        <charset val="134"/>
      </rPr>
      <t>元</t>
    </r>
  </si>
  <si>
    <r>
      <t>19</t>
    </r>
    <r>
      <rPr>
        <sz val="7"/>
        <rFont val="仿宋_GB2312"/>
        <charset val="134"/>
      </rPr>
      <t>人</t>
    </r>
  </si>
  <si>
    <r>
      <t>种植花生</t>
    </r>
    <r>
      <rPr>
        <sz val="7"/>
        <rFont val="Times New Roman"/>
        <family val="1"/>
      </rPr>
      <t>107.5</t>
    </r>
    <r>
      <rPr>
        <sz val="7"/>
        <rFont val="仿宋_GB2312"/>
        <charset val="134"/>
      </rPr>
      <t>亩，每亩补贴</t>
    </r>
    <r>
      <rPr>
        <sz val="7"/>
        <rFont val="Times New Roman"/>
        <family val="1"/>
      </rPr>
      <t>500</t>
    </r>
    <r>
      <rPr>
        <sz val="7"/>
        <rFont val="仿宋_GB2312"/>
        <charset val="134"/>
      </rPr>
      <t>元，带动贫困户</t>
    </r>
    <r>
      <rPr>
        <sz val="7"/>
        <rFont val="Times New Roman"/>
        <family val="1"/>
      </rPr>
      <t>55</t>
    </r>
    <r>
      <rPr>
        <sz val="7"/>
        <rFont val="仿宋_GB2312"/>
        <charset val="134"/>
      </rPr>
      <t>户</t>
    </r>
    <r>
      <rPr>
        <sz val="7"/>
        <rFont val="Times New Roman"/>
        <family val="1"/>
      </rPr>
      <t>177</t>
    </r>
    <r>
      <rPr>
        <sz val="7"/>
        <rFont val="仿宋_GB2312"/>
        <charset val="134"/>
      </rPr>
      <t>人。</t>
    </r>
  </si>
  <si>
    <r>
      <t>带动</t>
    </r>
    <r>
      <rPr>
        <sz val="7"/>
        <rFont val="Times New Roman"/>
        <family val="1"/>
      </rPr>
      <t>55</t>
    </r>
    <r>
      <rPr>
        <sz val="7"/>
        <rFont val="仿宋_GB2312"/>
        <charset val="134"/>
      </rPr>
      <t>户</t>
    </r>
    <r>
      <rPr>
        <sz val="7"/>
        <rFont val="Times New Roman"/>
        <family val="1"/>
      </rPr>
      <t>177</t>
    </r>
    <r>
      <rPr>
        <sz val="7"/>
        <rFont val="仿宋_GB2312"/>
        <charset val="134"/>
      </rPr>
      <t>人种植花生</t>
    </r>
    <r>
      <rPr>
        <sz val="7"/>
        <rFont val="Times New Roman"/>
        <family val="1"/>
      </rPr>
      <t>107.5</t>
    </r>
    <r>
      <rPr>
        <sz val="7"/>
        <rFont val="仿宋_GB2312"/>
        <charset val="134"/>
      </rPr>
      <t>亩，预计每亩每年可增收</t>
    </r>
    <r>
      <rPr>
        <sz val="7"/>
        <rFont val="Times New Roman"/>
        <family val="1"/>
      </rPr>
      <t>1000</t>
    </r>
    <r>
      <rPr>
        <sz val="7"/>
        <rFont val="仿宋_GB2312"/>
        <charset val="134"/>
      </rPr>
      <t>元</t>
    </r>
  </si>
  <si>
    <r>
      <t>177</t>
    </r>
    <r>
      <rPr>
        <sz val="7"/>
        <rFont val="仿宋_GB2312"/>
        <charset val="134"/>
      </rPr>
      <t>人</t>
    </r>
  </si>
  <si>
    <r>
      <t>种植花生</t>
    </r>
    <r>
      <rPr>
        <sz val="7"/>
        <rFont val="Times New Roman"/>
        <family val="1"/>
      </rPr>
      <t>83</t>
    </r>
    <r>
      <rPr>
        <sz val="7"/>
        <rFont val="仿宋_GB2312"/>
        <charset val="134"/>
      </rPr>
      <t>亩，每亩补贴</t>
    </r>
    <r>
      <rPr>
        <sz val="7"/>
        <rFont val="Times New Roman"/>
        <family val="1"/>
      </rPr>
      <t>500</t>
    </r>
    <r>
      <rPr>
        <sz val="7"/>
        <rFont val="仿宋_GB2312"/>
        <charset val="134"/>
      </rPr>
      <t>元，带动贫困户</t>
    </r>
    <r>
      <rPr>
        <sz val="7"/>
        <rFont val="Times New Roman"/>
        <family val="1"/>
      </rPr>
      <t>23</t>
    </r>
    <r>
      <rPr>
        <sz val="7"/>
        <rFont val="仿宋_GB2312"/>
        <charset val="134"/>
      </rPr>
      <t>户</t>
    </r>
    <r>
      <rPr>
        <sz val="7"/>
        <rFont val="Times New Roman"/>
        <family val="1"/>
      </rPr>
      <t>83</t>
    </r>
    <r>
      <rPr>
        <sz val="7"/>
        <rFont val="仿宋_GB2312"/>
        <charset val="134"/>
      </rPr>
      <t>人。</t>
    </r>
  </si>
  <si>
    <r>
      <t>带动</t>
    </r>
    <r>
      <rPr>
        <sz val="7"/>
        <rFont val="Times New Roman"/>
        <family val="1"/>
      </rPr>
      <t>23</t>
    </r>
    <r>
      <rPr>
        <sz val="7"/>
        <rFont val="仿宋_GB2312"/>
        <charset val="134"/>
      </rPr>
      <t>户</t>
    </r>
    <r>
      <rPr>
        <sz val="7"/>
        <rFont val="Times New Roman"/>
        <family val="1"/>
      </rPr>
      <t>83</t>
    </r>
    <r>
      <rPr>
        <sz val="7"/>
        <rFont val="仿宋_GB2312"/>
        <charset val="134"/>
      </rPr>
      <t>人种植花生</t>
    </r>
    <r>
      <rPr>
        <sz val="7"/>
        <rFont val="Times New Roman"/>
        <family val="1"/>
      </rPr>
      <t>83</t>
    </r>
    <r>
      <rPr>
        <sz val="7"/>
        <rFont val="仿宋_GB2312"/>
        <charset val="134"/>
      </rPr>
      <t>亩，预计每亩每年可增收</t>
    </r>
    <r>
      <rPr>
        <sz val="7"/>
        <rFont val="Times New Roman"/>
        <family val="1"/>
      </rPr>
      <t>1000</t>
    </r>
    <r>
      <rPr>
        <sz val="7"/>
        <rFont val="仿宋_GB2312"/>
        <charset val="134"/>
      </rPr>
      <t>元</t>
    </r>
  </si>
  <si>
    <r>
      <t>83</t>
    </r>
    <r>
      <rPr>
        <sz val="7"/>
        <rFont val="仿宋_GB2312"/>
        <charset val="134"/>
      </rPr>
      <t>人</t>
    </r>
  </si>
  <si>
    <r>
      <t>种植花生</t>
    </r>
    <r>
      <rPr>
        <sz val="7"/>
        <rFont val="Times New Roman"/>
        <family val="1"/>
      </rPr>
      <t>18</t>
    </r>
    <r>
      <rPr>
        <sz val="7"/>
        <rFont val="仿宋_GB2312"/>
        <charset val="134"/>
      </rPr>
      <t>亩，每亩补贴</t>
    </r>
    <r>
      <rPr>
        <sz val="7"/>
        <rFont val="Times New Roman"/>
        <family val="1"/>
      </rPr>
      <t>500</t>
    </r>
    <r>
      <rPr>
        <sz val="7"/>
        <rFont val="仿宋_GB2312"/>
        <charset val="134"/>
      </rPr>
      <t>元，带动贫困户</t>
    </r>
    <r>
      <rPr>
        <sz val="7"/>
        <rFont val="Times New Roman"/>
        <family val="1"/>
      </rPr>
      <t>12</t>
    </r>
    <r>
      <rPr>
        <sz val="7"/>
        <rFont val="仿宋_GB2312"/>
        <charset val="134"/>
      </rPr>
      <t>户</t>
    </r>
    <r>
      <rPr>
        <sz val="7"/>
        <rFont val="Times New Roman"/>
        <family val="1"/>
      </rPr>
      <t>39</t>
    </r>
    <r>
      <rPr>
        <sz val="7"/>
        <rFont val="仿宋_GB2312"/>
        <charset val="134"/>
      </rPr>
      <t>人。</t>
    </r>
  </si>
  <si>
    <r>
      <t>带动</t>
    </r>
    <r>
      <rPr>
        <sz val="7"/>
        <rFont val="Times New Roman"/>
        <family val="1"/>
      </rPr>
      <t>12</t>
    </r>
    <r>
      <rPr>
        <sz val="7"/>
        <rFont val="仿宋_GB2312"/>
        <charset val="134"/>
      </rPr>
      <t>户</t>
    </r>
    <r>
      <rPr>
        <sz val="7"/>
        <rFont val="Times New Roman"/>
        <family val="1"/>
      </rPr>
      <t>39</t>
    </r>
    <r>
      <rPr>
        <sz val="7"/>
        <rFont val="仿宋_GB2312"/>
        <charset val="134"/>
      </rPr>
      <t>人种植花生</t>
    </r>
    <r>
      <rPr>
        <sz val="7"/>
        <rFont val="Times New Roman"/>
        <family val="1"/>
      </rPr>
      <t>18</t>
    </r>
    <r>
      <rPr>
        <sz val="7"/>
        <rFont val="仿宋_GB2312"/>
        <charset val="134"/>
      </rPr>
      <t>亩，预计每亩每年可增收</t>
    </r>
    <r>
      <rPr>
        <sz val="7"/>
        <rFont val="Times New Roman"/>
        <family val="1"/>
      </rPr>
      <t>1000</t>
    </r>
    <r>
      <rPr>
        <sz val="7"/>
        <rFont val="仿宋_GB2312"/>
        <charset val="134"/>
      </rPr>
      <t>元</t>
    </r>
  </si>
  <si>
    <r>
      <t>39</t>
    </r>
    <r>
      <rPr>
        <sz val="7"/>
        <rFont val="仿宋_GB2312"/>
        <charset val="134"/>
      </rPr>
      <t>人</t>
    </r>
  </si>
  <si>
    <r>
      <t>种植花生</t>
    </r>
    <r>
      <rPr>
        <sz val="7"/>
        <rFont val="Times New Roman"/>
        <family val="1"/>
      </rPr>
      <t>20</t>
    </r>
    <r>
      <rPr>
        <sz val="7"/>
        <rFont val="仿宋_GB2312"/>
        <charset val="134"/>
      </rPr>
      <t>亩，每亩补贴</t>
    </r>
    <r>
      <rPr>
        <sz val="7"/>
        <rFont val="Times New Roman"/>
        <family val="1"/>
      </rPr>
      <t>500</t>
    </r>
    <r>
      <rPr>
        <sz val="7"/>
        <rFont val="仿宋_GB2312"/>
        <charset val="134"/>
      </rPr>
      <t>元，带动贫困户</t>
    </r>
    <r>
      <rPr>
        <sz val="7"/>
        <rFont val="Times New Roman"/>
        <family val="1"/>
      </rPr>
      <t>10</t>
    </r>
    <r>
      <rPr>
        <sz val="7"/>
        <rFont val="仿宋_GB2312"/>
        <charset val="134"/>
      </rPr>
      <t>户</t>
    </r>
    <r>
      <rPr>
        <sz val="7"/>
        <rFont val="Times New Roman"/>
        <family val="1"/>
      </rPr>
      <t>36</t>
    </r>
    <r>
      <rPr>
        <sz val="7"/>
        <rFont val="仿宋_GB2312"/>
        <charset val="134"/>
      </rPr>
      <t>人。</t>
    </r>
  </si>
  <si>
    <r>
      <t>带动</t>
    </r>
    <r>
      <rPr>
        <sz val="7"/>
        <rFont val="Times New Roman"/>
        <family val="1"/>
      </rPr>
      <t>10</t>
    </r>
    <r>
      <rPr>
        <sz val="7"/>
        <rFont val="仿宋_GB2312"/>
        <charset val="134"/>
      </rPr>
      <t>户</t>
    </r>
    <r>
      <rPr>
        <sz val="7"/>
        <rFont val="Times New Roman"/>
        <family val="1"/>
      </rPr>
      <t>36</t>
    </r>
    <r>
      <rPr>
        <sz val="7"/>
        <rFont val="仿宋_GB2312"/>
        <charset val="134"/>
      </rPr>
      <t>人种植花生</t>
    </r>
    <r>
      <rPr>
        <sz val="7"/>
        <rFont val="Times New Roman"/>
        <family val="1"/>
      </rPr>
      <t>20</t>
    </r>
    <r>
      <rPr>
        <sz val="7"/>
        <rFont val="仿宋_GB2312"/>
        <charset val="134"/>
      </rPr>
      <t>亩，预计每亩每年可增收</t>
    </r>
    <r>
      <rPr>
        <sz val="7"/>
        <rFont val="Times New Roman"/>
        <family val="1"/>
      </rPr>
      <t>1000</t>
    </r>
    <r>
      <rPr>
        <sz val="7"/>
        <rFont val="仿宋_GB2312"/>
        <charset val="134"/>
      </rPr>
      <t>元</t>
    </r>
  </si>
  <si>
    <r>
      <t>36</t>
    </r>
    <r>
      <rPr>
        <sz val="7"/>
        <rFont val="仿宋_GB2312"/>
        <charset val="134"/>
      </rPr>
      <t>人</t>
    </r>
  </si>
  <si>
    <r>
      <t>种植花生</t>
    </r>
    <r>
      <rPr>
        <sz val="7"/>
        <rFont val="Times New Roman"/>
        <family val="1"/>
      </rPr>
      <t>18</t>
    </r>
    <r>
      <rPr>
        <sz val="7"/>
        <rFont val="仿宋_GB2312"/>
        <charset val="134"/>
      </rPr>
      <t>亩，每亩补贴</t>
    </r>
    <r>
      <rPr>
        <sz val="7"/>
        <rFont val="Times New Roman"/>
        <family val="1"/>
      </rPr>
      <t>500</t>
    </r>
    <r>
      <rPr>
        <sz val="7"/>
        <rFont val="仿宋_GB2312"/>
        <charset val="134"/>
      </rPr>
      <t>元，带动贫困户</t>
    </r>
    <r>
      <rPr>
        <sz val="7"/>
        <rFont val="Times New Roman"/>
        <family val="1"/>
      </rPr>
      <t>10</t>
    </r>
    <r>
      <rPr>
        <sz val="7"/>
        <rFont val="仿宋_GB2312"/>
        <charset val="134"/>
      </rPr>
      <t>户</t>
    </r>
    <r>
      <rPr>
        <sz val="7"/>
        <rFont val="Times New Roman"/>
        <family val="1"/>
      </rPr>
      <t>36</t>
    </r>
    <r>
      <rPr>
        <sz val="7"/>
        <rFont val="仿宋_GB2312"/>
        <charset val="134"/>
      </rPr>
      <t>人。</t>
    </r>
  </si>
  <si>
    <r>
      <t>带动</t>
    </r>
    <r>
      <rPr>
        <sz val="7"/>
        <rFont val="Times New Roman"/>
        <family val="1"/>
      </rPr>
      <t>6</t>
    </r>
    <r>
      <rPr>
        <sz val="7"/>
        <rFont val="仿宋_GB2312"/>
        <charset val="134"/>
      </rPr>
      <t>户</t>
    </r>
    <r>
      <rPr>
        <sz val="7"/>
        <rFont val="Times New Roman"/>
        <family val="1"/>
      </rPr>
      <t>27</t>
    </r>
    <r>
      <rPr>
        <sz val="7"/>
        <rFont val="仿宋_GB2312"/>
        <charset val="134"/>
      </rPr>
      <t>人种植花生</t>
    </r>
    <r>
      <rPr>
        <sz val="7"/>
        <rFont val="Times New Roman"/>
        <family val="1"/>
      </rPr>
      <t>18</t>
    </r>
    <r>
      <rPr>
        <sz val="7"/>
        <rFont val="仿宋_GB2312"/>
        <charset val="134"/>
      </rPr>
      <t>亩，预计每亩每年可增收</t>
    </r>
    <r>
      <rPr>
        <sz val="7"/>
        <rFont val="Times New Roman"/>
        <family val="1"/>
      </rPr>
      <t>1000</t>
    </r>
    <r>
      <rPr>
        <sz val="7"/>
        <rFont val="仿宋_GB2312"/>
        <charset val="134"/>
      </rPr>
      <t>元</t>
    </r>
  </si>
  <si>
    <r>
      <t>27</t>
    </r>
    <r>
      <rPr>
        <sz val="7"/>
        <rFont val="仿宋_GB2312"/>
        <charset val="134"/>
      </rPr>
      <t>人</t>
    </r>
  </si>
  <si>
    <r>
      <t>种植花生</t>
    </r>
    <r>
      <rPr>
        <sz val="7"/>
        <rFont val="Times New Roman"/>
        <family val="1"/>
      </rPr>
      <t>51</t>
    </r>
    <r>
      <rPr>
        <sz val="7"/>
        <rFont val="仿宋_GB2312"/>
        <charset val="134"/>
      </rPr>
      <t>亩，每亩补贴</t>
    </r>
    <r>
      <rPr>
        <sz val="7"/>
        <rFont val="Times New Roman"/>
        <family val="1"/>
      </rPr>
      <t>500</t>
    </r>
    <r>
      <rPr>
        <sz val="7"/>
        <rFont val="仿宋_GB2312"/>
        <charset val="134"/>
      </rPr>
      <t>元，带动贫困户</t>
    </r>
    <r>
      <rPr>
        <sz val="7"/>
        <rFont val="Times New Roman"/>
        <family val="1"/>
      </rPr>
      <t>13</t>
    </r>
    <r>
      <rPr>
        <sz val="7"/>
        <rFont val="仿宋_GB2312"/>
        <charset val="134"/>
      </rPr>
      <t>户</t>
    </r>
    <r>
      <rPr>
        <sz val="7"/>
        <rFont val="Times New Roman"/>
        <family val="1"/>
      </rPr>
      <t>43</t>
    </r>
    <r>
      <rPr>
        <sz val="7"/>
        <rFont val="仿宋_GB2312"/>
        <charset val="134"/>
      </rPr>
      <t>人。</t>
    </r>
  </si>
  <si>
    <r>
      <t>带动</t>
    </r>
    <r>
      <rPr>
        <sz val="7"/>
        <rFont val="Times New Roman"/>
        <family val="1"/>
      </rPr>
      <t>13</t>
    </r>
    <r>
      <rPr>
        <sz val="7"/>
        <rFont val="仿宋_GB2312"/>
        <charset val="134"/>
      </rPr>
      <t>户</t>
    </r>
    <r>
      <rPr>
        <sz val="7"/>
        <rFont val="Times New Roman"/>
        <family val="1"/>
      </rPr>
      <t>43</t>
    </r>
    <r>
      <rPr>
        <sz val="7"/>
        <rFont val="仿宋_GB2312"/>
        <charset val="134"/>
      </rPr>
      <t>人种植花生</t>
    </r>
    <r>
      <rPr>
        <sz val="7"/>
        <rFont val="Times New Roman"/>
        <family val="1"/>
      </rPr>
      <t>51</t>
    </r>
    <r>
      <rPr>
        <sz val="7"/>
        <rFont val="仿宋_GB2312"/>
        <charset val="134"/>
      </rPr>
      <t>亩，预计每亩每年可增收</t>
    </r>
    <r>
      <rPr>
        <sz val="7"/>
        <rFont val="Times New Roman"/>
        <family val="1"/>
      </rPr>
      <t>1000</t>
    </r>
    <r>
      <rPr>
        <sz val="7"/>
        <rFont val="仿宋_GB2312"/>
        <charset val="134"/>
      </rPr>
      <t>元</t>
    </r>
  </si>
  <si>
    <r>
      <t>43</t>
    </r>
    <r>
      <rPr>
        <sz val="7"/>
        <rFont val="仿宋_GB2312"/>
        <charset val="134"/>
      </rPr>
      <t>人</t>
    </r>
  </si>
  <si>
    <r>
      <t>种植花生</t>
    </r>
    <r>
      <rPr>
        <sz val="7"/>
        <rFont val="Times New Roman"/>
        <family val="1"/>
      </rPr>
      <t>35</t>
    </r>
    <r>
      <rPr>
        <sz val="7"/>
        <rFont val="仿宋_GB2312"/>
        <charset val="134"/>
      </rPr>
      <t>亩，每亩补贴</t>
    </r>
    <r>
      <rPr>
        <sz val="7"/>
        <rFont val="Times New Roman"/>
        <family val="1"/>
      </rPr>
      <t>500</t>
    </r>
    <r>
      <rPr>
        <sz val="7"/>
        <rFont val="仿宋_GB2312"/>
        <charset val="134"/>
      </rPr>
      <t>元，带动贫困户</t>
    </r>
    <r>
      <rPr>
        <sz val="7"/>
        <rFont val="Times New Roman"/>
        <family val="1"/>
      </rPr>
      <t>13</t>
    </r>
    <r>
      <rPr>
        <sz val="7"/>
        <rFont val="仿宋_GB2312"/>
        <charset val="134"/>
      </rPr>
      <t>户</t>
    </r>
    <r>
      <rPr>
        <sz val="7"/>
        <rFont val="Times New Roman"/>
        <family val="1"/>
      </rPr>
      <t>42</t>
    </r>
    <r>
      <rPr>
        <sz val="7"/>
        <rFont val="仿宋_GB2312"/>
        <charset val="134"/>
      </rPr>
      <t>人。</t>
    </r>
  </si>
  <si>
    <r>
      <t>带动</t>
    </r>
    <r>
      <rPr>
        <sz val="7"/>
        <rFont val="Times New Roman"/>
        <family val="1"/>
      </rPr>
      <t>13</t>
    </r>
    <r>
      <rPr>
        <sz val="7"/>
        <rFont val="仿宋_GB2312"/>
        <charset val="134"/>
      </rPr>
      <t>户</t>
    </r>
    <r>
      <rPr>
        <sz val="7"/>
        <rFont val="Times New Roman"/>
        <family val="1"/>
      </rPr>
      <t>42</t>
    </r>
    <r>
      <rPr>
        <sz val="7"/>
        <rFont val="仿宋_GB2312"/>
        <charset val="134"/>
      </rPr>
      <t>人种植花生</t>
    </r>
    <r>
      <rPr>
        <sz val="7"/>
        <rFont val="Times New Roman"/>
        <family val="1"/>
      </rPr>
      <t>35</t>
    </r>
    <r>
      <rPr>
        <sz val="7"/>
        <rFont val="仿宋_GB2312"/>
        <charset val="134"/>
      </rPr>
      <t>亩，预计每亩每年可增收</t>
    </r>
    <r>
      <rPr>
        <sz val="7"/>
        <rFont val="Times New Roman"/>
        <family val="1"/>
      </rPr>
      <t>1000</t>
    </r>
    <r>
      <rPr>
        <sz val="7"/>
        <rFont val="仿宋_GB2312"/>
        <charset val="134"/>
      </rPr>
      <t>元</t>
    </r>
  </si>
  <si>
    <r>
      <t>42</t>
    </r>
    <r>
      <rPr>
        <sz val="7"/>
        <rFont val="仿宋_GB2312"/>
        <charset val="134"/>
      </rPr>
      <t>人</t>
    </r>
  </si>
  <si>
    <r>
      <t>种植花生</t>
    </r>
    <r>
      <rPr>
        <sz val="7"/>
        <rFont val="Times New Roman"/>
        <family val="1"/>
      </rPr>
      <t>71</t>
    </r>
    <r>
      <rPr>
        <sz val="7"/>
        <rFont val="仿宋_GB2312"/>
        <charset val="134"/>
      </rPr>
      <t>亩，每亩补贴</t>
    </r>
    <r>
      <rPr>
        <sz val="7"/>
        <rFont val="Times New Roman"/>
        <family val="1"/>
      </rPr>
      <t>500</t>
    </r>
    <r>
      <rPr>
        <sz val="7"/>
        <rFont val="仿宋_GB2312"/>
        <charset val="134"/>
      </rPr>
      <t>元，带动贫困户</t>
    </r>
    <r>
      <rPr>
        <sz val="7"/>
        <rFont val="Times New Roman"/>
        <family val="1"/>
      </rPr>
      <t>13</t>
    </r>
    <r>
      <rPr>
        <sz val="7"/>
        <rFont val="仿宋_GB2312"/>
        <charset val="134"/>
      </rPr>
      <t>户</t>
    </r>
    <r>
      <rPr>
        <sz val="7"/>
        <rFont val="Times New Roman"/>
        <family val="1"/>
      </rPr>
      <t>51</t>
    </r>
    <r>
      <rPr>
        <sz val="7"/>
        <rFont val="仿宋_GB2312"/>
        <charset val="134"/>
      </rPr>
      <t>人。</t>
    </r>
  </si>
  <si>
    <r>
      <t>带动</t>
    </r>
    <r>
      <rPr>
        <sz val="7"/>
        <rFont val="Times New Roman"/>
        <family val="1"/>
      </rPr>
      <t>13</t>
    </r>
    <r>
      <rPr>
        <sz val="7"/>
        <rFont val="仿宋_GB2312"/>
        <charset val="134"/>
      </rPr>
      <t>户</t>
    </r>
    <r>
      <rPr>
        <sz val="7"/>
        <rFont val="Times New Roman"/>
        <family val="1"/>
      </rPr>
      <t>51</t>
    </r>
    <r>
      <rPr>
        <sz val="7"/>
        <rFont val="仿宋_GB2312"/>
        <charset val="134"/>
      </rPr>
      <t>人种植花生</t>
    </r>
    <r>
      <rPr>
        <sz val="7"/>
        <rFont val="Times New Roman"/>
        <family val="1"/>
      </rPr>
      <t>71</t>
    </r>
    <r>
      <rPr>
        <sz val="7"/>
        <rFont val="仿宋_GB2312"/>
        <charset val="134"/>
      </rPr>
      <t>亩，预计每亩每年可增收</t>
    </r>
    <r>
      <rPr>
        <sz val="7"/>
        <rFont val="Times New Roman"/>
        <family val="1"/>
      </rPr>
      <t>1000</t>
    </r>
    <r>
      <rPr>
        <sz val="7"/>
        <rFont val="仿宋_GB2312"/>
        <charset val="134"/>
      </rPr>
      <t>元</t>
    </r>
  </si>
  <si>
    <r>
      <t>51</t>
    </r>
    <r>
      <rPr>
        <sz val="7"/>
        <rFont val="仿宋_GB2312"/>
        <charset val="134"/>
      </rPr>
      <t>人</t>
    </r>
  </si>
  <si>
    <r>
      <t>种植花生</t>
    </r>
    <r>
      <rPr>
        <sz val="7"/>
        <rFont val="Times New Roman"/>
        <family val="1"/>
      </rPr>
      <t>87</t>
    </r>
    <r>
      <rPr>
        <sz val="7"/>
        <rFont val="仿宋_GB2312"/>
        <charset val="134"/>
      </rPr>
      <t>亩，每亩补贴</t>
    </r>
    <r>
      <rPr>
        <sz val="7"/>
        <rFont val="Times New Roman"/>
        <family val="1"/>
      </rPr>
      <t>500</t>
    </r>
    <r>
      <rPr>
        <sz val="7"/>
        <rFont val="仿宋_GB2312"/>
        <charset val="134"/>
      </rPr>
      <t>元，带动贫困户</t>
    </r>
    <r>
      <rPr>
        <sz val="7"/>
        <rFont val="Times New Roman"/>
        <family val="1"/>
      </rPr>
      <t>12</t>
    </r>
    <r>
      <rPr>
        <sz val="7"/>
        <rFont val="仿宋_GB2312"/>
        <charset val="134"/>
      </rPr>
      <t>户</t>
    </r>
    <r>
      <rPr>
        <sz val="7"/>
        <rFont val="Times New Roman"/>
        <family val="1"/>
      </rPr>
      <t>50</t>
    </r>
    <r>
      <rPr>
        <sz val="7"/>
        <rFont val="仿宋_GB2312"/>
        <charset val="134"/>
      </rPr>
      <t>人。</t>
    </r>
  </si>
  <si>
    <r>
      <t>带动</t>
    </r>
    <r>
      <rPr>
        <sz val="7"/>
        <rFont val="Times New Roman"/>
        <family val="1"/>
      </rPr>
      <t>12</t>
    </r>
    <r>
      <rPr>
        <sz val="7"/>
        <rFont val="仿宋_GB2312"/>
        <charset val="134"/>
      </rPr>
      <t>户</t>
    </r>
    <r>
      <rPr>
        <sz val="7"/>
        <rFont val="Times New Roman"/>
        <family val="1"/>
      </rPr>
      <t>50</t>
    </r>
    <r>
      <rPr>
        <sz val="7"/>
        <rFont val="仿宋_GB2312"/>
        <charset val="134"/>
      </rPr>
      <t>人种植花生</t>
    </r>
    <r>
      <rPr>
        <sz val="7"/>
        <rFont val="Times New Roman"/>
        <family val="1"/>
      </rPr>
      <t>87</t>
    </r>
    <r>
      <rPr>
        <sz val="7"/>
        <rFont val="仿宋_GB2312"/>
        <charset val="134"/>
      </rPr>
      <t>亩，预计每亩每年可增收</t>
    </r>
    <r>
      <rPr>
        <sz val="7"/>
        <rFont val="Times New Roman"/>
        <family val="1"/>
      </rPr>
      <t>1000</t>
    </r>
    <r>
      <rPr>
        <sz val="7"/>
        <rFont val="仿宋_GB2312"/>
        <charset val="134"/>
      </rPr>
      <t>元</t>
    </r>
  </si>
  <si>
    <r>
      <t>50</t>
    </r>
    <r>
      <rPr>
        <sz val="7"/>
        <rFont val="仿宋_GB2312"/>
        <charset val="134"/>
      </rPr>
      <t>人</t>
    </r>
  </si>
  <si>
    <r>
      <t>种植花生</t>
    </r>
    <r>
      <rPr>
        <sz val="7"/>
        <rFont val="Times New Roman"/>
        <family val="1"/>
      </rPr>
      <t>67</t>
    </r>
    <r>
      <rPr>
        <sz val="7"/>
        <rFont val="仿宋_GB2312"/>
        <charset val="134"/>
      </rPr>
      <t>亩，每亩补贴</t>
    </r>
    <r>
      <rPr>
        <sz val="7"/>
        <rFont val="Times New Roman"/>
        <family val="1"/>
      </rPr>
      <t>500</t>
    </r>
    <r>
      <rPr>
        <sz val="7"/>
        <rFont val="仿宋_GB2312"/>
        <charset val="134"/>
      </rPr>
      <t>元，带动贫困户</t>
    </r>
    <r>
      <rPr>
        <sz val="7"/>
        <rFont val="Times New Roman"/>
        <family val="1"/>
      </rPr>
      <t>14</t>
    </r>
    <r>
      <rPr>
        <sz val="7"/>
        <rFont val="仿宋_GB2312"/>
        <charset val="134"/>
      </rPr>
      <t>户</t>
    </r>
    <r>
      <rPr>
        <sz val="7"/>
        <rFont val="Times New Roman"/>
        <family val="1"/>
      </rPr>
      <t>35</t>
    </r>
    <r>
      <rPr>
        <sz val="7"/>
        <rFont val="仿宋_GB2312"/>
        <charset val="134"/>
      </rPr>
      <t>人。</t>
    </r>
  </si>
  <si>
    <r>
      <t>带动</t>
    </r>
    <r>
      <rPr>
        <sz val="7"/>
        <rFont val="Times New Roman"/>
        <family val="1"/>
      </rPr>
      <t>14</t>
    </r>
    <r>
      <rPr>
        <sz val="7"/>
        <rFont val="仿宋_GB2312"/>
        <charset val="134"/>
      </rPr>
      <t>户</t>
    </r>
    <r>
      <rPr>
        <sz val="7"/>
        <rFont val="Times New Roman"/>
        <family val="1"/>
      </rPr>
      <t>35</t>
    </r>
    <r>
      <rPr>
        <sz val="7"/>
        <rFont val="仿宋_GB2312"/>
        <charset val="134"/>
      </rPr>
      <t>人种植花生</t>
    </r>
    <r>
      <rPr>
        <sz val="7"/>
        <rFont val="Times New Roman"/>
        <family val="1"/>
      </rPr>
      <t>67</t>
    </r>
    <r>
      <rPr>
        <sz val="7"/>
        <rFont val="仿宋_GB2312"/>
        <charset val="134"/>
      </rPr>
      <t>亩，预计每亩每年可增收</t>
    </r>
    <r>
      <rPr>
        <sz val="7"/>
        <rFont val="Times New Roman"/>
        <family val="1"/>
      </rPr>
      <t>1000</t>
    </r>
    <r>
      <rPr>
        <sz val="7"/>
        <rFont val="仿宋_GB2312"/>
        <charset val="134"/>
      </rPr>
      <t>元</t>
    </r>
  </si>
  <si>
    <r>
      <t>35</t>
    </r>
    <r>
      <rPr>
        <sz val="7"/>
        <rFont val="仿宋_GB2312"/>
        <charset val="134"/>
      </rPr>
      <t>人</t>
    </r>
  </si>
  <si>
    <r>
      <t>带动碾沟村贫困户</t>
    </r>
    <r>
      <rPr>
        <sz val="7"/>
        <rFont val="Times New Roman"/>
        <family val="1"/>
      </rPr>
      <t>20</t>
    </r>
    <r>
      <rPr>
        <sz val="7"/>
        <rFont val="仿宋_GB2312"/>
        <charset val="134"/>
      </rPr>
      <t>户</t>
    </r>
    <r>
      <rPr>
        <sz val="7"/>
        <rFont val="Times New Roman"/>
        <family val="1"/>
      </rPr>
      <t>64</t>
    </r>
    <r>
      <rPr>
        <sz val="7"/>
        <rFont val="仿宋_GB2312"/>
        <charset val="134"/>
      </rPr>
      <t>人，种植艾草</t>
    </r>
    <r>
      <rPr>
        <sz val="7"/>
        <rFont val="Times New Roman"/>
        <family val="1"/>
      </rPr>
      <t>36.5</t>
    </r>
    <r>
      <rPr>
        <sz val="7"/>
        <rFont val="仿宋_GB2312"/>
        <charset val="134"/>
      </rPr>
      <t>亩，每亩申请财政资金</t>
    </r>
    <r>
      <rPr>
        <sz val="7"/>
        <rFont val="Times New Roman"/>
        <family val="1"/>
      </rPr>
      <t>900</t>
    </r>
    <r>
      <rPr>
        <sz val="7"/>
        <rFont val="仿宋_GB2312"/>
        <charset val="134"/>
      </rPr>
      <t>元，户均年增收</t>
    </r>
    <r>
      <rPr>
        <sz val="7"/>
        <rFont val="Times New Roman"/>
        <family val="1"/>
      </rPr>
      <t>3000</t>
    </r>
    <r>
      <rPr>
        <sz val="7"/>
        <rFont val="仿宋_GB2312"/>
        <charset val="134"/>
      </rPr>
      <t>元。</t>
    </r>
  </si>
  <si>
    <r>
      <t>900</t>
    </r>
    <r>
      <rPr>
        <sz val="7"/>
        <rFont val="仿宋_GB2312"/>
        <charset val="134"/>
      </rPr>
      <t>元</t>
    </r>
    <r>
      <rPr>
        <sz val="7"/>
        <rFont val="Times New Roman"/>
        <family val="1"/>
      </rPr>
      <t>/</t>
    </r>
    <r>
      <rPr>
        <sz val="7"/>
        <rFont val="仿宋_GB2312"/>
        <charset val="134"/>
      </rPr>
      <t>亩</t>
    </r>
  </si>
  <si>
    <r>
      <t>带动碾沟村贫困户</t>
    </r>
    <r>
      <rPr>
        <sz val="7"/>
        <rFont val="Times New Roman"/>
        <family val="1"/>
      </rPr>
      <t>20</t>
    </r>
    <r>
      <rPr>
        <sz val="7"/>
        <rFont val="仿宋_GB2312"/>
        <charset val="134"/>
      </rPr>
      <t>户</t>
    </r>
    <r>
      <rPr>
        <sz val="7"/>
        <rFont val="Times New Roman"/>
        <family val="1"/>
      </rPr>
      <t>64</t>
    </r>
    <r>
      <rPr>
        <sz val="7"/>
        <rFont val="仿宋_GB2312"/>
        <charset val="134"/>
      </rPr>
      <t>人，户均年增收</t>
    </r>
    <r>
      <rPr>
        <sz val="7"/>
        <rFont val="Times New Roman"/>
        <family val="1"/>
      </rPr>
      <t>3000</t>
    </r>
    <r>
      <rPr>
        <sz val="7"/>
        <rFont val="仿宋_GB2312"/>
        <charset val="134"/>
      </rPr>
      <t>元。</t>
    </r>
  </si>
  <si>
    <r>
      <t>带动张坞镇茶沟村、庞沟村等贫困户</t>
    </r>
    <r>
      <rPr>
        <sz val="7"/>
        <rFont val="Times New Roman"/>
        <family val="1"/>
      </rPr>
      <t>57</t>
    </r>
    <r>
      <rPr>
        <sz val="7"/>
        <rFont val="仿宋_GB2312"/>
        <charset val="134"/>
      </rPr>
      <t>户</t>
    </r>
    <r>
      <rPr>
        <sz val="7"/>
        <rFont val="Times New Roman"/>
        <family val="1"/>
      </rPr>
      <t>215</t>
    </r>
    <r>
      <rPr>
        <sz val="7"/>
        <rFont val="仿宋_GB2312"/>
        <charset val="134"/>
      </rPr>
      <t>人，每户申请财政资金</t>
    </r>
    <r>
      <rPr>
        <sz val="7"/>
        <rFont val="Times New Roman"/>
        <family val="1"/>
      </rPr>
      <t>6000</t>
    </r>
    <r>
      <rPr>
        <sz val="7"/>
        <rFont val="仿宋_GB2312"/>
        <charset val="134"/>
      </rPr>
      <t>元入股宜阳新天地种植农民专业合作社进行带贫分红，每年每户分红</t>
    </r>
    <r>
      <rPr>
        <sz val="7"/>
        <rFont val="Times New Roman"/>
        <family val="1"/>
      </rPr>
      <t>800</t>
    </r>
    <r>
      <rPr>
        <sz val="7"/>
        <rFont val="仿宋_GB2312"/>
        <charset val="134"/>
      </rPr>
      <t>元，三年后退还本金</t>
    </r>
    <r>
      <rPr>
        <sz val="7"/>
        <rFont val="Times New Roman"/>
        <family val="1"/>
      </rPr>
      <t>6000</t>
    </r>
    <r>
      <rPr>
        <sz val="7"/>
        <rFont val="仿宋_GB2312"/>
        <charset val="134"/>
      </rPr>
      <t>元。</t>
    </r>
  </si>
  <si>
    <r>
      <t>带动贫困</t>
    </r>
    <r>
      <rPr>
        <sz val="7"/>
        <rFont val="Times New Roman"/>
        <family val="1"/>
      </rPr>
      <t>57</t>
    </r>
    <r>
      <rPr>
        <sz val="7"/>
        <rFont val="仿宋_GB2312"/>
        <charset val="134"/>
      </rPr>
      <t>户</t>
    </r>
    <r>
      <rPr>
        <sz val="7"/>
        <rFont val="Times New Roman"/>
        <family val="1"/>
      </rPr>
      <t>215</t>
    </r>
    <r>
      <rPr>
        <sz val="7"/>
        <rFont val="仿宋_GB2312"/>
        <charset val="134"/>
      </rPr>
      <t>人，实现每年保底分红</t>
    </r>
    <r>
      <rPr>
        <sz val="7"/>
        <rFont val="Times New Roman"/>
        <family val="1"/>
      </rPr>
      <t>800</t>
    </r>
    <r>
      <rPr>
        <sz val="7"/>
        <rFont val="仿宋_GB2312"/>
        <charset val="134"/>
      </rPr>
      <t>元，连分三年。三年后退还本金</t>
    </r>
    <r>
      <rPr>
        <sz val="7"/>
        <rFont val="Times New Roman"/>
        <family val="1"/>
      </rPr>
      <t>6000</t>
    </r>
    <r>
      <rPr>
        <sz val="7"/>
        <rFont val="仿宋_GB2312"/>
        <charset val="134"/>
      </rPr>
      <t>元。</t>
    </r>
  </si>
  <si>
    <r>
      <t>以芙蓉沐森农林开发有限公司为依托，带动下连村贫困户</t>
    </r>
    <r>
      <rPr>
        <sz val="7"/>
        <rFont val="Times New Roman"/>
        <family val="1"/>
      </rPr>
      <t>30</t>
    </r>
    <r>
      <rPr>
        <sz val="7"/>
        <rFont val="仿宋_GB2312"/>
        <charset val="134"/>
      </rPr>
      <t>户</t>
    </r>
    <r>
      <rPr>
        <sz val="7"/>
        <rFont val="Times New Roman"/>
        <family val="1"/>
      </rPr>
      <t>121</t>
    </r>
    <r>
      <rPr>
        <sz val="7"/>
        <rFont val="仿宋_GB2312"/>
        <charset val="134"/>
      </rPr>
      <t>人，每户申请财政资金</t>
    </r>
    <r>
      <rPr>
        <sz val="7"/>
        <rFont val="Times New Roman"/>
        <family val="1"/>
      </rPr>
      <t>5000</t>
    </r>
    <r>
      <rPr>
        <sz val="7"/>
        <rFont val="仿宋_GB2312"/>
        <charset val="134"/>
      </rPr>
      <t>元入股该公司，每年每户保底分红</t>
    </r>
    <r>
      <rPr>
        <sz val="7"/>
        <rFont val="Times New Roman"/>
        <family val="1"/>
      </rPr>
      <t>600</t>
    </r>
    <r>
      <rPr>
        <sz val="7"/>
        <rFont val="仿宋_GB2312"/>
        <charset val="134"/>
      </rPr>
      <t>元，连分三年，三年后退还本金</t>
    </r>
    <r>
      <rPr>
        <sz val="7"/>
        <rFont val="Times New Roman"/>
        <family val="1"/>
      </rPr>
      <t>5000</t>
    </r>
    <r>
      <rPr>
        <sz val="7"/>
        <rFont val="仿宋_GB2312"/>
        <charset val="134"/>
      </rPr>
      <t>元。</t>
    </r>
  </si>
  <si>
    <r>
      <t>带动贫困户</t>
    </r>
    <r>
      <rPr>
        <sz val="7"/>
        <rFont val="Times New Roman"/>
        <family val="1"/>
      </rPr>
      <t>30</t>
    </r>
    <r>
      <rPr>
        <sz val="7"/>
        <rFont val="仿宋_GB2312"/>
        <charset val="134"/>
      </rPr>
      <t>户</t>
    </r>
    <r>
      <rPr>
        <sz val="7"/>
        <rFont val="Times New Roman"/>
        <family val="1"/>
      </rPr>
      <t>121</t>
    </r>
    <r>
      <rPr>
        <sz val="7"/>
        <rFont val="仿宋_GB2312"/>
        <charset val="134"/>
      </rPr>
      <t>人，贫困户每年可保底分红</t>
    </r>
    <r>
      <rPr>
        <sz val="7"/>
        <rFont val="Times New Roman"/>
        <family val="1"/>
      </rPr>
      <t>600</t>
    </r>
    <r>
      <rPr>
        <sz val="7"/>
        <rFont val="仿宋_GB2312"/>
        <charset val="134"/>
      </rPr>
      <t>元，连分三年。三年后退还本金</t>
    </r>
    <r>
      <rPr>
        <sz val="7"/>
        <rFont val="Times New Roman"/>
        <family val="1"/>
      </rPr>
      <t>5000</t>
    </r>
    <r>
      <rPr>
        <sz val="7"/>
        <rFont val="仿宋_GB2312"/>
        <charset val="134"/>
      </rPr>
      <t>元。</t>
    </r>
  </si>
  <si>
    <r>
      <t>在香鹿山镇下韩村带动贫困户</t>
    </r>
    <r>
      <rPr>
        <sz val="7"/>
        <rFont val="Times New Roman"/>
        <family val="1"/>
      </rPr>
      <t>10</t>
    </r>
    <r>
      <rPr>
        <sz val="7"/>
        <rFont val="仿宋_GB2312"/>
        <charset val="134"/>
      </rPr>
      <t>户</t>
    </r>
    <r>
      <rPr>
        <sz val="7"/>
        <rFont val="Times New Roman"/>
        <family val="1"/>
      </rPr>
      <t>39</t>
    </r>
    <r>
      <rPr>
        <sz val="7"/>
        <rFont val="仿宋_GB2312"/>
        <charset val="134"/>
      </rPr>
      <t>人，种植艾草</t>
    </r>
    <r>
      <rPr>
        <sz val="7"/>
        <rFont val="Times New Roman"/>
        <family val="1"/>
      </rPr>
      <t>66</t>
    </r>
    <r>
      <rPr>
        <sz val="7"/>
        <rFont val="仿宋_GB2312"/>
        <charset val="134"/>
      </rPr>
      <t>亩，每亩申请财政资金补贴</t>
    </r>
    <r>
      <rPr>
        <sz val="7"/>
        <rFont val="Times New Roman"/>
        <family val="1"/>
      </rPr>
      <t>900</t>
    </r>
    <r>
      <rPr>
        <sz val="7"/>
        <rFont val="仿宋_GB2312"/>
        <charset val="134"/>
      </rPr>
      <t>元，预计每亩年均增收</t>
    </r>
    <r>
      <rPr>
        <sz val="7"/>
        <rFont val="Times New Roman"/>
        <family val="1"/>
      </rPr>
      <t>2000</t>
    </r>
    <r>
      <rPr>
        <sz val="7"/>
        <rFont val="仿宋_GB2312"/>
        <charset val="134"/>
      </rPr>
      <t>元。</t>
    </r>
  </si>
  <si>
    <r>
      <t>带动</t>
    </r>
    <r>
      <rPr>
        <sz val="7"/>
        <rFont val="Times New Roman"/>
        <family val="1"/>
      </rPr>
      <t>10</t>
    </r>
    <r>
      <rPr>
        <sz val="7"/>
        <rFont val="仿宋_GB2312"/>
        <charset val="134"/>
      </rPr>
      <t>户</t>
    </r>
    <r>
      <rPr>
        <sz val="7"/>
        <rFont val="Times New Roman"/>
        <family val="1"/>
      </rPr>
      <t>39</t>
    </r>
    <r>
      <rPr>
        <sz val="7"/>
        <rFont val="仿宋_GB2312"/>
        <charset val="134"/>
      </rPr>
      <t>人，预计每亩年均增收</t>
    </r>
    <r>
      <rPr>
        <sz val="7"/>
        <rFont val="Times New Roman"/>
        <family val="1"/>
      </rPr>
      <t>2000</t>
    </r>
    <r>
      <rPr>
        <sz val="7"/>
        <rFont val="仿宋_GB2312"/>
        <charset val="134"/>
      </rPr>
      <t>元。长期受益</t>
    </r>
  </si>
  <si>
    <r>
      <t>三乡镇</t>
    </r>
    <r>
      <rPr>
        <sz val="7"/>
        <rFont val="Times New Roman"/>
        <family val="1"/>
      </rPr>
      <t>2018</t>
    </r>
    <r>
      <rPr>
        <sz val="7"/>
        <rFont val="仿宋_GB2312"/>
        <charset val="134"/>
      </rPr>
      <t>年种植产业扶贫项目</t>
    </r>
  </si>
  <si>
    <r>
      <t>带动三乡镇</t>
    </r>
    <r>
      <rPr>
        <sz val="7"/>
        <rFont val="Times New Roman"/>
        <family val="1"/>
      </rPr>
      <t>22</t>
    </r>
    <r>
      <rPr>
        <sz val="7"/>
        <rFont val="仿宋_GB2312"/>
        <charset val="134"/>
      </rPr>
      <t>个村贫困户</t>
    </r>
    <r>
      <rPr>
        <sz val="7"/>
        <rFont val="Times New Roman"/>
        <family val="1"/>
      </rPr>
      <t>735</t>
    </r>
    <r>
      <rPr>
        <sz val="7"/>
        <rFont val="仿宋_GB2312"/>
        <charset val="134"/>
      </rPr>
      <t>户</t>
    </r>
    <r>
      <rPr>
        <sz val="7"/>
        <rFont val="Times New Roman"/>
        <family val="1"/>
      </rPr>
      <t>2799</t>
    </r>
    <r>
      <rPr>
        <sz val="7"/>
        <rFont val="仿宋_GB2312"/>
        <charset val="134"/>
      </rPr>
      <t>人种植中药材、花椒朝天椒、西瓜、黄秋葵、大蒜、烟叶、黑杂粮、花生、软籽石榴水蜜桃、油菜、构树、蘑菇等品种。</t>
    </r>
  </si>
  <si>
    <r>
      <t>3000</t>
    </r>
    <r>
      <rPr>
        <sz val="7"/>
        <rFont val="仿宋_GB2312"/>
        <charset val="134"/>
      </rPr>
      <t>至</t>
    </r>
    <r>
      <rPr>
        <sz val="7"/>
        <rFont val="Times New Roman"/>
        <family val="1"/>
      </rPr>
      <t>3200</t>
    </r>
  </si>
  <si>
    <r>
      <t>52</t>
    </r>
    <r>
      <rPr>
        <sz val="7"/>
        <rFont val="仿宋_GB2312"/>
        <charset val="134"/>
      </rPr>
      <t>个村</t>
    </r>
  </si>
  <si>
    <r>
      <t>对三乡镇</t>
    </r>
    <r>
      <rPr>
        <sz val="7"/>
        <rFont val="Times New Roman"/>
        <family val="1"/>
      </rPr>
      <t>22</t>
    </r>
    <r>
      <rPr>
        <sz val="7"/>
        <rFont val="仿宋_GB2312"/>
        <charset val="134"/>
      </rPr>
      <t>个行政村的</t>
    </r>
    <r>
      <rPr>
        <sz val="7"/>
        <rFont val="Times New Roman"/>
        <family val="1"/>
      </rPr>
      <t>687</t>
    </r>
    <r>
      <rPr>
        <sz val="7"/>
        <rFont val="仿宋_GB2312"/>
        <charset val="134"/>
      </rPr>
      <t>户贫困户种植的中药材、花椒朝天椒、西瓜、黄秋葵、大蒜、烟叶、黑杂粮、花生、软籽石榴水蜜桃、油菜、构树、蘑菇等进行补贴，增加群众收入，早日脱贫致富</t>
    </r>
  </si>
  <si>
    <r>
      <t>带动白杨镇</t>
    </r>
    <r>
      <rPr>
        <sz val="7"/>
        <rFont val="Times New Roman"/>
        <family val="1"/>
      </rPr>
      <t>19</t>
    </r>
    <r>
      <rPr>
        <sz val="7"/>
        <rFont val="仿宋_GB2312"/>
        <charset val="134"/>
      </rPr>
      <t>个村贫困户</t>
    </r>
    <r>
      <rPr>
        <sz val="7"/>
        <rFont val="Times New Roman"/>
        <family val="1"/>
      </rPr>
      <t>291</t>
    </r>
    <r>
      <rPr>
        <sz val="7"/>
        <rFont val="仿宋_GB2312"/>
        <charset val="134"/>
      </rPr>
      <t>户</t>
    </r>
    <r>
      <rPr>
        <sz val="7"/>
        <rFont val="Times New Roman"/>
        <family val="1"/>
      </rPr>
      <t>1002</t>
    </r>
    <r>
      <rPr>
        <sz val="7"/>
        <rFont val="仿宋_GB2312"/>
        <charset val="134"/>
      </rPr>
      <t>人，每户申请财政资金</t>
    </r>
    <r>
      <rPr>
        <sz val="7"/>
        <rFont val="Times New Roman"/>
        <family val="1"/>
      </rPr>
      <t>2000</t>
    </r>
    <r>
      <rPr>
        <sz val="7"/>
        <rFont val="仿宋_GB2312"/>
        <charset val="134"/>
      </rPr>
      <t>元入股宜阳县众生源农业专业合作社进行带贫分红，每年每户分红</t>
    </r>
    <r>
      <rPr>
        <sz val="7"/>
        <rFont val="Times New Roman"/>
        <family val="1"/>
      </rPr>
      <t>650</t>
    </r>
    <r>
      <rPr>
        <sz val="7"/>
        <rFont val="仿宋_GB2312"/>
        <charset val="134"/>
      </rPr>
      <t>元，其中</t>
    </r>
    <r>
      <rPr>
        <sz val="7"/>
        <rFont val="Times New Roman"/>
        <family val="1"/>
      </rPr>
      <t>450</t>
    </r>
    <r>
      <rPr>
        <sz val="7"/>
        <rFont val="仿宋_GB2312"/>
        <charset val="134"/>
      </rPr>
      <t>元支付地租，三年后桑叶产出收益贫困户与合作社各占</t>
    </r>
    <r>
      <rPr>
        <sz val="7"/>
        <rFont val="Times New Roman"/>
        <family val="1"/>
      </rPr>
      <t>50%</t>
    </r>
    <r>
      <rPr>
        <sz val="7"/>
        <rFont val="仿宋_GB2312"/>
        <charset val="134"/>
      </rPr>
      <t>，其中贫困户每亩收益</t>
    </r>
    <r>
      <rPr>
        <sz val="7"/>
        <rFont val="Times New Roman"/>
        <family val="1"/>
      </rPr>
      <t>1000</t>
    </r>
    <r>
      <rPr>
        <sz val="7"/>
        <rFont val="仿宋_GB2312"/>
        <charset val="134"/>
      </rPr>
      <t>元。</t>
    </r>
  </si>
  <si>
    <r>
      <t>带动全镇</t>
    </r>
    <r>
      <rPr>
        <sz val="7"/>
        <rFont val="Times New Roman"/>
        <family val="1"/>
      </rPr>
      <t>291</t>
    </r>
    <r>
      <rPr>
        <sz val="7"/>
        <rFont val="仿宋_GB2312"/>
        <charset val="134"/>
      </rPr>
      <t>户贫困户，每年每户分红</t>
    </r>
    <r>
      <rPr>
        <sz val="7"/>
        <rFont val="Times New Roman"/>
        <family val="1"/>
      </rPr>
      <t>650</t>
    </r>
    <r>
      <rPr>
        <sz val="7"/>
        <rFont val="仿宋_GB2312"/>
        <charset val="134"/>
      </rPr>
      <t>元，三年后桑叶产出收益贫困户与合作社各占</t>
    </r>
    <r>
      <rPr>
        <sz val="7"/>
        <rFont val="Times New Roman"/>
        <family val="1"/>
      </rPr>
      <t>50%</t>
    </r>
    <r>
      <rPr>
        <sz val="7"/>
        <rFont val="仿宋_GB2312"/>
        <charset val="134"/>
      </rPr>
      <t>，其中贫困户每亩收益</t>
    </r>
    <r>
      <rPr>
        <sz val="7"/>
        <rFont val="Times New Roman"/>
        <family val="1"/>
      </rPr>
      <t>1000</t>
    </r>
    <r>
      <rPr>
        <sz val="7"/>
        <rFont val="仿宋_GB2312"/>
        <charset val="134"/>
      </rPr>
      <t>元。</t>
    </r>
  </si>
  <si>
    <r>
      <t>该项目规划在张坞镇尚坞、通阳、王岳等</t>
    </r>
    <r>
      <rPr>
        <sz val="7"/>
        <rFont val="Times New Roman"/>
        <family val="1"/>
      </rPr>
      <t>24</t>
    </r>
    <r>
      <rPr>
        <sz val="7"/>
        <rFont val="仿宋_GB2312"/>
        <charset val="134"/>
      </rPr>
      <t>个行政村，发展种植油菜、花生、西瓜等特色种植业，项目实施后带动</t>
    </r>
    <r>
      <rPr>
        <sz val="7"/>
        <rFont val="Times New Roman"/>
        <family val="1"/>
      </rPr>
      <t>798</t>
    </r>
    <r>
      <rPr>
        <sz val="7"/>
        <rFont val="仿宋_GB2312"/>
        <charset val="134"/>
      </rPr>
      <t>户贫困户实现增收。</t>
    </r>
  </si>
  <si>
    <r>
      <t>实施特色种植项目，带动贫困户</t>
    </r>
    <r>
      <rPr>
        <sz val="7"/>
        <rFont val="Times New Roman"/>
        <family val="1"/>
      </rPr>
      <t>317</t>
    </r>
    <r>
      <rPr>
        <sz val="7"/>
        <rFont val="仿宋_GB2312"/>
        <charset val="134"/>
      </rPr>
      <t>户</t>
    </r>
    <r>
      <rPr>
        <sz val="7"/>
        <rFont val="Times New Roman"/>
        <family val="1"/>
      </rPr>
      <t>1226</t>
    </r>
    <r>
      <rPr>
        <sz val="7"/>
        <rFont val="仿宋_GB2312"/>
        <charset val="134"/>
      </rPr>
      <t>人实现增收。</t>
    </r>
  </si>
  <si>
    <r>
      <t>实施中药材种植</t>
    </r>
    <r>
      <rPr>
        <sz val="7"/>
        <rFont val="Times New Roman"/>
        <family val="1"/>
      </rPr>
      <t>374</t>
    </r>
    <r>
      <rPr>
        <sz val="7"/>
        <rFont val="仿宋_GB2312"/>
        <charset val="134"/>
      </rPr>
      <t>亩，每亩补贴</t>
    </r>
    <r>
      <rPr>
        <sz val="7"/>
        <rFont val="Times New Roman"/>
        <family val="1"/>
      </rPr>
      <t>800</t>
    </r>
    <r>
      <rPr>
        <sz val="7"/>
        <rFont val="仿宋_GB2312"/>
        <charset val="134"/>
      </rPr>
      <t>元，带动贫困户</t>
    </r>
    <r>
      <rPr>
        <sz val="7"/>
        <rFont val="Times New Roman"/>
        <family val="1"/>
      </rPr>
      <t>65</t>
    </r>
    <r>
      <rPr>
        <sz val="7"/>
        <rFont val="仿宋_GB2312"/>
        <charset val="134"/>
      </rPr>
      <t>户</t>
    </r>
    <r>
      <rPr>
        <sz val="7"/>
        <rFont val="Times New Roman"/>
        <family val="1"/>
      </rPr>
      <t>253</t>
    </r>
    <r>
      <rPr>
        <sz val="7"/>
        <rFont val="仿宋_GB2312"/>
        <charset val="134"/>
      </rPr>
      <t>人。</t>
    </r>
  </si>
  <si>
    <r>
      <t>800</t>
    </r>
    <r>
      <rPr>
        <sz val="7"/>
        <rFont val="仿宋_GB2312"/>
        <charset val="134"/>
      </rPr>
      <t>元</t>
    </r>
    <r>
      <rPr>
        <sz val="7"/>
        <rFont val="Times New Roman"/>
        <family val="1"/>
      </rPr>
      <t>/</t>
    </r>
    <r>
      <rPr>
        <sz val="7"/>
        <rFont val="仿宋_GB2312"/>
        <charset val="134"/>
      </rPr>
      <t>亩</t>
    </r>
  </si>
  <si>
    <r>
      <t>带动</t>
    </r>
    <r>
      <rPr>
        <sz val="7"/>
        <rFont val="Times New Roman"/>
        <family val="1"/>
      </rPr>
      <t>65</t>
    </r>
    <r>
      <rPr>
        <sz val="7"/>
        <rFont val="仿宋_GB2312"/>
        <charset val="134"/>
      </rPr>
      <t>户</t>
    </r>
    <r>
      <rPr>
        <sz val="7"/>
        <rFont val="Times New Roman"/>
        <family val="1"/>
      </rPr>
      <t>253</t>
    </r>
    <r>
      <rPr>
        <sz val="7"/>
        <rFont val="仿宋_GB2312"/>
        <charset val="134"/>
      </rPr>
      <t>人增收，预计增收</t>
    </r>
    <r>
      <rPr>
        <sz val="7"/>
        <rFont val="Times New Roman"/>
        <family val="1"/>
      </rPr>
      <t>3000</t>
    </r>
    <r>
      <rPr>
        <sz val="7"/>
        <rFont val="仿宋_GB2312"/>
        <charset val="134"/>
      </rPr>
      <t>元</t>
    </r>
    <r>
      <rPr>
        <sz val="7"/>
        <rFont val="Times New Roman"/>
        <family val="1"/>
      </rPr>
      <t>/</t>
    </r>
    <r>
      <rPr>
        <sz val="7"/>
        <rFont val="仿宋_GB2312"/>
        <charset val="134"/>
      </rPr>
      <t>年</t>
    </r>
    <r>
      <rPr>
        <sz val="7"/>
        <rFont val="Times New Roman"/>
        <family val="1"/>
      </rPr>
      <t>/</t>
    </r>
    <r>
      <rPr>
        <sz val="7"/>
        <rFont val="仿宋_GB2312"/>
        <charset val="134"/>
      </rPr>
      <t>户；长期带贫，惠及建档立卡人数</t>
    </r>
    <r>
      <rPr>
        <sz val="7"/>
        <rFont val="Times New Roman"/>
        <family val="1"/>
      </rPr>
      <t>195</t>
    </r>
    <r>
      <rPr>
        <sz val="7"/>
        <rFont val="仿宋_GB2312"/>
        <charset val="134"/>
      </rPr>
      <t>。</t>
    </r>
  </si>
  <si>
    <r>
      <t>实施艾叶种植</t>
    </r>
    <r>
      <rPr>
        <sz val="7"/>
        <rFont val="Times New Roman"/>
        <family val="1"/>
      </rPr>
      <t>200</t>
    </r>
    <r>
      <rPr>
        <sz val="7"/>
        <rFont val="仿宋_GB2312"/>
        <charset val="134"/>
      </rPr>
      <t>亩，每亩补贴</t>
    </r>
    <r>
      <rPr>
        <sz val="7"/>
        <rFont val="Times New Roman"/>
        <family val="1"/>
      </rPr>
      <t>800</t>
    </r>
    <r>
      <rPr>
        <sz val="7"/>
        <rFont val="仿宋_GB2312"/>
        <charset val="134"/>
      </rPr>
      <t>元，带动贫困户</t>
    </r>
    <r>
      <rPr>
        <sz val="7"/>
        <rFont val="Times New Roman"/>
        <family val="1"/>
      </rPr>
      <t>54</t>
    </r>
    <r>
      <rPr>
        <sz val="7"/>
        <rFont val="仿宋_GB2312"/>
        <charset val="134"/>
      </rPr>
      <t>户</t>
    </r>
    <r>
      <rPr>
        <sz val="7"/>
        <rFont val="Times New Roman"/>
        <family val="1"/>
      </rPr>
      <t>175</t>
    </r>
    <r>
      <rPr>
        <sz val="7"/>
        <rFont val="仿宋_GB2312"/>
        <charset val="134"/>
      </rPr>
      <t>人。</t>
    </r>
  </si>
  <si>
    <r>
      <t>带动</t>
    </r>
    <r>
      <rPr>
        <sz val="7"/>
        <rFont val="Times New Roman"/>
        <family val="1"/>
      </rPr>
      <t>48</t>
    </r>
    <r>
      <rPr>
        <sz val="7"/>
        <rFont val="仿宋_GB2312"/>
        <charset val="134"/>
      </rPr>
      <t>户</t>
    </r>
    <r>
      <rPr>
        <sz val="7"/>
        <rFont val="Times New Roman"/>
        <family val="1"/>
      </rPr>
      <t>165</t>
    </r>
    <r>
      <rPr>
        <sz val="7"/>
        <rFont val="仿宋_GB2312"/>
        <charset val="134"/>
      </rPr>
      <t>人增收，预计增收</t>
    </r>
    <r>
      <rPr>
        <sz val="7"/>
        <rFont val="Times New Roman"/>
        <family val="1"/>
      </rPr>
      <t>5000</t>
    </r>
    <r>
      <rPr>
        <sz val="7"/>
        <rFont val="仿宋_GB2312"/>
        <charset val="134"/>
      </rPr>
      <t>元，带贫</t>
    </r>
    <r>
      <rPr>
        <sz val="7"/>
        <rFont val="Times New Roman"/>
        <family val="1"/>
      </rPr>
      <t>1-3</t>
    </r>
    <r>
      <rPr>
        <sz val="7"/>
        <rFont val="仿宋_GB2312"/>
        <charset val="134"/>
      </rPr>
      <t>年，惠及建档立卡人数</t>
    </r>
    <r>
      <rPr>
        <sz val="7"/>
        <rFont val="Times New Roman"/>
        <family val="1"/>
      </rPr>
      <t>165</t>
    </r>
    <r>
      <rPr>
        <sz val="7"/>
        <rFont val="仿宋_GB2312"/>
        <charset val="134"/>
      </rPr>
      <t>人。</t>
    </r>
  </si>
  <si>
    <r>
      <t>在香鹿山镇南留村发展</t>
    </r>
    <r>
      <rPr>
        <sz val="7"/>
        <rFont val="Times New Roman"/>
        <family val="1"/>
      </rPr>
      <t>19</t>
    </r>
    <r>
      <rPr>
        <sz val="7"/>
        <rFont val="仿宋_GB2312"/>
        <charset val="134"/>
      </rPr>
      <t>户贫困户种植西瓜</t>
    </r>
    <r>
      <rPr>
        <sz val="7"/>
        <rFont val="Times New Roman"/>
        <family val="1"/>
      </rPr>
      <t>51</t>
    </r>
    <r>
      <rPr>
        <sz val="7"/>
        <rFont val="仿宋_GB2312"/>
        <charset val="134"/>
      </rPr>
      <t>亩，每亩补贴</t>
    </r>
    <r>
      <rPr>
        <sz val="7"/>
        <rFont val="Times New Roman"/>
        <family val="1"/>
      </rPr>
      <t>500</t>
    </r>
    <r>
      <rPr>
        <sz val="7"/>
        <rFont val="仿宋_GB2312"/>
        <charset val="134"/>
      </rPr>
      <t>元。</t>
    </r>
  </si>
  <si>
    <r>
      <t>扶持贫困户</t>
    </r>
    <r>
      <rPr>
        <sz val="7"/>
        <rFont val="Times New Roman"/>
        <family val="1"/>
      </rPr>
      <t>19</t>
    </r>
    <r>
      <rPr>
        <sz val="7"/>
        <rFont val="仿宋_GB2312"/>
        <charset val="134"/>
      </rPr>
      <t>户，直接收益人口</t>
    </r>
    <r>
      <rPr>
        <sz val="7"/>
        <rFont val="Times New Roman"/>
        <family val="1"/>
      </rPr>
      <t>69</t>
    </r>
    <r>
      <rPr>
        <sz val="7"/>
        <rFont val="仿宋_GB2312"/>
        <charset val="134"/>
      </rPr>
      <t>人，预计年每亩增收</t>
    </r>
    <r>
      <rPr>
        <sz val="7"/>
        <rFont val="Times New Roman"/>
        <family val="1"/>
      </rPr>
      <t>2000</t>
    </r>
    <r>
      <rPr>
        <sz val="7"/>
        <rFont val="仿宋_GB2312"/>
        <charset val="134"/>
      </rPr>
      <t>元</t>
    </r>
  </si>
  <si>
    <r>
      <t>新建蔬菜种植大棚</t>
    </r>
    <r>
      <rPr>
        <sz val="7"/>
        <rFont val="Times New Roman"/>
        <family val="1"/>
      </rPr>
      <t>9</t>
    </r>
    <r>
      <rPr>
        <sz val="7"/>
        <rFont val="仿宋_GB2312"/>
        <charset val="134"/>
      </rPr>
      <t>个，占地</t>
    </r>
    <r>
      <rPr>
        <sz val="7"/>
        <rFont val="Times New Roman"/>
        <family val="1"/>
      </rPr>
      <t>15</t>
    </r>
    <r>
      <rPr>
        <sz val="7"/>
        <rFont val="仿宋_GB2312"/>
        <charset val="134"/>
      </rPr>
      <t>亩</t>
    </r>
  </si>
  <si>
    <r>
      <t>带动</t>
    </r>
    <r>
      <rPr>
        <sz val="7"/>
        <rFont val="Times New Roman"/>
        <family val="1"/>
      </rPr>
      <t>27</t>
    </r>
    <r>
      <rPr>
        <sz val="7"/>
        <rFont val="仿宋_GB2312"/>
        <charset val="134"/>
      </rPr>
      <t>户贫困户，户均年增收</t>
    </r>
    <r>
      <rPr>
        <sz val="7"/>
        <rFont val="Times New Roman"/>
        <family val="1"/>
      </rPr>
      <t>2</t>
    </r>
    <r>
      <rPr>
        <sz val="7"/>
        <rFont val="仿宋_GB2312"/>
        <charset val="134"/>
      </rPr>
      <t>万元。</t>
    </r>
  </si>
  <si>
    <r>
      <t>花椒种植项目带动贫困户</t>
    </r>
    <r>
      <rPr>
        <sz val="7"/>
        <rFont val="Times New Roman"/>
        <family val="1"/>
      </rPr>
      <t>37</t>
    </r>
    <r>
      <rPr>
        <sz val="7"/>
        <rFont val="仿宋_GB2312"/>
        <charset val="134"/>
      </rPr>
      <t>户，种植面积</t>
    </r>
    <r>
      <rPr>
        <sz val="7"/>
        <rFont val="Times New Roman"/>
        <family val="1"/>
      </rPr>
      <t>162.3</t>
    </r>
    <r>
      <rPr>
        <sz val="7"/>
        <rFont val="仿宋_GB2312"/>
        <charset val="134"/>
      </rPr>
      <t>亩；艾叶种植项目带动贫困户</t>
    </r>
    <r>
      <rPr>
        <sz val="7"/>
        <rFont val="Times New Roman"/>
        <family val="1"/>
      </rPr>
      <t>70</t>
    </r>
    <r>
      <rPr>
        <sz val="7"/>
        <rFont val="仿宋_GB2312"/>
        <charset val="134"/>
      </rPr>
      <t>户，种植面积</t>
    </r>
    <r>
      <rPr>
        <sz val="7"/>
        <rFont val="Times New Roman"/>
        <family val="1"/>
      </rPr>
      <t>198.64</t>
    </r>
    <r>
      <rPr>
        <sz val="7"/>
        <rFont val="仿宋_GB2312"/>
        <charset val="134"/>
      </rPr>
      <t>亩；油菜种植项目带动贫困户</t>
    </r>
    <r>
      <rPr>
        <sz val="7"/>
        <rFont val="Times New Roman"/>
        <family val="1"/>
      </rPr>
      <t>125</t>
    </r>
    <r>
      <rPr>
        <sz val="7"/>
        <rFont val="仿宋_GB2312"/>
        <charset val="134"/>
      </rPr>
      <t>户，种植面积</t>
    </r>
    <r>
      <rPr>
        <sz val="7"/>
        <rFont val="Times New Roman"/>
        <family val="1"/>
      </rPr>
      <t>240.5</t>
    </r>
    <r>
      <rPr>
        <sz val="7"/>
        <rFont val="仿宋_GB2312"/>
        <charset val="134"/>
      </rPr>
      <t>亩；红参种植项目带动贫困户</t>
    </r>
    <r>
      <rPr>
        <sz val="7"/>
        <rFont val="Times New Roman"/>
        <family val="1"/>
      </rPr>
      <t>146</t>
    </r>
    <r>
      <rPr>
        <sz val="7"/>
        <rFont val="仿宋_GB2312"/>
        <charset val="134"/>
      </rPr>
      <t>户，种植面积</t>
    </r>
    <r>
      <rPr>
        <sz val="7"/>
        <rFont val="Times New Roman"/>
        <family val="1"/>
      </rPr>
      <t>538.9</t>
    </r>
    <r>
      <rPr>
        <sz val="7"/>
        <rFont val="仿宋_GB2312"/>
        <charset val="134"/>
      </rPr>
      <t>亩</t>
    </r>
  </si>
  <si>
    <r>
      <t>花椒每亩补贴</t>
    </r>
    <r>
      <rPr>
        <sz val="7"/>
        <rFont val="Times New Roman"/>
        <family val="1"/>
      </rPr>
      <t>500</t>
    </r>
    <r>
      <rPr>
        <sz val="7"/>
        <rFont val="仿宋_GB2312"/>
        <charset val="134"/>
      </rPr>
      <t>元</t>
    </r>
    <r>
      <rPr>
        <sz val="7"/>
        <rFont val="Times New Roman"/>
        <family val="1"/>
      </rPr>
      <t xml:space="preserve">  </t>
    </r>
    <r>
      <rPr>
        <sz val="7"/>
        <rFont val="仿宋_GB2312"/>
        <charset val="134"/>
      </rPr>
      <t>艾叶每亩补贴</t>
    </r>
    <r>
      <rPr>
        <sz val="7"/>
        <rFont val="Times New Roman"/>
        <family val="1"/>
      </rPr>
      <t>1000</t>
    </r>
    <r>
      <rPr>
        <sz val="7"/>
        <rFont val="仿宋_GB2312"/>
        <charset val="134"/>
      </rPr>
      <t>元</t>
    </r>
    <r>
      <rPr>
        <sz val="7"/>
        <rFont val="Times New Roman"/>
        <family val="1"/>
      </rPr>
      <t xml:space="preserve">    </t>
    </r>
    <r>
      <rPr>
        <sz val="7"/>
        <rFont val="仿宋_GB2312"/>
        <charset val="134"/>
      </rPr>
      <t>油菜每亩补贴</t>
    </r>
    <r>
      <rPr>
        <sz val="7"/>
        <rFont val="Times New Roman"/>
        <family val="1"/>
      </rPr>
      <t>400</t>
    </r>
    <r>
      <rPr>
        <sz val="7"/>
        <rFont val="仿宋_GB2312"/>
        <charset val="134"/>
      </rPr>
      <t>元</t>
    </r>
    <r>
      <rPr>
        <sz val="7"/>
        <rFont val="Times New Roman"/>
        <family val="1"/>
      </rPr>
      <t xml:space="preserve">       </t>
    </r>
    <r>
      <rPr>
        <sz val="7"/>
        <rFont val="仿宋_GB2312"/>
        <charset val="134"/>
      </rPr>
      <t>红参每亩补贴</t>
    </r>
    <r>
      <rPr>
        <sz val="7"/>
        <rFont val="Times New Roman"/>
        <family val="1"/>
      </rPr>
      <t>1000</t>
    </r>
    <r>
      <rPr>
        <sz val="7"/>
        <rFont val="仿宋_GB2312"/>
        <charset val="134"/>
      </rPr>
      <t>眼</t>
    </r>
  </si>
  <si>
    <r>
      <t>25</t>
    </r>
    <r>
      <rPr>
        <sz val="7"/>
        <rFont val="仿宋_GB2312"/>
        <charset val="134"/>
      </rPr>
      <t>个行政村</t>
    </r>
  </si>
  <si>
    <r>
      <t>带动全镇</t>
    </r>
    <r>
      <rPr>
        <sz val="7"/>
        <rFont val="Times New Roman"/>
        <family val="1"/>
      </rPr>
      <t>378</t>
    </r>
    <r>
      <rPr>
        <sz val="7"/>
        <rFont val="仿宋_GB2312"/>
        <charset val="134"/>
      </rPr>
      <t>户贫困户，种植特色产品进行补贴，调整种植结构，预计每亩增收</t>
    </r>
    <r>
      <rPr>
        <sz val="7"/>
        <rFont val="Times New Roman"/>
        <family val="1"/>
      </rPr>
      <t>1200</t>
    </r>
    <r>
      <rPr>
        <sz val="7"/>
        <rFont val="仿宋_GB2312"/>
        <charset val="134"/>
      </rPr>
      <t>元以上。</t>
    </r>
  </si>
  <si>
    <r>
      <t>全镇</t>
    </r>
    <r>
      <rPr>
        <sz val="7"/>
        <rFont val="Times New Roman"/>
        <family val="1"/>
      </rPr>
      <t>15</t>
    </r>
    <r>
      <rPr>
        <sz val="7"/>
        <rFont val="仿宋_GB2312"/>
        <charset val="134"/>
      </rPr>
      <t>个行政村</t>
    </r>
    <r>
      <rPr>
        <sz val="7"/>
        <rFont val="Times New Roman"/>
        <family val="1"/>
      </rPr>
      <t>1109</t>
    </r>
    <r>
      <rPr>
        <sz val="7"/>
        <rFont val="仿宋_GB2312"/>
        <charset val="134"/>
      </rPr>
      <t>户种植中药材</t>
    </r>
    <r>
      <rPr>
        <sz val="7"/>
        <rFont val="Times New Roman"/>
        <family val="1"/>
      </rPr>
      <t>1927</t>
    </r>
    <r>
      <rPr>
        <sz val="7"/>
        <rFont val="仿宋_GB2312"/>
        <charset val="134"/>
      </rPr>
      <t>亩</t>
    </r>
  </si>
  <si>
    <r>
      <t>全镇</t>
    </r>
    <r>
      <rPr>
        <sz val="7"/>
        <rFont val="Times New Roman"/>
        <family val="1"/>
      </rPr>
      <t>15</t>
    </r>
    <r>
      <rPr>
        <sz val="7"/>
        <rFont val="仿宋_GB2312"/>
        <charset val="134"/>
      </rPr>
      <t>个行政村</t>
    </r>
  </si>
  <si>
    <r>
      <t>该项目实施后可使</t>
    </r>
    <r>
      <rPr>
        <sz val="7"/>
        <rFont val="Times New Roman"/>
        <family val="1"/>
      </rPr>
      <t>1109</t>
    </r>
    <r>
      <rPr>
        <sz val="7"/>
        <rFont val="仿宋_GB2312"/>
        <charset val="134"/>
      </rPr>
      <t>户</t>
    </r>
    <r>
      <rPr>
        <sz val="7"/>
        <rFont val="Times New Roman"/>
        <family val="1"/>
      </rPr>
      <t>4490</t>
    </r>
    <r>
      <rPr>
        <sz val="7"/>
        <rFont val="仿宋_GB2312"/>
        <charset val="134"/>
      </rPr>
      <t>人通过种植油菜稳定增收，年亩均收益</t>
    </r>
    <r>
      <rPr>
        <sz val="7"/>
        <rFont val="Times New Roman"/>
        <family val="1"/>
      </rPr>
      <t>800</t>
    </r>
    <r>
      <rPr>
        <sz val="7"/>
        <rFont val="仿宋_GB2312"/>
        <charset val="134"/>
      </rPr>
      <t>元。</t>
    </r>
  </si>
  <si>
    <r>
      <t>全镇</t>
    </r>
    <r>
      <rPr>
        <sz val="7"/>
        <rFont val="Times New Roman"/>
        <family val="1"/>
      </rPr>
      <t>14</t>
    </r>
    <r>
      <rPr>
        <sz val="7"/>
        <rFont val="仿宋_GB2312"/>
        <charset val="134"/>
      </rPr>
      <t>个行政村</t>
    </r>
    <r>
      <rPr>
        <sz val="7"/>
        <rFont val="Times New Roman"/>
        <family val="1"/>
      </rPr>
      <t>764</t>
    </r>
    <r>
      <rPr>
        <sz val="7"/>
        <rFont val="仿宋_GB2312"/>
        <charset val="134"/>
      </rPr>
      <t>户种植中药材</t>
    </r>
    <r>
      <rPr>
        <sz val="7"/>
        <rFont val="Times New Roman"/>
        <family val="1"/>
      </rPr>
      <t>2175.4</t>
    </r>
    <r>
      <rPr>
        <sz val="7"/>
        <rFont val="仿宋_GB2312"/>
        <charset val="134"/>
      </rPr>
      <t>亩</t>
    </r>
  </si>
  <si>
    <r>
      <t>该项目实施后可使</t>
    </r>
    <r>
      <rPr>
        <sz val="7"/>
        <rFont val="Times New Roman"/>
        <family val="1"/>
      </rPr>
      <t>764</t>
    </r>
    <r>
      <rPr>
        <sz val="7"/>
        <rFont val="仿宋_GB2312"/>
        <charset val="134"/>
      </rPr>
      <t>户</t>
    </r>
    <r>
      <rPr>
        <sz val="7"/>
        <rFont val="Times New Roman"/>
        <family val="1"/>
      </rPr>
      <t>3453</t>
    </r>
    <r>
      <rPr>
        <sz val="7"/>
        <rFont val="仿宋_GB2312"/>
        <charset val="134"/>
      </rPr>
      <t>人通过种植中药材稳定增收，年亩均收益</t>
    </r>
    <r>
      <rPr>
        <sz val="7"/>
        <rFont val="Times New Roman"/>
        <family val="1"/>
      </rPr>
      <t>2000</t>
    </r>
    <r>
      <rPr>
        <sz val="7"/>
        <rFont val="仿宋_GB2312"/>
        <charset val="134"/>
      </rPr>
      <t>元。</t>
    </r>
  </si>
  <si>
    <t>2. 特色养殖</t>
    <phoneticPr fontId="1" type="noConversion"/>
  </si>
  <si>
    <r>
      <t>依托众氏养殖专业合作社，以贫困户到户增收资金</t>
    </r>
    <r>
      <rPr>
        <sz val="7"/>
        <rFont val="Times New Roman"/>
        <family val="1"/>
      </rPr>
      <t>5000</t>
    </r>
    <r>
      <rPr>
        <sz val="7"/>
        <rFont val="仿宋_GB2312"/>
        <charset val="134"/>
      </rPr>
      <t>元</t>
    </r>
    <r>
      <rPr>
        <sz val="7"/>
        <rFont val="Times New Roman"/>
        <family val="1"/>
      </rPr>
      <t>/</t>
    </r>
    <r>
      <rPr>
        <sz val="7"/>
        <rFont val="仿宋_GB2312"/>
        <charset val="134"/>
      </rPr>
      <t>户入股，每年保底分红</t>
    </r>
    <r>
      <rPr>
        <sz val="7"/>
        <rFont val="Times New Roman"/>
        <family val="1"/>
      </rPr>
      <t>600</t>
    </r>
    <r>
      <rPr>
        <sz val="7"/>
        <rFont val="仿宋_GB2312"/>
        <charset val="134"/>
      </rPr>
      <t>元，连分三年。</t>
    </r>
  </si>
  <si>
    <r>
      <t>带动</t>
    </r>
    <r>
      <rPr>
        <sz val="7"/>
        <rFont val="Times New Roman"/>
        <family val="1"/>
      </rPr>
      <t>30</t>
    </r>
    <r>
      <rPr>
        <sz val="7"/>
        <rFont val="仿宋_GB2312"/>
        <charset val="134"/>
      </rPr>
      <t>户</t>
    </r>
    <r>
      <rPr>
        <sz val="7"/>
        <rFont val="Times New Roman"/>
        <family val="1"/>
      </rPr>
      <t>135</t>
    </r>
    <r>
      <rPr>
        <sz val="7"/>
        <rFont val="仿宋_GB2312"/>
        <charset val="134"/>
      </rPr>
      <t>人增收，预计增收</t>
    </r>
    <r>
      <rPr>
        <sz val="7"/>
        <rFont val="Times New Roman"/>
        <family val="1"/>
      </rPr>
      <t>6800</t>
    </r>
    <r>
      <rPr>
        <sz val="7"/>
        <rFont val="仿宋_GB2312"/>
        <charset val="134"/>
      </rPr>
      <t>；带贫</t>
    </r>
    <r>
      <rPr>
        <sz val="7"/>
        <rFont val="Times New Roman"/>
        <family val="1"/>
      </rPr>
      <t>3</t>
    </r>
    <r>
      <rPr>
        <sz val="7"/>
        <rFont val="仿宋_GB2312"/>
        <charset val="134"/>
      </rPr>
      <t>年，改善生产生活质量。三年后归还本金</t>
    </r>
  </si>
  <si>
    <r>
      <t>依托明飞养殖专业合作社，以贫困户到户增收资金</t>
    </r>
    <r>
      <rPr>
        <sz val="7"/>
        <rFont val="Times New Roman"/>
        <family val="1"/>
      </rPr>
      <t>5000</t>
    </r>
    <r>
      <rPr>
        <sz val="7"/>
        <rFont val="仿宋_GB2312"/>
        <charset val="134"/>
      </rPr>
      <t>元</t>
    </r>
    <r>
      <rPr>
        <sz val="7"/>
        <rFont val="Times New Roman"/>
        <family val="1"/>
      </rPr>
      <t>/</t>
    </r>
    <r>
      <rPr>
        <sz val="7"/>
        <rFont val="仿宋_GB2312"/>
        <charset val="134"/>
      </rPr>
      <t>户入股，每年保底分红</t>
    </r>
    <r>
      <rPr>
        <sz val="7"/>
        <rFont val="Times New Roman"/>
        <family val="1"/>
      </rPr>
      <t>600</t>
    </r>
    <r>
      <rPr>
        <sz val="7"/>
        <rFont val="仿宋_GB2312"/>
        <charset val="134"/>
      </rPr>
      <t>元，连分三年。</t>
    </r>
  </si>
  <si>
    <r>
      <t>带动</t>
    </r>
    <r>
      <rPr>
        <sz val="7"/>
        <rFont val="Times New Roman"/>
        <family val="1"/>
      </rPr>
      <t>35</t>
    </r>
    <r>
      <rPr>
        <sz val="7"/>
        <rFont val="仿宋_GB2312"/>
        <charset val="134"/>
      </rPr>
      <t>户</t>
    </r>
    <r>
      <rPr>
        <sz val="7"/>
        <rFont val="Times New Roman"/>
        <family val="1"/>
      </rPr>
      <t>123</t>
    </r>
    <r>
      <rPr>
        <sz val="7"/>
        <rFont val="仿宋_GB2312"/>
        <charset val="134"/>
      </rPr>
      <t>人增收，预计增收</t>
    </r>
    <r>
      <rPr>
        <sz val="7"/>
        <rFont val="Times New Roman"/>
        <family val="1"/>
      </rPr>
      <t>6800</t>
    </r>
    <r>
      <rPr>
        <sz val="7"/>
        <rFont val="仿宋_GB2312"/>
        <charset val="134"/>
      </rPr>
      <t>；带贫</t>
    </r>
    <r>
      <rPr>
        <sz val="7"/>
        <rFont val="Times New Roman"/>
        <family val="1"/>
      </rPr>
      <t>3</t>
    </r>
    <r>
      <rPr>
        <sz val="7"/>
        <rFont val="仿宋_GB2312"/>
        <charset val="134"/>
      </rPr>
      <t>年，改善生产生活质量。三年后归还本金</t>
    </r>
  </si>
  <si>
    <r>
      <t>依托洛宜养牛场，以贫困户到户增收资金</t>
    </r>
    <r>
      <rPr>
        <sz val="7"/>
        <rFont val="Times New Roman"/>
        <family val="1"/>
      </rPr>
      <t>5000</t>
    </r>
    <r>
      <rPr>
        <sz val="7"/>
        <rFont val="仿宋_GB2312"/>
        <charset val="134"/>
      </rPr>
      <t>元</t>
    </r>
    <r>
      <rPr>
        <sz val="7"/>
        <rFont val="Times New Roman"/>
        <family val="1"/>
      </rPr>
      <t>/</t>
    </r>
    <r>
      <rPr>
        <sz val="7"/>
        <rFont val="仿宋_GB2312"/>
        <charset val="134"/>
      </rPr>
      <t>户入股，每年保底分红</t>
    </r>
    <r>
      <rPr>
        <sz val="7"/>
        <rFont val="Times New Roman"/>
        <family val="1"/>
      </rPr>
      <t>600</t>
    </r>
    <r>
      <rPr>
        <sz val="7"/>
        <rFont val="仿宋_GB2312"/>
        <charset val="134"/>
      </rPr>
      <t>元，连分三年。</t>
    </r>
  </si>
  <si>
    <r>
      <t>带动</t>
    </r>
    <r>
      <rPr>
        <sz val="7"/>
        <rFont val="Times New Roman"/>
        <family val="1"/>
      </rPr>
      <t>39</t>
    </r>
    <r>
      <rPr>
        <sz val="7"/>
        <rFont val="仿宋_GB2312"/>
        <charset val="134"/>
      </rPr>
      <t>户</t>
    </r>
    <r>
      <rPr>
        <sz val="7"/>
        <rFont val="Times New Roman"/>
        <family val="1"/>
      </rPr>
      <t>145</t>
    </r>
    <r>
      <rPr>
        <sz val="7"/>
        <rFont val="仿宋_GB2312"/>
        <charset val="134"/>
      </rPr>
      <t>人增收，预计增收</t>
    </r>
    <r>
      <rPr>
        <sz val="7"/>
        <rFont val="Times New Roman"/>
        <family val="1"/>
      </rPr>
      <t>6800</t>
    </r>
    <r>
      <rPr>
        <sz val="7"/>
        <rFont val="仿宋_GB2312"/>
        <charset val="134"/>
      </rPr>
      <t>；带贫</t>
    </r>
    <r>
      <rPr>
        <sz val="7"/>
        <rFont val="Times New Roman"/>
        <family val="1"/>
      </rPr>
      <t>3</t>
    </r>
    <r>
      <rPr>
        <sz val="7"/>
        <rFont val="仿宋_GB2312"/>
        <charset val="134"/>
      </rPr>
      <t>年，改善生产生活质量。三年后归还本金</t>
    </r>
  </si>
  <si>
    <r>
      <t>依托德营农牧科技有限公司，以贫困户到户增收资金</t>
    </r>
    <r>
      <rPr>
        <sz val="7"/>
        <rFont val="Times New Roman"/>
        <family val="1"/>
      </rPr>
      <t>5000</t>
    </r>
    <r>
      <rPr>
        <sz val="7"/>
        <rFont val="仿宋_GB2312"/>
        <charset val="134"/>
      </rPr>
      <t>元</t>
    </r>
    <r>
      <rPr>
        <sz val="7"/>
        <rFont val="Times New Roman"/>
        <family val="1"/>
      </rPr>
      <t>/</t>
    </r>
    <r>
      <rPr>
        <sz val="7"/>
        <rFont val="仿宋_GB2312"/>
        <charset val="134"/>
      </rPr>
      <t>户入股，每年保底分红</t>
    </r>
    <r>
      <rPr>
        <sz val="7"/>
        <rFont val="Times New Roman"/>
        <family val="1"/>
      </rPr>
      <t>600</t>
    </r>
    <r>
      <rPr>
        <sz val="7"/>
        <rFont val="仿宋_GB2312"/>
        <charset val="134"/>
      </rPr>
      <t>元</t>
    </r>
    <r>
      <rPr>
        <sz val="7"/>
        <rFont val="Times New Roman"/>
        <family val="1"/>
      </rPr>
      <t>/</t>
    </r>
    <r>
      <rPr>
        <sz val="7"/>
        <rFont val="仿宋_GB2312"/>
        <charset val="134"/>
      </rPr>
      <t>户，连分三年。</t>
    </r>
  </si>
  <si>
    <r>
      <t>带动</t>
    </r>
    <r>
      <rPr>
        <sz val="7"/>
        <rFont val="Times New Roman"/>
        <family val="1"/>
      </rPr>
      <t>58</t>
    </r>
    <r>
      <rPr>
        <sz val="7"/>
        <rFont val="仿宋_GB2312"/>
        <charset val="134"/>
      </rPr>
      <t>户</t>
    </r>
    <r>
      <rPr>
        <sz val="7"/>
        <rFont val="Times New Roman"/>
        <family val="1"/>
      </rPr>
      <t>227</t>
    </r>
    <r>
      <rPr>
        <sz val="7"/>
        <rFont val="仿宋_GB2312"/>
        <charset val="134"/>
      </rPr>
      <t>人增收，预计增收</t>
    </r>
    <r>
      <rPr>
        <sz val="7"/>
        <rFont val="Times New Roman"/>
        <family val="1"/>
      </rPr>
      <t>6800</t>
    </r>
    <r>
      <rPr>
        <sz val="7"/>
        <rFont val="仿宋_GB2312"/>
        <charset val="134"/>
      </rPr>
      <t>；带贫</t>
    </r>
    <r>
      <rPr>
        <sz val="7"/>
        <rFont val="Times New Roman"/>
        <family val="1"/>
      </rPr>
      <t>3</t>
    </r>
    <r>
      <rPr>
        <sz val="7"/>
        <rFont val="仿宋_GB2312"/>
        <charset val="134"/>
      </rPr>
      <t>年，改善生产生活质量。三年后归还本金</t>
    </r>
  </si>
  <si>
    <r>
      <t>柳泉镇龙潭等</t>
    </r>
    <r>
      <rPr>
        <sz val="7"/>
        <rFont val="Times New Roman"/>
        <family val="1"/>
      </rPr>
      <t>4</t>
    </r>
    <r>
      <rPr>
        <sz val="7"/>
        <rFont val="仿宋_GB2312"/>
        <charset val="134"/>
      </rPr>
      <t>个村养殖到户增收项目</t>
    </r>
  </si>
  <si>
    <r>
      <t>在龙潭村、于村村、沙子沟村、实施贫困户散户养殖猪、牛、羊、鸡等到户增收项目，带动贫困户</t>
    </r>
    <r>
      <rPr>
        <sz val="7"/>
        <rFont val="Times New Roman"/>
        <family val="1"/>
      </rPr>
      <t>66</t>
    </r>
    <r>
      <rPr>
        <sz val="7"/>
        <rFont val="仿宋_GB2312"/>
        <charset val="134"/>
      </rPr>
      <t>户</t>
    </r>
  </si>
  <si>
    <r>
      <t>带动</t>
    </r>
    <r>
      <rPr>
        <sz val="7"/>
        <rFont val="Times New Roman"/>
        <family val="1"/>
      </rPr>
      <t>66</t>
    </r>
    <r>
      <rPr>
        <sz val="7"/>
        <rFont val="仿宋_GB2312"/>
        <charset val="134"/>
      </rPr>
      <t>户</t>
    </r>
    <r>
      <rPr>
        <sz val="7"/>
        <rFont val="Times New Roman"/>
        <family val="1"/>
      </rPr>
      <t>185</t>
    </r>
    <r>
      <rPr>
        <sz val="7"/>
        <rFont val="仿宋_GB2312"/>
        <charset val="134"/>
      </rPr>
      <t>人增收，预计增收</t>
    </r>
    <r>
      <rPr>
        <sz val="7"/>
        <rFont val="Times New Roman"/>
        <family val="1"/>
      </rPr>
      <t>6800</t>
    </r>
    <r>
      <rPr>
        <sz val="7"/>
        <rFont val="仿宋_GB2312"/>
        <charset val="134"/>
      </rPr>
      <t>；带贫</t>
    </r>
    <r>
      <rPr>
        <sz val="7"/>
        <rFont val="Times New Roman"/>
        <family val="1"/>
      </rPr>
      <t>3</t>
    </r>
    <r>
      <rPr>
        <sz val="7"/>
        <rFont val="仿宋_GB2312"/>
        <charset val="134"/>
      </rPr>
      <t>年，惠及建档立卡人数</t>
    </r>
    <r>
      <rPr>
        <sz val="7"/>
        <rFont val="Times New Roman"/>
        <family val="1"/>
      </rPr>
      <t>185</t>
    </r>
  </si>
  <si>
    <r>
      <t>项目自</t>
    </r>
    <r>
      <rPr>
        <sz val="7"/>
        <rFont val="Times New Roman"/>
        <family val="1"/>
      </rPr>
      <t>2017</t>
    </r>
    <r>
      <rPr>
        <sz val="7"/>
        <rFont val="仿宋_GB2312"/>
        <charset val="134"/>
      </rPr>
      <t>年</t>
    </r>
    <r>
      <rPr>
        <sz val="7"/>
        <rFont val="Times New Roman"/>
        <family val="1"/>
      </rPr>
      <t>10</t>
    </r>
    <r>
      <rPr>
        <sz val="7"/>
        <rFont val="仿宋_GB2312"/>
        <charset val="134"/>
      </rPr>
      <t>月开始规划。</t>
    </r>
    <r>
      <rPr>
        <sz val="7"/>
        <rFont val="Times New Roman"/>
        <family val="1"/>
      </rPr>
      <t>2018</t>
    </r>
    <r>
      <rPr>
        <sz val="7"/>
        <rFont val="仿宋_GB2312"/>
        <charset val="134"/>
      </rPr>
      <t>年</t>
    </r>
    <r>
      <rPr>
        <sz val="7"/>
        <rFont val="Times New Roman"/>
        <family val="1"/>
      </rPr>
      <t>3</t>
    </r>
    <r>
      <rPr>
        <sz val="7"/>
        <rFont val="仿宋_GB2312"/>
        <charset val="134"/>
      </rPr>
      <t>月份开始建设花山村肉牛养殖项目</t>
    </r>
  </si>
  <si>
    <r>
      <t>项目实施后带动花山村</t>
    </r>
    <r>
      <rPr>
        <sz val="7"/>
        <rFont val="Times New Roman"/>
        <family val="1"/>
      </rPr>
      <t>40</t>
    </r>
    <r>
      <rPr>
        <sz val="7"/>
        <rFont val="仿宋_GB2312"/>
        <charset val="134"/>
      </rPr>
      <t>户</t>
    </r>
    <r>
      <rPr>
        <sz val="7"/>
        <rFont val="Times New Roman"/>
        <family val="1"/>
      </rPr>
      <t>120</t>
    </r>
    <r>
      <rPr>
        <sz val="7"/>
        <rFont val="仿宋_GB2312"/>
        <charset val="134"/>
      </rPr>
      <t>人实现增收</t>
    </r>
  </si>
  <si>
    <r>
      <t>在通阳村、上龙村、竹溪村等</t>
    </r>
    <r>
      <rPr>
        <sz val="7"/>
        <rFont val="Times New Roman"/>
        <family val="1"/>
      </rPr>
      <t>20</t>
    </r>
    <r>
      <rPr>
        <sz val="7"/>
        <rFont val="仿宋_GB2312"/>
        <charset val="134"/>
      </rPr>
      <t>个村实施养牛、养羊、养猪等养殖到户增收项目，带动</t>
    </r>
    <r>
      <rPr>
        <sz val="7"/>
        <rFont val="Times New Roman"/>
        <family val="1"/>
      </rPr>
      <t>79</t>
    </r>
    <r>
      <rPr>
        <sz val="7"/>
        <rFont val="仿宋_GB2312"/>
        <charset val="134"/>
      </rPr>
      <t>户贫困户。</t>
    </r>
  </si>
  <si>
    <r>
      <t>对</t>
    </r>
    <r>
      <rPr>
        <sz val="7"/>
        <rFont val="Times New Roman"/>
        <family val="1"/>
      </rPr>
      <t>20</t>
    </r>
    <r>
      <rPr>
        <sz val="7"/>
        <rFont val="仿宋_GB2312"/>
        <charset val="134"/>
      </rPr>
      <t>个村贫困户</t>
    </r>
    <r>
      <rPr>
        <sz val="7"/>
        <rFont val="Times New Roman"/>
        <family val="1"/>
      </rPr>
      <t>79</t>
    </r>
    <r>
      <rPr>
        <sz val="7"/>
        <rFont val="仿宋_GB2312"/>
        <charset val="134"/>
      </rPr>
      <t>户</t>
    </r>
    <r>
      <rPr>
        <sz val="7"/>
        <rFont val="Times New Roman"/>
        <family val="1"/>
      </rPr>
      <t>303</t>
    </r>
    <r>
      <rPr>
        <sz val="7"/>
        <rFont val="仿宋_GB2312"/>
        <charset val="134"/>
      </rPr>
      <t>人进行养殖补贴，增加群众收入，早日脱贫致富</t>
    </r>
  </si>
  <si>
    <r>
      <t>鼓励贫困户发展肉羊养殖，每户补贴</t>
    </r>
    <r>
      <rPr>
        <sz val="7"/>
        <rFont val="Times New Roman"/>
        <family val="1"/>
      </rPr>
      <t>8000</t>
    </r>
    <r>
      <rPr>
        <sz val="7"/>
        <rFont val="仿宋_GB2312"/>
        <charset val="134"/>
      </rPr>
      <t>元，用于牛舍改建。购买肉牛，带动</t>
    </r>
    <r>
      <rPr>
        <sz val="7"/>
        <rFont val="Times New Roman"/>
        <family val="1"/>
      </rPr>
      <t>21</t>
    </r>
    <r>
      <rPr>
        <sz val="7"/>
        <rFont val="仿宋_GB2312"/>
        <charset val="134"/>
      </rPr>
      <t>户</t>
    </r>
  </si>
  <si>
    <r>
      <t>8000</t>
    </r>
    <r>
      <rPr>
        <sz val="7"/>
        <rFont val="仿宋_GB2312"/>
        <charset val="134"/>
      </rPr>
      <t>元</t>
    </r>
    <r>
      <rPr>
        <sz val="7"/>
        <rFont val="Times New Roman"/>
        <family val="1"/>
      </rPr>
      <t>/</t>
    </r>
    <r>
      <rPr>
        <sz val="7"/>
        <rFont val="仿宋_GB2312"/>
        <charset val="134"/>
      </rPr>
      <t>户</t>
    </r>
  </si>
  <si>
    <r>
      <t>受益</t>
    </r>
    <r>
      <rPr>
        <sz val="7"/>
        <rFont val="Times New Roman"/>
        <family val="1"/>
      </rPr>
      <t>21</t>
    </r>
    <r>
      <rPr>
        <sz val="7"/>
        <rFont val="仿宋_GB2312"/>
        <charset val="134"/>
      </rPr>
      <t>户</t>
    </r>
    <r>
      <rPr>
        <sz val="7"/>
        <rFont val="Times New Roman"/>
        <family val="1"/>
      </rPr>
      <t>67</t>
    </r>
    <r>
      <rPr>
        <sz val="7"/>
        <rFont val="仿宋_GB2312"/>
        <charset val="134"/>
      </rPr>
      <t>人，户均增收</t>
    </r>
    <r>
      <rPr>
        <sz val="7"/>
        <rFont val="Times New Roman"/>
        <family val="1"/>
      </rPr>
      <t>8000</t>
    </r>
    <r>
      <rPr>
        <sz val="7"/>
        <rFont val="仿宋_GB2312"/>
        <charset val="134"/>
      </rPr>
      <t>元</t>
    </r>
  </si>
  <si>
    <r>
      <t>养殖</t>
    </r>
    <r>
      <rPr>
        <sz val="7"/>
        <rFont val="Times New Roman"/>
        <family val="1"/>
      </rPr>
      <t>22</t>
    </r>
    <r>
      <rPr>
        <sz val="7"/>
        <rFont val="仿宋_GB2312"/>
        <charset val="134"/>
      </rPr>
      <t>头肉牛</t>
    </r>
  </si>
  <si>
    <r>
      <t>带动贫困户</t>
    </r>
    <r>
      <rPr>
        <sz val="7"/>
        <rFont val="Times New Roman"/>
        <family val="1"/>
      </rPr>
      <t>12</t>
    </r>
    <r>
      <rPr>
        <sz val="7"/>
        <rFont val="仿宋_GB2312"/>
        <charset val="134"/>
      </rPr>
      <t>户</t>
    </r>
    <r>
      <rPr>
        <sz val="7"/>
        <rFont val="Times New Roman"/>
        <family val="1"/>
      </rPr>
      <t>48</t>
    </r>
    <r>
      <rPr>
        <sz val="7"/>
        <rFont val="仿宋_GB2312"/>
        <charset val="134"/>
      </rPr>
      <t>人，对其进行养殖补贴，增加贫困群众收入，使其早日脱贫</t>
    </r>
  </si>
  <si>
    <r>
      <t>养殖</t>
    </r>
    <r>
      <rPr>
        <sz val="7"/>
        <rFont val="Times New Roman"/>
        <family val="1"/>
      </rPr>
      <t>50</t>
    </r>
    <r>
      <rPr>
        <sz val="7"/>
        <rFont val="仿宋_GB2312"/>
        <charset val="134"/>
      </rPr>
      <t>头肉牛</t>
    </r>
  </si>
  <si>
    <r>
      <t>带动贫困户</t>
    </r>
    <r>
      <rPr>
        <sz val="7"/>
        <rFont val="Times New Roman"/>
        <family val="1"/>
      </rPr>
      <t>40</t>
    </r>
    <r>
      <rPr>
        <sz val="7"/>
        <rFont val="仿宋_GB2312"/>
        <charset val="134"/>
      </rPr>
      <t>户</t>
    </r>
    <r>
      <rPr>
        <sz val="7"/>
        <rFont val="Times New Roman"/>
        <family val="1"/>
      </rPr>
      <t>165</t>
    </r>
    <r>
      <rPr>
        <sz val="7"/>
        <rFont val="仿宋_GB2312"/>
        <charset val="134"/>
      </rPr>
      <t>人对其进行养殖补贴，增加贫困群众收入，使其早日脱贫</t>
    </r>
  </si>
  <si>
    <r>
      <t>养殖</t>
    </r>
    <r>
      <rPr>
        <sz val="7"/>
        <rFont val="Times New Roman"/>
        <family val="1"/>
      </rPr>
      <t>76</t>
    </r>
    <r>
      <rPr>
        <sz val="7"/>
        <rFont val="仿宋_GB2312"/>
        <charset val="134"/>
      </rPr>
      <t>头肉牛</t>
    </r>
  </si>
  <si>
    <r>
      <t>带动贫困户</t>
    </r>
    <r>
      <rPr>
        <sz val="7"/>
        <rFont val="Times New Roman"/>
        <family val="1"/>
      </rPr>
      <t>60</t>
    </r>
    <r>
      <rPr>
        <sz val="7"/>
        <rFont val="仿宋_GB2312"/>
        <charset val="134"/>
      </rPr>
      <t>户</t>
    </r>
    <r>
      <rPr>
        <sz val="7"/>
        <rFont val="Times New Roman"/>
        <family val="1"/>
      </rPr>
      <t>215</t>
    </r>
    <r>
      <rPr>
        <sz val="7"/>
        <rFont val="仿宋_GB2312"/>
        <charset val="134"/>
      </rPr>
      <t>人对其进行养殖补贴，增加贫困群众收入，使其早日脱贫</t>
    </r>
  </si>
  <si>
    <r>
      <t>全乡</t>
    </r>
    <r>
      <rPr>
        <sz val="7"/>
        <rFont val="Times New Roman"/>
        <family val="1"/>
      </rPr>
      <t>20</t>
    </r>
    <r>
      <rPr>
        <sz val="7"/>
        <rFont val="仿宋_GB2312"/>
        <charset val="134"/>
      </rPr>
      <t>个行政村</t>
    </r>
    <r>
      <rPr>
        <sz val="7"/>
        <rFont val="Times New Roman"/>
        <family val="1"/>
      </rPr>
      <t>168</t>
    </r>
    <r>
      <rPr>
        <sz val="7"/>
        <rFont val="仿宋_GB2312"/>
        <charset val="134"/>
      </rPr>
      <t>户贫困户养殖肉牛</t>
    </r>
    <r>
      <rPr>
        <sz val="7"/>
        <rFont val="Times New Roman"/>
        <family val="1"/>
      </rPr>
      <t>237</t>
    </r>
    <r>
      <rPr>
        <sz val="7"/>
        <rFont val="仿宋_GB2312"/>
        <charset val="134"/>
      </rPr>
      <t>头、养羊</t>
    </r>
    <r>
      <rPr>
        <sz val="7"/>
        <rFont val="Times New Roman"/>
        <family val="1"/>
      </rPr>
      <t>776</t>
    </r>
    <r>
      <rPr>
        <sz val="7"/>
        <rFont val="仿宋_GB2312"/>
        <charset val="134"/>
      </rPr>
      <t>只，养猪</t>
    </r>
    <r>
      <rPr>
        <sz val="7"/>
        <rFont val="Times New Roman"/>
        <family val="1"/>
      </rPr>
      <t>356</t>
    </r>
    <r>
      <rPr>
        <sz val="7"/>
        <rFont val="仿宋_GB2312"/>
        <charset val="134"/>
      </rPr>
      <t>头等</t>
    </r>
  </si>
  <si>
    <r>
      <t>每户补贴</t>
    </r>
    <r>
      <rPr>
        <sz val="7"/>
        <rFont val="Times New Roman"/>
        <family val="1"/>
      </rPr>
      <t>2000-5000</t>
    </r>
    <r>
      <rPr>
        <sz val="7"/>
        <rFont val="仿宋_GB2312"/>
        <charset val="134"/>
      </rPr>
      <t>元</t>
    </r>
  </si>
  <si>
    <r>
      <t>对</t>
    </r>
    <r>
      <rPr>
        <sz val="7"/>
        <rFont val="Times New Roman"/>
        <family val="1"/>
      </rPr>
      <t>168</t>
    </r>
    <r>
      <rPr>
        <sz val="7"/>
        <rFont val="仿宋_GB2312"/>
        <charset val="134"/>
      </rPr>
      <t>户</t>
    </r>
    <r>
      <rPr>
        <sz val="7"/>
        <rFont val="Times New Roman"/>
        <family val="1"/>
      </rPr>
      <t>670</t>
    </r>
    <r>
      <rPr>
        <sz val="7"/>
        <rFont val="仿宋_GB2312"/>
        <charset val="134"/>
      </rPr>
      <t>人进行补贴，增加贫困群众收入，早日脱贫</t>
    </r>
  </si>
  <si>
    <r>
      <t>168</t>
    </r>
    <r>
      <rPr>
        <sz val="7"/>
        <rFont val="仿宋_GB2312"/>
        <charset val="134"/>
      </rPr>
      <t>户</t>
    </r>
    <r>
      <rPr>
        <sz val="7"/>
        <rFont val="Times New Roman"/>
        <family val="1"/>
      </rPr>
      <t>670</t>
    </r>
    <r>
      <rPr>
        <sz val="7"/>
        <rFont val="仿宋_GB2312"/>
        <charset val="134"/>
      </rPr>
      <t>人</t>
    </r>
  </si>
  <si>
    <r>
      <t>全镇</t>
    </r>
    <r>
      <rPr>
        <sz val="7"/>
        <rFont val="Times New Roman"/>
        <family val="1"/>
      </rPr>
      <t>19</t>
    </r>
    <r>
      <rPr>
        <sz val="7"/>
        <rFont val="仿宋_GB2312"/>
        <charset val="134"/>
      </rPr>
      <t>个行政村</t>
    </r>
    <r>
      <rPr>
        <sz val="7"/>
        <rFont val="Times New Roman"/>
        <family val="1"/>
      </rPr>
      <t>80</t>
    </r>
    <r>
      <rPr>
        <sz val="7"/>
        <rFont val="仿宋_GB2312"/>
        <charset val="134"/>
      </rPr>
      <t>户贫困户养牛</t>
    </r>
    <r>
      <rPr>
        <sz val="7"/>
        <rFont val="Times New Roman"/>
        <family val="1"/>
      </rPr>
      <t>195</t>
    </r>
    <r>
      <rPr>
        <sz val="7"/>
        <rFont val="仿宋_GB2312"/>
        <charset val="134"/>
      </rPr>
      <t>头、养猪</t>
    </r>
    <r>
      <rPr>
        <sz val="7"/>
        <rFont val="Times New Roman"/>
        <family val="1"/>
      </rPr>
      <t>405</t>
    </r>
    <r>
      <rPr>
        <sz val="7"/>
        <rFont val="仿宋_GB2312"/>
        <charset val="134"/>
      </rPr>
      <t>头、养羊</t>
    </r>
    <r>
      <rPr>
        <sz val="7"/>
        <rFont val="Times New Roman"/>
        <family val="1"/>
      </rPr>
      <t>462</t>
    </r>
    <r>
      <rPr>
        <sz val="7"/>
        <rFont val="仿宋_GB2312"/>
        <charset val="134"/>
      </rPr>
      <t>只、养驴</t>
    </r>
    <r>
      <rPr>
        <sz val="7"/>
        <rFont val="Times New Roman"/>
        <family val="1"/>
      </rPr>
      <t>3</t>
    </r>
    <r>
      <rPr>
        <sz val="7"/>
        <rFont val="仿宋_GB2312"/>
        <charset val="134"/>
      </rPr>
      <t>头等养殖业，每户</t>
    </r>
    <r>
      <rPr>
        <sz val="7"/>
        <rFont val="Times New Roman"/>
        <family val="1"/>
      </rPr>
      <t>5000</t>
    </r>
    <r>
      <rPr>
        <sz val="7"/>
        <rFont val="仿宋_GB2312"/>
        <charset val="134"/>
      </rPr>
      <t>元进行补贴。</t>
    </r>
  </si>
  <si>
    <r>
      <t>为</t>
    </r>
    <r>
      <rPr>
        <sz val="7"/>
        <rFont val="Times New Roman"/>
        <family val="1"/>
      </rPr>
      <t>80</t>
    </r>
    <r>
      <rPr>
        <sz val="7"/>
        <rFont val="仿宋_GB2312"/>
        <charset val="134"/>
      </rPr>
      <t>户贫困户每户补贴</t>
    </r>
    <r>
      <rPr>
        <sz val="7"/>
        <rFont val="Times New Roman"/>
        <family val="1"/>
      </rPr>
      <t>5000</t>
    </r>
    <r>
      <rPr>
        <sz val="7"/>
        <rFont val="仿宋_GB2312"/>
        <charset val="134"/>
      </rPr>
      <t>元，用于牛养等养殖，预计每头牛可增收</t>
    </r>
    <r>
      <rPr>
        <sz val="7"/>
        <rFont val="Times New Roman"/>
        <family val="1"/>
      </rPr>
      <t>15000</t>
    </r>
    <r>
      <rPr>
        <sz val="7"/>
        <rFont val="仿宋_GB2312"/>
        <charset val="134"/>
      </rPr>
      <t>元，每头猪可增收</t>
    </r>
    <r>
      <rPr>
        <sz val="7"/>
        <rFont val="Times New Roman"/>
        <family val="1"/>
      </rPr>
      <t>1000</t>
    </r>
    <r>
      <rPr>
        <sz val="7"/>
        <rFont val="仿宋_GB2312"/>
        <charset val="134"/>
      </rPr>
      <t>元，每只羊可增收</t>
    </r>
    <r>
      <rPr>
        <sz val="7"/>
        <rFont val="Times New Roman"/>
        <family val="1"/>
      </rPr>
      <t>1500</t>
    </r>
    <r>
      <rPr>
        <sz val="7"/>
        <rFont val="仿宋_GB2312"/>
        <charset val="134"/>
      </rPr>
      <t>元</t>
    </r>
  </si>
  <si>
    <r>
      <t>依托洛阳润玛牧业有限公司，以南驿村</t>
    </r>
    <r>
      <rPr>
        <sz val="7"/>
        <rFont val="Times New Roman"/>
        <family val="1"/>
      </rPr>
      <t>45</t>
    </r>
    <r>
      <rPr>
        <sz val="7"/>
        <rFont val="仿宋_GB2312"/>
        <charset val="134"/>
      </rPr>
      <t>户贫困户到户增收资金入股分红，每年保底分红</t>
    </r>
    <r>
      <rPr>
        <sz val="7"/>
        <rFont val="Times New Roman"/>
        <family val="1"/>
      </rPr>
      <t>600</t>
    </r>
    <r>
      <rPr>
        <sz val="7"/>
        <rFont val="仿宋_GB2312"/>
        <charset val="134"/>
      </rPr>
      <t>元</t>
    </r>
  </si>
  <si>
    <r>
      <t>参与项目的贫困户每年可保底分红</t>
    </r>
    <r>
      <rPr>
        <sz val="7"/>
        <rFont val="Times New Roman"/>
        <family val="1"/>
      </rPr>
      <t>600</t>
    </r>
    <r>
      <rPr>
        <sz val="7"/>
        <rFont val="仿宋_GB2312"/>
        <charset val="134"/>
      </rPr>
      <t>元，连分三年，三年后可选择继续入股或收回本金</t>
    </r>
    <r>
      <rPr>
        <sz val="7"/>
        <rFont val="Times New Roman"/>
        <family val="1"/>
      </rPr>
      <t>5000</t>
    </r>
    <r>
      <rPr>
        <sz val="7"/>
        <rFont val="仿宋_GB2312"/>
        <charset val="134"/>
      </rPr>
      <t>元。</t>
    </r>
  </si>
  <si>
    <r>
      <t>依托洛阳蓝凤养殖有限公司，为</t>
    </r>
    <r>
      <rPr>
        <sz val="7"/>
        <rFont val="Times New Roman"/>
        <family val="1"/>
      </rPr>
      <t>59</t>
    </r>
    <r>
      <rPr>
        <sz val="7"/>
        <rFont val="仿宋_GB2312"/>
        <charset val="134"/>
      </rPr>
      <t>贫困户每户发放</t>
    </r>
    <r>
      <rPr>
        <sz val="7"/>
        <rFont val="Times New Roman"/>
        <family val="1"/>
      </rPr>
      <t>4</t>
    </r>
    <r>
      <rPr>
        <sz val="7"/>
        <rFont val="仿宋_GB2312"/>
        <charset val="134"/>
      </rPr>
      <t>只孔雀。公司负责回收孔雀产品。或进行入股分红，保底分红每年</t>
    </r>
    <r>
      <rPr>
        <sz val="7"/>
        <rFont val="Times New Roman"/>
        <family val="1"/>
      </rPr>
      <t>1000</t>
    </r>
    <r>
      <rPr>
        <sz val="7"/>
        <rFont val="仿宋_GB2312"/>
        <charset val="134"/>
      </rPr>
      <t>元</t>
    </r>
  </si>
  <si>
    <r>
      <t>对</t>
    </r>
    <r>
      <rPr>
        <sz val="7"/>
        <rFont val="Times New Roman"/>
        <family val="1"/>
      </rPr>
      <t>104</t>
    </r>
    <r>
      <rPr>
        <sz val="7"/>
        <rFont val="仿宋_GB2312"/>
        <charset val="134"/>
      </rPr>
      <t>户</t>
    </r>
    <r>
      <rPr>
        <sz val="7"/>
        <rFont val="Times New Roman"/>
        <family val="1"/>
      </rPr>
      <t>312</t>
    </r>
    <r>
      <rPr>
        <sz val="7"/>
        <rFont val="仿宋_GB2312"/>
        <charset val="134"/>
      </rPr>
      <t>人进行入股分红，保底分红每年</t>
    </r>
    <r>
      <rPr>
        <sz val="7"/>
        <rFont val="Times New Roman"/>
        <family val="1"/>
      </rPr>
      <t>1000</t>
    </r>
    <r>
      <rPr>
        <sz val="7"/>
        <rFont val="仿宋_GB2312"/>
        <charset val="134"/>
      </rPr>
      <t>元，三年后还本金，增加贫困群众收入。</t>
    </r>
  </si>
  <si>
    <r>
      <t>依托白河土蜂养殖场带动</t>
    </r>
    <r>
      <rPr>
        <sz val="7"/>
        <rFont val="Times New Roman"/>
        <family val="1"/>
      </rPr>
      <t>21</t>
    </r>
    <r>
      <rPr>
        <sz val="7"/>
        <rFont val="仿宋_GB2312"/>
        <charset val="134"/>
      </rPr>
      <t>户贫困户入股分红，每年保底分红</t>
    </r>
    <r>
      <rPr>
        <sz val="7"/>
        <rFont val="Times New Roman"/>
        <family val="1"/>
      </rPr>
      <t>600</t>
    </r>
    <r>
      <rPr>
        <sz val="7"/>
        <rFont val="仿宋_GB2312"/>
        <charset val="134"/>
      </rPr>
      <t>元。</t>
    </r>
  </si>
  <si>
    <r>
      <t>带动贫困户</t>
    </r>
    <r>
      <rPr>
        <sz val="7"/>
        <rFont val="Times New Roman"/>
        <family val="1"/>
      </rPr>
      <t>15</t>
    </r>
    <r>
      <rPr>
        <sz val="7"/>
        <rFont val="仿宋_GB2312"/>
        <charset val="134"/>
      </rPr>
      <t>户</t>
    </r>
    <r>
      <rPr>
        <sz val="7"/>
        <rFont val="Times New Roman"/>
        <family val="1"/>
      </rPr>
      <t>44</t>
    </r>
    <r>
      <rPr>
        <sz val="7"/>
        <rFont val="仿宋_GB2312"/>
        <charset val="134"/>
      </rPr>
      <t>人进行入股分红，保底分红每年</t>
    </r>
    <r>
      <rPr>
        <sz val="7"/>
        <rFont val="Times New Roman"/>
        <family val="1"/>
      </rPr>
      <t>600</t>
    </r>
    <r>
      <rPr>
        <sz val="7"/>
        <rFont val="仿宋_GB2312"/>
        <charset val="134"/>
      </rPr>
      <t>元，三年后还本金，增加贫困群众收入。</t>
    </r>
  </si>
  <si>
    <r>
      <t>依托洛阳新农人农牧有限公司带动</t>
    </r>
    <r>
      <rPr>
        <sz val="7"/>
        <rFont val="Times New Roman"/>
        <family val="1"/>
      </rPr>
      <t>29</t>
    </r>
    <r>
      <rPr>
        <sz val="7"/>
        <rFont val="仿宋_GB2312"/>
        <charset val="134"/>
      </rPr>
      <t>户贫困户入股分红，每年保底分红</t>
    </r>
    <r>
      <rPr>
        <sz val="7"/>
        <rFont val="Times New Roman"/>
        <family val="1"/>
      </rPr>
      <t>600</t>
    </r>
    <r>
      <rPr>
        <sz val="7"/>
        <rFont val="仿宋_GB2312"/>
        <charset val="134"/>
      </rPr>
      <t>元。</t>
    </r>
  </si>
  <si>
    <r>
      <t>带动贫困户</t>
    </r>
    <r>
      <rPr>
        <sz val="7"/>
        <rFont val="Times New Roman"/>
        <family val="1"/>
      </rPr>
      <t>13</t>
    </r>
    <r>
      <rPr>
        <sz val="7"/>
        <rFont val="仿宋_GB2312"/>
        <charset val="134"/>
      </rPr>
      <t>户</t>
    </r>
    <r>
      <rPr>
        <sz val="7"/>
        <rFont val="Times New Roman"/>
        <family val="1"/>
      </rPr>
      <t>89</t>
    </r>
    <r>
      <rPr>
        <sz val="7"/>
        <rFont val="仿宋_GB2312"/>
        <charset val="134"/>
      </rPr>
      <t>人进行入股分红，保底分红每年</t>
    </r>
    <r>
      <rPr>
        <sz val="7"/>
        <rFont val="Times New Roman"/>
        <family val="1"/>
      </rPr>
      <t>600</t>
    </r>
    <r>
      <rPr>
        <sz val="7"/>
        <rFont val="仿宋_GB2312"/>
        <charset val="134"/>
      </rPr>
      <t>元，三年后还本金，增加贫困群众收入。</t>
    </r>
  </si>
  <si>
    <r>
      <t>养牛</t>
    </r>
    <r>
      <rPr>
        <sz val="7"/>
        <rFont val="Times New Roman"/>
        <family val="1"/>
      </rPr>
      <t>50</t>
    </r>
    <r>
      <rPr>
        <sz val="7"/>
        <rFont val="仿宋_GB2312"/>
        <charset val="134"/>
      </rPr>
      <t>头，每头补贴</t>
    </r>
    <r>
      <rPr>
        <sz val="7"/>
        <rFont val="Times New Roman"/>
        <family val="1"/>
      </rPr>
      <t>5000</t>
    </r>
    <r>
      <rPr>
        <sz val="7"/>
        <rFont val="仿宋_GB2312"/>
        <charset val="134"/>
      </rPr>
      <t>元</t>
    </r>
  </si>
  <si>
    <r>
      <t>带动</t>
    </r>
    <r>
      <rPr>
        <sz val="7"/>
        <rFont val="Times New Roman"/>
        <family val="1"/>
      </rPr>
      <t>25</t>
    </r>
    <r>
      <rPr>
        <sz val="7"/>
        <rFont val="仿宋_GB2312"/>
        <charset val="134"/>
      </rPr>
      <t>户</t>
    </r>
    <r>
      <rPr>
        <sz val="7"/>
        <rFont val="Times New Roman"/>
        <family val="1"/>
      </rPr>
      <t>106</t>
    </r>
    <r>
      <rPr>
        <sz val="7"/>
        <rFont val="仿宋_GB2312"/>
        <charset val="134"/>
      </rPr>
      <t>人养牛</t>
    </r>
    <r>
      <rPr>
        <sz val="7"/>
        <rFont val="Times New Roman"/>
        <family val="1"/>
      </rPr>
      <t>50</t>
    </r>
    <r>
      <rPr>
        <sz val="7"/>
        <rFont val="仿宋_GB2312"/>
        <charset val="134"/>
      </rPr>
      <t>头，预计每头牛每年可增收</t>
    </r>
    <r>
      <rPr>
        <sz val="7"/>
        <rFont val="Times New Roman"/>
        <family val="1"/>
      </rPr>
      <t>5000</t>
    </r>
    <r>
      <rPr>
        <sz val="7"/>
        <rFont val="仿宋_GB2312"/>
        <charset val="134"/>
      </rPr>
      <t>元</t>
    </r>
  </si>
  <si>
    <r>
      <t>106</t>
    </r>
    <r>
      <rPr>
        <sz val="7"/>
        <rFont val="仿宋_GB2312"/>
        <charset val="134"/>
      </rPr>
      <t>人</t>
    </r>
  </si>
  <si>
    <r>
      <t>养牛</t>
    </r>
    <r>
      <rPr>
        <sz val="7"/>
        <rFont val="Times New Roman"/>
        <family val="1"/>
      </rPr>
      <t>90</t>
    </r>
    <r>
      <rPr>
        <sz val="7"/>
        <rFont val="仿宋_GB2312"/>
        <charset val="134"/>
      </rPr>
      <t>头，每头补贴</t>
    </r>
    <r>
      <rPr>
        <sz val="7"/>
        <rFont val="Times New Roman"/>
        <family val="1"/>
      </rPr>
      <t>5000</t>
    </r>
    <r>
      <rPr>
        <sz val="7"/>
        <rFont val="仿宋_GB2312"/>
        <charset val="134"/>
      </rPr>
      <t>元。</t>
    </r>
  </si>
  <si>
    <r>
      <t>带动</t>
    </r>
    <r>
      <rPr>
        <sz val="7"/>
        <rFont val="Times New Roman"/>
        <family val="1"/>
      </rPr>
      <t>90</t>
    </r>
    <r>
      <rPr>
        <sz val="7"/>
        <rFont val="仿宋_GB2312"/>
        <charset val="134"/>
      </rPr>
      <t>户</t>
    </r>
    <r>
      <rPr>
        <sz val="7"/>
        <rFont val="Times New Roman"/>
        <family val="1"/>
      </rPr>
      <t>427</t>
    </r>
    <r>
      <rPr>
        <sz val="7"/>
        <rFont val="仿宋_GB2312"/>
        <charset val="134"/>
      </rPr>
      <t>人养牛</t>
    </r>
    <r>
      <rPr>
        <sz val="7"/>
        <rFont val="Times New Roman"/>
        <family val="1"/>
      </rPr>
      <t>90</t>
    </r>
    <r>
      <rPr>
        <sz val="7"/>
        <rFont val="仿宋_GB2312"/>
        <charset val="134"/>
      </rPr>
      <t>头，预计每头牛每年可增收</t>
    </r>
    <r>
      <rPr>
        <sz val="7"/>
        <rFont val="Times New Roman"/>
        <family val="1"/>
      </rPr>
      <t>5000</t>
    </r>
    <r>
      <rPr>
        <sz val="7"/>
        <rFont val="仿宋_GB2312"/>
        <charset val="134"/>
      </rPr>
      <t>元</t>
    </r>
  </si>
  <si>
    <r>
      <t>427</t>
    </r>
    <r>
      <rPr>
        <sz val="7"/>
        <rFont val="仿宋_GB2312"/>
        <charset val="134"/>
      </rPr>
      <t>人</t>
    </r>
  </si>
  <si>
    <r>
      <t>新建</t>
    </r>
    <r>
      <rPr>
        <sz val="7"/>
        <rFont val="Times New Roman"/>
        <family val="1"/>
      </rPr>
      <t>215</t>
    </r>
    <r>
      <rPr>
        <sz val="7"/>
        <rFont val="仿宋_GB2312"/>
        <charset val="134"/>
      </rPr>
      <t>头生猪养殖规模，带动</t>
    </r>
    <r>
      <rPr>
        <sz val="7"/>
        <rFont val="Times New Roman"/>
        <family val="1"/>
      </rPr>
      <t>4</t>
    </r>
    <r>
      <rPr>
        <sz val="7"/>
        <rFont val="仿宋_GB2312"/>
        <charset val="134"/>
      </rPr>
      <t>户</t>
    </r>
  </si>
  <si>
    <r>
      <t>带动</t>
    </r>
    <r>
      <rPr>
        <sz val="7"/>
        <rFont val="Times New Roman"/>
        <family val="1"/>
      </rPr>
      <t>4</t>
    </r>
    <r>
      <rPr>
        <sz val="7"/>
        <rFont val="仿宋_GB2312"/>
        <charset val="134"/>
      </rPr>
      <t>户贫困户进行养殖，使其早日脱贫</t>
    </r>
  </si>
  <si>
    <r>
      <t>涉及贫困户</t>
    </r>
    <r>
      <rPr>
        <sz val="7"/>
        <rFont val="Times New Roman"/>
        <family val="1"/>
      </rPr>
      <t>65</t>
    </r>
    <r>
      <rPr>
        <sz val="7"/>
        <rFont val="仿宋_GB2312"/>
        <charset val="134"/>
      </rPr>
      <t>户（养牛</t>
    </r>
    <r>
      <rPr>
        <sz val="7"/>
        <rFont val="Times New Roman"/>
        <family val="1"/>
      </rPr>
      <t>33</t>
    </r>
    <r>
      <rPr>
        <sz val="7"/>
        <rFont val="仿宋_GB2312"/>
        <charset val="134"/>
      </rPr>
      <t>户、养羊</t>
    </r>
    <r>
      <rPr>
        <sz val="7"/>
        <rFont val="Times New Roman"/>
        <family val="1"/>
      </rPr>
      <t>12</t>
    </r>
    <r>
      <rPr>
        <sz val="7"/>
        <rFont val="仿宋_GB2312"/>
        <charset val="134"/>
      </rPr>
      <t>户、养猪</t>
    </r>
    <r>
      <rPr>
        <sz val="7"/>
        <rFont val="Times New Roman"/>
        <family val="1"/>
      </rPr>
      <t>20</t>
    </r>
    <r>
      <rPr>
        <sz val="7"/>
        <rFont val="仿宋_GB2312"/>
        <charset val="134"/>
      </rPr>
      <t>户</t>
    </r>
    <r>
      <rPr>
        <sz val="7"/>
        <rFont val="Times New Roman"/>
        <family val="1"/>
      </rPr>
      <t>),</t>
    </r>
    <r>
      <rPr>
        <sz val="7"/>
        <rFont val="仿宋_GB2312"/>
        <charset val="134"/>
      </rPr>
      <t>补贴资金</t>
    </r>
    <r>
      <rPr>
        <sz val="7"/>
        <rFont val="Times New Roman"/>
        <family val="1"/>
      </rPr>
      <t>49.5</t>
    </r>
    <r>
      <rPr>
        <sz val="7"/>
        <rFont val="仿宋_GB2312"/>
        <charset val="134"/>
      </rPr>
      <t>万元</t>
    </r>
  </si>
  <si>
    <r>
      <t>牛每头补贴</t>
    </r>
    <r>
      <rPr>
        <sz val="7"/>
        <rFont val="Times New Roman"/>
        <family val="1"/>
      </rPr>
      <t>3000</t>
    </r>
    <r>
      <rPr>
        <sz val="7"/>
        <rFont val="仿宋_GB2312"/>
        <charset val="134"/>
      </rPr>
      <t>元；猪、养每只补贴</t>
    </r>
    <r>
      <rPr>
        <sz val="7"/>
        <rFont val="Times New Roman"/>
        <family val="1"/>
      </rPr>
      <t>200</t>
    </r>
    <r>
      <rPr>
        <sz val="7"/>
        <rFont val="仿宋_GB2312"/>
        <charset val="134"/>
      </rPr>
      <t>元</t>
    </r>
  </si>
  <si>
    <r>
      <t>对</t>
    </r>
    <r>
      <rPr>
        <sz val="7"/>
        <rFont val="Times New Roman"/>
        <family val="1"/>
      </rPr>
      <t>65</t>
    </r>
    <r>
      <rPr>
        <sz val="7"/>
        <rFont val="仿宋_GB2312"/>
        <charset val="134"/>
      </rPr>
      <t>户种植户贫困户进行补贴，户均补贴</t>
    </r>
    <r>
      <rPr>
        <sz val="7"/>
        <rFont val="Times New Roman"/>
        <family val="1"/>
      </rPr>
      <t>5000</t>
    </r>
    <r>
      <rPr>
        <sz val="7"/>
        <rFont val="仿宋_GB2312"/>
        <charset val="134"/>
      </rPr>
      <t>元，使其早日脱贫。</t>
    </r>
  </si>
  <si>
    <r>
      <t>莲庄镇</t>
    </r>
    <r>
      <rPr>
        <sz val="7"/>
        <rFont val="Times New Roman"/>
        <family val="1"/>
      </rPr>
      <t>11</t>
    </r>
    <r>
      <rPr>
        <sz val="7"/>
        <rFont val="仿宋_GB2312"/>
        <charset val="134"/>
      </rPr>
      <t>个村，发展猪牛羊等养殖项目，每</t>
    </r>
    <r>
      <rPr>
        <sz val="7"/>
        <rFont val="Times New Roman"/>
        <family val="1"/>
      </rPr>
      <t>5000</t>
    </r>
    <r>
      <rPr>
        <sz val="7"/>
        <rFont val="仿宋_GB2312"/>
        <charset val="134"/>
      </rPr>
      <t>元到户增收金，采取直接扶持办法，通过</t>
    </r>
    <r>
      <rPr>
        <sz val="7"/>
        <rFont val="Times New Roman"/>
        <family val="1"/>
      </rPr>
      <t>“</t>
    </r>
    <r>
      <rPr>
        <sz val="7"/>
        <rFont val="仿宋_GB2312"/>
        <charset val="134"/>
      </rPr>
      <t>一卡通</t>
    </r>
    <r>
      <rPr>
        <sz val="7"/>
        <rFont val="Times New Roman"/>
        <family val="1"/>
      </rPr>
      <t>”</t>
    </r>
    <r>
      <rPr>
        <sz val="7"/>
        <rFont val="仿宋_GB2312"/>
        <charset val="134"/>
      </rPr>
      <t>发放到户</t>
    </r>
  </si>
  <si>
    <r>
      <t>带贫</t>
    </r>
    <r>
      <rPr>
        <sz val="7"/>
        <rFont val="Times New Roman"/>
        <family val="1"/>
      </rPr>
      <t>37</t>
    </r>
    <r>
      <rPr>
        <sz val="7"/>
        <rFont val="仿宋_GB2312"/>
        <charset val="134"/>
      </rPr>
      <t>户，户均增收</t>
    </r>
    <r>
      <rPr>
        <sz val="7"/>
        <rFont val="Times New Roman"/>
        <family val="1"/>
      </rPr>
      <t>6915</t>
    </r>
    <r>
      <rPr>
        <sz val="7"/>
        <rFont val="仿宋_GB2312"/>
        <charset val="134"/>
      </rPr>
      <t>元</t>
    </r>
  </si>
  <si>
    <r>
      <t>在上观乡</t>
    </r>
    <r>
      <rPr>
        <sz val="7"/>
        <rFont val="Times New Roman"/>
        <family val="1"/>
      </rPr>
      <t>4</t>
    </r>
    <r>
      <rPr>
        <sz val="7"/>
        <rFont val="仿宋_GB2312"/>
        <charset val="134"/>
      </rPr>
      <t>个村</t>
    </r>
    <r>
      <rPr>
        <sz val="7"/>
        <rFont val="Times New Roman"/>
        <family val="1"/>
      </rPr>
      <t>17</t>
    </r>
    <r>
      <rPr>
        <sz val="7"/>
        <rFont val="仿宋_GB2312"/>
        <charset val="134"/>
      </rPr>
      <t>户</t>
    </r>
    <r>
      <rPr>
        <sz val="7"/>
        <rFont val="Times New Roman"/>
        <family val="1"/>
      </rPr>
      <t>69</t>
    </r>
    <r>
      <rPr>
        <sz val="7"/>
        <rFont val="仿宋_GB2312"/>
        <charset val="134"/>
      </rPr>
      <t>人散养肉牛</t>
    </r>
    <r>
      <rPr>
        <sz val="7"/>
        <rFont val="Times New Roman"/>
        <family val="1"/>
      </rPr>
      <t>20</t>
    </r>
    <r>
      <rPr>
        <sz val="7"/>
        <rFont val="仿宋_GB2312"/>
        <charset val="134"/>
      </rPr>
      <t>头，每户补贴</t>
    </r>
    <r>
      <rPr>
        <sz val="7"/>
        <rFont val="Times New Roman"/>
        <family val="1"/>
      </rPr>
      <t>8000</t>
    </r>
    <r>
      <rPr>
        <sz val="7"/>
        <rFont val="仿宋_GB2312"/>
        <charset val="134"/>
      </rPr>
      <t>元，预计年户均增收</t>
    </r>
    <r>
      <rPr>
        <sz val="7"/>
        <rFont val="Times New Roman"/>
        <family val="1"/>
      </rPr>
      <t>7000</t>
    </r>
    <r>
      <rPr>
        <sz val="7"/>
        <rFont val="仿宋_GB2312"/>
        <charset val="134"/>
      </rPr>
      <t>元</t>
    </r>
  </si>
  <si>
    <r>
      <t>受益</t>
    </r>
    <r>
      <rPr>
        <sz val="7"/>
        <rFont val="Times New Roman"/>
        <family val="1"/>
      </rPr>
      <t>17</t>
    </r>
    <r>
      <rPr>
        <sz val="7"/>
        <rFont val="仿宋_GB2312"/>
        <charset val="134"/>
      </rPr>
      <t>户</t>
    </r>
    <r>
      <rPr>
        <sz val="7"/>
        <rFont val="Times New Roman"/>
        <family val="1"/>
      </rPr>
      <t>69</t>
    </r>
    <r>
      <rPr>
        <sz val="7"/>
        <rFont val="仿宋_GB2312"/>
        <charset val="134"/>
      </rPr>
      <t>人，户均增收</t>
    </r>
    <r>
      <rPr>
        <sz val="7"/>
        <rFont val="Times New Roman"/>
        <family val="1"/>
      </rPr>
      <t>8000</t>
    </r>
    <r>
      <rPr>
        <sz val="7"/>
        <rFont val="仿宋_GB2312"/>
        <charset val="134"/>
      </rPr>
      <t>元</t>
    </r>
  </si>
  <si>
    <r>
      <t>该项目有程子村申请集体经济</t>
    </r>
    <r>
      <rPr>
        <sz val="7"/>
        <rFont val="Times New Roman"/>
        <family val="1"/>
      </rPr>
      <t>30</t>
    </r>
    <r>
      <rPr>
        <sz val="7"/>
        <rFont val="仿宋_GB2312"/>
        <charset val="134"/>
      </rPr>
      <t>万元，建设</t>
    </r>
    <r>
      <rPr>
        <sz val="7"/>
        <rFont val="Times New Roman"/>
        <family val="1"/>
      </rPr>
      <t>1</t>
    </r>
    <r>
      <rPr>
        <sz val="7"/>
        <rFont val="仿宋_GB2312"/>
        <charset val="134"/>
      </rPr>
      <t>栋长</t>
    </r>
    <r>
      <rPr>
        <sz val="7"/>
        <rFont val="Times New Roman"/>
        <family val="1"/>
      </rPr>
      <t>54</t>
    </r>
    <r>
      <rPr>
        <sz val="7"/>
        <rFont val="仿宋_GB2312"/>
        <charset val="134"/>
      </rPr>
      <t>米、宽</t>
    </r>
    <r>
      <rPr>
        <sz val="7"/>
        <rFont val="Times New Roman"/>
        <family val="1"/>
      </rPr>
      <t>9</t>
    </r>
    <r>
      <rPr>
        <sz val="7"/>
        <rFont val="仿宋_GB2312"/>
        <charset val="134"/>
      </rPr>
      <t>米的鸽舍鸽笼及其附属物，租赁给洛阳众荣养鸽有限公司，每年收取租金</t>
    </r>
    <r>
      <rPr>
        <sz val="7"/>
        <rFont val="Times New Roman"/>
        <family val="1"/>
      </rPr>
      <t>3</t>
    </r>
    <r>
      <rPr>
        <sz val="7"/>
        <rFont val="仿宋_GB2312"/>
        <charset val="134"/>
      </rPr>
      <t>万元。</t>
    </r>
  </si>
  <si>
    <r>
      <t>带动贫困户</t>
    </r>
    <r>
      <rPr>
        <sz val="7"/>
        <rFont val="Times New Roman"/>
        <family val="1"/>
      </rPr>
      <t>453</t>
    </r>
    <r>
      <rPr>
        <sz val="7"/>
        <rFont val="仿宋_GB2312"/>
        <charset val="134"/>
      </rPr>
      <t>户</t>
    </r>
    <r>
      <rPr>
        <sz val="7"/>
        <rFont val="Times New Roman"/>
        <family val="1"/>
      </rPr>
      <t>2015</t>
    </r>
    <r>
      <rPr>
        <sz val="7"/>
        <rFont val="仿宋_GB2312"/>
        <charset val="134"/>
      </rPr>
      <t>人，使其实现增收脱贫。</t>
    </r>
  </si>
  <si>
    <r>
      <t>该项目有程屋村申请集体经济</t>
    </r>
    <r>
      <rPr>
        <sz val="7"/>
        <rFont val="Times New Roman"/>
        <family val="1"/>
      </rPr>
      <t>30</t>
    </r>
    <r>
      <rPr>
        <sz val="7"/>
        <rFont val="仿宋_GB2312"/>
        <charset val="134"/>
      </rPr>
      <t>万元，建设</t>
    </r>
    <r>
      <rPr>
        <sz val="7"/>
        <rFont val="Times New Roman"/>
        <family val="1"/>
      </rPr>
      <t>1</t>
    </r>
    <r>
      <rPr>
        <sz val="7"/>
        <rFont val="仿宋_GB2312"/>
        <charset val="134"/>
      </rPr>
      <t>栋长</t>
    </r>
    <r>
      <rPr>
        <sz val="7"/>
        <rFont val="Times New Roman"/>
        <family val="1"/>
      </rPr>
      <t>54</t>
    </r>
    <r>
      <rPr>
        <sz val="7"/>
        <rFont val="仿宋_GB2312"/>
        <charset val="134"/>
      </rPr>
      <t>米、宽</t>
    </r>
    <r>
      <rPr>
        <sz val="7"/>
        <rFont val="Times New Roman"/>
        <family val="1"/>
      </rPr>
      <t>9</t>
    </r>
    <r>
      <rPr>
        <sz val="7"/>
        <rFont val="仿宋_GB2312"/>
        <charset val="134"/>
      </rPr>
      <t>米的鸽舍鸽笼及其附属物，租赁给洛阳众荣养鸽有限公司，每年收取租金</t>
    </r>
    <r>
      <rPr>
        <sz val="7"/>
        <rFont val="Times New Roman"/>
        <family val="1"/>
      </rPr>
      <t>3</t>
    </r>
    <r>
      <rPr>
        <sz val="7"/>
        <rFont val="仿宋_GB2312"/>
        <charset val="134"/>
      </rPr>
      <t>万元。</t>
    </r>
  </si>
  <si>
    <r>
      <t>带动贫困户</t>
    </r>
    <r>
      <rPr>
        <sz val="7"/>
        <rFont val="Times New Roman"/>
        <family val="1"/>
      </rPr>
      <t>620</t>
    </r>
    <r>
      <rPr>
        <sz val="7"/>
        <rFont val="仿宋_GB2312"/>
        <charset val="134"/>
      </rPr>
      <t>户</t>
    </r>
    <r>
      <rPr>
        <sz val="7"/>
        <rFont val="Times New Roman"/>
        <family val="1"/>
      </rPr>
      <t>3312</t>
    </r>
    <r>
      <rPr>
        <sz val="7"/>
        <rFont val="仿宋_GB2312"/>
        <charset val="134"/>
      </rPr>
      <t>人，使其实现增收脱贫。</t>
    </r>
  </si>
  <si>
    <r>
      <t>该项目有下龙村申请集体经济</t>
    </r>
    <r>
      <rPr>
        <sz val="7"/>
        <rFont val="Times New Roman"/>
        <family val="1"/>
      </rPr>
      <t>30</t>
    </r>
    <r>
      <rPr>
        <sz val="7"/>
        <rFont val="仿宋_GB2312"/>
        <charset val="134"/>
      </rPr>
      <t>万元，建设</t>
    </r>
    <r>
      <rPr>
        <sz val="7"/>
        <rFont val="Times New Roman"/>
        <family val="1"/>
      </rPr>
      <t>1</t>
    </r>
    <r>
      <rPr>
        <sz val="7"/>
        <rFont val="仿宋_GB2312"/>
        <charset val="134"/>
      </rPr>
      <t>栋长</t>
    </r>
    <r>
      <rPr>
        <sz val="7"/>
        <rFont val="Times New Roman"/>
        <family val="1"/>
      </rPr>
      <t>54</t>
    </r>
    <r>
      <rPr>
        <sz val="7"/>
        <rFont val="仿宋_GB2312"/>
        <charset val="134"/>
      </rPr>
      <t>米、宽</t>
    </r>
    <r>
      <rPr>
        <sz val="7"/>
        <rFont val="Times New Roman"/>
        <family val="1"/>
      </rPr>
      <t>9</t>
    </r>
    <r>
      <rPr>
        <sz val="7"/>
        <rFont val="仿宋_GB2312"/>
        <charset val="134"/>
      </rPr>
      <t>米的鸽舍鸽笼及其附属物，租赁给洛阳众荣养鸽有限公司，每年收取租金</t>
    </r>
    <r>
      <rPr>
        <sz val="7"/>
        <rFont val="Times New Roman"/>
        <family val="1"/>
      </rPr>
      <t>3</t>
    </r>
    <r>
      <rPr>
        <sz val="7"/>
        <rFont val="仿宋_GB2312"/>
        <charset val="134"/>
      </rPr>
      <t>万元。</t>
    </r>
  </si>
  <si>
    <r>
      <t>带动贫困户</t>
    </r>
    <r>
      <rPr>
        <sz val="7"/>
        <rFont val="Times New Roman"/>
        <family val="1"/>
      </rPr>
      <t>487</t>
    </r>
    <r>
      <rPr>
        <sz val="7"/>
        <rFont val="仿宋_GB2312"/>
        <charset val="134"/>
      </rPr>
      <t>户</t>
    </r>
    <r>
      <rPr>
        <sz val="7"/>
        <rFont val="Times New Roman"/>
        <family val="1"/>
      </rPr>
      <t>2520</t>
    </r>
    <r>
      <rPr>
        <sz val="7"/>
        <rFont val="仿宋_GB2312"/>
        <charset val="134"/>
      </rPr>
      <t>人使其实现增收脱贫。</t>
    </r>
  </si>
  <si>
    <r>
      <t>该项目有七峪村申请集体经济</t>
    </r>
    <r>
      <rPr>
        <sz val="7"/>
        <rFont val="Times New Roman"/>
        <family val="1"/>
      </rPr>
      <t>30</t>
    </r>
    <r>
      <rPr>
        <sz val="7"/>
        <rFont val="仿宋_GB2312"/>
        <charset val="134"/>
      </rPr>
      <t>万元，建设</t>
    </r>
    <r>
      <rPr>
        <sz val="7"/>
        <rFont val="Times New Roman"/>
        <family val="1"/>
      </rPr>
      <t>1</t>
    </r>
    <r>
      <rPr>
        <sz val="7"/>
        <rFont val="仿宋_GB2312"/>
        <charset val="134"/>
      </rPr>
      <t>栋长</t>
    </r>
    <r>
      <rPr>
        <sz val="7"/>
        <rFont val="Times New Roman"/>
        <family val="1"/>
      </rPr>
      <t>54</t>
    </r>
    <r>
      <rPr>
        <sz val="7"/>
        <rFont val="仿宋_GB2312"/>
        <charset val="134"/>
      </rPr>
      <t>米、宽</t>
    </r>
    <r>
      <rPr>
        <sz val="7"/>
        <rFont val="Times New Roman"/>
        <family val="1"/>
      </rPr>
      <t>9</t>
    </r>
    <r>
      <rPr>
        <sz val="7"/>
        <rFont val="仿宋_GB2312"/>
        <charset val="134"/>
      </rPr>
      <t>米的鸽舍鸽笼及其附属物，租赁给洛阳众荣养鸽有限公司，每年收取租金</t>
    </r>
    <r>
      <rPr>
        <sz val="7"/>
        <rFont val="Times New Roman"/>
        <family val="1"/>
      </rPr>
      <t>3</t>
    </r>
    <r>
      <rPr>
        <sz val="7"/>
        <rFont val="仿宋_GB2312"/>
        <charset val="134"/>
      </rPr>
      <t>万元。</t>
    </r>
  </si>
  <si>
    <r>
      <t>带动贫困户</t>
    </r>
    <r>
      <rPr>
        <sz val="7"/>
        <rFont val="Times New Roman"/>
        <family val="1"/>
      </rPr>
      <t>422</t>
    </r>
    <r>
      <rPr>
        <sz val="7"/>
        <rFont val="仿宋_GB2312"/>
        <charset val="134"/>
      </rPr>
      <t>户</t>
    </r>
    <r>
      <rPr>
        <sz val="7"/>
        <rFont val="Times New Roman"/>
        <family val="1"/>
      </rPr>
      <t>1716</t>
    </r>
    <r>
      <rPr>
        <sz val="7"/>
        <rFont val="仿宋_GB2312"/>
        <charset val="134"/>
      </rPr>
      <t>人，使其实现增收脱贫。</t>
    </r>
  </si>
  <si>
    <r>
      <t>带动张坞镇苏羊村</t>
    </r>
    <r>
      <rPr>
        <sz val="7"/>
        <rFont val="Times New Roman"/>
        <family val="1"/>
      </rPr>
      <t>31</t>
    </r>
    <r>
      <rPr>
        <sz val="7"/>
        <rFont val="仿宋_GB2312"/>
        <charset val="134"/>
      </rPr>
      <t>户</t>
    </r>
    <r>
      <rPr>
        <sz val="7"/>
        <rFont val="Times New Roman"/>
        <family val="1"/>
      </rPr>
      <t>119</t>
    </r>
    <r>
      <rPr>
        <sz val="7"/>
        <rFont val="仿宋_GB2312"/>
        <charset val="134"/>
      </rPr>
      <t>人，每户申请财政资金</t>
    </r>
    <r>
      <rPr>
        <sz val="7"/>
        <rFont val="Times New Roman"/>
        <family val="1"/>
      </rPr>
      <t>5000</t>
    </r>
    <r>
      <rPr>
        <sz val="7"/>
        <rFont val="仿宋_GB2312"/>
        <charset val="134"/>
      </rPr>
      <t>元，入股顺发养鸡场进行带贫分红，每年每户分红</t>
    </r>
    <r>
      <rPr>
        <sz val="7"/>
        <rFont val="Times New Roman"/>
        <family val="1"/>
      </rPr>
      <t>600</t>
    </r>
    <r>
      <rPr>
        <sz val="7"/>
        <rFont val="仿宋_GB2312"/>
        <charset val="134"/>
      </rPr>
      <t>元，三年后退还本金</t>
    </r>
    <r>
      <rPr>
        <sz val="7"/>
        <rFont val="Times New Roman"/>
        <family val="1"/>
      </rPr>
      <t>5000</t>
    </r>
    <r>
      <rPr>
        <sz val="7"/>
        <rFont val="仿宋_GB2312"/>
        <charset val="134"/>
      </rPr>
      <t>元。</t>
    </r>
  </si>
  <si>
    <r>
      <t>带动</t>
    </r>
    <r>
      <rPr>
        <sz val="7"/>
        <rFont val="Times New Roman"/>
        <family val="1"/>
      </rPr>
      <t>31</t>
    </r>
    <r>
      <rPr>
        <sz val="7"/>
        <rFont val="仿宋_GB2312"/>
        <charset val="134"/>
      </rPr>
      <t>户</t>
    </r>
    <r>
      <rPr>
        <sz val="7"/>
        <rFont val="Times New Roman"/>
        <family val="1"/>
      </rPr>
      <t>119</t>
    </r>
    <r>
      <rPr>
        <sz val="7"/>
        <rFont val="仿宋_GB2312"/>
        <charset val="134"/>
      </rPr>
      <t>人贫困户入股，每年每户分红</t>
    </r>
    <r>
      <rPr>
        <sz val="7"/>
        <rFont val="Times New Roman"/>
        <family val="1"/>
      </rPr>
      <t>600</t>
    </r>
    <r>
      <rPr>
        <sz val="7"/>
        <rFont val="仿宋_GB2312"/>
        <charset val="134"/>
      </rPr>
      <t>元，三年后退还本金</t>
    </r>
    <r>
      <rPr>
        <sz val="7"/>
        <rFont val="Times New Roman"/>
        <family val="1"/>
      </rPr>
      <t>5000</t>
    </r>
    <r>
      <rPr>
        <sz val="7"/>
        <rFont val="仿宋_GB2312"/>
        <charset val="134"/>
      </rPr>
      <t>元。</t>
    </r>
  </si>
  <si>
    <r>
      <t>董王庄乡</t>
    </r>
    <r>
      <rPr>
        <sz val="7"/>
        <rFont val="Times New Roman"/>
        <family val="1"/>
      </rPr>
      <t>9</t>
    </r>
    <r>
      <rPr>
        <sz val="7"/>
        <rFont val="仿宋_GB2312"/>
        <charset val="134"/>
      </rPr>
      <t>个村贫困户</t>
    </r>
    <r>
      <rPr>
        <sz val="7"/>
        <rFont val="Times New Roman"/>
        <family val="1"/>
      </rPr>
      <t>62</t>
    </r>
    <r>
      <rPr>
        <sz val="7"/>
        <rFont val="仿宋_GB2312"/>
        <charset val="134"/>
      </rPr>
      <t>户</t>
    </r>
    <r>
      <rPr>
        <sz val="7"/>
        <rFont val="Times New Roman"/>
        <family val="1"/>
      </rPr>
      <t>274</t>
    </r>
    <r>
      <rPr>
        <sz val="7"/>
        <rFont val="仿宋_GB2312"/>
        <charset val="134"/>
      </rPr>
      <t>人，发展牛、猪、羊等养殖，养殖生猪</t>
    </r>
    <r>
      <rPr>
        <sz val="7"/>
        <rFont val="Times New Roman"/>
        <family val="1"/>
      </rPr>
      <t>96</t>
    </r>
    <r>
      <rPr>
        <sz val="7"/>
        <rFont val="仿宋_GB2312"/>
        <charset val="134"/>
      </rPr>
      <t>头，肉牛</t>
    </r>
    <r>
      <rPr>
        <sz val="7"/>
        <rFont val="Times New Roman"/>
        <family val="1"/>
      </rPr>
      <t>45</t>
    </r>
    <r>
      <rPr>
        <sz val="7"/>
        <rFont val="仿宋_GB2312"/>
        <charset val="134"/>
      </rPr>
      <t>头，羊</t>
    </r>
    <r>
      <rPr>
        <sz val="7"/>
        <rFont val="Times New Roman"/>
        <family val="1"/>
      </rPr>
      <t>189</t>
    </r>
    <r>
      <rPr>
        <sz val="7"/>
        <rFont val="仿宋_GB2312"/>
        <charset val="134"/>
      </rPr>
      <t>只。</t>
    </r>
  </si>
  <si>
    <r>
      <t>为</t>
    </r>
    <r>
      <rPr>
        <sz val="7"/>
        <rFont val="Times New Roman"/>
        <family val="1"/>
      </rPr>
      <t>62</t>
    </r>
    <r>
      <rPr>
        <sz val="7"/>
        <rFont val="仿宋_GB2312"/>
        <charset val="134"/>
      </rPr>
      <t>户</t>
    </r>
    <r>
      <rPr>
        <sz val="7"/>
        <rFont val="Times New Roman"/>
        <family val="1"/>
      </rPr>
      <t>274</t>
    </r>
    <r>
      <rPr>
        <sz val="7"/>
        <rFont val="仿宋_GB2312"/>
        <charset val="134"/>
      </rPr>
      <t>人贫困户进行养殖补贴，增加收入，早日脱贫。</t>
    </r>
  </si>
  <si>
    <r>
      <t>62</t>
    </r>
    <r>
      <rPr>
        <sz val="7"/>
        <rFont val="仿宋_GB2312"/>
        <charset val="134"/>
      </rPr>
      <t>户</t>
    </r>
    <r>
      <rPr>
        <sz val="7"/>
        <rFont val="Times New Roman"/>
        <family val="1"/>
      </rPr>
      <t>274</t>
    </r>
    <r>
      <rPr>
        <sz val="7"/>
        <rFont val="仿宋_GB2312"/>
        <charset val="134"/>
      </rPr>
      <t>人</t>
    </r>
  </si>
  <si>
    <r>
      <t>在锦屏镇</t>
    </r>
    <r>
      <rPr>
        <sz val="7"/>
        <rFont val="Times New Roman"/>
        <family val="1"/>
      </rPr>
      <t>5</t>
    </r>
    <r>
      <rPr>
        <sz val="7"/>
        <rFont val="仿宋_GB2312"/>
        <charset val="134"/>
      </rPr>
      <t>个村带动贫困户</t>
    </r>
    <r>
      <rPr>
        <sz val="7"/>
        <rFont val="Times New Roman"/>
        <family val="1"/>
      </rPr>
      <t>14</t>
    </r>
    <r>
      <rPr>
        <sz val="7"/>
        <rFont val="仿宋_GB2312"/>
        <charset val="134"/>
      </rPr>
      <t>户</t>
    </r>
    <r>
      <rPr>
        <sz val="7"/>
        <rFont val="Times New Roman"/>
        <family val="1"/>
      </rPr>
      <t>54</t>
    </r>
    <r>
      <rPr>
        <sz val="7"/>
        <rFont val="仿宋_GB2312"/>
        <charset val="134"/>
      </rPr>
      <t>人，养殖肉羊</t>
    </r>
    <r>
      <rPr>
        <sz val="7"/>
        <rFont val="Times New Roman"/>
        <family val="1"/>
      </rPr>
      <t>140</t>
    </r>
    <r>
      <rPr>
        <sz val="7"/>
        <rFont val="仿宋_GB2312"/>
        <charset val="134"/>
      </rPr>
      <t>头，申请财政资金补贴每头肉羊</t>
    </r>
    <r>
      <rPr>
        <sz val="7"/>
        <rFont val="Times New Roman"/>
        <family val="1"/>
      </rPr>
      <t>500</t>
    </r>
    <r>
      <rPr>
        <sz val="7"/>
        <rFont val="仿宋_GB2312"/>
        <charset val="134"/>
      </rPr>
      <t>元，由贫困户自行销售，年户均增收近万元。</t>
    </r>
  </si>
  <si>
    <r>
      <t>带贫</t>
    </r>
    <r>
      <rPr>
        <sz val="7"/>
        <rFont val="Times New Roman"/>
        <family val="1"/>
      </rPr>
      <t>14</t>
    </r>
    <r>
      <rPr>
        <sz val="7"/>
        <rFont val="仿宋_GB2312"/>
        <charset val="134"/>
      </rPr>
      <t>户，每户预计增收</t>
    </r>
    <r>
      <rPr>
        <sz val="7"/>
        <rFont val="Times New Roman"/>
        <family val="1"/>
      </rPr>
      <t>10000</t>
    </r>
    <r>
      <rPr>
        <sz val="7"/>
        <rFont val="仿宋_GB2312"/>
        <charset val="134"/>
      </rPr>
      <t>元</t>
    </r>
  </si>
  <si>
    <r>
      <t>在锦屏镇</t>
    </r>
    <r>
      <rPr>
        <sz val="7"/>
        <rFont val="Times New Roman"/>
        <family val="1"/>
      </rPr>
      <t>6</t>
    </r>
    <r>
      <rPr>
        <sz val="7"/>
        <rFont val="仿宋_GB2312"/>
        <charset val="134"/>
      </rPr>
      <t>个村带动贫困户</t>
    </r>
    <r>
      <rPr>
        <sz val="7"/>
        <rFont val="Times New Roman"/>
        <family val="1"/>
      </rPr>
      <t>16</t>
    </r>
    <r>
      <rPr>
        <sz val="7"/>
        <rFont val="仿宋_GB2312"/>
        <charset val="134"/>
      </rPr>
      <t>户</t>
    </r>
    <r>
      <rPr>
        <sz val="7"/>
        <rFont val="Times New Roman"/>
        <family val="1"/>
      </rPr>
      <t>67</t>
    </r>
    <r>
      <rPr>
        <sz val="7"/>
        <rFont val="仿宋_GB2312"/>
        <charset val="134"/>
      </rPr>
      <t>人，养殖肉牛</t>
    </r>
    <r>
      <rPr>
        <sz val="7"/>
        <rFont val="Times New Roman"/>
        <family val="1"/>
      </rPr>
      <t>16</t>
    </r>
    <r>
      <rPr>
        <sz val="7"/>
        <rFont val="仿宋_GB2312"/>
        <charset val="134"/>
      </rPr>
      <t>头，申请财政资金补贴每头肉牛</t>
    </r>
    <r>
      <rPr>
        <sz val="7"/>
        <rFont val="Times New Roman"/>
        <family val="1"/>
      </rPr>
      <t>5000</t>
    </r>
    <r>
      <rPr>
        <sz val="7"/>
        <rFont val="仿宋_GB2312"/>
        <charset val="134"/>
      </rPr>
      <t>元，由贫困户自行销售，年户均增收近万元</t>
    </r>
  </si>
  <si>
    <r>
      <t>带贫</t>
    </r>
    <r>
      <rPr>
        <sz val="7"/>
        <rFont val="Times New Roman"/>
        <family val="1"/>
      </rPr>
      <t>16</t>
    </r>
    <r>
      <rPr>
        <sz val="7"/>
        <rFont val="仿宋_GB2312"/>
        <charset val="134"/>
      </rPr>
      <t>户，每户预计增收</t>
    </r>
    <r>
      <rPr>
        <sz val="7"/>
        <rFont val="Times New Roman"/>
        <family val="1"/>
      </rPr>
      <t>10000</t>
    </r>
    <r>
      <rPr>
        <sz val="7"/>
        <rFont val="仿宋_GB2312"/>
        <charset val="134"/>
      </rPr>
      <t>元</t>
    </r>
  </si>
  <si>
    <r>
      <t>在锦屏镇</t>
    </r>
    <r>
      <rPr>
        <sz val="7"/>
        <rFont val="Times New Roman"/>
        <family val="1"/>
      </rPr>
      <t>3</t>
    </r>
    <r>
      <rPr>
        <sz val="7"/>
        <rFont val="仿宋_GB2312"/>
        <charset val="134"/>
      </rPr>
      <t>个村带动贫困户</t>
    </r>
    <r>
      <rPr>
        <sz val="7"/>
        <rFont val="Times New Roman"/>
        <family val="1"/>
      </rPr>
      <t>6</t>
    </r>
    <r>
      <rPr>
        <sz val="7"/>
        <rFont val="仿宋_GB2312"/>
        <charset val="134"/>
      </rPr>
      <t>户</t>
    </r>
    <r>
      <rPr>
        <sz val="7"/>
        <rFont val="Times New Roman"/>
        <family val="1"/>
      </rPr>
      <t>20</t>
    </r>
    <r>
      <rPr>
        <sz val="7"/>
        <rFont val="仿宋_GB2312"/>
        <charset val="134"/>
      </rPr>
      <t>人，养殖肉猪</t>
    </r>
    <r>
      <rPr>
        <sz val="7"/>
        <rFont val="Times New Roman"/>
        <family val="1"/>
      </rPr>
      <t>53</t>
    </r>
    <r>
      <rPr>
        <sz val="7"/>
        <rFont val="仿宋_GB2312"/>
        <charset val="134"/>
      </rPr>
      <t>头，申请财政资金补贴每头肉猪</t>
    </r>
    <r>
      <rPr>
        <sz val="7"/>
        <rFont val="Times New Roman"/>
        <family val="1"/>
      </rPr>
      <t>500</t>
    </r>
    <r>
      <rPr>
        <sz val="7"/>
        <rFont val="仿宋_GB2312"/>
        <charset val="134"/>
      </rPr>
      <t>元，由贫困户自行销售，年户均增收近万元</t>
    </r>
  </si>
  <si>
    <r>
      <t>带贫</t>
    </r>
    <r>
      <rPr>
        <sz val="7"/>
        <rFont val="Times New Roman"/>
        <family val="1"/>
      </rPr>
      <t>6</t>
    </r>
    <r>
      <rPr>
        <sz val="7"/>
        <rFont val="仿宋_GB2312"/>
        <charset val="134"/>
      </rPr>
      <t>户，每户预计增收</t>
    </r>
    <r>
      <rPr>
        <sz val="7"/>
        <rFont val="Times New Roman"/>
        <family val="1"/>
      </rPr>
      <t>10000</t>
    </r>
    <r>
      <rPr>
        <sz val="7"/>
        <rFont val="仿宋_GB2312"/>
        <charset val="134"/>
      </rPr>
      <t>元</t>
    </r>
  </si>
  <si>
    <r>
      <t>韩城镇</t>
    </r>
    <r>
      <rPr>
        <sz val="7"/>
        <rFont val="宋体"/>
        <family val="3"/>
        <charset val="134"/>
      </rPr>
      <t>犇</t>
    </r>
    <r>
      <rPr>
        <sz val="7"/>
        <rFont val="仿宋_GB2312"/>
        <charset val="134"/>
      </rPr>
      <t>博牧业产业扶贫项目</t>
    </r>
  </si>
  <si>
    <r>
      <t>以韩城镇</t>
    </r>
    <r>
      <rPr>
        <sz val="7"/>
        <rFont val="宋体"/>
        <family val="3"/>
        <charset val="134"/>
      </rPr>
      <t>犇</t>
    </r>
    <r>
      <rPr>
        <sz val="7"/>
        <rFont val="仿宋_GB2312"/>
        <charset val="134"/>
      </rPr>
      <t>博牧业为依托，贫困户以入股分红模式参与，每年每户保底分红</t>
    </r>
    <r>
      <rPr>
        <sz val="7"/>
        <rFont val="Times New Roman"/>
        <family val="1"/>
      </rPr>
      <t>600</t>
    </r>
    <r>
      <rPr>
        <sz val="7"/>
        <rFont val="仿宋_GB2312"/>
        <charset val="134"/>
      </rPr>
      <t>元，连分三年，第三年归还本金，共带动五岳沟村贫困户</t>
    </r>
    <r>
      <rPr>
        <sz val="7"/>
        <rFont val="Times New Roman"/>
        <family val="1"/>
      </rPr>
      <t>25</t>
    </r>
    <r>
      <rPr>
        <sz val="7"/>
        <rFont val="仿宋_GB2312"/>
        <charset val="134"/>
      </rPr>
      <t>户</t>
    </r>
    <r>
      <rPr>
        <sz val="7"/>
        <rFont val="Times New Roman"/>
        <family val="1"/>
      </rPr>
      <t>84</t>
    </r>
    <r>
      <rPr>
        <sz val="7"/>
        <rFont val="仿宋_GB2312"/>
        <charset val="134"/>
      </rPr>
      <t>人</t>
    </r>
  </si>
  <si>
    <r>
      <t>该项目共带动五岳沟贫困户</t>
    </r>
    <r>
      <rPr>
        <sz val="7"/>
        <rFont val="Times New Roman"/>
        <family val="1"/>
      </rPr>
      <t>25</t>
    </r>
    <r>
      <rPr>
        <sz val="7"/>
        <rFont val="仿宋_GB2312"/>
        <charset val="134"/>
      </rPr>
      <t>户</t>
    </r>
    <r>
      <rPr>
        <sz val="7"/>
        <rFont val="Times New Roman"/>
        <family val="1"/>
      </rPr>
      <t>84</t>
    </r>
    <r>
      <rPr>
        <sz val="7"/>
        <rFont val="仿宋_GB2312"/>
        <charset val="134"/>
      </rPr>
      <t>人，每年每户保底分红</t>
    </r>
    <r>
      <rPr>
        <sz val="7"/>
        <rFont val="Times New Roman"/>
        <family val="1"/>
      </rPr>
      <t>600</t>
    </r>
    <r>
      <rPr>
        <sz val="7"/>
        <rFont val="仿宋_GB2312"/>
        <charset val="134"/>
      </rPr>
      <t>元，连分三年，第三年归还本金。</t>
    </r>
  </si>
  <si>
    <r>
      <t>带动白杨镇</t>
    </r>
    <r>
      <rPr>
        <sz val="7"/>
        <rFont val="Times New Roman"/>
        <family val="1"/>
      </rPr>
      <t>5</t>
    </r>
    <r>
      <rPr>
        <sz val="7"/>
        <rFont val="仿宋_GB2312"/>
        <charset val="134"/>
      </rPr>
      <t>个村</t>
    </r>
    <r>
      <rPr>
        <sz val="7"/>
        <rFont val="Times New Roman"/>
        <family val="1"/>
      </rPr>
      <t>50</t>
    </r>
    <r>
      <rPr>
        <sz val="7"/>
        <rFont val="仿宋_GB2312"/>
        <charset val="134"/>
      </rPr>
      <t>户</t>
    </r>
    <r>
      <rPr>
        <sz val="7"/>
        <rFont val="Times New Roman"/>
        <family val="1"/>
      </rPr>
      <t>197</t>
    </r>
    <r>
      <rPr>
        <sz val="7"/>
        <rFont val="仿宋_GB2312"/>
        <charset val="134"/>
      </rPr>
      <t>人，每户申请财政资金</t>
    </r>
    <r>
      <rPr>
        <sz val="7"/>
        <rFont val="Times New Roman"/>
        <family val="1"/>
      </rPr>
      <t>8000</t>
    </r>
    <r>
      <rPr>
        <sz val="7"/>
        <rFont val="仿宋_GB2312"/>
        <charset val="134"/>
      </rPr>
      <t>元购买肉牛一头，由白杨镇高头村</t>
    </r>
    <r>
      <rPr>
        <sz val="7"/>
        <rFont val="宋体"/>
        <family val="3"/>
        <charset val="134"/>
      </rPr>
      <t>犇犇</t>
    </r>
    <r>
      <rPr>
        <sz val="7"/>
        <rFont val="仿宋_GB2312"/>
        <charset val="134"/>
      </rPr>
      <t>肉牛养殖合作社托管代养，协议五年，贫困户与养殖合作社各占</t>
    </r>
    <r>
      <rPr>
        <sz val="7"/>
        <rFont val="Times New Roman"/>
        <family val="1"/>
      </rPr>
      <t>50%</t>
    </r>
    <r>
      <rPr>
        <sz val="7"/>
        <rFont val="仿宋_GB2312"/>
        <charset val="134"/>
      </rPr>
      <t>，保底分红贫困户每年不低于</t>
    </r>
    <r>
      <rPr>
        <sz val="7"/>
        <rFont val="Times New Roman"/>
        <family val="1"/>
      </rPr>
      <t>800</t>
    </r>
    <r>
      <rPr>
        <sz val="7"/>
        <rFont val="仿宋_GB2312"/>
        <charset val="134"/>
      </rPr>
      <t>元，每年</t>
    </r>
    <r>
      <rPr>
        <sz val="7"/>
        <rFont val="Times New Roman"/>
        <family val="1"/>
      </rPr>
      <t>9</t>
    </r>
    <r>
      <rPr>
        <sz val="7"/>
        <rFont val="仿宋_GB2312"/>
        <charset val="134"/>
      </rPr>
      <t>月</t>
    </r>
    <r>
      <rPr>
        <sz val="7"/>
        <rFont val="Times New Roman"/>
        <family val="1"/>
      </rPr>
      <t>10</t>
    </r>
    <r>
      <rPr>
        <sz val="7"/>
        <rFont val="仿宋_GB2312"/>
        <charset val="134"/>
      </rPr>
      <t>日前分红发放到位。协议执行到第三年贫困户可选择领取不低于</t>
    </r>
    <r>
      <rPr>
        <sz val="7"/>
        <rFont val="Times New Roman"/>
        <family val="1"/>
      </rPr>
      <t>8000</t>
    </r>
    <r>
      <rPr>
        <sz val="7"/>
        <rFont val="仿宋_GB2312"/>
        <charset val="134"/>
      </rPr>
      <t>元的肉牛一头自行饲养（如肉牛超过</t>
    </r>
    <r>
      <rPr>
        <sz val="7"/>
        <rFont val="Times New Roman"/>
        <family val="1"/>
      </rPr>
      <t>1</t>
    </r>
    <r>
      <rPr>
        <sz val="7"/>
        <rFont val="仿宋_GB2312"/>
        <charset val="134"/>
      </rPr>
      <t>万元，贫困户需补差价），或</t>
    </r>
    <r>
      <rPr>
        <sz val="7"/>
        <rFont val="Times New Roman"/>
        <family val="1"/>
      </rPr>
      <t>8000</t>
    </r>
    <r>
      <rPr>
        <sz val="7"/>
        <rFont val="仿宋_GB2312"/>
        <charset val="134"/>
      </rPr>
      <t>元现金用于发展其它产业。</t>
    </r>
  </si>
  <si>
    <r>
      <t>8000</t>
    </r>
    <r>
      <rPr>
        <sz val="7"/>
        <rFont val="仿宋_GB2312"/>
        <charset val="134"/>
      </rPr>
      <t>元</t>
    </r>
    <r>
      <rPr>
        <sz val="7"/>
        <rFont val="Times New Roman"/>
        <family val="1"/>
      </rPr>
      <t>/</t>
    </r>
    <r>
      <rPr>
        <sz val="7"/>
        <rFont val="仿宋_GB2312"/>
        <charset val="134"/>
      </rPr>
      <t>人</t>
    </r>
  </si>
  <si>
    <r>
      <t>带动全镇</t>
    </r>
    <r>
      <rPr>
        <sz val="7"/>
        <rFont val="Times New Roman"/>
        <family val="1"/>
      </rPr>
      <t>100</t>
    </r>
    <r>
      <rPr>
        <sz val="7"/>
        <rFont val="仿宋_GB2312"/>
        <charset val="134"/>
      </rPr>
      <t>户贫困户，协议</t>
    </r>
    <r>
      <rPr>
        <sz val="7"/>
        <rFont val="Times New Roman"/>
        <family val="1"/>
      </rPr>
      <t>5</t>
    </r>
    <r>
      <rPr>
        <sz val="7"/>
        <rFont val="仿宋_GB2312"/>
        <charset val="134"/>
      </rPr>
      <t>年，保底分红贫困户每年不低于</t>
    </r>
    <r>
      <rPr>
        <sz val="7"/>
        <rFont val="Times New Roman"/>
        <family val="1"/>
      </rPr>
      <t>800</t>
    </r>
    <r>
      <rPr>
        <sz val="7"/>
        <rFont val="仿宋_GB2312"/>
        <charset val="134"/>
      </rPr>
      <t>元，到期后领取肉牛一头或</t>
    </r>
    <r>
      <rPr>
        <sz val="7"/>
        <rFont val="Times New Roman"/>
        <family val="1"/>
      </rPr>
      <t>8000</t>
    </r>
    <r>
      <rPr>
        <sz val="7"/>
        <rFont val="仿宋_GB2312"/>
        <charset val="134"/>
      </rPr>
      <t>元现金</t>
    </r>
  </si>
  <si>
    <r>
      <t>白杨镇栗丰村</t>
    </r>
    <r>
      <rPr>
        <sz val="7"/>
        <rFont val="宋体"/>
        <family val="3"/>
        <charset val="134"/>
      </rPr>
      <t>犇</t>
    </r>
    <r>
      <rPr>
        <sz val="7"/>
        <rFont val="仿宋_GB2312"/>
        <charset val="134"/>
      </rPr>
      <t>发农业开发公司肉牛养殖项目</t>
    </r>
  </si>
  <si>
    <r>
      <t>带动白杨镇</t>
    </r>
    <r>
      <rPr>
        <sz val="7"/>
        <rFont val="Times New Roman"/>
        <family val="1"/>
      </rPr>
      <t>8</t>
    </r>
    <r>
      <rPr>
        <sz val="7"/>
        <rFont val="仿宋_GB2312"/>
        <charset val="134"/>
      </rPr>
      <t>个村</t>
    </r>
    <r>
      <rPr>
        <sz val="7"/>
        <rFont val="Times New Roman"/>
        <family val="1"/>
      </rPr>
      <t>100</t>
    </r>
    <r>
      <rPr>
        <sz val="7"/>
        <rFont val="仿宋_GB2312"/>
        <charset val="134"/>
      </rPr>
      <t>户</t>
    </r>
    <r>
      <rPr>
        <sz val="7"/>
        <rFont val="Times New Roman"/>
        <family val="1"/>
      </rPr>
      <t>351</t>
    </r>
    <r>
      <rPr>
        <sz val="7"/>
        <rFont val="仿宋_GB2312"/>
        <charset val="134"/>
      </rPr>
      <t>人，每户申请财政资金</t>
    </r>
    <r>
      <rPr>
        <sz val="7"/>
        <rFont val="Times New Roman"/>
        <family val="1"/>
      </rPr>
      <t>8000</t>
    </r>
    <r>
      <rPr>
        <sz val="7"/>
        <rFont val="仿宋_GB2312"/>
        <charset val="134"/>
      </rPr>
      <t>元购买肉牛一头，由白杨镇栗丰村</t>
    </r>
    <r>
      <rPr>
        <sz val="7"/>
        <rFont val="宋体"/>
        <family val="3"/>
        <charset val="134"/>
      </rPr>
      <t>犇</t>
    </r>
    <r>
      <rPr>
        <sz val="7"/>
        <rFont val="仿宋_GB2312"/>
        <charset val="134"/>
      </rPr>
      <t>发农业开发公司托管代养，协议五年，贫困户与养殖合作社各占</t>
    </r>
    <r>
      <rPr>
        <sz val="7"/>
        <rFont val="Times New Roman"/>
        <family val="1"/>
      </rPr>
      <t>50%</t>
    </r>
    <r>
      <rPr>
        <sz val="7"/>
        <rFont val="仿宋_GB2312"/>
        <charset val="134"/>
      </rPr>
      <t>，保底分红贫困户每年不低于</t>
    </r>
    <r>
      <rPr>
        <sz val="7"/>
        <rFont val="Times New Roman"/>
        <family val="1"/>
      </rPr>
      <t>800</t>
    </r>
    <r>
      <rPr>
        <sz val="7"/>
        <rFont val="仿宋_GB2312"/>
        <charset val="134"/>
      </rPr>
      <t>元，每年</t>
    </r>
    <r>
      <rPr>
        <sz val="7"/>
        <rFont val="Times New Roman"/>
        <family val="1"/>
      </rPr>
      <t>9</t>
    </r>
    <r>
      <rPr>
        <sz val="7"/>
        <rFont val="仿宋_GB2312"/>
        <charset val="134"/>
      </rPr>
      <t>月</t>
    </r>
    <r>
      <rPr>
        <sz val="7"/>
        <rFont val="Times New Roman"/>
        <family val="1"/>
      </rPr>
      <t>10</t>
    </r>
    <r>
      <rPr>
        <sz val="7"/>
        <rFont val="仿宋_GB2312"/>
        <charset val="134"/>
      </rPr>
      <t>日前分红发放到位。协议执行到第三年贫困户可选择领取不低于</t>
    </r>
    <r>
      <rPr>
        <sz val="7"/>
        <rFont val="Times New Roman"/>
        <family val="1"/>
      </rPr>
      <t>8000</t>
    </r>
    <r>
      <rPr>
        <sz val="7"/>
        <rFont val="仿宋_GB2312"/>
        <charset val="134"/>
      </rPr>
      <t>元的肉牛一头自行饲养（如肉牛超过</t>
    </r>
    <r>
      <rPr>
        <sz val="7"/>
        <rFont val="Times New Roman"/>
        <family val="1"/>
      </rPr>
      <t>1</t>
    </r>
    <r>
      <rPr>
        <sz val="7"/>
        <rFont val="仿宋_GB2312"/>
        <charset val="134"/>
      </rPr>
      <t>万元，贫困户需补差价）。协议期满，贫困户可选择领取不低于</t>
    </r>
    <r>
      <rPr>
        <sz val="7"/>
        <rFont val="Times New Roman"/>
        <family val="1"/>
      </rPr>
      <t>8000</t>
    </r>
    <r>
      <rPr>
        <sz val="7"/>
        <rFont val="仿宋_GB2312"/>
        <charset val="134"/>
      </rPr>
      <t>元的肉牛一头自行饲养（如肉牛超过</t>
    </r>
    <r>
      <rPr>
        <sz val="7"/>
        <rFont val="Times New Roman"/>
        <family val="1"/>
      </rPr>
      <t>1</t>
    </r>
    <r>
      <rPr>
        <sz val="7"/>
        <rFont val="仿宋_GB2312"/>
        <charset val="134"/>
      </rPr>
      <t>万元，贫困户需补差价），或</t>
    </r>
    <r>
      <rPr>
        <sz val="7"/>
        <rFont val="Times New Roman"/>
        <family val="1"/>
      </rPr>
      <t>8000</t>
    </r>
    <r>
      <rPr>
        <sz val="7"/>
        <rFont val="仿宋_GB2312"/>
        <charset val="134"/>
      </rPr>
      <t>元现金用于发展其它产业。</t>
    </r>
  </si>
  <si>
    <r>
      <t>带动全镇</t>
    </r>
    <r>
      <rPr>
        <sz val="7"/>
        <rFont val="Times New Roman"/>
        <family val="1"/>
      </rPr>
      <t>50</t>
    </r>
    <r>
      <rPr>
        <sz val="7"/>
        <rFont val="仿宋_GB2312"/>
        <charset val="134"/>
      </rPr>
      <t>户贫困户，协议</t>
    </r>
    <r>
      <rPr>
        <sz val="7"/>
        <rFont val="Times New Roman"/>
        <family val="1"/>
      </rPr>
      <t>5</t>
    </r>
    <r>
      <rPr>
        <sz val="7"/>
        <rFont val="仿宋_GB2312"/>
        <charset val="134"/>
      </rPr>
      <t>年，保底分红贫困户每年不低于</t>
    </r>
    <r>
      <rPr>
        <sz val="7"/>
        <rFont val="Times New Roman"/>
        <family val="1"/>
      </rPr>
      <t>800</t>
    </r>
    <r>
      <rPr>
        <sz val="7"/>
        <rFont val="仿宋_GB2312"/>
        <charset val="134"/>
      </rPr>
      <t>元，到期后领取肉牛一头或</t>
    </r>
    <r>
      <rPr>
        <sz val="7"/>
        <rFont val="Times New Roman"/>
        <family val="1"/>
      </rPr>
      <t>8000</t>
    </r>
    <r>
      <rPr>
        <sz val="7"/>
        <rFont val="仿宋_GB2312"/>
        <charset val="134"/>
      </rPr>
      <t>元现金</t>
    </r>
  </si>
  <si>
    <r>
      <t>涉及香鹿山镇</t>
    </r>
    <r>
      <rPr>
        <sz val="7"/>
        <rFont val="Times New Roman"/>
        <family val="1"/>
      </rPr>
      <t>3</t>
    </r>
    <r>
      <rPr>
        <sz val="7"/>
        <rFont val="仿宋_GB2312"/>
        <charset val="134"/>
      </rPr>
      <t>个村</t>
    </r>
    <r>
      <rPr>
        <sz val="7"/>
        <rFont val="Times New Roman"/>
        <family val="1"/>
      </rPr>
      <t>5</t>
    </r>
    <r>
      <rPr>
        <sz val="7"/>
        <rFont val="仿宋_GB2312"/>
        <charset val="134"/>
      </rPr>
      <t>户贫困户养殖肉牛</t>
    </r>
    <r>
      <rPr>
        <sz val="7"/>
        <rFont val="Times New Roman"/>
        <family val="1"/>
      </rPr>
      <t>10</t>
    </r>
    <r>
      <rPr>
        <sz val="7"/>
        <rFont val="仿宋_GB2312"/>
        <charset val="134"/>
      </rPr>
      <t>头，每户补贴</t>
    </r>
    <r>
      <rPr>
        <sz val="7"/>
        <rFont val="Times New Roman"/>
        <family val="1"/>
      </rPr>
      <t>5000</t>
    </r>
    <r>
      <rPr>
        <sz val="7"/>
        <rFont val="仿宋_GB2312"/>
        <charset val="134"/>
      </rPr>
      <t>元。</t>
    </r>
  </si>
  <si>
    <r>
      <t>该项目扶持贫困户</t>
    </r>
    <r>
      <rPr>
        <sz val="7"/>
        <rFont val="Times New Roman"/>
        <family val="1"/>
      </rPr>
      <t>5</t>
    </r>
    <r>
      <rPr>
        <sz val="7"/>
        <rFont val="仿宋_GB2312"/>
        <charset val="134"/>
      </rPr>
      <t>户，直接收益人口</t>
    </r>
    <r>
      <rPr>
        <sz val="7"/>
        <rFont val="Times New Roman"/>
        <family val="1"/>
      </rPr>
      <t>23</t>
    </r>
    <r>
      <rPr>
        <sz val="7"/>
        <rFont val="仿宋_GB2312"/>
        <charset val="134"/>
      </rPr>
      <t>人，预计每年户均增收</t>
    </r>
    <r>
      <rPr>
        <sz val="7"/>
        <rFont val="Times New Roman"/>
        <family val="1"/>
      </rPr>
      <t>10000</t>
    </r>
    <r>
      <rPr>
        <sz val="7"/>
        <rFont val="仿宋_GB2312"/>
        <charset val="134"/>
      </rPr>
      <t>元左右</t>
    </r>
  </si>
  <si>
    <r>
      <t>三乡镇</t>
    </r>
    <r>
      <rPr>
        <sz val="7"/>
        <rFont val="Times New Roman"/>
        <family val="1"/>
      </rPr>
      <t>2018</t>
    </r>
    <r>
      <rPr>
        <sz val="7"/>
        <rFont val="仿宋_GB2312"/>
        <charset val="134"/>
      </rPr>
      <t>年养殖产业项目</t>
    </r>
  </si>
  <si>
    <r>
      <t>三乡镇</t>
    </r>
    <r>
      <rPr>
        <sz val="7"/>
        <rFont val="Times New Roman"/>
        <family val="1"/>
      </rPr>
      <t>2018</t>
    </r>
    <r>
      <rPr>
        <sz val="7"/>
        <rFont val="仿宋_GB2312"/>
        <charset val="134"/>
      </rPr>
      <t>年养殖产业项目，带动</t>
    </r>
    <r>
      <rPr>
        <sz val="7"/>
        <rFont val="Times New Roman"/>
        <family val="1"/>
      </rPr>
      <t>53</t>
    </r>
    <r>
      <rPr>
        <sz val="7"/>
        <rFont val="仿宋_GB2312"/>
        <charset val="134"/>
      </rPr>
      <t>户</t>
    </r>
    <r>
      <rPr>
        <sz val="7"/>
        <rFont val="Times New Roman"/>
        <family val="1"/>
      </rPr>
      <t>204</t>
    </r>
    <r>
      <rPr>
        <sz val="7"/>
        <rFont val="仿宋_GB2312"/>
        <charset val="134"/>
      </rPr>
      <t>人脱贫致富，共计养牛</t>
    </r>
    <r>
      <rPr>
        <sz val="7"/>
        <rFont val="Times New Roman"/>
        <family val="1"/>
      </rPr>
      <t>37</t>
    </r>
    <r>
      <rPr>
        <sz val="7"/>
        <rFont val="仿宋_GB2312"/>
        <charset val="134"/>
      </rPr>
      <t>户</t>
    </r>
    <r>
      <rPr>
        <sz val="7"/>
        <rFont val="Times New Roman"/>
        <family val="1"/>
      </rPr>
      <t>145</t>
    </r>
    <r>
      <rPr>
        <sz val="7"/>
        <rFont val="仿宋_GB2312"/>
        <charset val="134"/>
      </rPr>
      <t>人</t>
    </r>
    <r>
      <rPr>
        <sz val="7"/>
        <rFont val="Times New Roman"/>
        <family val="1"/>
      </rPr>
      <t>70</t>
    </r>
    <r>
      <rPr>
        <sz val="7"/>
        <rFont val="仿宋_GB2312"/>
        <charset val="134"/>
      </rPr>
      <t>头母牛，</t>
    </r>
    <r>
      <rPr>
        <sz val="7"/>
        <rFont val="Times New Roman"/>
        <family val="1"/>
      </rPr>
      <t>24</t>
    </r>
    <r>
      <rPr>
        <sz val="7"/>
        <rFont val="仿宋_GB2312"/>
        <charset val="134"/>
      </rPr>
      <t>头育肥牛</t>
    </r>
    <r>
      <rPr>
        <sz val="7"/>
        <rFont val="Times New Roman"/>
        <family val="1"/>
      </rPr>
      <t xml:space="preserve"> </t>
    </r>
    <r>
      <rPr>
        <sz val="7"/>
        <rFont val="仿宋_GB2312"/>
        <charset val="134"/>
      </rPr>
      <t>，预计增收母牛</t>
    </r>
    <r>
      <rPr>
        <sz val="7"/>
        <rFont val="Times New Roman"/>
        <family val="1"/>
      </rPr>
      <t>10000</t>
    </r>
    <r>
      <rPr>
        <sz val="7"/>
        <rFont val="仿宋_GB2312"/>
        <charset val="134"/>
      </rPr>
      <t>元</t>
    </r>
    <r>
      <rPr>
        <sz val="7"/>
        <rFont val="Times New Roman"/>
        <family val="1"/>
      </rPr>
      <t>/</t>
    </r>
    <r>
      <rPr>
        <sz val="7"/>
        <rFont val="仿宋_GB2312"/>
        <charset val="134"/>
      </rPr>
      <t>头，育肥牛</t>
    </r>
    <r>
      <rPr>
        <sz val="7"/>
        <rFont val="Times New Roman"/>
        <family val="1"/>
      </rPr>
      <t>5000</t>
    </r>
    <r>
      <rPr>
        <sz val="7"/>
        <rFont val="仿宋_GB2312"/>
        <charset val="134"/>
      </rPr>
      <t>元</t>
    </r>
    <r>
      <rPr>
        <sz val="7"/>
        <rFont val="Times New Roman"/>
        <family val="1"/>
      </rPr>
      <t>/</t>
    </r>
    <r>
      <rPr>
        <sz val="7"/>
        <rFont val="仿宋_GB2312"/>
        <charset val="134"/>
      </rPr>
      <t>头；养羊</t>
    </r>
    <r>
      <rPr>
        <sz val="7"/>
        <rFont val="Times New Roman"/>
        <family val="1"/>
      </rPr>
      <t>7</t>
    </r>
    <r>
      <rPr>
        <sz val="7"/>
        <rFont val="仿宋_GB2312"/>
        <charset val="134"/>
      </rPr>
      <t>户</t>
    </r>
    <r>
      <rPr>
        <sz val="7"/>
        <rFont val="Times New Roman"/>
        <family val="1"/>
      </rPr>
      <t>23</t>
    </r>
    <r>
      <rPr>
        <sz val="7"/>
        <rFont val="仿宋_GB2312"/>
        <charset val="134"/>
      </rPr>
      <t>人</t>
    </r>
    <r>
      <rPr>
        <sz val="7"/>
        <rFont val="Times New Roman"/>
        <family val="1"/>
      </rPr>
      <t>167</t>
    </r>
    <r>
      <rPr>
        <sz val="7"/>
        <rFont val="仿宋_GB2312"/>
        <charset val="134"/>
      </rPr>
      <t>只，预计增收</t>
    </r>
    <r>
      <rPr>
        <sz val="7"/>
        <rFont val="Times New Roman"/>
        <family val="1"/>
      </rPr>
      <t>1000</t>
    </r>
    <r>
      <rPr>
        <sz val="7"/>
        <rFont val="仿宋_GB2312"/>
        <charset val="134"/>
      </rPr>
      <t>元</t>
    </r>
    <r>
      <rPr>
        <sz val="7"/>
        <rFont val="Times New Roman"/>
        <family val="1"/>
      </rPr>
      <t>/</t>
    </r>
    <r>
      <rPr>
        <sz val="7"/>
        <rFont val="仿宋_GB2312"/>
        <charset val="134"/>
      </rPr>
      <t>只；养猪</t>
    </r>
    <r>
      <rPr>
        <sz val="7"/>
        <rFont val="Times New Roman"/>
        <family val="1"/>
      </rPr>
      <t>5</t>
    </r>
    <r>
      <rPr>
        <sz val="7"/>
        <rFont val="仿宋_GB2312"/>
        <charset val="134"/>
      </rPr>
      <t>户</t>
    </r>
    <r>
      <rPr>
        <sz val="7"/>
        <rFont val="Times New Roman"/>
        <family val="1"/>
      </rPr>
      <t>19</t>
    </r>
    <r>
      <rPr>
        <sz val="7"/>
        <rFont val="仿宋_GB2312"/>
        <charset val="134"/>
      </rPr>
      <t>人</t>
    </r>
    <r>
      <rPr>
        <sz val="7"/>
        <rFont val="Times New Roman"/>
        <family val="1"/>
      </rPr>
      <t>196</t>
    </r>
    <r>
      <rPr>
        <sz val="7"/>
        <rFont val="仿宋_GB2312"/>
        <charset val="134"/>
      </rPr>
      <t>头，预计增收</t>
    </r>
    <r>
      <rPr>
        <sz val="7"/>
        <rFont val="Times New Roman"/>
        <family val="1"/>
      </rPr>
      <t>1000</t>
    </r>
    <r>
      <rPr>
        <sz val="7"/>
        <rFont val="仿宋_GB2312"/>
        <charset val="134"/>
      </rPr>
      <t>元</t>
    </r>
    <r>
      <rPr>
        <sz val="7"/>
        <rFont val="Times New Roman"/>
        <family val="1"/>
      </rPr>
      <t>/</t>
    </r>
    <r>
      <rPr>
        <sz val="7"/>
        <rFont val="仿宋_GB2312"/>
        <charset val="134"/>
      </rPr>
      <t>头；兔</t>
    </r>
    <r>
      <rPr>
        <sz val="7"/>
        <rFont val="Times New Roman"/>
        <family val="1"/>
      </rPr>
      <t>1</t>
    </r>
    <r>
      <rPr>
        <sz val="7"/>
        <rFont val="仿宋_GB2312"/>
        <charset val="134"/>
      </rPr>
      <t>户</t>
    </r>
    <r>
      <rPr>
        <sz val="7"/>
        <rFont val="Times New Roman"/>
        <family val="1"/>
      </rPr>
      <t>2</t>
    </r>
    <r>
      <rPr>
        <sz val="7"/>
        <rFont val="仿宋_GB2312"/>
        <charset val="134"/>
      </rPr>
      <t>人</t>
    </r>
    <r>
      <rPr>
        <sz val="7"/>
        <rFont val="Times New Roman"/>
        <family val="1"/>
      </rPr>
      <t>50</t>
    </r>
    <r>
      <rPr>
        <sz val="7"/>
        <rFont val="仿宋_GB2312"/>
        <charset val="134"/>
      </rPr>
      <t>只，预计增收</t>
    </r>
    <r>
      <rPr>
        <sz val="7"/>
        <rFont val="Times New Roman"/>
        <family val="1"/>
      </rPr>
      <t>40</t>
    </r>
    <r>
      <rPr>
        <sz val="7"/>
        <rFont val="仿宋_GB2312"/>
        <charset val="134"/>
      </rPr>
      <t>元</t>
    </r>
    <r>
      <rPr>
        <sz val="7"/>
        <rFont val="Times New Roman"/>
        <family val="1"/>
      </rPr>
      <t>/</t>
    </r>
    <r>
      <rPr>
        <sz val="7"/>
        <rFont val="仿宋_GB2312"/>
        <charset val="134"/>
      </rPr>
      <t>只；养鸡</t>
    </r>
    <r>
      <rPr>
        <sz val="7"/>
        <rFont val="Times New Roman"/>
        <family val="1"/>
      </rPr>
      <t>3</t>
    </r>
    <r>
      <rPr>
        <sz val="7"/>
        <rFont val="仿宋_GB2312"/>
        <charset val="134"/>
      </rPr>
      <t>户</t>
    </r>
    <r>
      <rPr>
        <sz val="7"/>
        <rFont val="Times New Roman"/>
        <family val="1"/>
      </rPr>
      <t>15</t>
    </r>
    <r>
      <rPr>
        <sz val="7"/>
        <rFont val="仿宋_GB2312"/>
        <charset val="134"/>
      </rPr>
      <t>人</t>
    </r>
    <r>
      <rPr>
        <sz val="7"/>
        <rFont val="Times New Roman"/>
        <family val="1"/>
      </rPr>
      <t>370</t>
    </r>
    <r>
      <rPr>
        <sz val="7"/>
        <rFont val="仿宋_GB2312"/>
        <charset val="134"/>
      </rPr>
      <t>只，预计增收</t>
    </r>
    <r>
      <rPr>
        <sz val="7"/>
        <rFont val="Times New Roman"/>
        <family val="1"/>
      </rPr>
      <t>30</t>
    </r>
    <r>
      <rPr>
        <sz val="7"/>
        <rFont val="仿宋_GB2312"/>
        <charset val="134"/>
      </rPr>
      <t>元</t>
    </r>
    <r>
      <rPr>
        <sz val="7"/>
        <rFont val="Times New Roman"/>
        <family val="1"/>
      </rPr>
      <t>/</t>
    </r>
    <r>
      <rPr>
        <sz val="7"/>
        <rFont val="仿宋_GB2312"/>
        <charset val="134"/>
      </rPr>
      <t>只</t>
    </r>
  </si>
  <si>
    <r>
      <t>养牛补贴：</t>
    </r>
    <r>
      <rPr>
        <sz val="7"/>
        <rFont val="Times New Roman"/>
        <family val="1"/>
      </rPr>
      <t xml:space="preserve">
  </t>
    </r>
    <r>
      <rPr>
        <sz val="7"/>
        <rFont val="仿宋_GB2312"/>
        <charset val="134"/>
      </rPr>
      <t>母牛，</t>
    </r>
    <r>
      <rPr>
        <sz val="7"/>
        <rFont val="Times New Roman"/>
        <family val="1"/>
      </rPr>
      <t xml:space="preserve">5000  </t>
    </r>
    <r>
      <rPr>
        <sz val="7"/>
        <rFont val="仿宋_GB2312"/>
        <charset val="134"/>
      </rPr>
      <t>元</t>
    </r>
    <r>
      <rPr>
        <sz val="7"/>
        <rFont val="Times New Roman"/>
        <family val="1"/>
      </rPr>
      <t>/</t>
    </r>
    <r>
      <rPr>
        <sz val="7"/>
        <rFont val="仿宋_GB2312"/>
        <charset val="134"/>
      </rPr>
      <t>头；</t>
    </r>
    <r>
      <rPr>
        <sz val="7"/>
        <rFont val="Times New Roman"/>
        <family val="1"/>
      </rPr>
      <t xml:space="preserve">
  </t>
    </r>
    <r>
      <rPr>
        <sz val="7"/>
        <rFont val="仿宋_GB2312"/>
        <charset val="134"/>
      </rPr>
      <t>育肥牛：</t>
    </r>
    <r>
      <rPr>
        <sz val="7"/>
        <rFont val="Times New Roman"/>
        <family val="1"/>
      </rPr>
      <t>3000</t>
    </r>
    <r>
      <rPr>
        <sz val="7"/>
        <rFont val="仿宋_GB2312"/>
        <charset val="134"/>
      </rPr>
      <t>元</t>
    </r>
    <r>
      <rPr>
        <sz val="7"/>
        <rFont val="Times New Roman"/>
        <family val="1"/>
      </rPr>
      <t>/</t>
    </r>
    <r>
      <rPr>
        <sz val="7"/>
        <rFont val="仿宋_GB2312"/>
        <charset val="134"/>
      </rPr>
      <t>头</t>
    </r>
    <r>
      <rPr>
        <sz val="7"/>
        <rFont val="Times New Roman"/>
        <family val="1"/>
      </rPr>
      <t xml:space="preserve">
</t>
    </r>
    <r>
      <rPr>
        <sz val="7"/>
        <rFont val="仿宋_GB2312"/>
        <charset val="134"/>
      </rPr>
      <t>养羊补贴：</t>
    </r>
    <r>
      <rPr>
        <sz val="7"/>
        <rFont val="Times New Roman"/>
        <family val="1"/>
      </rPr>
      <t>500</t>
    </r>
    <r>
      <rPr>
        <sz val="7"/>
        <rFont val="仿宋_GB2312"/>
        <charset val="134"/>
      </rPr>
      <t>元</t>
    </r>
    <r>
      <rPr>
        <sz val="7"/>
        <rFont val="Times New Roman"/>
        <family val="1"/>
      </rPr>
      <t>/</t>
    </r>
    <r>
      <rPr>
        <sz val="7"/>
        <rFont val="仿宋_GB2312"/>
        <charset val="134"/>
      </rPr>
      <t>只</t>
    </r>
    <r>
      <rPr>
        <sz val="7"/>
        <rFont val="Times New Roman"/>
        <family val="1"/>
      </rPr>
      <t xml:space="preserve">
</t>
    </r>
    <r>
      <rPr>
        <sz val="7"/>
        <rFont val="仿宋_GB2312"/>
        <charset val="134"/>
      </rPr>
      <t>养猪补贴：</t>
    </r>
    <r>
      <rPr>
        <sz val="7"/>
        <rFont val="Times New Roman"/>
        <family val="1"/>
      </rPr>
      <t>500</t>
    </r>
    <r>
      <rPr>
        <sz val="7"/>
        <rFont val="仿宋_GB2312"/>
        <charset val="134"/>
      </rPr>
      <t>元</t>
    </r>
    <r>
      <rPr>
        <sz val="7"/>
        <rFont val="Times New Roman"/>
        <family val="1"/>
      </rPr>
      <t>/</t>
    </r>
    <r>
      <rPr>
        <sz val="7"/>
        <rFont val="仿宋_GB2312"/>
        <charset val="134"/>
      </rPr>
      <t>头</t>
    </r>
    <r>
      <rPr>
        <sz val="7"/>
        <rFont val="Times New Roman"/>
        <family val="1"/>
      </rPr>
      <t xml:space="preserve">
</t>
    </r>
    <r>
      <rPr>
        <sz val="7"/>
        <rFont val="仿宋_GB2312"/>
        <charset val="134"/>
      </rPr>
      <t>养兔补贴：</t>
    </r>
    <r>
      <rPr>
        <sz val="7"/>
        <rFont val="Times New Roman"/>
        <family val="1"/>
      </rPr>
      <t>10</t>
    </r>
    <r>
      <rPr>
        <sz val="7"/>
        <rFont val="仿宋_GB2312"/>
        <charset val="134"/>
      </rPr>
      <t>元</t>
    </r>
    <r>
      <rPr>
        <sz val="7"/>
        <rFont val="Times New Roman"/>
        <family val="1"/>
      </rPr>
      <t>/</t>
    </r>
    <r>
      <rPr>
        <sz val="7"/>
        <rFont val="仿宋_GB2312"/>
        <charset val="134"/>
      </rPr>
      <t>只</t>
    </r>
    <r>
      <rPr>
        <sz val="7"/>
        <rFont val="Times New Roman"/>
        <family val="1"/>
      </rPr>
      <t xml:space="preserve">
</t>
    </r>
    <r>
      <rPr>
        <sz val="7"/>
        <rFont val="仿宋_GB2312"/>
        <charset val="134"/>
      </rPr>
      <t>养鸡补贴：</t>
    </r>
    <r>
      <rPr>
        <sz val="7"/>
        <rFont val="Times New Roman"/>
        <family val="1"/>
      </rPr>
      <t>10</t>
    </r>
    <r>
      <rPr>
        <sz val="7"/>
        <rFont val="仿宋_GB2312"/>
        <charset val="134"/>
      </rPr>
      <t>元</t>
    </r>
    <r>
      <rPr>
        <sz val="7"/>
        <rFont val="Times New Roman"/>
        <family val="1"/>
      </rPr>
      <t>/</t>
    </r>
    <r>
      <rPr>
        <sz val="7"/>
        <rFont val="仿宋_GB2312"/>
        <charset val="134"/>
      </rPr>
      <t>只</t>
    </r>
  </si>
  <si>
    <r>
      <t>带贫三乡镇贫困户东阳、古村、后院、吉家庙、流渠、马湾、坡头、仁村、桑梓沟、上沟、上庄、滩子、王岭、西柏坡、西村、西王、下马沟、下庄</t>
    </r>
    <r>
      <rPr>
        <sz val="7"/>
        <rFont val="Times New Roman"/>
        <family val="1"/>
      </rPr>
      <t>52</t>
    </r>
    <r>
      <rPr>
        <sz val="7"/>
        <rFont val="仿宋_GB2312"/>
        <charset val="134"/>
      </rPr>
      <t>户</t>
    </r>
    <r>
      <rPr>
        <sz val="7"/>
        <rFont val="Times New Roman"/>
        <family val="1"/>
      </rPr>
      <t>199</t>
    </r>
    <r>
      <rPr>
        <sz val="7"/>
        <rFont val="仿宋_GB2312"/>
        <charset val="134"/>
      </rPr>
      <t>人，预计增收</t>
    </r>
    <r>
      <rPr>
        <sz val="7"/>
        <rFont val="Times New Roman"/>
        <family val="1"/>
      </rPr>
      <t>110</t>
    </r>
    <r>
      <rPr>
        <sz val="7"/>
        <rFont val="仿宋_GB2312"/>
        <charset val="134"/>
      </rPr>
      <t>万元。</t>
    </r>
  </si>
  <si>
    <r>
      <t>利用产业扶持资金每</t>
    </r>
    <r>
      <rPr>
        <sz val="7"/>
        <rFont val="Times New Roman"/>
        <family val="1"/>
      </rPr>
      <t>3</t>
    </r>
    <r>
      <rPr>
        <sz val="7"/>
        <rFont val="仿宋_GB2312"/>
        <charset val="134"/>
      </rPr>
      <t>户贫困户合作</t>
    </r>
    <r>
      <rPr>
        <sz val="7"/>
        <rFont val="Times New Roman"/>
        <family val="1"/>
      </rPr>
      <t>15000</t>
    </r>
    <r>
      <rPr>
        <sz val="7"/>
        <rFont val="仿宋_GB2312"/>
        <charset val="134"/>
      </rPr>
      <t>元购置</t>
    </r>
    <r>
      <rPr>
        <sz val="7"/>
        <rFont val="Times New Roman"/>
        <family val="1"/>
      </rPr>
      <t>1</t>
    </r>
    <r>
      <rPr>
        <sz val="7"/>
        <rFont val="仿宋_GB2312"/>
        <charset val="134"/>
      </rPr>
      <t>只梅花鹿，交由九五鹿源科技有限公司托管代养，贫困户与公司签订三年协议，协议期满后，双方可续签协议，如不愿续签，贫困户可选择</t>
    </r>
    <r>
      <rPr>
        <sz val="7"/>
        <rFont val="Times New Roman"/>
        <family val="1"/>
      </rPr>
      <t>3</t>
    </r>
    <r>
      <rPr>
        <sz val="7"/>
        <rFont val="仿宋_GB2312"/>
        <charset val="134"/>
      </rPr>
      <t>户合作领取梅花鹿</t>
    </r>
    <r>
      <rPr>
        <sz val="7"/>
        <rFont val="Times New Roman"/>
        <family val="1"/>
      </rPr>
      <t>1</t>
    </r>
    <r>
      <rPr>
        <sz val="7"/>
        <rFont val="仿宋_GB2312"/>
        <charset val="134"/>
      </rPr>
      <t>只，也可选择</t>
    </r>
    <r>
      <rPr>
        <sz val="7"/>
        <rFont val="Times New Roman"/>
        <family val="1"/>
      </rPr>
      <t>1</t>
    </r>
    <r>
      <rPr>
        <sz val="7"/>
        <rFont val="仿宋_GB2312"/>
        <charset val="134"/>
      </rPr>
      <t>户贫困户领取</t>
    </r>
    <r>
      <rPr>
        <sz val="7"/>
        <rFont val="Times New Roman"/>
        <family val="1"/>
      </rPr>
      <t>1</t>
    </r>
    <r>
      <rPr>
        <sz val="7"/>
        <rFont val="仿宋_GB2312"/>
        <charset val="134"/>
      </rPr>
      <t>只（按照梅花鹿每只的价格，贫困户需补差价）或领取</t>
    </r>
    <r>
      <rPr>
        <sz val="7"/>
        <rFont val="Times New Roman"/>
        <family val="1"/>
      </rPr>
      <t>5000</t>
    </r>
    <r>
      <rPr>
        <sz val="7"/>
        <rFont val="仿宋_GB2312"/>
        <charset val="134"/>
      </rPr>
      <t>元现金用于发展其他产业。</t>
    </r>
  </si>
  <si>
    <r>
      <t>带动</t>
    </r>
    <r>
      <rPr>
        <sz val="7"/>
        <rFont val="Times New Roman"/>
        <family val="1"/>
      </rPr>
      <t>300</t>
    </r>
    <r>
      <rPr>
        <sz val="7"/>
        <rFont val="仿宋_GB2312"/>
        <charset val="134"/>
      </rPr>
      <t>户</t>
    </r>
    <r>
      <rPr>
        <sz val="7"/>
        <rFont val="Times New Roman"/>
        <family val="1"/>
      </rPr>
      <t>920</t>
    </r>
    <r>
      <rPr>
        <sz val="7"/>
        <rFont val="仿宋_GB2312"/>
        <charset val="134"/>
      </rPr>
      <t>人贫困户，人均</t>
    </r>
    <r>
      <rPr>
        <sz val="7"/>
        <rFont val="Times New Roman"/>
        <family val="1"/>
      </rPr>
      <t>5000</t>
    </r>
    <r>
      <rPr>
        <sz val="7"/>
        <rFont val="仿宋_GB2312"/>
        <charset val="134"/>
      </rPr>
      <t>元补贴发展养殖。</t>
    </r>
  </si>
  <si>
    <r>
      <t>利用产业扶持资金每户贫困户</t>
    </r>
    <r>
      <rPr>
        <sz val="7"/>
        <rFont val="Times New Roman"/>
        <family val="1"/>
      </rPr>
      <t>5000</t>
    </r>
    <r>
      <rPr>
        <sz val="7"/>
        <rFont val="仿宋_GB2312"/>
        <charset val="134"/>
      </rPr>
      <t>元购置</t>
    </r>
    <r>
      <rPr>
        <sz val="7"/>
        <rFont val="Times New Roman"/>
        <family val="1"/>
      </rPr>
      <t>5</t>
    </r>
    <r>
      <rPr>
        <sz val="7"/>
        <rFont val="仿宋_GB2312"/>
        <charset val="134"/>
      </rPr>
      <t>只湖羊，交由洛阳远大农牧科技有限公司托管代养，贫困户与公司签订三年协议，协议期满后，双方可续签协议，如不愿续签，贫困户可选择领取每只不低于</t>
    </r>
    <r>
      <rPr>
        <sz val="7"/>
        <rFont val="Times New Roman"/>
        <family val="1"/>
      </rPr>
      <t>1000</t>
    </r>
    <r>
      <rPr>
        <sz val="7"/>
        <rFont val="仿宋_GB2312"/>
        <charset val="134"/>
      </rPr>
      <t>元的湖羊</t>
    </r>
    <r>
      <rPr>
        <sz val="7"/>
        <rFont val="Times New Roman"/>
        <family val="1"/>
      </rPr>
      <t>5</t>
    </r>
    <r>
      <rPr>
        <sz val="7"/>
        <rFont val="仿宋_GB2312"/>
        <charset val="134"/>
      </rPr>
      <t>只（如湖羊价值超过</t>
    </r>
    <r>
      <rPr>
        <sz val="7"/>
        <rFont val="Times New Roman"/>
        <family val="1"/>
      </rPr>
      <t>1000</t>
    </r>
    <r>
      <rPr>
        <sz val="7"/>
        <rFont val="仿宋_GB2312"/>
        <charset val="134"/>
      </rPr>
      <t>元，贫困户需补差价）或领取</t>
    </r>
    <r>
      <rPr>
        <sz val="7"/>
        <rFont val="Times New Roman"/>
        <family val="1"/>
      </rPr>
      <t>5000</t>
    </r>
    <r>
      <rPr>
        <sz val="7"/>
        <rFont val="仿宋_GB2312"/>
        <charset val="134"/>
      </rPr>
      <t>元现金用于发展其他产业。</t>
    </r>
  </si>
  <si>
    <r>
      <t>带动</t>
    </r>
    <r>
      <rPr>
        <sz val="7"/>
        <rFont val="Times New Roman"/>
        <family val="1"/>
      </rPr>
      <t>300</t>
    </r>
    <r>
      <rPr>
        <sz val="7"/>
        <rFont val="仿宋_GB2312"/>
        <charset val="134"/>
      </rPr>
      <t>户</t>
    </r>
    <r>
      <rPr>
        <sz val="7"/>
        <rFont val="Times New Roman"/>
        <family val="1"/>
      </rPr>
      <t>1035</t>
    </r>
    <r>
      <rPr>
        <sz val="7"/>
        <rFont val="仿宋_GB2312"/>
        <charset val="134"/>
      </rPr>
      <t>人贫困户入股企业，每年分红，可学习养殖技术，增强贫困户脱贫内在动力，助其早日脱贫。</t>
    </r>
  </si>
  <si>
    <t>3. 旅游扶贫</t>
    <phoneticPr fontId="1" type="noConversion"/>
  </si>
  <si>
    <r>
      <t>利用</t>
    </r>
    <r>
      <rPr>
        <sz val="7"/>
        <rFont val="Times New Roman"/>
        <family val="1"/>
      </rPr>
      <t>2</t>
    </r>
    <r>
      <rPr>
        <sz val="7"/>
        <rFont val="仿宋_GB2312"/>
        <charset val="134"/>
      </rPr>
      <t>家现有住房改造建成农家宾馆，每户改造标准化房间</t>
    </r>
    <r>
      <rPr>
        <sz val="7"/>
        <rFont val="Times New Roman"/>
        <family val="1"/>
      </rPr>
      <t>3</t>
    </r>
    <r>
      <rPr>
        <sz val="7"/>
        <rFont val="仿宋_GB2312"/>
        <charset val="134"/>
      </rPr>
      <t>间以上，日接待游客能力在</t>
    </r>
    <r>
      <rPr>
        <sz val="7"/>
        <rFont val="Times New Roman"/>
        <family val="1"/>
      </rPr>
      <t>10</t>
    </r>
    <r>
      <rPr>
        <sz val="7"/>
        <rFont val="仿宋_GB2312"/>
        <charset val="134"/>
      </rPr>
      <t>人以上</t>
    </r>
  </si>
  <si>
    <r>
      <t>10000</t>
    </r>
    <r>
      <rPr>
        <sz val="7"/>
        <rFont val="仿宋_GB2312"/>
        <charset val="134"/>
      </rPr>
      <t>元</t>
    </r>
    <r>
      <rPr>
        <sz val="7"/>
        <rFont val="Times New Roman"/>
        <family val="1"/>
      </rPr>
      <t>/</t>
    </r>
    <r>
      <rPr>
        <sz val="7"/>
        <rFont val="仿宋_GB2312"/>
        <charset val="134"/>
      </rPr>
      <t>户</t>
    </r>
  </si>
  <si>
    <t>4. 车间扶贫</t>
    <phoneticPr fontId="1" type="noConversion"/>
  </si>
  <si>
    <r>
      <t>项目利用村集体引导资金</t>
    </r>
    <r>
      <rPr>
        <sz val="7"/>
        <rFont val="Times New Roman"/>
        <family val="1"/>
      </rPr>
      <t>30</t>
    </r>
    <r>
      <rPr>
        <sz val="7"/>
        <rFont val="仿宋_GB2312"/>
        <charset val="134"/>
      </rPr>
      <t>万元建设，修建厂区</t>
    </r>
    <r>
      <rPr>
        <sz val="7"/>
        <rFont val="Times New Roman"/>
        <family val="1"/>
      </rPr>
      <t>900</t>
    </r>
    <r>
      <rPr>
        <sz val="7"/>
        <rFont val="仿宋_GB2312"/>
        <charset val="134"/>
      </rPr>
      <t>平方米、厂房</t>
    </r>
    <r>
      <rPr>
        <sz val="7"/>
        <rFont val="Times New Roman"/>
        <family val="1"/>
      </rPr>
      <t>200</t>
    </r>
    <r>
      <rPr>
        <sz val="7"/>
        <rFont val="仿宋_GB2312"/>
        <charset val="134"/>
      </rPr>
      <t>平方米和橡子淀粉生产机器设备，以及前期生产投入所需资金。项目实施后带动</t>
    </r>
    <r>
      <rPr>
        <sz val="7"/>
        <rFont val="Times New Roman"/>
        <family val="1"/>
      </rPr>
      <t>101</t>
    </r>
    <r>
      <rPr>
        <sz val="7"/>
        <rFont val="仿宋_GB2312"/>
        <charset val="134"/>
      </rPr>
      <t>户，</t>
    </r>
    <r>
      <rPr>
        <sz val="7"/>
        <rFont val="Times New Roman"/>
        <family val="1"/>
      </rPr>
      <t>331</t>
    </r>
    <r>
      <rPr>
        <sz val="7"/>
        <rFont val="仿宋_GB2312"/>
        <charset val="134"/>
      </rPr>
      <t>人增收</t>
    </r>
  </si>
  <si>
    <r>
      <t>带动</t>
    </r>
    <r>
      <rPr>
        <sz val="7"/>
        <rFont val="Times New Roman"/>
        <family val="1"/>
      </rPr>
      <t>40</t>
    </r>
    <r>
      <rPr>
        <sz val="7"/>
        <rFont val="仿宋_GB2312"/>
        <charset val="134"/>
      </rPr>
      <t>户贫困户，预计每户每年可增收</t>
    </r>
    <r>
      <rPr>
        <sz val="7"/>
        <rFont val="Times New Roman"/>
        <family val="1"/>
      </rPr>
      <t>5000</t>
    </r>
    <r>
      <rPr>
        <sz val="7"/>
        <rFont val="仿宋_GB2312"/>
        <charset val="134"/>
      </rPr>
      <t>元左右</t>
    </r>
  </si>
  <si>
    <r>
      <t>建设车间</t>
    </r>
    <r>
      <rPr>
        <sz val="7"/>
        <rFont val="Times New Roman"/>
        <family val="1"/>
      </rPr>
      <t>2</t>
    </r>
    <r>
      <rPr>
        <sz val="7"/>
        <rFont val="仿宋_GB2312"/>
        <charset val="134"/>
      </rPr>
      <t>座</t>
    </r>
    <r>
      <rPr>
        <sz val="7"/>
        <rFont val="Times New Roman"/>
        <family val="1"/>
      </rPr>
      <t>1500</t>
    </r>
    <r>
      <rPr>
        <sz val="7"/>
        <rFont val="宋体"/>
        <family val="3"/>
        <charset val="134"/>
      </rPr>
      <t>㎡</t>
    </r>
    <r>
      <rPr>
        <sz val="7"/>
        <rFont val="仿宋_GB2312"/>
        <charset val="134"/>
      </rPr>
      <t>，完善消防、电力、排水渠、院墙、道路、厕所、等配套设施。</t>
    </r>
  </si>
  <si>
    <r>
      <t>带动</t>
    </r>
    <r>
      <rPr>
        <sz val="7"/>
        <rFont val="Times New Roman"/>
        <family val="1"/>
      </rPr>
      <t>120</t>
    </r>
    <r>
      <rPr>
        <sz val="7"/>
        <rFont val="仿宋_GB2312"/>
        <charset val="134"/>
      </rPr>
      <t>户贫困户，预计每户每年可增收</t>
    </r>
    <r>
      <rPr>
        <sz val="7"/>
        <rFont val="Times New Roman"/>
        <family val="1"/>
      </rPr>
      <t>5000</t>
    </r>
    <r>
      <rPr>
        <sz val="7"/>
        <rFont val="仿宋_GB2312"/>
        <charset val="134"/>
      </rPr>
      <t>元左右</t>
    </r>
  </si>
  <si>
    <r>
      <t>新建厂房</t>
    </r>
    <r>
      <rPr>
        <sz val="7"/>
        <rFont val="Times New Roman"/>
        <family val="1"/>
      </rPr>
      <t>650</t>
    </r>
    <r>
      <rPr>
        <sz val="7"/>
        <rFont val="宋体"/>
        <family val="3"/>
        <charset val="134"/>
      </rPr>
      <t>㎡</t>
    </r>
    <r>
      <rPr>
        <sz val="7"/>
        <rFont val="仿宋_GB2312"/>
        <charset val="134"/>
      </rPr>
      <t>，配套水电、大门、围墙等建设。</t>
    </r>
  </si>
  <si>
    <r>
      <t>园区取土平整硬化共计</t>
    </r>
    <r>
      <rPr>
        <sz val="7"/>
        <rFont val="Times New Roman"/>
        <family val="1"/>
      </rPr>
      <t>30</t>
    </r>
    <r>
      <rPr>
        <sz val="7"/>
        <rFont val="仿宋_GB2312"/>
        <charset val="134"/>
      </rPr>
      <t>万元，扶贫车间建设</t>
    </r>
    <r>
      <rPr>
        <sz val="7"/>
        <rFont val="Times New Roman"/>
        <family val="1"/>
      </rPr>
      <t>650</t>
    </r>
    <r>
      <rPr>
        <sz val="7"/>
        <rFont val="仿宋_GB2312"/>
        <charset val="134"/>
      </rPr>
      <t>平方米共计</t>
    </r>
    <r>
      <rPr>
        <sz val="7"/>
        <rFont val="Times New Roman"/>
        <family val="1"/>
      </rPr>
      <t>80</t>
    </r>
    <r>
      <rPr>
        <sz val="7"/>
        <rFont val="仿宋_GB2312"/>
        <charset val="134"/>
      </rPr>
      <t>万元，护坡</t>
    </r>
    <r>
      <rPr>
        <sz val="7"/>
        <rFont val="Times New Roman"/>
        <family val="1"/>
      </rPr>
      <t>30</t>
    </r>
    <r>
      <rPr>
        <sz val="7"/>
        <rFont val="仿宋_GB2312"/>
        <charset val="134"/>
      </rPr>
      <t>万元，水电费用</t>
    </r>
    <r>
      <rPr>
        <sz val="7"/>
        <rFont val="Times New Roman"/>
        <family val="1"/>
      </rPr>
      <t>10</t>
    </r>
    <r>
      <rPr>
        <sz val="7"/>
        <rFont val="仿宋_GB2312"/>
        <charset val="134"/>
      </rPr>
      <t>万元，大门围墙</t>
    </r>
    <r>
      <rPr>
        <sz val="7"/>
        <rFont val="Times New Roman"/>
        <family val="1"/>
      </rPr>
      <t>6.8</t>
    </r>
    <r>
      <rPr>
        <sz val="7"/>
        <rFont val="仿宋_GB2312"/>
        <charset val="134"/>
      </rPr>
      <t>万元，</t>
    </r>
  </si>
  <si>
    <r>
      <t>项目实施后带动</t>
    </r>
    <r>
      <rPr>
        <sz val="7"/>
        <rFont val="Times New Roman"/>
        <family val="1"/>
      </rPr>
      <t>83</t>
    </r>
    <r>
      <rPr>
        <sz val="7"/>
        <rFont val="仿宋_GB2312"/>
        <charset val="134"/>
      </rPr>
      <t>户，</t>
    </r>
    <r>
      <rPr>
        <sz val="7"/>
        <rFont val="Times New Roman"/>
        <family val="1"/>
      </rPr>
      <t>247</t>
    </r>
    <r>
      <rPr>
        <sz val="7"/>
        <rFont val="仿宋_GB2312"/>
        <charset val="134"/>
      </rPr>
      <t>人增收，户均增收</t>
    </r>
    <r>
      <rPr>
        <sz val="7"/>
        <rFont val="Times New Roman"/>
        <family val="1"/>
      </rPr>
      <t>1000</t>
    </r>
    <r>
      <rPr>
        <sz val="7"/>
        <rFont val="仿宋_GB2312"/>
        <charset val="134"/>
      </rPr>
      <t>元。长期带贫。</t>
    </r>
  </si>
  <si>
    <r>
      <t>新建扶贫车间</t>
    </r>
    <r>
      <rPr>
        <sz val="7"/>
        <rFont val="Times New Roman"/>
        <family val="1"/>
      </rPr>
      <t>143</t>
    </r>
    <r>
      <rPr>
        <sz val="7"/>
        <rFont val="仿宋_GB2312"/>
        <charset val="134"/>
      </rPr>
      <t>平方米</t>
    </r>
  </si>
  <si>
    <r>
      <t>500/</t>
    </r>
    <r>
      <rPr>
        <sz val="7"/>
        <rFont val="仿宋_GB2312"/>
        <charset val="134"/>
      </rPr>
      <t>平方米</t>
    </r>
  </si>
  <si>
    <r>
      <t>带贫</t>
    </r>
    <r>
      <rPr>
        <sz val="7"/>
        <rFont val="Times New Roman"/>
        <family val="1"/>
      </rPr>
      <t>15</t>
    </r>
    <r>
      <rPr>
        <sz val="7"/>
        <rFont val="仿宋_GB2312"/>
        <charset val="134"/>
      </rPr>
      <t>户</t>
    </r>
    <r>
      <rPr>
        <sz val="7"/>
        <rFont val="Times New Roman"/>
        <family val="1"/>
      </rPr>
      <t>42</t>
    </r>
    <r>
      <rPr>
        <sz val="7"/>
        <rFont val="仿宋_GB2312"/>
        <charset val="134"/>
      </rPr>
      <t>人，预计增收</t>
    </r>
    <r>
      <rPr>
        <sz val="7"/>
        <rFont val="Times New Roman"/>
        <family val="1"/>
      </rPr>
      <t>15000</t>
    </r>
    <r>
      <rPr>
        <sz val="7"/>
        <rFont val="仿宋_GB2312"/>
        <charset val="134"/>
      </rPr>
      <t>元</t>
    </r>
    <r>
      <rPr>
        <sz val="7"/>
        <rFont val="Times New Roman"/>
        <family val="1"/>
      </rPr>
      <t>/</t>
    </r>
    <r>
      <rPr>
        <sz val="7"/>
        <rFont val="仿宋_GB2312"/>
        <charset val="134"/>
      </rPr>
      <t>年，长期务工，惠及贫困户</t>
    </r>
    <r>
      <rPr>
        <sz val="7"/>
        <rFont val="Times New Roman"/>
        <family val="1"/>
      </rPr>
      <t>7</t>
    </r>
    <r>
      <rPr>
        <sz val="7"/>
        <rFont val="仿宋_GB2312"/>
        <charset val="134"/>
      </rPr>
      <t>人</t>
    </r>
  </si>
  <si>
    <r>
      <t>新建</t>
    </r>
    <r>
      <rPr>
        <sz val="7"/>
        <rFont val="Times New Roman"/>
        <family val="1"/>
      </rPr>
      <t>600</t>
    </r>
    <r>
      <rPr>
        <sz val="7"/>
        <rFont val="宋体"/>
        <family val="3"/>
        <charset val="134"/>
      </rPr>
      <t>㎡</t>
    </r>
    <r>
      <rPr>
        <sz val="7"/>
        <rFont val="仿宋_GB2312"/>
        <charset val="134"/>
      </rPr>
      <t>，安排就业</t>
    </r>
    <r>
      <rPr>
        <sz val="7"/>
        <rFont val="Times New Roman"/>
        <family val="1"/>
      </rPr>
      <t>80</t>
    </r>
    <r>
      <rPr>
        <sz val="7"/>
        <rFont val="仿宋_GB2312"/>
        <charset val="134"/>
      </rPr>
      <t>人</t>
    </r>
  </si>
  <si>
    <r>
      <t>500</t>
    </r>
    <r>
      <rPr>
        <sz val="7"/>
        <rFont val="仿宋_GB2312"/>
        <charset val="134"/>
      </rPr>
      <t>元</t>
    </r>
    <r>
      <rPr>
        <sz val="7"/>
        <rFont val="Times New Roman"/>
        <family val="1"/>
      </rPr>
      <t>/</t>
    </r>
    <r>
      <rPr>
        <sz val="7"/>
        <rFont val="宋体"/>
        <family val="3"/>
        <charset val="134"/>
      </rPr>
      <t>㎡</t>
    </r>
  </si>
  <si>
    <r>
      <t>在三乡镇东阳村建设扶贫车间，进行吨包加工，实现贫困群众在家门口就业，增加贫困群众收入，预计月工资</t>
    </r>
    <r>
      <rPr>
        <sz val="7"/>
        <rFont val="Times New Roman"/>
        <family val="1"/>
      </rPr>
      <t>1500</t>
    </r>
    <r>
      <rPr>
        <sz val="7"/>
        <rFont val="仿宋_GB2312"/>
        <charset val="134"/>
      </rPr>
      <t>元以上，年收入</t>
    </r>
    <r>
      <rPr>
        <sz val="7"/>
        <rFont val="Times New Roman"/>
        <family val="1"/>
      </rPr>
      <t>18000</t>
    </r>
    <r>
      <rPr>
        <sz val="7"/>
        <rFont val="仿宋_GB2312"/>
        <charset val="134"/>
      </rPr>
      <t>元以上</t>
    </r>
  </si>
  <si>
    <r>
      <t>改建服装加工车间</t>
    </r>
    <r>
      <rPr>
        <sz val="7"/>
        <rFont val="Times New Roman"/>
        <family val="1"/>
      </rPr>
      <t>1000</t>
    </r>
    <r>
      <rPr>
        <sz val="7"/>
        <rFont val="宋体"/>
        <family val="3"/>
        <charset val="134"/>
      </rPr>
      <t>㎡</t>
    </r>
    <r>
      <rPr>
        <sz val="7"/>
        <rFont val="仿宋_GB2312"/>
        <charset val="134"/>
      </rPr>
      <t>，安排就业</t>
    </r>
    <r>
      <rPr>
        <sz val="7"/>
        <rFont val="Times New Roman"/>
        <family val="1"/>
      </rPr>
      <t>50</t>
    </r>
    <r>
      <rPr>
        <sz val="7"/>
        <rFont val="仿宋_GB2312"/>
        <charset val="134"/>
      </rPr>
      <t>人</t>
    </r>
  </si>
  <si>
    <r>
      <t>带动</t>
    </r>
    <r>
      <rPr>
        <sz val="7"/>
        <rFont val="Times New Roman"/>
        <family val="1"/>
      </rPr>
      <t>20</t>
    </r>
    <r>
      <rPr>
        <sz val="7"/>
        <rFont val="仿宋_GB2312"/>
        <charset val="134"/>
      </rPr>
      <t>户贫困户务工，每人每年增收</t>
    </r>
    <r>
      <rPr>
        <sz val="7"/>
        <rFont val="Times New Roman"/>
        <family val="1"/>
      </rPr>
      <t>21600</t>
    </r>
    <r>
      <rPr>
        <sz val="7"/>
        <rFont val="仿宋_GB2312"/>
        <charset val="134"/>
      </rPr>
      <t>元，预计可增收</t>
    </r>
    <r>
      <rPr>
        <sz val="7"/>
        <rFont val="Times New Roman"/>
        <family val="1"/>
      </rPr>
      <t>5</t>
    </r>
    <r>
      <rPr>
        <sz val="7"/>
        <rFont val="仿宋_GB2312"/>
        <charset val="134"/>
      </rPr>
      <t>年</t>
    </r>
  </si>
  <si>
    <r>
      <t>76</t>
    </r>
    <r>
      <rPr>
        <sz val="7"/>
        <rFont val="仿宋_GB2312"/>
        <charset val="134"/>
      </rPr>
      <t>人</t>
    </r>
  </si>
  <si>
    <r>
      <t>申报资金</t>
    </r>
    <r>
      <rPr>
        <sz val="7"/>
        <rFont val="Times New Roman"/>
        <family val="1"/>
      </rPr>
      <t>958.86</t>
    </r>
    <r>
      <rPr>
        <sz val="7"/>
        <rFont val="仿宋_GB2312"/>
        <charset val="134"/>
      </rPr>
      <t>万元，设计面积</t>
    </r>
    <r>
      <rPr>
        <sz val="7"/>
        <rFont val="Times New Roman"/>
        <family val="1"/>
      </rPr>
      <t>6400</t>
    </r>
    <r>
      <rPr>
        <sz val="7"/>
        <rFont val="仿宋_GB2312"/>
        <charset val="134"/>
      </rPr>
      <t>平方，建成后用工规模</t>
    </r>
    <r>
      <rPr>
        <sz val="7"/>
        <rFont val="Times New Roman"/>
        <family val="1"/>
      </rPr>
      <t>600</t>
    </r>
    <r>
      <rPr>
        <sz val="7"/>
        <rFont val="仿宋_GB2312"/>
        <charset val="134"/>
      </rPr>
      <t>人</t>
    </r>
  </si>
  <si>
    <r>
      <t>解决</t>
    </r>
    <r>
      <rPr>
        <sz val="7"/>
        <rFont val="Times New Roman"/>
        <family val="1"/>
      </rPr>
      <t>600</t>
    </r>
    <r>
      <rPr>
        <sz val="7"/>
        <rFont val="仿宋_GB2312"/>
        <charset val="134"/>
      </rPr>
      <t>人用工，惠及贫困户</t>
    </r>
    <r>
      <rPr>
        <sz val="7"/>
        <rFont val="Times New Roman"/>
        <family val="1"/>
      </rPr>
      <t>180</t>
    </r>
    <r>
      <rPr>
        <sz val="7"/>
        <rFont val="仿宋_GB2312"/>
        <charset val="134"/>
      </rPr>
      <t>人，人均年收入</t>
    </r>
    <r>
      <rPr>
        <sz val="7"/>
        <rFont val="Times New Roman"/>
        <family val="1"/>
      </rPr>
      <t>1.5</t>
    </r>
    <r>
      <rPr>
        <sz val="7"/>
        <rFont val="仿宋_GB2312"/>
        <charset val="134"/>
      </rPr>
      <t>以上</t>
    </r>
  </si>
  <si>
    <r>
      <t>盐镇乡扶贫车间</t>
    </r>
    <r>
      <rPr>
        <sz val="7"/>
        <rFont val="Times New Roman"/>
        <family val="1"/>
      </rPr>
      <t>6</t>
    </r>
    <r>
      <rPr>
        <sz val="7"/>
        <rFont val="仿宋_GB2312"/>
        <charset val="134"/>
      </rPr>
      <t>个村</t>
    </r>
  </si>
  <si>
    <r>
      <t>申报</t>
    </r>
    <r>
      <rPr>
        <sz val="7"/>
        <rFont val="Times New Roman"/>
        <family val="1"/>
      </rPr>
      <t>6</t>
    </r>
    <r>
      <rPr>
        <sz val="7"/>
        <rFont val="仿宋_GB2312"/>
        <charset val="134"/>
      </rPr>
      <t>个村资金</t>
    </r>
    <r>
      <rPr>
        <sz val="7"/>
        <rFont val="Times New Roman"/>
        <family val="1"/>
      </rPr>
      <t>24.2</t>
    </r>
    <r>
      <rPr>
        <sz val="7"/>
        <rFont val="仿宋_GB2312"/>
        <charset val="134"/>
      </rPr>
      <t>万元，设计面积</t>
    </r>
    <r>
      <rPr>
        <sz val="7"/>
        <rFont val="Times New Roman"/>
        <family val="1"/>
      </rPr>
      <t>125</t>
    </r>
    <r>
      <rPr>
        <sz val="7"/>
        <rFont val="仿宋_GB2312"/>
        <charset val="134"/>
      </rPr>
      <t>、</t>
    </r>
    <r>
      <rPr>
        <sz val="7"/>
        <rFont val="Times New Roman"/>
        <family val="1"/>
      </rPr>
      <t>10</t>
    </r>
    <r>
      <rPr>
        <sz val="7"/>
        <rFont val="仿宋_GB2312"/>
        <charset val="134"/>
      </rPr>
      <t>平方，建成后用工规模</t>
    </r>
    <r>
      <rPr>
        <sz val="7"/>
        <rFont val="Times New Roman"/>
        <family val="1"/>
      </rPr>
      <t>260</t>
    </r>
    <r>
      <rPr>
        <sz val="7"/>
        <rFont val="仿宋_GB2312"/>
        <charset val="134"/>
      </rPr>
      <t>人</t>
    </r>
  </si>
  <si>
    <r>
      <t>解决</t>
    </r>
    <r>
      <rPr>
        <sz val="7"/>
        <rFont val="Times New Roman"/>
        <family val="1"/>
      </rPr>
      <t>260</t>
    </r>
    <r>
      <rPr>
        <sz val="7"/>
        <rFont val="仿宋_GB2312"/>
        <charset val="134"/>
      </rPr>
      <t>人用工，惠及贫困户</t>
    </r>
    <r>
      <rPr>
        <sz val="7"/>
        <rFont val="Times New Roman"/>
        <family val="1"/>
      </rPr>
      <t>78</t>
    </r>
    <r>
      <rPr>
        <sz val="7"/>
        <rFont val="仿宋_GB2312"/>
        <charset val="134"/>
      </rPr>
      <t>人，人均年收入</t>
    </r>
    <r>
      <rPr>
        <sz val="7"/>
        <rFont val="Times New Roman"/>
        <family val="1"/>
      </rPr>
      <t>1.5</t>
    </r>
    <r>
      <rPr>
        <sz val="7"/>
        <rFont val="仿宋_GB2312"/>
        <charset val="134"/>
      </rPr>
      <t>以上</t>
    </r>
  </si>
  <si>
    <r>
      <t>新建</t>
    </r>
    <r>
      <rPr>
        <sz val="7"/>
        <rFont val="Times New Roman"/>
        <family val="1"/>
      </rPr>
      <t>7</t>
    </r>
    <r>
      <rPr>
        <sz val="7"/>
        <rFont val="仿宋_GB2312"/>
        <charset val="134"/>
      </rPr>
      <t>个村</t>
    </r>
    <r>
      <rPr>
        <sz val="7"/>
        <rFont val="Times New Roman"/>
        <family val="1"/>
      </rPr>
      <t>2100</t>
    </r>
    <r>
      <rPr>
        <sz val="7"/>
        <rFont val="仿宋_GB2312"/>
        <charset val="134"/>
      </rPr>
      <t>平米钢构扶贫车间</t>
    </r>
  </si>
  <si>
    <r>
      <t>该项目可增加</t>
    </r>
    <r>
      <rPr>
        <sz val="7"/>
        <rFont val="Times New Roman"/>
        <family val="1"/>
      </rPr>
      <t>7</t>
    </r>
    <r>
      <rPr>
        <sz val="7"/>
        <rFont val="仿宋_GB2312"/>
        <charset val="134"/>
      </rPr>
      <t>个村的集体经济及提供</t>
    </r>
    <r>
      <rPr>
        <sz val="7"/>
        <rFont val="Times New Roman"/>
        <family val="1"/>
      </rPr>
      <t>140</t>
    </r>
    <r>
      <rPr>
        <sz val="7"/>
        <rFont val="仿宋_GB2312"/>
        <charset val="134"/>
      </rPr>
      <t>个长期就业岗位</t>
    </r>
  </si>
  <si>
    <r>
      <t>新建</t>
    </r>
    <r>
      <rPr>
        <sz val="7"/>
        <rFont val="Times New Roman"/>
        <family val="1"/>
      </rPr>
      <t>300</t>
    </r>
    <r>
      <rPr>
        <sz val="7"/>
        <rFont val="仿宋_GB2312"/>
        <charset val="134"/>
      </rPr>
      <t>平米钢构扶贫车间</t>
    </r>
  </si>
  <si>
    <r>
      <t>该项目可增加沙坡村的集体经济及提供</t>
    </r>
    <r>
      <rPr>
        <sz val="7"/>
        <rFont val="Times New Roman"/>
        <family val="1"/>
      </rPr>
      <t>15</t>
    </r>
    <r>
      <rPr>
        <sz val="7"/>
        <rFont val="仿宋_GB2312"/>
        <charset val="134"/>
      </rPr>
      <t>个长期就业岗位</t>
    </r>
  </si>
  <si>
    <r>
      <t>在官东村、福昌村发展手工小加工作坊</t>
    </r>
    <r>
      <rPr>
        <sz val="7"/>
        <rFont val="Times New Roman"/>
        <family val="1"/>
      </rPr>
      <t>7</t>
    </r>
    <r>
      <rPr>
        <sz val="7"/>
        <rFont val="仿宋_GB2312"/>
        <charset val="134"/>
      </rPr>
      <t>户，贫困户加工，收货商统一收购模式。每户补贴</t>
    </r>
    <r>
      <rPr>
        <sz val="7"/>
        <rFont val="Times New Roman"/>
        <family val="1"/>
      </rPr>
      <t>10000</t>
    </r>
    <r>
      <rPr>
        <sz val="7"/>
        <rFont val="仿宋_GB2312"/>
        <charset val="134"/>
      </rPr>
      <t>元</t>
    </r>
  </si>
  <si>
    <r>
      <t>带动</t>
    </r>
    <r>
      <rPr>
        <sz val="7"/>
        <rFont val="Times New Roman"/>
        <family val="1"/>
      </rPr>
      <t>7</t>
    </r>
    <r>
      <rPr>
        <sz val="7"/>
        <rFont val="仿宋_GB2312"/>
        <charset val="134"/>
      </rPr>
      <t>户贫困户，每户可增收</t>
    </r>
    <r>
      <rPr>
        <sz val="7"/>
        <rFont val="Times New Roman"/>
        <family val="1"/>
      </rPr>
      <t>25000</t>
    </r>
    <r>
      <rPr>
        <sz val="7"/>
        <rFont val="仿宋_GB2312"/>
        <charset val="134"/>
      </rPr>
      <t>元</t>
    </r>
  </si>
  <si>
    <r>
      <t>新建皮球加工标准化厂房</t>
    </r>
    <r>
      <rPr>
        <sz val="7"/>
        <rFont val="Times New Roman"/>
        <family val="1"/>
      </rPr>
      <t>5000</t>
    </r>
    <r>
      <rPr>
        <sz val="7"/>
        <rFont val="宋体"/>
        <family val="3"/>
        <charset val="134"/>
      </rPr>
      <t>㎡</t>
    </r>
    <r>
      <rPr>
        <sz val="7"/>
        <rFont val="仿宋_GB2312"/>
        <charset val="134"/>
      </rPr>
      <t>，配套办公用房、消防等设施</t>
    </r>
  </si>
  <si>
    <r>
      <t>带动贫困户</t>
    </r>
    <r>
      <rPr>
        <sz val="7"/>
        <rFont val="Times New Roman"/>
        <family val="1"/>
      </rPr>
      <t>120</t>
    </r>
    <r>
      <rPr>
        <sz val="7"/>
        <rFont val="仿宋_GB2312"/>
        <charset val="134"/>
      </rPr>
      <t>户务工，预计每人每年可增收</t>
    </r>
    <r>
      <rPr>
        <sz val="7"/>
        <rFont val="Times New Roman"/>
        <family val="1"/>
      </rPr>
      <t>21600</t>
    </r>
    <r>
      <rPr>
        <sz val="7"/>
        <rFont val="仿宋_GB2312"/>
        <charset val="134"/>
      </rPr>
      <t>元</t>
    </r>
  </si>
  <si>
    <r>
      <t>474</t>
    </r>
    <r>
      <rPr>
        <sz val="7"/>
        <rFont val="仿宋_GB2312"/>
        <charset val="134"/>
      </rPr>
      <t>人</t>
    </r>
  </si>
  <si>
    <r>
      <t>在岳社村新建</t>
    </r>
    <r>
      <rPr>
        <sz val="7"/>
        <rFont val="Times New Roman"/>
        <family val="1"/>
      </rPr>
      <t>1793</t>
    </r>
    <r>
      <rPr>
        <sz val="7"/>
        <rFont val="宋体"/>
        <family val="3"/>
        <charset val="134"/>
      </rPr>
      <t>㎡</t>
    </r>
    <r>
      <rPr>
        <sz val="7"/>
        <rFont val="仿宋_GB2312"/>
        <charset val="134"/>
      </rPr>
      <t>厂房，建设配套设施</t>
    </r>
  </si>
  <si>
    <r>
      <t>带动贫困户</t>
    </r>
    <r>
      <rPr>
        <sz val="7"/>
        <rFont val="Times New Roman"/>
        <family val="1"/>
      </rPr>
      <t>140</t>
    </r>
    <r>
      <rPr>
        <sz val="7"/>
        <rFont val="仿宋_GB2312"/>
        <charset val="134"/>
      </rPr>
      <t>户</t>
    </r>
    <r>
      <rPr>
        <sz val="7"/>
        <rFont val="Times New Roman"/>
        <family val="1"/>
      </rPr>
      <t>420</t>
    </r>
    <r>
      <rPr>
        <sz val="7"/>
        <rFont val="仿宋_GB2312"/>
        <charset val="134"/>
      </rPr>
      <t>人，提供长期务工岗位，增加贫困户收入。</t>
    </r>
  </si>
  <si>
    <r>
      <t>420</t>
    </r>
    <r>
      <rPr>
        <sz val="7"/>
        <rFont val="仿宋_GB2312"/>
        <charset val="134"/>
      </rPr>
      <t>人</t>
    </r>
  </si>
  <si>
    <r>
      <t>新建来料加工产业园</t>
    </r>
    <r>
      <rPr>
        <sz val="7"/>
        <rFont val="Times New Roman"/>
        <family val="1"/>
      </rPr>
      <t>2300</t>
    </r>
    <r>
      <rPr>
        <sz val="7"/>
        <rFont val="仿宋_GB2312"/>
        <charset val="134"/>
      </rPr>
      <t>平方</t>
    </r>
  </si>
  <si>
    <r>
      <t>2313</t>
    </r>
    <r>
      <rPr>
        <sz val="7"/>
        <rFont val="仿宋_GB2312"/>
        <charset val="134"/>
      </rPr>
      <t>元</t>
    </r>
    <r>
      <rPr>
        <sz val="7"/>
        <rFont val="Times New Roman"/>
        <family val="1"/>
      </rPr>
      <t>/</t>
    </r>
    <r>
      <rPr>
        <sz val="7"/>
        <rFont val="仿宋_GB2312"/>
        <charset val="134"/>
      </rPr>
      <t>平方米</t>
    </r>
  </si>
  <si>
    <r>
      <t>带贫</t>
    </r>
    <r>
      <rPr>
        <sz val="7"/>
        <rFont val="Times New Roman"/>
        <family val="1"/>
      </rPr>
      <t>130</t>
    </r>
    <r>
      <rPr>
        <sz val="7"/>
        <rFont val="仿宋_GB2312"/>
        <charset val="134"/>
      </rPr>
      <t>户</t>
    </r>
    <r>
      <rPr>
        <sz val="7"/>
        <rFont val="Times New Roman"/>
        <family val="1"/>
      </rPr>
      <t>481</t>
    </r>
    <r>
      <rPr>
        <sz val="7"/>
        <rFont val="仿宋_GB2312"/>
        <charset val="134"/>
      </rPr>
      <t>人，预计增收</t>
    </r>
    <r>
      <rPr>
        <sz val="7"/>
        <rFont val="Times New Roman"/>
        <family val="1"/>
      </rPr>
      <t>16000</t>
    </r>
    <r>
      <rPr>
        <sz val="7"/>
        <rFont val="仿宋_GB2312"/>
        <charset val="134"/>
      </rPr>
      <t>元</t>
    </r>
    <r>
      <rPr>
        <sz val="7"/>
        <rFont val="Times New Roman"/>
        <family val="1"/>
      </rPr>
      <t>/</t>
    </r>
    <r>
      <rPr>
        <sz val="7"/>
        <rFont val="仿宋_GB2312"/>
        <charset val="134"/>
      </rPr>
      <t>年，长期务工，惠及贫困户</t>
    </r>
    <r>
      <rPr>
        <sz val="7"/>
        <rFont val="Times New Roman"/>
        <family val="1"/>
      </rPr>
      <t>247</t>
    </r>
    <r>
      <rPr>
        <sz val="7"/>
        <rFont val="仿宋_GB2312"/>
        <charset val="134"/>
      </rPr>
      <t>人。</t>
    </r>
  </si>
  <si>
    <r>
      <t>2</t>
    </r>
    <r>
      <rPr>
        <sz val="7"/>
        <rFont val="仿宋_GB2312"/>
        <charset val="134"/>
      </rPr>
      <t>栋</t>
    </r>
    <r>
      <rPr>
        <sz val="7"/>
        <rFont val="Times New Roman"/>
        <family val="1"/>
      </rPr>
      <t>6400</t>
    </r>
    <r>
      <rPr>
        <sz val="7"/>
        <rFont val="仿宋_GB2312"/>
        <charset val="134"/>
      </rPr>
      <t>平方米扶贫车间</t>
    </r>
  </si>
  <si>
    <r>
      <t>带动</t>
    </r>
    <r>
      <rPr>
        <sz val="7"/>
        <rFont val="Times New Roman"/>
        <family val="1"/>
      </rPr>
      <t>170</t>
    </r>
    <r>
      <rPr>
        <sz val="7"/>
        <rFont val="仿宋_GB2312"/>
        <charset val="134"/>
      </rPr>
      <t>户</t>
    </r>
    <r>
      <rPr>
        <sz val="7"/>
        <rFont val="Times New Roman"/>
        <family val="1"/>
      </rPr>
      <t>652</t>
    </r>
    <r>
      <rPr>
        <sz val="7"/>
        <rFont val="仿宋_GB2312"/>
        <charset val="134"/>
      </rPr>
      <t>人为贫困户提供长期就业岗位</t>
    </r>
  </si>
  <si>
    <r>
      <t>该项目总投资</t>
    </r>
    <r>
      <rPr>
        <sz val="7"/>
        <rFont val="Times New Roman"/>
        <family val="1"/>
      </rPr>
      <t>200</t>
    </r>
    <r>
      <rPr>
        <sz val="7"/>
        <rFont val="仿宋_GB2312"/>
        <charset val="134"/>
      </rPr>
      <t>万元，在樊村镇灵活就业扶贫产业园内购置生产线</t>
    </r>
    <r>
      <rPr>
        <sz val="7"/>
        <rFont val="Times New Roman"/>
        <family val="1"/>
      </rPr>
      <t>1</t>
    </r>
    <r>
      <rPr>
        <sz val="7"/>
        <rFont val="仿宋_GB2312"/>
        <charset val="134"/>
      </rPr>
      <t>条，由莱客实业有限公司管理，每年按照所占股份分红，增加集体经济收入</t>
    </r>
  </si>
  <si>
    <r>
      <t>8</t>
    </r>
    <r>
      <rPr>
        <sz val="7"/>
        <rFont val="仿宋_GB2312"/>
        <charset val="134"/>
      </rPr>
      <t>个村</t>
    </r>
  </si>
  <si>
    <r>
      <t>该项目可增加</t>
    </r>
    <r>
      <rPr>
        <sz val="7"/>
        <rFont val="Times New Roman"/>
        <family val="1"/>
      </rPr>
      <t>8</t>
    </r>
    <r>
      <rPr>
        <sz val="7"/>
        <rFont val="仿宋_GB2312"/>
        <charset val="134"/>
      </rPr>
      <t>个贫困村的集体经济收入及提供</t>
    </r>
    <r>
      <rPr>
        <sz val="7"/>
        <rFont val="Times New Roman"/>
        <family val="1"/>
      </rPr>
      <t>120</t>
    </r>
    <r>
      <rPr>
        <sz val="7"/>
        <rFont val="仿宋_GB2312"/>
        <charset val="134"/>
      </rPr>
      <t>个长期就业岗位</t>
    </r>
  </si>
  <si>
    <r>
      <t>在三乡镇下庄村实施三乡镇滩涂农业综合开发项目，发展肉鸭屠宰</t>
    </r>
    <r>
      <rPr>
        <sz val="7"/>
        <rFont val="Times New Roman"/>
        <family val="1"/>
      </rPr>
      <t>+</t>
    </r>
    <r>
      <rPr>
        <sz val="7"/>
        <rFont val="仿宋_GB2312"/>
        <charset val="134"/>
      </rPr>
      <t>鱼塘养殖</t>
    </r>
    <r>
      <rPr>
        <sz val="7"/>
        <rFont val="Times New Roman"/>
        <family val="1"/>
      </rPr>
      <t>+</t>
    </r>
    <r>
      <rPr>
        <sz val="7"/>
        <rFont val="仿宋_GB2312"/>
        <charset val="134"/>
      </rPr>
      <t>旅游，实现贫困群众在家门口就业，增加贫困群众收入，预计月工资</t>
    </r>
    <r>
      <rPr>
        <sz val="7"/>
        <rFont val="Times New Roman"/>
        <family val="1"/>
      </rPr>
      <t>1500</t>
    </r>
    <r>
      <rPr>
        <sz val="7"/>
        <rFont val="仿宋_GB2312"/>
        <charset val="134"/>
      </rPr>
      <t>元以上，年收入</t>
    </r>
    <r>
      <rPr>
        <sz val="7"/>
        <rFont val="Times New Roman"/>
        <family val="1"/>
      </rPr>
      <t>18000</t>
    </r>
    <r>
      <rPr>
        <sz val="7"/>
        <rFont val="仿宋_GB2312"/>
        <charset val="134"/>
      </rPr>
      <t>元以上</t>
    </r>
  </si>
  <si>
    <r>
      <t>新建厂房</t>
    </r>
    <r>
      <rPr>
        <sz val="7"/>
        <rFont val="Times New Roman"/>
        <family val="1"/>
      </rPr>
      <t>648</t>
    </r>
    <r>
      <rPr>
        <sz val="7"/>
        <rFont val="仿宋_GB2312"/>
        <charset val="134"/>
      </rPr>
      <t>平方米，职工宿舍</t>
    </r>
    <r>
      <rPr>
        <sz val="7"/>
        <rFont val="Times New Roman"/>
        <family val="1"/>
      </rPr>
      <t>204.57</t>
    </r>
    <r>
      <rPr>
        <sz val="7"/>
        <rFont val="仿宋_GB2312"/>
        <charset val="134"/>
      </rPr>
      <t>平方米，仓库及会议室</t>
    </r>
    <r>
      <rPr>
        <sz val="7"/>
        <rFont val="Times New Roman"/>
        <family val="1"/>
      </rPr>
      <t>211.65</t>
    </r>
    <r>
      <rPr>
        <sz val="7"/>
        <rFont val="仿宋_GB2312"/>
        <charset val="134"/>
      </rPr>
      <t>平方米，办公室</t>
    </r>
    <r>
      <rPr>
        <sz val="7"/>
        <rFont val="Times New Roman"/>
        <family val="1"/>
      </rPr>
      <t>145.8</t>
    </r>
    <r>
      <rPr>
        <sz val="7"/>
        <rFont val="仿宋_GB2312"/>
        <charset val="134"/>
      </rPr>
      <t>平方米，厕所及其他</t>
    </r>
  </si>
  <si>
    <r>
      <t>实现贫困群众</t>
    </r>
    <r>
      <rPr>
        <sz val="7"/>
        <rFont val="Times New Roman"/>
        <family val="1"/>
      </rPr>
      <t>20</t>
    </r>
    <r>
      <rPr>
        <sz val="7"/>
        <rFont val="仿宋_GB2312"/>
        <charset val="134"/>
      </rPr>
      <t>户</t>
    </r>
    <r>
      <rPr>
        <sz val="7"/>
        <rFont val="Times New Roman"/>
        <family val="1"/>
      </rPr>
      <t>73</t>
    </r>
    <r>
      <rPr>
        <sz val="7"/>
        <rFont val="仿宋_GB2312"/>
        <charset val="134"/>
      </rPr>
      <t>人在家门口就业，增加贫困群众收入，预计年收</t>
    </r>
    <r>
      <rPr>
        <sz val="7"/>
        <rFont val="Times New Roman"/>
        <family val="1"/>
      </rPr>
      <t>1</t>
    </r>
    <r>
      <rPr>
        <sz val="7"/>
        <rFont val="仿宋_GB2312"/>
        <charset val="134"/>
      </rPr>
      <t>万以上</t>
    </r>
  </si>
  <si>
    <r>
      <t>20</t>
    </r>
    <r>
      <rPr>
        <sz val="7"/>
        <rFont val="仿宋_GB2312"/>
        <charset val="134"/>
      </rPr>
      <t>户</t>
    </r>
    <r>
      <rPr>
        <sz val="7"/>
        <rFont val="Times New Roman"/>
        <family val="1"/>
      </rPr>
      <t>73</t>
    </r>
    <r>
      <rPr>
        <sz val="7"/>
        <rFont val="仿宋_GB2312"/>
        <charset val="134"/>
      </rPr>
      <t>人</t>
    </r>
  </si>
  <si>
    <r>
      <t>提供长期就业岗位，带动贫困户就业增收，月收入</t>
    </r>
    <r>
      <rPr>
        <sz val="7"/>
        <rFont val="Times New Roman"/>
        <family val="1"/>
      </rPr>
      <t>1500</t>
    </r>
    <r>
      <rPr>
        <sz val="7"/>
        <rFont val="仿宋_GB2312"/>
        <charset val="134"/>
      </rPr>
      <t>左右，实现脱贫摘帽。</t>
    </r>
  </si>
  <si>
    <r>
      <t>1.</t>
    </r>
    <r>
      <rPr>
        <sz val="7"/>
        <rFont val="仿宋_GB2312"/>
        <charset val="134"/>
      </rPr>
      <t>宜阳信宜服饰有限公司厂房改造补贴；</t>
    </r>
    <r>
      <rPr>
        <sz val="7"/>
        <rFont val="Times New Roman"/>
        <family val="1"/>
      </rPr>
      <t>2.200</t>
    </r>
    <r>
      <rPr>
        <sz val="7"/>
        <rFont val="仿宋_GB2312"/>
        <charset val="134"/>
      </rPr>
      <t>台新设备补贴（每台电脑横机设备补贴</t>
    </r>
    <r>
      <rPr>
        <sz val="7"/>
        <rFont val="Times New Roman"/>
        <family val="1"/>
      </rPr>
      <t>2.5</t>
    </r>
    <r>
      <rPr>
        <sz val="7"/>
        <rFont val="仿宋_GB2312"/>
        <charset val="134"/>
      </rPr>
      <t>万元，先期申请</t>
    </r>
    <r>
      <rPr>
        <sz val="7"/>
        <rFont val="Times New Roman"/>
        <family val="1"/>
      </rPr>
      <t>1</t>
    </r>
    <r>
      <rPr>
        <sz val="7"/>
        <rFont val="仿宋_GB2312"/>
        <charset val="134"/>
      </rPr>
      <t>万元</t>
    </r>
    <r>
      <rPr>
        <sz val="7"/>
        <rFont val="Times New Roman"/>
        <family val="1"/>
      </rPr>
      <t>/</t>
    </r>
    <r>
      <rPr>
        <sz val="7"/>
        <rFont val="仿宋_GB2312"/>
        <charset val="134"/>
      </rPr>
      <t>台）</t>
    </r>
  </si>
  <si>
    <r>
      <t>带动贫困户达到总用工量的</t>
    </r>
    <r>
      <rPr>
        <sz val="7"/>
        <rFont val="Times New Roman"/>
        <family val="1"/>
      </rPr>
      <t>30%</t>
    </r>
    <r>
      <rPr>
        <sz val="7"/>
        <rFont val="仿宋_GB2312"/>
        <charset val="134"/>
      </rPr>
      <t>，保证贫困户脱贫摘帽。</t>
    </r>
    <r>
      <rPr>
        <sz val="7"/>
        <rFont val="Times New Roman"/>
        <family val="1"/>
      </rPr>
      <t>2018</t>
    </r>
    <r>
      <rPr>
        <sz val="7"/>
        <rFont val="仿宋_GB2312"/>
        <charset val="134"/>
      </rPr>
      <t>年底在乡镇布局达到</t>
    </r>
    <r>
      <rPr>
        <sz val="7"/>
        <rFont val="Times New Roman"/>
        <family val="1"/>
      </rPr>
      <t>6</t>
    </r>
    <r>
      <rPr>
        <sz val="7"/>
        <rFont val="仿宋_GB2312"/>
        <charset val="134"/>
      </rPr>
      <t>个点，每个点安置贫困人口就业</t>
    </r>
    <r>
      <rPr>
        <sz val="7"/>
        <rFont val="Times New Roman"/>
        <family val="1"/>
      </rPr>
      <t>10</t>
    </r>
    <r>
      <rPr>
        <sz val="7"/>
        <rFont val="仿宋_GB2312"/>
        <charset val="134"/>
      </rPr>
      <t>人以上，月收入</t>
    </r>
    <r>
      <rPr>
        <sz val="7"/>
        <rFont val="Times New Roman"/>
        <family val="1"/>
      </rPr>
      <t>1500</t>
    </r>
    <r>
      <rPr>
        <sz val="7"/>
        <rFont val="仿宋_GB2312"/>
        <charset val="134"/>
      </rPr>
      <t>左右。</t>
    </r>
  </si>
  <si>
    <r>
      <t>厂房租赁补贴</t>
    </r>
    <r>
      <rPr>
        <sz val="7"/>
        <rFont val="Times New Roman"/>
        <family val="1"/>
      </rPr>
      <t>86.1</t>
    </r>
    <r>
      <rPr>
        <sz val="7"/>
        <rFont val="仿宋_GB2312"/>
        <charset val="134"/>
      </rPr>
      <t>万元，</t>
    </r>
    <r>
      <rPr>
        <sz val="7"/>
        <rFont val="Times New Roman"/>
        <family val="1"/>
      </rPr>
      <t>200</t>
    </r>
    <r>
      <rPr>
        <sz val="7"/>
        <rFont val="仿宋_GB2312"/>
        <charset val="134"/>
      </rPr>
      <t>台设备补贴</t>
    </r>
    <r>
      <rPr>
        <sz val="7"/>
        <rFont val="Times New Roman"/>
        <family val="1"/>
      </rPr>
      <t>300</t>
    </r>
    <r>
      <rPr>
        <sz val="7"/>
        <rFont val="仿宋_GB2312"/>
        <charset val="134"/>
      </rPr>
      <t>万元（先期每台</t>
    </r>
    <r>
      <rPr>
        <sz val="7"/>
        <rFont val="Times New Roman"/>
        <family val="1"/>
      </rPr>
      <t>1</t>
    </r>
    <r>
      <rPr>
        <sz val="7"/>
        <rFont val="仿宋_GB2312"/>
        <charset val="134"/>
      </rPr>
      <t>万元已补贴，现按协议每台设备需再补贴</t>
    </r>
    <r>
      <rPr>
        <sz val="7"/>
        <rFont val="Times New Roman"/>
        <family val="1"/>
      </rPr>
      <t>1.5</t>
    </r>
    <r>
      <rPr>
        <sz val="7"/>
        <rFont val="仿宋_GB2312"/>
        <charset val="134"/>
      </rPr>
      <t>万元）</t>
    </r>
  </si>
  <si>
    <r>
      <t>建设标准厂房</t>
    </r>
    <r>
      <rPr>
        <sz val="7"/>
        <rFont val="Times New Roman"/>
        <family val="1"/>
      </rPr>
      <t>1000</t>
    </r>
    <r>
      <rPr>
        <sz val="7"/>
        <rFont val="仿宋_GB2312"/>
        <charset val="134"/>
      </rPr>
      <t>平方及附属设施</t>
    </r>
  </si>
  <si>
    <r>
      <t>带动</t>
    </r>
    <r>
      <rPr>
        <sz val="7"/>
        <rFont val="Times New Roman"/>
        <family val="1"/>
      </rPr>
      <t>149</t>
    </r>
    <r>
      <rPr>
        <sz val="7"/>
        <rFont val="仿宋_GB2312"/>
        <charset val="134"/>
      </rPr>
      <t>户贫困户，户均年增收</t>
    </r>
    <r>
      <rPr>
        <sz val="7"/>
        <rFont val="Times New Roman"/>
        <family val="1"/>
      </rPr>
      <t>1.5</t>
    </r>
    <r>
      <rPr>
        <sz val="7"/>
        <rFont val="仿宋_GB2312"/>
        <charset val="134"/>
      </rPr>
      <t>万元。</t>
    </r>
  </si>
  <si>
    <r>
      <t>建设标准化厂房</t>
    </r>
    <r>
      <rPr>
        <sz val="7"/>
        <rFont val="Times New Roman"/>
        <family val="1"/>
      </rPr>
      <t>2800</t>
    </r>
    <r>
      <rPr>
        <sz val="7"/>
        <rFont val="仿宋_GB2312"/>
        <charset val="134"/>
      </rPr>
      <t>平方米及附属设施</t>
    </r>
  </si>
  <si>
    <r>
      <t>带动</t>
    </r>
    <r>
      <rPr>
        <sz val="7"/>
        <rFont val="Times New Roman"/>
        <family val="1"/>
      </rPr>
      <t>200</t>
    </r>
    <r>
      <rPr>
        <sz val="7"/>
        <rFont val="仿宋_GB2312"/>
        <charset val="134"/>
      </rPr>
      <t>户贫困户，户均年增收</t>
    </r>
    <r>
      <rPr>
        <sz val="7"/>
        <rFont val="Times New Roman"/>
        <family val="1"/>
      </rPr>
      <t>1.5</t>
    </r>
    <r>
      <rPr>
        <sz val="7"/>
        <rFont val="仿宋_GB2312"/>
        <charset val="134"/>
      </rPr>
      <t>万元。</t>
    </r>
  </si>
  <si>
    <r>
      <t>新建</t>
    </r>
    <r>
      <rPr>
        <sz val="7"/>
        <rFont val="Times New Roman"/>
        <family val="1"/>
      </rPr>
      <t>1000</t>
    </r>
    <r>
      <rPr>
        <sz val="7"/>
        <rFont val="仿宋_GB2312"/>
        <charset val="134"/>
      </rPr>
      <t>平方米钢构厂房</t>
    </r>
    <r>
      <rPr>
        <sz val="7"/>
        <rFont val="Times New Roman"/>
        <family val="1"/>
      </rPr>
      <t>2</t>
    </r>
    <r>
      <rPr>
        <sz val="7"/>
        <rFont val="仿宋_GB2312"/>
        <charset val="134"/>
      </rPr>
      <t>座</t>
    </r>
  </si>
  <si>
    <r>
      <t>预计带动</t>
    </r>
    <r>
      <rPr>
        <sz val="7"/>
        <rFont val="Times New Roman"/>
        <family val="1"/>
      </rPr>
      <t>150</t>
    </r>
    <r>
      <rPr>
        <sz val="7"/>
        <rFont val="仿宋_GB2312"/>
        <charset val="134"/>
      </rPr>
      <t>人，每人每年增收</t>
    </r>
    <r>
      <rPr>
        <sz val="7"/>
        <rFont val="Times New Roman"/>
        <family val="1"/>
      </rPr>
      <t>18000</t>
    </r>
    <r>
      <rPr>
        <sz val="7"/>
        <rFont val="仿宋_GB2312"/>
        <charset val="134"/>
      </rPr>
      <t>元。</t>
    </r>
  </si>
  <si>
    <r>
      <t>新建</t>
    </r>
    <r>
      <rPr>
        <sz val="7"/>
        <rFont val="Times New Roman"/>
        <family val="1"/>
      </rPr>
      <t>1600</t>
    </r>
    <r>
      <rPr>
        <sz val="7"/>
        <rFont val="仿宋_GB2312"/>
        <charset val="134"/>
      </rPr>
      <t>平方米及附属设施</t>
    </r>
  </si>
  <si>
    <r>
      <t>新建产业园一个，带动贫困户</t>
    </r>
    <r>
      <rPr>
        <sz val="7"/>
        <rFont val="Times New Roman"/>
        <family val="1"/>
      </rPr>
      <t>100</t>
    </r>
    <r>
      <rPr>
        <sz val="7"/>
        <rFont val="仿宋_GB2312"/>
        <charset val="134"/>
      </rPr>
      <t>户务工，每人每年可获得务工收入</t>
    </r>
    <r>
      <rPr>
        <sz val="7"/>
        <rFont val="Times New Roman"/>
        <family val="1"/>
      </rPr>
      <t>21600</t>
    </r>
    <r>
      <rPr>
        <sz val="7"/>
        <rFont val="仿宋_GB2312"/>
        <charset val="134"/>
      </rPr>
      <t>元，预计可增收</t>
    </r>
    <r>
      <rPr>
        <sz val="7"/>
        <rFont val="Times New Roman"/>
        <family val="1"/>
      </rPr>
      <t>5</t>
    </r>
    <r>
      <rPr>
        <sz val="7"/>
        <rFont val="仿宋_GB2312"/>
        <charset val="134"/>
      </rPr>
      <t>年。</t>
    </r>
  </si>
  <si>
    <r>
      <t>新建厂房</t>
    </r>
    <r>
      <rPr>
        <sz val="7"/>
        <rFont val="Times New Roman"/>
        <family val="1"/>
      </rPr>
      <t>3996</t>
    </r>
    <r>
      <rPr>
        <sz val="7"/>
        <rFont val="仿宋_GB2312"/>
        <charset val="134"/>
      </rPr>
      <t>平方米；新建食堂</t>
    </r>
    <r>
      <rPr>
        <sz val="7"/>
        <rFont val="Times New Roman"/>
        <family val="1"/>
      </rPr>
      <t>400</t>
    </r>
    <r>
      <rPr>
        <sz val="7"/>
        <rFont val="仿宋_GB2312"/>
        <charset val="134"/>
      </rPr>
      <t>平方米；新建厕所、车棚等附属设施；对园区地面进行硬化。</t>
    </r>
    <r>
      <rPr>
        <sz val="7"/>
        <rFont val="Times New Roman"/>
        <family val="1"/>
      </rPr>
      <t xml:space="preserve">
</t>
    </r>
  </si>
  <si>
    <r>
      <t>该项目建成后，可解决全镇贫困劳动力就近就业，可为</t>
    </r>
    <r>
      <rPr>
        <sz val="7"/>
        <rFont val="Times New Roman"/>
        <family val="1"/>
      </rPr>
      <t>40</t>
    </r>
    <r>
      <rPr>
        <sz val="7"/>
        <rFont val="仿宋_GB2312"/>
        <charset val="134"/>
      </rPr>
      <t>户</t>
    </r>
    <r>
      <rPr>
        <sz val="7"/>
        <rFont val="Times New Roman"/>
        <family val="1"/>
      </rPr>
      <t>125</t>
    </r>
    <r>
      <rPr>
        <sz val="7"/>
        <rFont val="仿宋_GB2312"/>
        <charset val="134"/>
      </rPr>
      <t>人贫困户，提供长期就业岗位，有效改善贫困户经济收入，助其早日脱贫。</t>
    </r>
  </si>
  <si>
    <t>5. 光伏扶贫</t>
    <phoneticPr fontId="1" type="noConversion"/>
  </si>
  <si>
    <r>
      <t>利用集体房屋，建设</t>
    </r>
    <r>
      <rPr>
        <sz val="7"/>
        <rFont val="Times New Roman"/>
        <family val="1"/>
      </rPr>
      <t>30</t>
    </r>
    <r>
      <rPr>
        <sz val="7"/>
        <rFont val="仿宋_GB2312"/>
        <charset val="134"/>
      </rPr>
      <t>千瓦分布式光伏，带动集体经济发展</t>
    </r>
  </si>
  <si>
    <r>
      <t>0.8</t>
    </r>
    <r>
      <rPr>
        <sz val="7"/>
        <rFont val="仿宋_GB2312"/>
        <charset val="134"/>
      </rPr>
      <t>万</t>
    </r>
    <r>
      <rPr>
        <sz val="7"/>
        <rFont val="Times New Roman"/>
        <family val="1"/>
      </rPr>
      <t>/</t>
    </r>
    <r>
      <rPr>
        <sz val="7"/>
        <rFont val="仿宋_GB2312"/>
        <charset val="134"/>
      </rPr>
      <t>千瓦</t>
    </r>
  </si>
  <si>
    <r>
      <t>带贫</t>
    </r>
    <r>
      <rPr>
        <sz val="7"/>
        <rFont val="Times New Roman"/>
        <family val="1"/>
      </rPr>
      <t>99</t>
    </r>
    <r>
      <rPr>
        <sz val="7"/>
        <rFont val="仿宋_GB2312"/>
        <charset val="134"/>
      </rPr>
      <t>户</t>
    </r>
    <r>
      <rPr>
        <sz val="7"/>
        <rFont val="Times New Roman"/>
        <family val="1"/>
      </rPr>
      <t>354</t>
    </r>
    <r>
      <rPr>
        <sz val="7"/>
        <rFont val="仿宋_GB2312"/>
        <charset val="134"/>
      </rPr>
      <t>人，预计增收</t>
    </r>
    <r>
      <rPr>
        <sz val="7"/>
        <rFont val="Times New Roman"/>
        <family val="1"/>
      </rPr>
      <t>15000</t>
    </r>
    <r>
      <rPr>
        <sz val="7"/>
        <rFont val="仿宋_GB2312"/>
        <charset val="134"/>
      </rPr>
      <t>元</t>
    </r>
    <r>
      <rPr>
        <sz val="7"/>
        <rFont val="Times New Roman"/>
        <family val="1"/>
      </rPr>
      <t>/</t>
    </r>
    <r>
      <rPr>
        <sz val="7"/>
        <rFont val="仿宋_GB2312"/>
        <charset val="134"/>
      </rPr>
      <t>年，长期务工，惠及贫困户</t>
    </r>
    <r>
      <rPr>
        <sz val="7"/>
        <rFont val="Times New Roman"/>
        <family val="1"/>
      </rPr>
      <t>244</t>
    </r>
    <r>
      <rPr>
        <sz val="7"/>
        <rFont val="仿宋_GB2312"/>
        <charset val="134"/>
      </rPr>
      <t>人。</t>
    </r>
  </si>
  <si>
    <r>
      <t>董王庄乡武坟</t>
    </r>
    <r>
      <rPr>
        <sz val="7"/>
        <rFont val="Times New Roman"/>
        <family val="1"/>
      </rPr>
      <t>15MW</t>
    </r>
    <r>
      <rPr>
        <sz val="7"/>
        <rFont val="仿宋_GB2312"/>
        <charset val="134"/>
      </rPr>
      <t>光伏扶贫电站项目，按</t>
    </r>
    <r>
      <rPr>
        <sz val="7"/>
        <rFont val="Times New Roman"/>
        <family val="1"/>
      </rPr>
      <t>25KW</t>
    </r>
    <r>
      <rPr>
        <sz val="7"/>
        <rFont val="仿宋_GB2312"/>
        <charset val="134"/>
      </rPr>
      <t>带动一户，可带动贫困户</t>
    </r>
    <r>
      <rPr>
        <sz val="7"/>
        <rFont val="Times New Roman"/>
        <family val="1"/>
      </rPr>
      <t>600</t>
    </r>
    <r>
      <rPr>
        <sz val="7"/>
        <rFont val="仿宋_GB2312"/>
        <charset val="134"/>
      </rPr>
      <t>户。电站建成后，须按政府入股、按股分成的资产收益模式，以资本金</t>
    </r>
    <r>
      <rPr>
        <sz val="7"/>
        <rFont val="Times New Roman"/>
        <family val="1"/>
      </rPr>
      <t>1</t>
    </r>
    <r>
      <rPr>
        <sz val="7"/>
        <rFont val="仿宋_GB2312"/>
        <charset val="134"/>
      </rPr>
      <t>：</t>
    </r>
    <r>
      <rPr>
        <sz val="7"/>
        <rFont val="Times New Roman"/>
        <family val="1"/>
      </rPr>
      <t>1</t>
    </r>
    <r>
      <rPr>
        <sz val="7"/>
        <rFont val="仿宋_GB2312"/>
        <charset val="134"/>
      </rPr>
      <t>的比例，进行政府回购。该电站共投资</t>
    </r>
    <r>
      <rPr>
        <sz val="7"/>
        <rFont val="Times New Roman"/>
        <family val="1"/>
      </rPr>
      <t>1.2</t>
    </r>
    <r>
      <rPr>
        <sz val="7"/>
        <rFont val="仿宋_GB2312"/>
        <charset val="134"/>
      </rPr>
      <t>亿元，资本金</t>
    </r>
    <r>
      <rPr>
        <sz val="7"/>
        <rFont val="Times New Roman"/>
        <family val="1"/>
      </rPr>
      <t>0.36</t>
    </r>
    <r>
      <rPr>
        <sz val="7"/>
        <rFont val="仿宋_GB2312"/>
        <charset val="134"/>
      </rPr>
      <t>亿元（</t>
    </r>
    <r>
      <rPr>
        <sz val="7"/>
        <rFont val="Times New Roman"/>
        <family val="1"/>
      </rPr>
      <t>30%</t>
    </r>
    <r>
      <rPr>
        <sz val="7"/>
        <rFont val="仿宋_GB2312"/>
        <charset val="134"/>
      </rPr>
      <t>比例），政府需入股出资</t>
    </r>
    <r>
      <rPr>
        <sz val="7"/>
        <rFont val="Times New Roman"/>
        <family val="1"/>
      </rPr>
      <t>0.18</t>
    </r>
    <r>
      <rPr>
        <sz val="7"/>
        <rFont val="仿宋_GB2312"/>
        <charset val="134"/>
      </rPr>
      <t>亿元。</t>
    </r>
  </si>
  <si>
    <r>
      <t>按</t>
    </r>
    <r>
      <rPr>
        <sz val="7"/>
        <rFont val="Times New Roman"/>
        <family val="1"/>
      </rPr>
      <t>25KW</t>
    </r>
    <r>
      <rPr>
        <sz val="7"/>
        <rFont val="仿宋_GB2312"/>
        <charset val="134"/>
      </rPr>
      <t>带动一户，可带动贫困户</t>
    </r>
    <r>
      <rPr>
        <sz val="7"/>
        <rFont val="Times New Roman"/>
        <family val="1"/>
      </rPr>
      <t>600</t>
    </r>
    <r>
      <rPr>
        <sz val="7"/>
        <rFont val="仿宋_GB2312"/>
        <charset val="134"/>
      </rPr>
      <t>户。</t>
    </r>
  </si>
  <si>
    <t>6. 构树扶贫</t>
    <phoneticPr fontId="1" type="noConversion"/>
  </si>
  <si>
    <t>7. 金融扶贫</t>
    <phoneticPr fontId="1" type="noConversion"/>
  </si>
  <si>
    <r>
      <t>2017</t>
    </r>
    <r>
      <rPr>
        <sz val="7"/>
        <rFont val="仿宋_GB2312"/>
        <charset val="134"/>
      </rPr>
      <t>年</t>
    </r>
    <r>
      <rPr>
        <sz val="7"/>
        <rFont val="Times New Roman"/>
        <family val="1"/>
      </rPr>
      <t>17</t>
    </r>
    <r>
      <rPr>
        <sz val="7"/>
        <rFont val="仿宋_GB2312"/>
        <charset val="134"/>
      </rPr>
      <t>家带贫企业扶贫小额贷款到期贴息项目，发放贷款</t>
    </r>
    <r>
      <rPr>
        <sz val="7"/>
        <rFont val="Times New Roman"/>
        <family val="1"/>
      </rPr>
      <t>2543</t>
    </r>
    <r>
      <rPr>
        <sz val="7"/>
        <rFont val="仿宋_GB2312"/>
        <charset val="134"/>
      </rPr>
      <t>万元，带动贫困户</t>
    </r>
    <r>
      <rPr>
        <sz val="7"/>
        <rFont val="Times New Roman"/>
        <family val="1"/>
      </rPr>
      <t>511</t>
    </r>
    <r>
      <rPr>
        <sz val="7"/>
        <rFont val="仿宋_GB2312"/>
        <charset val="134"/>
      </rPr>
      <t>户，申报贴息资金。</t>
    </r>
  </si>
  <si>
    <r>
      <t>17</t>
    </r>
    <r>
      <rPr>
        <sz val="7"/>
        <rFont val="仿宋_GB2312"/>
        <charset val="134"/>
      </rPr>
      <t>家企业（合作社、大户）通过扶贫小额贷款发展产业，带动贫困户脱贫增收</t>
    </r>
  </si>
  <si>
    <r>
      <t>提供</t>
    </r>
    <r>
      <rPr>
        <sz val="7"/>
        <rFont val="Times New Roman"/>
        <family val="1"/>
      </rPr>
      <t>1053</t>
    </r>
    <r>
      <rPr>
        <sz val="7"/>
        <rFont val="仿宋_GB2312"/>
        <charset val="134"/>
      </rPr>
      <t>户小额贷款贴息</t>
    </r>
  </si>
  <si>
    <r>
      <t>为全县</t>
    </r>
    <r>
      <rPr>
        <sz val="7"/>
        <rFont val="Times New Roman"/>
        <family val="1"/>
      </rPr>
      <t>1053</t>
    </r>
    <r>
      <rPr>
        <sz val="7"/>
        <rFont val="仿宋_GB2312"/>
        <charset val="134"/>
      </rPr>
      <t>户贫困户产业发展贷款进行补贴，解决贫困户资金难题。</t>
    </r>
  </si>
  <si>
    <r>
      <t>1053</t>
    </r>
    <r>
      <rPr>
        <sz val="7"/>
        <rFont val="仿宋_GB2312"/>
        <charset val="134"/>
      </rPr>
      <t>户</t>
    </r>
  </si>
  <si>
    <t>8. 其他</t>
    <phoneticPr fontId="1" type="noConversion"/>
  </si>
  <si>
    <r>
      <t>根据（宜政办文〔</t>
    </r>
    <r>
      <rPr>
        <sz val="7"/>
        <rFont val="Times New Roman"/>
        <family val="1"/>
      </rPr>
      <t>2017</t>
    </r>
    <r>
      <rPr>
        <sz val="7"/>
        <rFont val="仿宋_GB2312"/>
        <charset val="134"/>
      </rPr>
      <t>〕</t>
    </r>
    <r>
      <rPr>
        <sz val="7"/>
        <rFont val="Times New Roman"/>
        <family val="1"/>
      </rPr>
      <t>103</t>
    </r>
    <r>
      <rPr>
        <sz val="7"/>
        <rFont val="仿宋_GB2312"/>
        <charset val="134"/>
      </rPr>
      <t>号）文件精神，对河南民正农牧股份有限公司、宜阳新大生态农业科技有限公司分别扶持</t>
    </r>
    <r>
      <rPr>
        <sz val="7"/>
        <rFont val="Times New Roman"/>
        <family val="1"/>
      </rPr>
      <t>494.5</t>
    </r>
    <r>
      <rPr>
        <sz val="7"/>
        <rFont val="仿宋_GB2312"/>
        <charset val="134"/>
      </rPr>
      <t>万元、</t>
    </r>
    <r>
      <rPr>
        <sz val="7"/>
        <rFont val="Times New Roman"/>
        <family val="1"/>
      </rPr>
      <t>142.5</t>
    </r>
    <r>
      <rPr>
        <sz val="7"/>
        <rFont val="仿宋_GB2312"/>
        <charset val="134"/>
      </rPr>
      <t>万元。</t>
    </r>
  </si>
  <si>
    <r>
      <t>促进龙头企业产业发展，为贫困户提供就业岗位，每户每年增收</t>
    </r>
    <r>
      <rPr>
        <sz val="7"/>
        <rFont val="Times New Roman"/>
        <family val="1"/>
      </rPr>
      <t>3200</t>
    </r>
    <r>
      <rPr>
        <sz val="7"/>
        <rFont val="仿宋_GB2312"/>
        <charset val="134"/>
      </rPr>
      <t>元，受益贫困人口4200户，带贫三年。</t>
    </r>
  </si>
  <si>
    <r>
      <t>4200</t>
    </r>
    <r>
      <rPr>
        <sz val="7"/>
        <rFont val="宋体"/>
        <family val="3"/>
        <charset val="134"/>
      </rPr>
      <t>户</t>
    </r>
  </si>
  <si>
    <t>18年脱贫攻坚宣传费</t>
    <phoneticPr fontId="1" type="noConversion"/>
  </si>
  <si>
    <r>
      <t>17310</t>
    </r>
    <r>
      <rPr>
        <sz val="7"/>
        <rFont val="仿宋_GB2312"/>
        <charset val="134"/>
      </rPr>
      <t>人</t>
    </r>
  </si>
  <si>
    <r>
      <t>建</t>
    </r>
    <r>
      <rPr>
        <sz val="7"/>
        <rFont val="Times New Roman"/>
        <family val="1"/>
      </rPr>
      <t>340</t>
    </r>
    <r>
      <rPr>
        <sz val="7"/>
        <rFont val="仿宋_GB2312"/>
        <charset val="134"/>
      </rPr>
      <t>个益农服务社，为贫困户及农户提供</t>
    </r>
    <r>
      <rPr>
        <sz val="7"/>
        <rFont val="Times New Roman"/>
        <family val="1"/>
      </rPr>
      <t>“</t>
    </r>
    <r>
      <rPr>
        <sz val="7"/>
        <rFont val="仿宋_GB2312"/>
        <charset val="134"/>
      </rPr>
      <t>农业公益、便民、电子商务、培训体验等服务，实现信息精准到户、服务方便到村，使农户享受便捷、经济、高效的生产生活信息服务</t>
    </r>
  </si>
  <si>
    <r>
      <t>补助标准：标准站</t>
    </r>
    <r>
      <rPr>
        <sz val="7"/>
        <rFont val="Times New Roman"/>
        <family val="1"/>
      </rPr>
      <t>0.96</t>
    </r>
    <r>
      <rPr>
        <sz val="7"/>
        <rFont val="仿宋_GB2312"/>
        <charset val="134"/>
      </rPr>
      <t>；专业站</t>
    </r>
    <r>
      <rPr>
        <sz val="7"/>
        <rFont val="Times New Roman"/>
        <family val="1"/>
      </rPr>
      <t>1.415</t>
    </r>
    <r>
      <rPr>
        <sz val="7"/>
        <rFont val="仿宋_GB2312"/>
        <charset val="134"/>
      </rPr>
      <t>；简易站</t>
    </r>
    <r>
      <rPr>
        <sz val="7"/>
        <rFont val="Times New Roman"/>
        <family val="1"/>
      </rPr>
      <t>0.4</t>
    </r>
  </si>
  <si>
    <r>
      <t>涉及</t>
    </r>
    <r>
      <rPr>
        <sz val="7"/>
        <rFont val="Times New Roman"/>
        <family val="1"/>
      </rPr>
      <t>340</t>
    </r>
    <r>
      <rPr>
        <sz val="7"/>
        <rFont val="仿宋_GB2312"/>
        <charset val="134"/>
      </rPr>
      <t>个行政村</t>
    </r>
  </si>
  <si>
    <r>
      <t>建设的</t>
    </r>
    <r>
      <rPr>
        <sz val="7"/>
        <rFont val="Times New Roman"/>
        <family val="1"/>
      </rPr>
      <t>340</t>
    </r>
    <r>
      <rPr>
        <sz val="7"/>
        <rFont val="仿宋_GB2312"/>
        <charset val="134"/>
      </rPr>
      <t>个益农信息社为</t>
    </r>
    <r>
      <rPr>
        <sz val="7"/>
        <rFont val="Times New Roman"/>
        <family val="1"/>
      </rPr>
      <t>340</t>
    </r>
    <r>
      <rPr>
        <sz val="7"/>
        <rFont val="仿宋_GB2312"/>
        <charset val="134"/>
      </rPr>
      <t>个行政村的贫困户及农户提供农业公益、便民、电子商务、培训体验等服务。</t>
    </r>
  </si>
  <si>
    <r>
      <t>340</t>
    </r>
    <r>
      <rPr>
        <sz val="7"/>
        <rFont val="仿宋_GB2312"/>
        <charset val="134"/>
      </rPr>
      <t>个行政村的所有贫困户</t>
    </r>
  </si>
  <si>
    <r>
      <t>盐镇乡</t>
    </r>
    <r>
      <rPr>
        <sz val="7"/>
        <rFont val="Times New Roman"/>
        <family val="1"/>
      </rPr>
      <t>2017</t>
    </r>
    <r>
      <rPr>
        <sz val="7"/>
        <rFont val="仿宋_GB2312"/>
        <charset val="134"/>
      </rPr>
      <t>年贫困户自主脱贫巩固项目</t>
    </r>
  </si>
  <si>
    <r>
      <t xml:space="preserve"> </t>
    </r>
    <r>
      <rPr>
        <sz val="7"/>
        <rFont val="仿宋_GB2312"/>
        <charset val="134"/>
      </rPr>
      <t>发展生产奖：</t>
    </r>
    <r>
      <rPr>
        <sz val="7"/>
        <rFont val="Times New Roman"/>
        <family val="1"/>
      </rPr>
      <t xml:space="preserve"> </t>
    </r>
    <r>
      <rPr>
        <sz val="7"/>
        <rFont val="仿宋_GB2312"/>
        <charset val="134"/>
      </rPr>
      <t>贫困户通过积极发展种植、养殖、加工和商贸服务业等生产活动，当年实现家庭生产经营性收入达到</t>
    </r>
    <r>
      <rPr>
        <sz val="7"/>
        <rFont val="Times New Roman"/>
        <family val="1"/>
      </rPr>
      <t>10000</t>
    </r>
    <r>
      <rPr>
        <sz val="7"/>
        <rFont val="仿宋_GB2312"/>
        <charset val="134"/>
      </rPr>
      <t>元以上的，补助</t>
    </r>
    <r>
      <rPr>
        <sz val="7"/>
        <rFont val="Times New Roman"/>
        <family val="1"/>
      </rPr>
      <t>600</t>
    </r>
    <r>
      <rPr>
        <sz val="7"/>
        <rFont val="仿宋_GB2312"/>
        <charset val="134"/>
      </rPr>
      <t>元</t>
    </r>
    <r>
      <rPr>
        <sz val="7"/>
        <rFont val="Times New Roman"/>
        <family val="1"/>
      </rPr>
      <t>/</t>
    </r>
    <r>
      <rPr>
        <sz val="7"/>
        <rFont val="仿宋_GB2312"/>
        <charset val="134"/>
      </rPr>
      <t>户</t>
    </r>
    <r>
      <rPr>
        <sz val="7"/>
        <rFont val="Times New Roman"/>
        <family val="1"/>
      </rPr>
      <t>;</t>
    </r>
    <r>
      <rPr>
        <sz val="7"/>
        <rFont val="仿宋_GB2312"/>
        <charset val="134"/>
      </rPr>
      <t>家庭生产经营性收入达到</t>
    </r>
    <r>
      <rPr>
        <sz val="7"/>
        <rFont val="Times New Roman"/>
        <family val="1"/>
      </rPr>
      <t>15000</t>
    </r>
    <r>
      <rPr>
        <sz val="7"/>
        <rFont val="仿宋_GB2312"/>
        <charset val="134"/>
      </rPr>
      <t>元以上的，补助</t>
    </r>
    <r>
      <rPr>
        <sz val="7"/>
        <rFont val="Times New Roman"/>
        <family val="1"/>
      </rPr>
      <t>800</t>
    </r>
    <r>
      <rPr>
        <sz val="7"/>
        <rFont val="仿宋_GB2312"/>
        <charset val="134"/>
      </rPr>
      <t>元</t>
    </r>
    <r>
      <rPr>
        <sz val="7"/>
        <rFont val="Times New Roman"/>
        <family val="1"/>
      </rPr>
      <t>/</t>
    </r>
    <r>
      <rPr>
        <sz val="7"/>
        <rFont val="仿宋_GB2312"/>
        <charset val="134"/>
      </rPr>
      <t>户</t>
    </r>
    <r>
      <rPr>
        <sz val="7"/>
        <rFont val="Times New Roman"/>
        <family val="1"/>
      </rPr>
      <t>;</t>
    </r>
    <r>
      <rPr>
        <sz val="7"/>
        <rFont val="仿宋_GB2312"/>
        <charset val="134"/>
      </rPr>
      <t>家庭生产经营性收入达到</t>
    </r>
    <r>
      <rPr>
        <sz val="7"/>
        <rFont val="Times New Roman"/>
        <family val="1"/>
      </rPr>
      <t>20000</t>
    </r>
    <r>
      <rPr>
        <sz val="7"/>
        <rFont val="仿宋_GB2312"/>
        <charset val="134"/>
      </rPr>
      <t>元以上的，补助</t>
    </r>
    <r>
      <rPr>
        <sz val="7"/>
        <rFont val="Times New Roman"/>
        <family val="1"/>
      </rPr>
      <t>1000</t>
    </r>
    <r>
      <rPr>
        <sz val="7"/>
        <rFont val="仿宋_GB2312"/>
        <charset val="134"/>
      </rPr>
      <t>元</t>
    </r>
    <r>
      <rPr>
        <sz val="7"/>
        <rFont val="Times New Roman"/>
        <family val="1"/>
      </rPr>
      <t>/</t>
    </r>
    <r>
      <rPr>
        <sz val="7"/>
        <rFont val="仿宋_GB2312"/>
        <charset val="134"/>
      </rPr>
      <t>户；家庭生产经营性收入达到</t>
    </r>
    <r>
      <rPr>
        <sz val="7"/>
        <rFont val="Times New Roman"/>
        <family val="1"/>
      </rPr>
      <t>25000</t>
    </r>
    <r>
      <rPr>
        <sz val="7"/>
        <rFont val="仿宋_GB2312"/>
        <charset val="134"/>
      </rPr>
      <t>元以上的，补助</t>
    </r>
    <r>
      <rPr>
        <sz val="7"/>
        <rFont val="Times New Roman"/>
        <family val="1"/>
      </rPr>
      <t>1200</t>
    </r>
    <r>
      <rPr>
        <sz val="7"/>
        <rFont val="仿宋_GB2312"/>
        <charset val="134"/>
      </rPr>
      <t>元</t>
    </r>
    <r>
      <rPr>
        <sz val="7"/>
        <rFont val="Times New Roman"/>
        <family val="1"/>
      </rPr>
      <t>/</t>
    </r>
    <r>
      <rPr>
        <sz val="7"/>
        <rFont val="仿宋_GB2312"/>
        <charset val="134"/>
      </rPr>
      <t>户</t>
    </r>
  </si>
  <si>
    <r>
      <t>该项目实施鼓励</t>
    </r>
    <r>
      <rPr>
        <sz val="7"/>
        <rFont val="Times New Roman"/>
        <family val="1"/>
      </rPr>
      <t>468</t>
    </r>
    <r>
      <rPr>
        <sz val="7"/>
        <rFont val="仿宋_GB2312"/>
        <charset val="134"/>
      </rPr>
      <t>户能够通过自身努力，结合相关扶贫政策稳定脱贫</t>
    </r>
  </si>
  <si>
    <r>
      <t>468</t>
    </r>
    <r>
      <rPr>
        <sz val="7"/>
        <rFont val="仿宋_GB2312"/>
        <charset val="134"/>
      </rPr>
      <t>户</t>
    </r>
  </si>
  <si>
    <r>
      <t>香鹿山镇</t>
    </r>
    <r>
      <rPr>
        <sz val="7"/>
        <rFont val="Times New Roman"/>
        <family val="1"/>
      </rPr>
      <t>2017</t>
    </r>
    <r>
      <rPr>
        <sz val="7"/>
        <rFont val="仿宋_GB2312"/>
        <charset val="134"/>
      </rPr>
      <t>年贫困户自主脱贫巩固项目</t>
    </r>
  </si>
  <si>
    <r>
      <t>为</t>
    </r>
    <r>
      <rPr>
        <sz val="7"/>
        <rFont val="Times New Roman"/>
        <family val="1"/>
      </rPr>
      <t>223</t>
    </r>
    <r>
      <rPr>
        <sz val="7"/>
        <rFont val="仿宋_GB2312"/>
        <charset val="134"/>
      </rPr>
      <t>户发放了自主脱贫巩固项目资金</t>
    </r>
  </si>
  <si>
    <r>
      <t>223</t>
    </r>
    <r>
      <rPr>
        <sz val="7"/>
        <rFont val="仿宋_GB2312"/>
        <charset val="134"/>
      </rPr>
      <t>人</t>
    </r>
  </si>
  <si>
    <r>
      <t>韩城镇</t>
    </r>
    <r>
      <rPr>
        <sz val="7"/>
        <rFont val="Times New Roman"/>
        <family val="1"/>
      </rPr>
      <t>2017</t>
    </r>
    <r>
      <rPr>
        <sz val="7"/>
        <rFont val="仿宋_GB2312"/>
        <charset val="134"/>
      </rPr>
      <t>年贫困户自主脱贫巩固项目</t>
    </r>
  </si>
  <si>
    <r>
      <t>受益贫困户数</t>
    </r>
    <r>
      <rPr>
        <sz val="7"/>
        <rFont val="Times New Roman"/>
        <family val="1"/>
      </rPr>
      <t>268</t>
    </r>
    <r>
      <rPr>
        <sz val="7"/>
        <rFont val="仿宋_GB2312"/>
        <charset val="134"/>
      </rPr>
      <t>户，</t>
    </r>
    <r>
      <rPr>
        <sz val="7"/>
        <rFont val="Times New Roman"/>
        <family val="1"/>
      </rPr>
      <t>976</t>
    </r>
    <r>
      <rPr>
        <sz val="7"/>
        <rFont val="仿宋_GB2312"/>
        <charset val="134"/>
      </rPr>
      <t>人</t>
    </r>
    <r>
      <rPr>
        <sz val="7"/>
        <rFont val="Times New Roman"/>
        <family val="1"/>
      </rPr>
      <t>2017</t>
    </r>
    <r>
      <rPr>
        <sz val="7"/>
        <rFont val="仿宋_GB2312"/>
        <charset val="134"/>
      </rPr>
      <t>年脱贫户巩固脱贫成效</t>
    </r>
  </si>
  <si>
    <r>
      <t>976</t>
    </r>
    <r>
      <rPr>
        <sz val="7"/>
        <rFont val="仿宋_GB2312"/>
        <charset val="134"/>
      </rPr>
      <t>人</t>
    </r>
  </si>
  <si>
    <r>
      <t>樊村镇</t>
    </r>
    <r>
      <rPr>
        <sz val="7"/>
        <rFont val="Times New Roman"/>
        <family val="1"/>
      </rPr>
      <t>2017</t>
    </r>
    <r>
      <rPr>
        <sz val="7"/>
        <rFont val="仿宋_GB2312"/>
        <charset val="134"/>
      </rPr>
      <t>年贫困户自主脱贫巩固项目</t>
    </r>
  </si>
  <si>
    <r>
      <t>该项目实施鼓励</t>
    </r>
    <r>
      <rPr>
        <sz val="7"/>
        <rFont val="Times New Roman"/>
        <family val="1"/>
      </rPr>
      <t>354</t>
    </r>
    <r>
      <rPr>
        <sz val="7"/>
        <rFont val="仿宋_GB2312"/>
        <charset val="134"/>
      </rPr>
      <t>户</t>
    </r>
    <r>
      <rPr>
        <sz val="7"/>
        <rFont val="Times New Roman"/>
        <family val="1"/>
      </rPr>
      <t>1494</t>
    </r>
    <r>
      <rPr>
        <sz val="7"/>
        <rFont val="仿宋_GB2312"/>
        <charset val="134"/>
      </rPr>
      <t>人能够通过自身努力，结合相关扶贫政策稳定脱贫。</t>
    </r>
  </si>
  <si>
    <r>
      <t>1494</t>
    </r>
    <r>
      <rPr>
        <sz val="7"/>
        <rFont val="仿宋_GB2312"/>
        <charset val="134"/>
      </rPr>
      <t>人</t>
    </r>
  </si>
  <si>
    <r>
      <t>董王庄乡</t>
    </r>
    <r>
      <rPr>
        <sz val="7"/>
        <rFont val="Times New Roman"/>
        <family val="1"/>
      </rPr>
      <t>2017</t>
    </r>
    <r>
      <rPr>
        <sz val="7"/>
        <rFont val="仿宋_GB2312"/>
        <charset val="134"/>
      </rPr>
      <t>年贫困户自主脱贫巩固项目</t>
    </r>
  </si>
  <si>
    <r>
      <t>最高补助</t>
    </r>
    <r>
      <rPr>
        <sz val="7"/>
        <rFont val="Times New Roman"/>
        <family val="1"/>
      </rPr>
      <t>3000</t>
    </r>
    <r>
      <rPr>
        <sz val="7"/>
        <rFont val="仿宋_GB2312"/>
        <charset val="134"/>
      </rPr>
      <t>元</t>
    </r>
  </si>
  <si>
    <r>
      <t>惠及</t>
    </r>
    <r>
      <rPr>
        <sz val="7"/>
        <rFont val="Times New Roman"/>
        <family val="1"/>
      </rPr>
      <t>391</t>
    </r>
    <r>
      <rPr>
        <sz val="7"/>
        <rFont val="仿宋_GB2312"/>
        <charset val="134"/>
      </rPr>
      <t>户</t>
    </r>
    <r>
      <rPr>
        <sz val="7"/>
        <rFont val="Times New Roman"/>
        <family val="1"/>
      </rPr>
      <t>1567</t>
    </r>
    <r>
      <rPr>
        <sz val="7"/>
        <rFont val="仿宋_GB2312"/>
        <charset val="134"/>
      </rPr>
      <t>个贫困人口，激发其内生动力，树立自主脱贫信心</t>
    </r>
  </si>
  <si>
    <r>
      <t>391</t>
    </r>
    <r>
      <rPr>
        <sz val="7"/>
        <rFont val="仿宋_GB2312"/>
        <charset val="134"/>
      </rPr>
      <t>户</t>
    </r>
    <r>
      <rPr>
        <sz val="7"/>
        <rFont val="Times New Roman"/>
        <family val="1"/>
      </rPr>
      <t>1567</t>
    </r>
    <r>
      <rPr>
        <sz val="7"/>
        <rFont val="仿宋_GB2312"/>
        <charset val="134"/>
      </rPr>
      <t>人</t>
    </r>
  </si>
  <si>
    <r>
      <t>三乡镇</t>
    </r>
    <r>
      <rPr>
        <sz val="7"/>
        <rFont val="Times New Roman"/>
        <family val="1"/>
      </rPr>
      <t>2017</t>
    </r>
    <r>
      <rPr>
        <sz val="7"/>
        <rFont val="仿宋_GB2312"/>
        <charset val="134"/>
      </rPr>
      <t>年贫困户自主脱贫巩固项目</t>
    </r>
  </si>
  <si>
    <r>
      <t>惠及</t>
    </r>
    <r>
      <rPr>
        <sz val="7"/>
        <rFont val="Times New Roman"/>
        <family val="1"/>
      </rPr>
      <t>230</t>
    </r>
    <r>
      <rPr>
        <sz val="7"/>
        <rFont val="仿宋_GB2312"/>
        <charset val="134"/>
      </rPr>
      <t>户贫困户，激发贫困户内生动力，树立自主脱贫信心。</t>
    </r>
  </si>
  <si>
    <r>
      <t xml:space="preserve">894 </t>
    </r>
    <r>
      <rPr>
        <sz val="7"/>
        <rFont val="仿宋_GB2312"/>
        <charset val="134"/>
      </rPr>
      <t>人</t>
    </r>
  </si>
  <si>
    <r>
      <t>白杨镇</t>
    </r>
    <r>
      <rPr>
        <sz val="7"/>
        <rFont val="Times New Roman"/>
        <family val="1"/>
      </rPr>
      <t>2017</t>
    </r>
    <r>
      <rPr>
        <sz val="7"/>
        <rFont val="仿宋_GB2312"/>
        <charset val="134"/>
      </rPr>
      <t>年贫困户自主脱贫巩固项目</t>
    </r>
  </si>
  <si>
    <r>
      <t>惠及全镇</t>
    </r>
    <r>
      <rPr>
        <sz val="7"/>
        <rFont val="Times New Roman"/>
        <family val="1"/>
      </rPr>
      <t>487</t>
    </r>
    <r>
      <rPr>
        <sz val="7"/>
        <rFont val="仿宋_GB2312"/>
        <charset val="134"/>
      </rPr>
      <t>户贫困户，激发贫困户内生动力，树立自主脱贫信心。</t>
    </r>
  </si>
  <si>
    <r>
      <t>2009</t>
    </r>
    <r>
      <rPr>
        <sz val="7"/>
        <rFont val="仿宋_GB2312"/>
        <charset val="134"/>
      </rPr>
      <t>人</t>
    </r>
  </si>
  <si>
    <r>
      <t>莲庄镇</t>
    </r>
    <r>
      <rPr>
        <sz val="7"/>
        <rFont val="Times New Roman"/>
        <family val="1"/>
      </rPr>
      <t>2017</t>
    </r>
    <r>
      <rPr>
        <sz val="7"/>
        <rFont val="仿宋_GB2312"/>
        <charset val="134"/>
      </rPr>
      <t>年贫困户自主脱贫巩固项目</t>
    </r>
  </si>
  <si>
    <r>
      <t>惠及</t>
    </r>
    <r>
      <rPr>
        <sz val="7"/>
        <rFont val="Times New Roman"/>
        <family val="1"/>
      </rPr>
      <t>204</t>
    </r>
    <r>
      <rPr>
        <sz val="7"/>
        <rFont val="仿宋_GB2312"/>
        <charset val="134"/>
      </rPr>
      <t>户</t>
    </r>
    <r>
      <rPr>
        <sz val="7"/>
        <rFont val="Times New Roman"/>
        <family val="1"/>
      </rPr>
      <t>822</t>
    </r>
    <r>
      <rPr>
        <sz val="7"/>
        <rFont val="仿宋_GB2312"/>
        <charset val="134"/>
      </rPr>
      <t>贫困人口激发其内生动力，树立自主脱贫信心</t>
    </r>
  </si>
  <si>
    <r>
      <t>822</t>
    </r>
    <r>
      <rPr>
        <sz val="7"/>
        <rFont val="仿宋_GB2312"/>
        <charset val="134"/>
      </rPr>
      <t>人</t>
    </r>
  </si>
  <si>
    <r>
      <t>高村镇</t>
    </r>
    <r>
      <rPr>
        <sz val="7"/>
        <rFont val="Times New Roman"/>
        <family val="1"/>
      </rPr>
      <t>2017</t>
    </r>
    <r>
      <rPr>
        <sz val="7"/>
        <rFont val="仿宋_GB2312"/>
        <charset val="134"/>
      </rPr>
      <t>年贫困户自主脱贫巩固项目</t>
    </r>
  </si>
  <si>
    <r>
      <t>1513</t>
    </r>
    <r>
      <rPr>
        <sz val="7"/>
        <rFont val="仿宋_GB2312"/>
        <charset val="134"/>
      </rPr>
      <t>人</t>
    </r>
  </si>
  <si>
    <r>
      <t>赵保镇</t>
    </r>
    <r>
      <rPr>
        <sz val="7"/>
        <rFont val="Times New Roman"/>
        <family val="1"/>
      </rPr>
      <t>2017</t>
    </r>
    <r>
      <rPr>
        <sz val="7"/>
        <rFont val="仿宋_GB2312"/>
        <charset val="134"/>
      </rPr>
      <t>年贫困户自主脱贫巩固项目</t>
    </r>
  </si>
  <si>
    <r>
      <t>巩固我镇</t>
    </r>
    <r>
      <rPr>
        <sz val="7"/>
        <rFont val="Times New Roman"/>
        <family val="1"/>
      </rPr>
      <t>2017</t>
    </r>
    <r>
      <rPr>
        <sz val="7"/>
        <rFont val="仿宋_GB2312"/>
        <charset val="134"/>
      </rPr>
      <t>年脱贫户</t>
    </r>
    <r>
      <rPr>
        <sz val="7"/>
        <rFont val="Times New Roman"/>
        <family val="1"/>
      </rPr>
      <t>192</t>
    </r>
    <r>
      <rPr>
        <sz val="7"/>
        <rFont val="仿宋_GB2312"/>
        <charset val="134"/>
      </rPr>
      <t>户</t>
    </r>
    <r>
      <rPr>
        <sz val="7"/>
        <rFont val="Times New Roman"/>
        <family val="1"/>
      </rPr>
      <t>798</t>
    </r>
    <r>
      <rPr>
        <sz val="7"/>
        <rFont val="仿宋_GB2312"/>
        <charset val="134"/>
      </rPr>
      <t>人的脱贫质量</t>
    </r>
  </si>
  <si>
    <r>
      <t>191</t>
    </r>
    <r>
      <rPr>
        <sz val="7"/>
        <rFont val="仿宋_GB2312"/>
        <charset val="134"/>
      </rPr>
      <t>户</t>
    </r>
    <r>
      <rPr>
        <sz val="7"/>
        <rFont val="Times New Roman"/>
        <family val="1"/>
      </rPr>
      <t>796</t>
    </r>
    <r>
      <rPr>
        <sz val="7"/>
        <rFont val="仿宋_GB2312"/>
        <charset val="134"/>
      </rPr>
      <t>人</t>
    </r>
  </si>
  <si>
    <r>
      <t>张坞镇</t>
    </r>
    <r>
      <rPr>
        <sz val="7"/>
        <rFont val="Times New Roman"/>
        <family val="1"/>
      </rPr>
      <t>2017</t>
    </r>
    <r>
      <rPr>
        <sz val="7"/>
        <rFont val="仿宋_GB2312"/>
        <charset val="134"/>
      </rPr>
      <t>年贫困户自主脱贫巩固项目</t>
    </r>
  </si>
  <si>
    <r>
      <t>巩固我镇</t>
    </r>
    <r>
      <rPr>
        <sz val="7"/>
        <rFont val="Times New Roman"/>
        <family val="1"/>
      </rPr>
      <t>2017</t>
    </r>
    <r>
      <rPr>
        <sz val="7"/>
        <rFont val="仿宋_GB2312"/>
        <charset val="134"/>
      </rPr>
      <t>年脱贫户</t>
    </r>
    <r>
      <rPr>
        <sz val="7"/>
        <rFont val="Times New Roman"/>
        <family val="1"/>
      </rPr>
      <t>565</t>
    </r>
    <r>
      <rPr>
        <sz val="7"/>
        <rFont val="仿宋_GB2312"/>
        <charset val="134"/>
      </rPr>
      <t>户</t>
    </r>
    <r>
      <rPr>
        <sz val="7"/>
        <rFont val="Times New Roman"/>
        <family val="1"/>
      </rPr>
      <t>1861</t>
    </r>
    <r>
      <rPr>
        <sz val="7"/>
        <rFont val="仿宋_GB2312"/>
        <charset val="134"/>
      </rPr>
      <t>人的脱贫质量</t>
    </r>
  </si>
  <si>
    <r>
      <t>1861</t>
    </r>
    <r>
      <rPr>
        <sz val="7"/>
        <rFont val="仿宋_GB2312"/>
        <charset val="134"/>
      </rPr>
      <t>人</t>
    </r>
  </si>
  <si>
    <r>
      <t>柳泉镇</t>
    </r>
    <r>
      <rPr>
        <sz val="7"/>
        <rFont val="Times New Roman"/>
        <family val="1"/>
      </rPr>
      <t>2017</t>
    </r>
    <r>
      <rPr>
        <sz val="7"/>
        <rFont val="仿宋_GB2312"/>
        <charset val="134"/>
      </rPr>
      <t>年贫困户自主脱贫巩固项目</t>
    </r>
  </si>
  <si>
    <r>
      <t>2000-600</t>
    </r>
    <r>
      <rPr>
        <sz val="7"/>
        <rFont val="仿宋_GB2312"/>
        <charset val="134"/>
      </rPr>
      <t>元</t>
    </r>
    <r>
      <rPr>
        <sz val="7"/>
        <rFont val="Times New Roman"/>
        <family val="1"/>
      </rPr>
      <t>/</t>
    </r>
    <r>
      <rPr>
        <sz val="7"/>
        <rFont val="仿宋_GB2312"/>
        <charset val="134"/>
      </rPr>
      <t>户</t>
    </r>
  </si>
  <si>
    <r>
      <t>带贫</t>
    </r>
    <r>
      <rPr>
        <sz val="7"/>
        <rFont val="Times New Roman"/>
        <family val="1"/>
      </rPr>
      <t>465</t>
    </r>
    <r>
      <rPr>
        <sz val="7"/>
        <rFont val="仿宋_GB2312"/>
        <charset val="134"/>
      </rPr>
      <t>户</t>
    </r>
    <r>
      <rPr>
        <sz val="7"/>
        <rFont val="Times New Roman"/>
        <family val="1"/>
      </rPr>
      <t>1691</t>
    </r>
    <r>
      <rPr>
        <sz val="7"/>
        <rFont val="仿宋_GB2312"/>
        <charset val="134"/>
      </rPr>
      <t>人增收脱贫，预计增收</t>
    </r>
    <r>
      <rPr>
        <sz val="7"/>
        <rFont val="Times New Roman"/>
        <family val="1"/>
      </rPr>
      <t>2000-600</t>
    </r>
    <r>
      <rPr>
        <sz val="7"/>
        <rFont val="仿宋_GB2312"/>
        <charset val="134"/>
      </rPr>
      <t>元不等。</t>
    </r>
  </si>
  <si>
    <r>
      <t>1691</t>
    </r>
    <r>
      <rPr>
        <sz val="7"/>
        <rFont val="仿宋_GB2312"/>
        <charset val="134"/>
      </rPr>
      <t>人</t>
    </r>
  </si>
  <si>
    <r>
      <t>上观乡</t>
    </r>
    <r>
      <rPr>
        <sz val="7"/>
        <rFont val="Times New Roman"/>
        <family val="1"/>
      </rPr>
      <t>2017</t>
    </r>
    <r>
      <rPr>
        <sz val="7"/>
        <rFont val="仿宋_GB2312"/>
        <charset val="134"/>
      </rPr>
      <t>年贫困户自主脱贫巩固项目</t>
    </r>
  </si>
  <si>
    <r>
      <t>350</t>
    </r>
    <r>
      <rPr>
        <sz val="7"/>
        <rFont val="仿宋_GB2312"/>
        <charset val="134"/>
      </rPr>
      <t>人</t>
    </r>
  </si>
  <si>
    <r>
      <t>花果山乡</t>
    </r>
    <r>
      <rPr>
        <sz val="7"/>
        <rFont val="Times New Roman"/>
        <family val="1"/>
      </rPr>
      <t>2017</t>
    </r>
    <r>
      <rPr>
        <sz val="7"/>
        <rFont val="仿宋_GB2312"/>
        <charset val="134"/>
      </rPr>
      <t>年贫困户自主脱贫巩固项目</t>
    </r>
  </si>
  <si>
    <r>
      <t>415</t>
    </r>
    <r>
      <rPr>
        <sz val="7"/>
        <rFont val="仿宋_GB2312"/>
        <charset val="134"/>
      </rPr>
      <t>人</t>
    </r>
  </si>
  <si>
    <r>
      <t>锦屏镇</t>
    </r>
    <r>
      <rPr>
        <sz val="7"/>
        <rFont val="Times New Roman"/>
        <family val="1"/>
      </rPr>
      <t>2017</t>
    </r>
    <r>
      <rPr>
        <sz val="7"/>
        <rFont val="仿宋_GB2312"/>
        <charset val="134"/>
      </rPr>
      <t>年贫困户自主脱贫巩固项目</t>
    </r>
  </si>
  <si>
    <r>
      <t>巩固</t>
    </r>
    <r>
      <rPr>
        <sz val="7"/>
        <rFont val="Times New Roman"/>
        <family val="1"/>
      </rPr>
      <t>239</t>
    </r>
    <r>
      <rPr>
        <sz val="7"/>
        <rFont val="仿宋_GB2312"/>
        <charset val="134"/>
      </rPr>
      <t>户贫困户脱贫成效</t>
    </r>
  </si>
  <si>
    <r>
      <t>906</t>
    </r>
    <r>
      <rPr>
        <sz val="7"/>
        <rFont val="仿宋_GB2312"/>
        <charset val="134"/>
      </rPr>
      <t>人</t>
    </r>
  </si>
  <si>
    <r>
      <t>委托中介机构对已竣工的</t>
    </r>
    <r>
      <rPr>
        <sz val="7"/>
        <rFont val="Times New Roman"/>
        <family val="1"/>
      </rPr>
      <t>65</t>
    </r>
    <r>
      <rPr>
        <sz val="7"/>
        <rFont val="仿宋_GB2312"/>
        <charset val="134"/>
      </rPr>
      <t>个扶贫统筹整合资金项目进行竣工决算审核。</t>
    </r>
  </si>
  <si>
    <r>
      <t>154</t>
    </r>
    <r>
      <rPr>
        <sz val="7"/>
        <rFont val="仿宋_GB2312"/>
        <charset val="134"/>
      </rPr>
      <t>名县派驻村第一书记所驻村每村</t>
    </r>
    <r>
      <rPr>
        <sz val="7"/>
        <rFont val="Times New Roman"/>
        <family val="1"/>
      </rPr>
      <t>1</t>
    </r>
    <r>
      <rPr>
        <sz val="7"/>
        <rFont val="仿宋_GB2312"/>
        <charset val="134"/>
      </rPr>
      <t>万元</t>
    </r>
  </si>
  <si>
    <r>
      <t>50550</t>
    </r>
    <r>
      <rPr>
        <sz val="7"/>
        <rFont val="仿宋_GB2312"/>
        <charset val="134"/>
      </rPr>
      <t>人</t>
    </r>
  </si>
  <si>
    <r>
      <t>偿还</t>
    </r>
    <r>
      <rPr>
        <sz val="7"/>
        <rFont val="Times New Roman"/>
        <family val="1"/>
      </rPr>
      <t>2017</t>
    </r>
    <r>
      <rPr>
        <sz val="7"/>
        <rFont val="仿宋_GB2312"/>
        <charset val="134"/>
      </rPr>
      <t>年省扶贫搬迁公司贷款利息</t>
    </r>
  </si>
  <si>
    <r>
      <t>520</t>
    </r>
    <r>
      <rPr>
        <sz val="7"/>
        <rFont val="仿宋_GB2312"/>
        <charset val="134"/>
      </rPr>
      <t>人</t>
    </r>
  </si>
  <si>
    <t xml:space="preserve">宜阳县2019年脱贫攻坚项目库  </t>
    <phoneticPr fontId="1" type="noConversion"/>
  </si>
  <si>
    <t>总计</t>
    <phoneticPr fontId="1" type="noConversion"/>
  </si>
  <si>
    <t>4.149公里，4.5米宽，四级公路</t>
    <phoneticPr fontId="1" type="noConversion"/>
  </si>
  <si>
    <t>1.5公里，4.5米宽，四级公路</t>
    <phoneticPr fontId="1" type="noConversion"/>
  </si>
  <si>
    <t>1.543公里，4.5米宽，四级公路</t>
    <phoneticPr fontId="1" type="noConversion"/>
  </si>
  <si>
    <t>0.718公里，4.5米宽，四级公路</t>
    <phoneticPr fontId="1" type="noConversion"/>
  </si>
  <si>
    <t>1.716公里，4.5米宽，四级公路</t>
    <phoneticPr fontId="1" type="noConversion"/>
  </si>
  <si>
    <t>新建文化广场300平方米，配套建设围墙、党旗、宣传牌、厕所等工程</t>
    <phoneticPr fontId="1" type="noConversion"/>
  </si>
  <si>
    <t>25000米</t>
  </si>
  <si>
    <t>新建改造台区，容量新增改造400KV，新建改造线路1.2千米</t>
    <phoneticPr fontId="1" type="noConversion"/>
  </si>
  <si>
    <t>白杨110千伏输变电工程</t>
    <phoneticPr fontId="1" type="noConversion"/>
  </si>
  <si>
    <t>新建110千伏变电站1座，主变容量50兆伏安；新建110千伏线路2条，长34千米</t>
    <phoneticPr fontId="1" type="noConversion"/>
  </si>
  <si>
    <t>董王庄乡武坟水库抗旱应急提水工程</t>
    <phoneticPr fontId="1" type="noConversion"/>
  </si>
  <si>
    <t>新建抗旱应急提水工程5000立方米</t>
    <phoneticPr fontId="1" type="noConversion"/>
  </si>
  <si>
    <t>盐镇乡周沟村抗旱应急提水工程</t>
    <phoneticPr fontId="1" type="noConversion"/>
  </si>
  <si>
    <t>赵保镇胜利水库抗旱应急提水工程</t>
    <phoneticPr fontId="1" type="noConversion"/>
  </si>
  <si>
    <t>张坞镇庞沟水库抗旱应急提水工程</t>
    <phoneticPr fontId="1" type="noConversion"/>
  </si>
  <si>
    <t>地坪硬化135平方米，墙体粉刷235平方米（李素花地坪硬化35平方米，墙体粉刷115平方米，张大庭地坪硬化60平方米，墙体粉刷120平方米，张电友地坪硬化40平方米，墙体粉刷80平方米），预计投资6000元。</t>
    <phoneticPr fontId="1" type="noConversion"/>
  </si>
  <si>
    <t>地面硬化2175㎡；砌墙356㎡；土方820m³；彩钢顶130㎡；</t>
  </si>
  <si>
    <t>地面硬化455㎡，彩砖520㎡，长城墙110m³，回填土2000m³，外购土900m³，排水渠32米（1.5米x1.5米加盖板），粉刷500㎡，刷漆500㎡，排水管60米（直径1.2管）</t>
  </si>
  <si>
    <t>2018年贫困人口医疗救助项目</t>
    <phoneticPr fontId="1" type="noConversion"/>
  </si>
  <si>
    <t>解决2018年贫困患者住院补助</t>
    <phoneticPr fontId="1" type="noConversion"/>
  </si>
  <si>
    <t>秋季雨露计划职业教育补贴</t>
    <phoneticPr fontId="1" type="noConversion"/>
  </si>
  <si>
    <t>春季雨露计划全日制中高等职业教育漏发人员补助资金</t>
    <phoneticPr fontId="1" type="noConversion"/>
  </si>
  <si>
    <t>为79名漏发人员发放春季雨露计划全日制中高等职业教育补助资金，补助标准每生1000元。</t>
    <phoneticPr fontId="1" type="noConversion"/>
  </si>
  <si>
    <t>雨露计划短期技能培训项目</t>
    <phoneticPr fontId="1" type="noConversion"/>
  </si>
  <si>
    <t>新建教学及辅助用房300平米，长15米，宽10米，共2层，</t>
    <phoneticPr fontId="1" type="noConversion"/>
  </si>
  <si>
    <t>全县特色种植合作社、龙头企业、公司等产业发展奖补</t>
    <phoneticPr fontId="1" type="noConversion"/>
  </si>
  <si>
    <t>村集体建设超市对外承租，承包金用于贫困户生活救助。</t>
    <phoneticPr fontId="1" type="noConversion"/>
  </si>
  <si>
    <t>总计</t>
    <phoneticPr fontId="1" type="noConversion"/>
  </si>
  <si>
    <t>3公里，4.5米宽，四级公路</t>
    <phoneticPr fontId="1" type="noConversion"/>
  </si>
  <si>
    <t>5.284公里，4.5米宽，四级公路</t>
    <phoneticPr fontId="1" type="noConversion"/>
  </si>
  <si>
    <t>1.534公里，4.5米宽，四级公路</t>
    <phoneticPr fontId="1" type="noConversion"/>
  </si>
  <si>
    <t>5.113公里，4.5米宽，四级公路</t>
    <phoneticPr fontId="1" type="noConversion"/>
  </si>
  <si>
    <t>3.79公里，4.5米宽，四级公路</t>
    <phoneticPr fontId="1" type="noConversion"/>
  </si>
  <si>
    <t>4.435公里，4.5米宽，四级公路</t>
    <phoneticPr fontId="1" type="noConversion"/>
  </si>
  <si>
    <t>3.882公里，4.5米宽，四级公路</t>
    <phoneticPr fontId="1" type="noConversion"/>
  </si>
  <si>
    <t>2.174公里，4.5米宽，四级公路</t>
    <phoneticPr fontId="1" type="noConversion"/>
  </si>
  <si>
    <t>紫云110千伏变电站2号主变扩建工程</t>
    <phoneticPr fontId="1" type="noConversion"/>
  </si>
  <si>
    <t>2019年贫困人口医疗救助项目</t>
    <phoneticPr fontId="1" type="noConversion"/>
  </si>
  <si>
    <t>解决2019年贫困患者住院补助。</t>
    <phoneticPr fontId="1" type="noConversion"/>
  </si>
  <si>
    <t>秋季雨露计划职业教育补贴</t>
    <phoneticPr fontId="1" type="noConversion"/>
  </si>
  <si>
    <t>扶贫创业致富带头人培训工程</t>
    <phoneticPr fontId="1" type="noConversion"/>
  </si>
  <si>
    <t>雨露计划短期技能培训项目</t>
    <phoneticPr fontId="1" type="noConversion"/>
  </si>
  <si>
    <t>雨露计划短期技能培训贫困群众733人，其中：取得Ａ类工种62人，补助标准2000元/人；取得Ｂ类工种109人，补助标准1800元/人；取得Ｃ类工种562人，补助标准1500元/人。</t>
    <phoneticPr fontId="1" type="noConversion"/>
  </si>
  <si>
    <t>改造提升党群服务中心，新建171.7平方米及配套设施</t>
    <phoneticPr fontId="1" type="noConversion"/>
  </si>
  <si>
    <t>改造提升党群服务中心175.5平方米，硬化院内370平方米，厕所1座12平方米，</t>
    <phoneticPr fontId="1" type="noConversion"/>
  </si>
  <si>
    <t>全村99户贫困户种植花生，艾叶，花椒，中药等特色经济作物，户均补贴3000元</t>
    <phoneticPr fontId="1" type="noConversion"/>
  </si>
  <si>
    <t>在韩城镇仁厚村建设黄粉虫生产及加工扶贫产业基地1个</t>
    <phoneticPr fontId="1" type="noConversion"/>
  </si>
  <si>
    <t>发展牛、猪、羊、鸡养殖贫困户200户，养殖生猪451头，肉牛300头、羊960只，肉鸡2500只。</t>
    <phoneticPr fontId="1" type="noConversion"/>
  </si>
  <si>
    <t>新建旅游景点一项</t>
    <phoneticPr fontId="1" type="noConversion"/>
  </si>
  <si>
    <t>新建旅游道路7公里</t>
    <phoneticPr fontId="1" type="noConversion"/>
  </si>
  <si>
    <t>新建家庭宾馆4个村41户</t>
    <phoneticPr fontId="1" type="noConversion"/>
  </si>
  <si>
    <t>种植观光农业800亩</t>
    <phoneticPr fontId="1" type="noConversion"/>
  </si>
  <si>
    <t>种植观光农业2600亩</t>
    <phoneticPr fontId="1" type="noConversion"/>
  </si>
  <si>
    <t>新建旅游道路4.5公里</t>
    <phoneticPr fontId="1" type="noConversion"/>
  </si>
  <si>
    <t>种植观光农业7000亩</t>
    <phoneticPr fontId="1" type="noConversion"/>
  </si>
  <si>
    <t>新建家庭宾馆4个村20户</t>
    <phoneticPr fontId="1" type="noConversion"/>
  </si>
  <si>
    <t>种植观光农业1200亩</t>
    <phoneticPr fontId="1" type="noConversion"/>
  </si>
  <si>
    <t>种植观光农业1300亩</t>
    <phoneticPr fontId="1" type="noConversion"/>
  </si>
  <si>
    <t>种植观光农业3500亩</t>
    <phoneticPr fontId="1" type="noConversion"/>
  </si>
  <si>
    <t>新建车间1300平方米</t>
    <phoneticPr fontId="1" type="noConversion"/>
  </si>
  <si>
    <t>900平方加工厂一个</t>
    <phoneticPr fontId="1" type="noConversion"/>
  </si>
  <si>
    <t>600平方加工厂一个</t>
    <phoneticPr fontId="1" type="noConversion"/>
  </si>
  <si>
    <t>700平方加工厂一个</t>
    <phoneticPr fontId="1" type="noConversion"/>
  </si>
  <si>
    <t>新建仓库300亩</t>
    <phoneticPr fontId="1" type="noConversion"/>
  </si>
  <si>
    <t>扩建车间一间</t>
    <phoneticPr fontId="1" type="noConversion"/>
  </si>
  <si>
    <t>新建车间100平方米</t>
    <phoneticPr fontId="1" type="noConversion"/>
  </si>
  <si>
    <t>新建车间300平方米</t>
    <phoneticPr fontId="1" type="noConversion"/>
  </si>
  <si>
    <t>新建车间1700平方米</t>
    <phoneticPr fontId="1" type="noConversion"/>
  </si>
  <si>
    <t>新建保鲜库300立方米</t>
    <phoneticPr fontId="1" type="noConversion"/>
  </si>
  <si>
    <t>新建保鲜库1000立方米</t>
    <phoneticPr fontId="1" type="noConversion"/>
  </si>
  <si>
    <t>新建配送中心5000立方米</t>
    <phoneticPr fontId="1" type="noConversion"/>
  </si>
  <si>
    <t>新建车间一个</t>
    <phoneticPr fontId="1" type="noConversion"/>
  </si>
  <si>
    <t>新建车间3500平米</t>
    <phoneticPr fontId="1" type="noConversion"/>
  </si>
  <si>
    <t>新建车间3000平米</t>
    <phoneticPr fontId="1" type="noConversion"/>
  </si>
  <si>
    <t>新建车间一个，缝纫机40台</t>
    <phoneticPr fontId="1" type="noConversion"/>
  </si>
  <si>
    <t>新建车间一个，缝纫机30台</t>
    <phoneticPr fontId="1" type="noConversion"/>
  </si>
  <si>
    <t>新建车间一个，缝纫机20台</t>
    <phoneticPr fontId="1" type="noConversion"/>
  </si>
  <si>
    <t>新建车间6个</t>
    <phoneticPr fontId="1" type="noConversion"/>
  </si>
  <si>
    <t>新建车间1个</t>
    <phoneticPr fontId="1" type="noConversion"/>
  </si>
  <si>
    <t>新建车间2个</t>
    <phoneticPr fontId="1" type="noConversion"/>
  </si>
  <si>
    <t>三乡镇高标准农田建设</t>
    <phoneticPr fontId="1" type="noConversion"/>
  </si>
  <si>
    <t>10000亩</t>
    <phoneticPr fontId="1" type="noConversion"/>
  </si>
  <si>
    <t>高村乡高标准粮田建设</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</si>
</sst>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0_ "/>
  </numFmts>
  <fonts count="34" x14ac:knownFonts="1">
    <font>
      <sz val="11"/>
      <color theme="1"/>
      <name val="宋体"/>
      <family val="2"/>
      <scheme val="minor"/>
    </font>
    <font>
      <sz val="9"/>
      <name val="宋体"/>
      <family val="3"/>
      <charset val="134"/>
      <scheme val="minor"/>
    </font>
    <font>
      <sz val="12"/>
      <name val="宋体"/>
      <family val="3"/>
      <charset val="134"/>
    </font>
    <font>
      <sz val="20"/>
      <name val="宋体"/>
      <family val="3"/>
      <charset val="134"/>
      <scheme val="minor"/>
    </font>
    <font>
      <u/>
      <sz val="9"/>
      <name val="宋体"/>
      <family val="3"/>
      <charset val="134"/>
    </font>
    <font>
      <sz val="10"/>
      <name val="宋体"/>
      <family val="3"/>
      <charset val="134"/>
      <scheme val="minor"/>
    </font>
    <font>
      <sz val="9"/>
      <color theme="1"/>
      <name val="宋体"/>
      <family val="3"/>
      <charset val="134"/>
    </font>
    <font>
      <sz val="9"/>
      <color indexed="8"/>
      <name val="宋体"/>
      <family val="3"/>
      <charset val="134"/>
    </font>
    <font>
      <sz val="11"/>
      <color indexed="8"/>
      <name val="宋体"/>
      <family val="3"/>
      <charset val="134"/>
    </font>
    <font>
      <sz val="11"/>
      <color indexed="8"/>
      <name val="Tahoma"/>
      <family val="2"/>
    </font>
    <font>
      <sz val="9"/>
      <name val="Times New Roman"/>
      <family val="1"/>
    </font>
    <font>
      <sz val="9"/>
      <name val="宋体"/>
      <family val="3"/>
      <charset val="134"/>
    </font>
    <font>
      <sz val="9"/>
      <color indexed="8"/>
      <name val="Times New Roman"/>
      <family val="1"/>
    </font>
    <font>
      <sz val="11"/>
      <color theme="1"/>
      <name val="宋体"/>
      <family val="3"/>
      <charset val="134"/>
      <scheme val="minor"/>
    </font>
    <font>
      <sz val="7"/>
      <name val="Times New Roman"/>
      <family val="1"/>
    </font>
    <font>
      <sz val="7"/>
      <name val="宋体"/>
      <family val="3"/>
      <charset val="134"/>
    </font>
    <font>
      <sz val="7"/>
      <name val="黑体"/>
      <family val="3"/>
      <charset val="134"/>
    </font>
    <font>
      <sz val="7"/>
      <name val="仿宋_GB2312"/>
      <charset val="134"/>
    </font>
    <font>
      <b/>
      <sz val="7"/>
      <name val="Times New Roman"/>
      <family val="1"/>
    </font>
    <font>
      <sz val="10"/>
      <name val="宋体"/>
      <family val="3"/>
      <charset val="134"/>
    </font>
    <font>
      <sz val="6"/>
      <name val="Times New Roman"/>
      <family val="1"/>
    </font>
    <font>
      <sz val="6"/>
      <name val="仿宋_GB2312"/>
      <charset val="134"/>
    </font>
    <font>
      <sz val="9"/>
      <color theme="1"/>
      <name val="Times New Roman"/>
      <family val="1"/>
    </font>
    <font>
      <sz val="9"/>
      <color rgb="FFFF0000"/>
      <name val="Times New Roman"/>
      <family val="1"/>
    </font>
    <font>
      <b/>
      <sz val="9"/>
      <name val="Times New Roman"/>
      <family val="1"/>
    </font>
    <font>
      <b/>
      <sz val="10"/>
      <name val="Times New Roman"/>
      <family val="1"/>
    </font>
    <font>
      <b/>
      <sz val="10"/>
      <name val="宋体"/>
      <family val="3"/>
      <charset val="134"/>
    </font>
    <font>
      <b/>
      <sz val="16"/>
      <name val="Times New Roman"/>
      <family val="1"/>
    </font>
    <font>
      <b/>
      <sz val="16"/>
      <name val="宋体"/>
      <family val="3"/>
      <charset val="134"/>
    </font>
    <font>
      <sz val="18"/>
      <name val="宋体"/>
      <family val="3"/>
      <charset val="134"/>
      <scheme val="minor"/>
    </font>
    <font>
      <b/>
      <sz val="18"/>
      <name val="宋体"/>
      <family val="3"/>
      <charset val="134"/>
      <scheme val="minor"/>
    </font>
    <font>
      <b/>
      <sz val="7"/>
      <name val="仿宋_GB2312"/>
      <charset val="134"/>
    </font>
    <font>
      <sz val="11"/>
      <name val="宋体"/>
      <family val="3"/>
      <charset val="134"/>
      <scheme val="minor"/>
    </font>
    <font>
      <b/>
      <u/>
      <sz val="9"/>
      <name val="宋体"/>
      <family val="3"/>
      <charset val="134"/>
      <scheme val="minor"/>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1">
    <xf numFmtId="0" fontId="0" fillId="0" borderId="0"/>
    <xf numFmtId="0" fontId="2" fillId="0" borderId="0"/>
    <xf numFmtId="0" fontId="2" fillId="0" borderId="0"/>
    <xf numFmtId="0" fontId="2" fillId="0" borderId="0"/>
    <xf numFmtId="0" fontId="8" fillId="0" borderId="0">
      <alignment vertical="center"/>
    </xf>
    <xf numFmtId="0" fontId="9" fillId="0" borderId="0"/>
    <xf numFmtId="0" fontId="13" fillId="0" borderId="0">
      <alignment vertical="center"/>
    </xf>
    <xf numFmtId="0" fontId="13" fillId="0" borderId="0"/>
    <xf numFmtId="0" fontId="2" fillId="0" borderId="0">
      <alignment vertical="center"/>
    </xf>
    <xf numFmtId="0" fontId="13" fillId="0" borderId="0">
      <alignment vertical="center"/>
    </xf>
    <xf numFmtId="0" fontId="2" fillId="0" borderId="0"/>
  </cellStyleXfs>
  <cellXfs count="167">
    <xf numFmtId="0" fontId="0" fillId="0" borderId="0" xfId="0"/>
    <xf numFmtId="0" fontId="1" fillId="2" borderId="0" xfId="1" applyNumberFormat="1" applyFont="1" applyFill="1" applyAlignment="1">
      <alignment horizontal="center" vertical="center" wrapText="1"/>
    </xf>
    <xf numFmtId="0" fontId="14" fillId="2" borderId="0" xfId="6" applyFont="1" applyFill="1" applyBorder="1" applyAlignment="1">
      <alignment vertical="center" wrapText="1"/>
    </xf>
    <xf numFmtId="0" fontId="19" fillId="2" borderId="0" xfId="6" applyFont="1" applyFill="1" applyBorder="1" applyAlignment="1">
      <alignment vertical="center" wrapText="1"/>
    </xf>
    <xf numFmtId="0" fontId="14" fillId="2" borderId="0" xfId="6" applyFont="1" applyFill="1" applyBorder="1" applyAlignment="1">
      <alignment vertical="center"/>
    </xf>
    <xf numFmtId="0" fontId="14" fillId="2" borderId="3" xfId="6" applyFont="1" applyFill="1" applyBorder="1" applyAlignment="1">
      <alignment horizontal="center" vertical="center" wrapText="1"/>
    </xf>
    <xf numFmtId="0" fontId="14" fillId="2" borderId="0" xfId="6" applyFont="1" applyFill="1" applyBorder="1" applyAlignment="1">
      <alignment horizontal="center" vertical="center"/>
    </xf>
    <xf numFmtId="0" fontId="14" fillId="2" borderId="1" xfId="6" applyFont="1" applyFill="1" applyBorder="1" applyAlignment="1">
      <alignment vertical="center" wrapText="1"/>
    </xf>
    <xf numFmtId="0" fontId="16" fillId="2" borderId="5" xfId="6" applyFont="1" applyFill="1" applyBorder="1" applyAlignment="1">
      <alignment vertical="center" wrapText="1"/>
    </xf>
    <xf numFmtId="0" fontId="14" fillId="2" borderId="6" xfId="6" applyFont="1" applyFill="1" applyBorder="1" applyAlignment="1">
      <alignment vertical="center" wrapText="1"/>
    </xf>
    <xf numFmtId="0" fontId="14" fillId="2" borderId="4" xfId="6" applyFont="1" applyFill="1" applyBorder="1" applyAlignment="1">
      <alignment vertical="center" wrapText="1"/>
    </xf>
    <xf numFmtId="0" fontId="14" fillId="2" borderId="7" xfId="6" applyFont="1" applyFill="1" applyBorder="1" applyAlignment="1">
      <alignment vertical="center" wrapText="1"/>
    </xf>
    <xf numFmtId="177" fontId="14" fillId="2" borderId="7" xfId="6" applyNumberFormat="1" applyFont="1" applyFill="1" applyBorder="1" applyAlignment="1">
      <alignment horizontal="center" vertical="center" wrapText="1"/>
    </xf>
    <xf numFmtId="178" fontId="18" fillId="2" borderId="7" xfId="6" applyNumberFormat="1" applyFont="1" applyFill="1" applyBorder="1" applyAlignment="1">
      <alignment horizontal="center" vertical="center" wrapText="1"/>
    </xf>
    <xf numFmtId="178" fontId="18" fillId="2" borderId="7" xfId="6" applyNumberFormat="1" applyFont="1" applyFill="1" applyBorder="1" applyAlignment="1">
      <alignment horizontal="left" vertical="center" wrapText="1"/>
    </xf>
    <xf numFmtId="0" fontId="18" fillId="2" borderId="7" xfId="6" applyNumberFormat="1" applyFont="1" applyFill="1" applyBorder="1" applyAlignment="1">
      <alignment horizontal="center" vertical="center" wrapText="1"/>
    </xf>
    <xf numFmtId="49" fontId="18" fillId="2" borderId="7" xfId="6" applyNumberFormat="1" applyFont="1" applyFill="1" applyBorder="1" applyAlignment="1">
      <alignment horizontal="center" vertical="center" wrapText="1"/>
    </xf>
    <xf numFmtId="0" fontId="18" fillId="2" borderId="7" xfId="6" applyFont="1" applyFill="1" applyBorder="1" applyAlignment="1">
      <alignment horizontal="center" vertical="center" wrapText="1"/>
    </xf>
    <xf numFmtId="0" fontId="17" fillId="2" borderId="7" xfId="6" applyFont="1" applyFill="1" applyBorder="1" applyAlignment="1">
      <alignment horizontal="left" vertical="center" wrapText="1"/>
    </xf>
    <xf numFmtId="178" fontId="14" fillId="2" borderId="7" xfId="6" applyNumberFormat="1" applyFont="1" applyFill="1" applyBorder="1" applyAlignment="1">
      <alignment horizontal="center" vertical="center" wrapText="1"/>
    </xf>
    <xf numFmtId="0" fontId="14" fillId="2" borderId="7" xfId="6" applyFont="1" applyFill="1" applyBorder="1" applyAlignment="1">
      <alignment horizontal="left" vertical="center" wrapText="1"/>
    </xf>
    <xf numFmtId="0" fontId="14" fillId="2" borderId="7" xfId="7" applyNumberFormat="1" applyFont="1" applyFill="1" applyBorder="1" applyAlignment="1">
      <alignment horizontal="center" vertical="center" wrapText="1"/>
    </xf>
    <xf numFmtId="0" fontId="14" fillId="2" borderId="7" xfId="8" applyFont="1" applyFill="1" applyBorder="1" applyAlignment="1">
      <alignment horizontal="center" vertical="center" wrapText="1"/>
    </xf>
    <xf numFmtId="0" fontId="14" fillId="2" borderId="7" xfId="7" applyFont="1" applyFill="1" applyBorder="1" applyAlignment="1">
      <alignment horizontal="center" vertical="center" wrapText="1"/>
    </xf>
    <xf numFmtId="0" fontId="20" fillId="2" borderId="7" xfId="6" applyFont="1" applyFill="1" applyBorder="1" applyAlignment="1">
      <alignment horizontal="left" vertical="center" wrapText="1"/>
    </xf>
    <xf numFmtId="0" fontId="14" fillId="2" borderId="7" xfId="6" applyNumberFormat="1" applyFont="1" applyFill="1" applyBorder="1" applyAlignment="1">
      <alignment horizontal="center" vertical="center"/>
    </xf>
    <xf numFmtId="0" fontId="17" fillId="2" borderId="7" xfId="6" applyNumberFormat="1" applyFont="1" applyFill="1" applyBorder="1" applyAlignment="1">
      <alignment horizontal="left" vertical="center" wrapText="1"/>
    </xf>
    <xf numFmtId="0" fontId="14" fillId="2" borderId="7" xfId="6" applyFont="1" applyFill="1" applyBorder="1" applyAlignment="1">
      <alignment vertical="center"/>
    </xf>
    <xf numFmtId="0" fontId="17" fillId="2" borderId="7" xfId="7" applyFont="1" applyFill="1" applyBorder="1" applyAlignment="1">
      <alignment horizontal="left" vertical="center" wrapText="1"/>
    </xf>
    <xf numFmtId="0" fontId="17" fillId="2" borderId="7" xfId="1" applyNumberFormat="1" applyFont="1" applyFill="1" applyBorder="1" applyAlignment="1">
      <alignment horizontal="left" vertical="center" wrapText="1"/>
    </xf>
    <xf numFmtId="0" fontId="17" fillId="2" borderId="7" xfId="7" applyNumberFormat="1" applyFont="1" applyFill="1" applyBorder="1" applyAlignment="1">
      <alignment horizontal="left" vertical="center" wrapText="1"/>
    </xf>
    <xf numFmtId="0" fontId="17" fillId="2" borderId="7" xfId="1" applyFont="1" applyFill="1" applyBorder="1" applyAlignment="1">
      <alignment horizontal="left" vertical="center" wrapText="1"/>
    </xf>
    <xf numFmtId="0" fontId="14" fillId="2" borderId="7" xfId="7" applyFont="1" applyFill="1" applyBorder="1" applyAlignment="1">
      <alignment horizontal="left" vertical="center" wrapText="1"/>
    </xf>
    <xf numFmtId="0" fontId="17" fillId="2" borderId="7" xfId="6" applyNumberFormat="1" applyFont="1" applyFill="1" applyBorder="1" applyAlignment="1">
      <alignment horizontal="center" vertical="center" wrapText="1"/>
    </xf>
    <xf numFmtId="176" fontId="14" fillId="2" borderId="7" xfId="6" applyNumberFormat="1" applyFont="1" applyFill="1" applyBorder="1" applyAlignment="1">
      <alignment horizontal="center" vertical="center" wrapText="1"/>
    </xf>
    <xf numFmtId="0" fontId="17" fillId="2" borderId="7" xfId="6" applyFont="1" applyFill="1" applyBorder="1" applyAlignment="1">
      <alignment horizontal="left" vertical="top" wrapText="1"/>
    </xf>
    <xf numFmtId="0" fontId="14" fillId="2" borderId="7" xfId="6" applyFont="1" applyFill="1" applyBorder="1" applyAlignment="1">
      <alignment horizontal="center" vertical="center"/>
    </xf>
    <xf numFmtId="0" fontId="17" fillId="2" borderId="7" xfId="7" applyFont="1" applyFill="1" applyBorder="1" applyAlignment="1">
      <alignment horizontal="center" vertical="center" wrapText="1"/>
    </xf>
    <xf numFmtId="49" fontId="14" fillId="2" borderId="7" xfId="7" applyNumberFormat="1" applyFont="1" applyFill="1" applyBorder="1" applyAlignment="1">
      <alignment horizontal="center" vertical="center" wrapText="1"/>
    </xf>
    <xf numFmtId="178" fontId="17" fillId="2" borderId="7" xfId="6" applyNumberFormat="1" applyFont="1" applyFill="1" applyBorder="1" applyAlignment="1">
      <alignment horizontal="left" vertical="center" wrapText="1"/>
    </xf>
    <xf numFmtId="49" fontId="17" fillId="2" borderId="7" xfId="6" applyNumberFormat="1" applyFont="1" applyFill="1" applyBorder="1" applyAlignment="1">
      <alignment horizontal="center" vertical="center" wrapText="1"/>
    </xf>
    <xf numFmtId="0" fontId="17" fillId="2" borderId="7" xfId="6" applyFont="1" applyFill="1" applyBorder="1" applyAlignment="1">
      <alignment horizontal="left" vertical="center"/>
    </xf>
    <xf numFmtId="178" fontId="14" fillId="2" borderId="7" xfId="6" applyNumberFormat="1" applyFont="1" applyFill="1" applyBorder="1" applyAlignment="1">
      <alignment horizontal="left" vertical="center" wrapText="1"/>
    </xf>
    <xf numFmtId="0" fontId="17" fillId="2" borderId="7" xfId="6" applyFont="1" applyFill="1" applyBorder="1" applyAlignment="1">
      <alignment horizontal="center" vertical="center"/>
    </xf>
    <xf numFmtId="0" fontId="14" fillId="2" borderId="7" xfId="6" applyNumberFormat="1" applyFont="1" applyFill="1" applyBorder="1" applyAlignment="1">
      <alignment horizontal="left" vertical="center" wrapText="1"/>
    </xf>
    <xf numFmtId="49" fontId="17" fillId="2" borderId="7" xfId="7" applyNumberFormat="1" applyFont="1" applyFill="1" applyBorder="1" applyAlignment="1">
      <alignment horizontal="center" vertical="center" wrapText="1"/>
    </xf>
    <xf numFmtId="49" fontId="14" fillId="2" borderId="7" xfId="6" applyNumberFormat="1" applyFont="1" applyFill="1" applyBorder="1" applyAlignment="1">
      <alignment vertical="center" wrapText="1"/>
    </xf>
    <xf numFmtId="0" fontId="14" fillId="2" borderId="7" xfId="6" applyFont="1" applyFill="1" applyBorder="1" applyAlignment="1">
      <alignment horizontal="left" vertical="center"/>
    </xf>
    <xf numFmtId="49" fontId="17" fillId="2" borderId="7" xfId="6" applyNumberFormat="1" applyFont="1" applyFill="1" applyBorder="1" applyAlignment="1">
      <alignment vertical="center" wrapText="1"/>
    </xf>
    <xf numFmtId="0" fontId="17" fillId="2" borderId="7" xfId="6" applyFont="1" applyFill="1" applyBorder="1" applyAlignment="1">
      <alignment vertical="center" wrapText="1"/>
    </xf>
    <xf numFmtId="0" fontId="10" fillId="2" borderId="0" xfId="6" applyFont="1" applyFill="1" applyBorder="1" applyAlignment="1">
      <alignment horizontal="center" vertical="center" wrapText="1"/>
    </xf>
    <xf numFmtId="0" fontId="23" fillId="2" borderId="0" xfId="6" applyFont="1" applyFill="1" applyBorder="1" applyAlignment="1">
      <alignment horizontal="center" vertical="center" wrapText="1"/>
    </xf>
    <xf numFmtId="0" fontId="10" fillId="2" borderId="0" xfId="6" applyFont="1" applyFill="1" applyBorder="1" applyAlignment="1">
      <alignment horizontal="center" vertical="center"/>
    </xf>
    <xf numFmtId="0" fontId="22" fillId="2" borderId="0" xfId="0" applyFont="1" applyFill="1" applyBorder="1" applyAlignment="1">
      <alignment horizontal="center" vertical="center"/>
    </xf>
    <xf numFmtId="0" fontId="24" fillId="2" borderId="0" xfId="6" applyFont="1" applyFill="1" applyBorder="1" applyAlignment="1">
      <alignment horizontal="center" vertical="center" wrapText="1"/>
    </xf>
    <xf numFmtId="0" fontId="22" fillId="2" borderId="0" xfId="6" applyFont="1" applyFill="1" applyBorder="1" applyAlignment="1">
      <alignment horizontal="center" vertical="center" wrapText="1"/>
    </xf>
    <xf numFmtId="0" fontId="10" fillId="2" borderId="8" xfId="1" applyNumberFormat="1" applyFont="1" applyFill="1" applyBorder="1" applyAlignment="1">
      <alignment horizontal="center" vertical="center" wrapText="1"/>
    </xf>
    <xf numFmtId="0" fontId="10" fillId="2" borderId="8" xfId="0" applyNumberFormat="1" applyFont="1" applyFill="1" applyBorder="1" applyAlignment="1">
      <alignment horizontal="center" vertical="center" wrapText="1"/>
    </xf>
    <xf numFmtId="0" fontId="10" fillId="2" borderId="8" xfId="5" applyNumberFormat="1" applyFont="1" applyFill="1" applyBorder="1" applyAlignment="1">
      <alignment horizontal="center" vertical="center" wrapText="1"/>
    </xf>
    <xf numFmtId="0" fontId="1" fillId="2" borderId="8" xfId="0" applyFont="1" applyFill="1" applyBorder="1" applyAlignment="1">
      <alignment horizontal="left" vertical="top" wrapText="1"/>
    </xf>
    <xf numFmtId="0" fontId="1" fillId="2" borderId="8" xfId="0" applyFont="1" applyFill="1" applyBorder="1" applyAlignment="1">
      <alignment horizontal="center" vertical="center" wrapText="1"/>
    </xf>
    <xf numFmtId="176" fontId="1" fillId="2" borderId="8" xfId="0" applyNumberFormat="1" applyFont="1" applyFill="1" applyBorder="1" applyAlignment="1">
      <alignment horizontal="center" vertical="center" wrapText="1"/>
    </xf>
    <xf numFmtId="0" fontId="1" fillId="2" borderId="8" xfId="5" applyNumberFormat="1" applyFont="1" applyFill="1" applyBorder="1" applyAlignment="1">
      <alignment horizontal="center" vertical="center" wrapText="1"/>
    </xf>
    <xf numFmtId="0" fontId="10" fillId="2" borderId="8" xfId="6" applyFont="1" applyFill="1" applyBorder="1" applyAlignment="1">
      <alignment horizontal="center" vertical="center" wrapText="1"/>
    </xf>
    <xf numFmtId="178" fontId="10" fillId="2" borderId="8" xfId="6" applyNumberFormat="1" applyFont="1" applyFill="1" applyBorder="1" applyAlignment="1">
      <alignment horizontal="center" vertical="center" wrapText="1"/>
    </xf>
    <xf numFmtId="0" fontId="10" fillId="2" borderId="8" xfId="6" applyNumberFormat="1" applyFont="1" applyFill="1" applyBorder="1" applyAlignment="1">
      <alignment horizontal="center" vertical="center" wrapText="1"/>
    </xf>
    <xf numFmtId="0" fontId="23" fillId="2" borderId="8" xfId="6" applyFont="1" applyFill="1" applyBorder="1" applyAlignment="1">
      <alignment horizontal="center" vertical="center" wrapText="1"/>
    </xf>
    <xf numFmtId="0" fontId="22" fillId="2" borderId="8" xfId="1" applyNumberFormat="1" applyFont="1" applyFill="1" applyBorder="1" applyAlignment="1">
      <alignment horizontal="center" vertical="center" wrapText="1"/>
    </xf>
    <xf numFmtId="0" fontId="22" fillId="2" borderId="8" xfId="0" applyNumberFormat="1" applyFont="1" applyFill="1" applyBorder="1" applyAlignment="1" applyProtection="1">
      <alignment horizontal="center" vertical="center" wrapText="1"/>
    </xf>
    <xf numFmtId="0" fontId="22" fillId="2" borderId="8" xfId="0" applyNumberFormat="1" applyFont="1" applyFill="1" applyBorder="1" applyAlignment="1">
      <alignment horizontal="center" vertical="center" wrapText="1"/>
    </xf>
    <xf numFmtId="0" fontId="22" fillId="2" borderId="8" xfId="2" applyNumberFormat="1" applyFont="1" applyFill="1" applyBorder="1" applyAlignment="1">
      <alignment horizontal="center" vertical="center" wrapText="1"/>
    </xf>
    <xf numFmtId="0" fontId="12" fillId="2" borderId="8" xfId="0" applyNumberFormat="1" applyFont="1" applyFill="1" applyBorder="1" applyAlignment="1">
      <alignment horizontal="center" vertical="center" wrapText="1"/>
    </xf>
    <xf numFmtId="0" fontId="10" fillId="2" borderId="8" xfId="7" applyNumberFormat="1" applyFont="1" applyFill="1" applyBorder="1" applyAlignment="1">
      <alignment horizontal="center" vertical="center" wrapText="1"/>
    </xf>
    <xf numFmtId="49" fontId="10" fillId="2" borderId="8" xfId="6" applyNumberFormat="1" applyFont="1" applyFill="1" applyBorder="1" applyAlignment="1">
      <alignment horizontal="center" vertical="center" wrapText="1"/>
    </xf>
    <xf numFmtId="0" fontId="10" fillId="2" borderId="8" xfId="8" applyFont="1" applyFill="1" applyBorder="1" applyAlignment="1">
      <alignment horizontal="center" vertical="center" wrapText="1"/>
    </xf>
    <xf numFmtId="0" fontId="22" fillId="2" borderId="8" xfId="3" applyNumberFormat="1" applyFont="1" applyFill="1" applyBorder="1" applyAlignment="1">
      <alignment horizontal="center" vertical="center" wrapText="1"/>
    </xf>
    <xf numFmtId="0" fontId="10" fillId="2" borderId="8" xfId="7" applyFont="1" applyFill="1" applyBorder="1" applyAlignment="1">
      <alignment horizontal="center" vertical="center" wrapText="1"/>
    </xf>
    <xf numFmtId="0" fontId="22" fillId="2" borderId="8" xfId="4" applyNumberFormat="1" applyFont="1" applyFill="1" applyBorder="1" applyAlignment="1">
      <alignment horizontal="center" vertical="center" wrapText="1"/>
    </xf>
    <xf numFmtId="0" fontId="12" fillId="2" borderId="8" xfId="1" applyNumberFormat="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8" xfId="2" applyNumberFormat="1" applyFont="1" applyFill="1" applyBorder="1" applyAlignment="1">
      <alignment horizontal="center" vertical="center" wrapText="1"/>
    </xf>
    <xf numFmtId="0" fontId="22" fillId="2" borderId="8" xfId="6" applyNumberFormat="1" applyFont="1" applyFill="1" applyBorder="1" applyAlignment="1">
      <alignment horizontal="center" vertical="center" wrapText="1"/>
    </xf>
    <xf numFmtId="176" fontId="10" fillId="2" borderId="8" xfId="6" applyNumberFormat="1" applyFont="1" applyFill="1" applyBorder="1" applyAlignment="1">
      <alignment horizontal="center" vertical="center" wrapText="1"/>
    </xf>
    <xf numFmtId="0" fontId="10" fillId="2" borderId="8" xfId="0" applyFont="1" applyFill="1" applyBorder="1" applyAlignment="1">
      <alignment horizontal="center" vertical="center" wrapText="1"/>
    </xf>
    <xf numFmtId="176" fontId="10" fillId="2" borderId="8" xfId="0" applyNumberFormat="1" applyFont="1" applyFill="1" applyBorder="1" applyAlignment="1">
      <alignment horizontal="center" vertical="center" wrapText="1"/>
    </xf>
    <xf numFmtId="0" fontId="25" fillId="2" borderId="8" xfId="1" applyNumberFormat="1" applyFont="1" applyFill="1" applyBorder="1" applyAlignment="1">
      <alignment horizontal="center" vertical="center" wrapText="1"/>
    </xf>
    <xf numFmtId="178" fontId="10" fillId="2" borderId="8" xfId="1" applyNumberFormat="1" applyFont="1" applyFill="1" applyBorder="1" applyAlignment="1">
      <alignment horizontal="center" vertical="center" wrapText="1"/>
    </xf>
    <xf numFmtId="178" fontId="22" fillId="2" borderId="8" xfId="1" applyNumberFormat="1" applyFont="1" applyFill="1" applyBorder="1" applyAlignment="1">
      <alignment horizontal="center" vertical="center" wrapText="1"/>
    </xf>
    <xf numFmtId="178" fontId="22" fillId="2" borderId="8" xfId="0" applyNumberFormat="1" applyFont="1" applyFill="1" applyBorder="1" applyAlignment="1">
      <alignment horizontal="center" vertical="center" wrapText="1"/>
    </xf>
    <xf numFmtId="0" fontId="22" fillId="2" borderId="8" xfId="6" applyFont="1" applyFill="1" applyBorder="1" applyAlignment="1">
      <alignment horizontal="center" vertical="center" wrapText="1"/>
    </xf>
    <xf numFmtId="178" fontId="22" fillId="2" borderId="8" xfId="6" applyNumberFormat="1" applyFont="1" applyFill="1" applyBorder="1" applyAlignment="1">
      <alignment horizontal="center" vertical="center" wrapText="1"/>
    </xf>
    <xf numFmtId="0" fontId="22" fillId="2" borderId="8" xfId="7" applyFont="1" applyFill="1" applyBorder="1" applyAlignment="1">
      <alignment horizontal="center" vertical="center" wrapText="1"/>
    </xf>
    <xf numFmtId="0" fontId="22" fillId="2" borderId="8" xfId="9" applyNumberFormat="1" applyFont="1" applyFill="1" applyBorder="1" applyAlignment="1">
      <alignment horizontal="center" vertical="center" wrapText="1"/>
    </xf>
    <xf numFmtId="0" fontId="22" fillId="2" borderId="8" xfId="10" applyNumberFormat="1" applyFont="1" applyFill="1" applyBorder="1" applyAlignment="1">
      <alignment horizontal="center" vertical="center" wrapText="1"/>
    </xf>
    <xf numFmtId="178" fontId="22" fillId="2" borderId="8" xfId="10" applyNumberFormat="1" applyFont="1" applyFill="1" applyBorder="1" applyAlignment="1">
      <alignment horizontal="center" vertical="center" wrapText="1"/>
    </xf>
    <xf numFmtId="0" fontId="22" fillId="2" borderId="8" xfId="0" applyFont="1" applyFill="1" applyBorder="1" applyAlignment="1">
      <alignment horizontal="center" vertical="center" wrapText="1"/>
    </xf>
    <xf numFmtId="0" fontId="24" fillId="2" borderId="8" xfId="6" applyFont="1" applyFill="1" applyBorder="1" applyAlignment="1">
      <alignment horizontal="center" vertical="center" wrapText="1"/>
    </xf>
    <xf numFmtId="0" fontId="10" fillId="2" borderId="8" xfId="5" applyFont="1" applyFill="1" applyBorder="1" applyAlignment="1">
      <alignment horizontal="center" vertical="center" wrapText="1"/>
    </xf>
    <xf numFmtId="0" fontId="12" fillId="2" borderId="8" xfId="1" applyFont="1" applyFill="1" applyBorder="1" applyAlignment="1">
      <alignment horizontal="center" vertical="center" wrapText="1"/>
    </xf>
    <xf numFmtId="0" fontId="1" fillId="2" borderId="8" xfId="2" applyNumberFormat="1" applyFont="1" applyFill="1" applyBorder="1" applyAlignment="1">
      <alignment horizontal="center" vertical="center" wrapText="1"/>
    </xf>
    <xf numFmtId="0" fontId="1" fillId="2" borderId="8" xfId="1" applyNumberFormat="1" applyFont="1" applyFill="1" applyBorder="1" applyAlignment="1">
      <alignment horizontal="center" vertical="center" wrapText="1"/>
    </xf>
    <xf numFmtId="0" fontId="1" fillId="2" borderId="8" xfId="0" applyNumberFormat="1" applyFont="1" applyFill="1" applyBorder="1" applyAlignment="1">
      <alignment horizontal="center" vertical="center" wrapText="1"/>
    </xf>
    <xf numFmtId="178" fontId="17" fillId="2" borderId="7" xfId="6" applyNumberFormat="1" applyFont="1" applyFill="1" applyBorder="1" applyAlignment="1">
      <alignment horizontal="center" vertical="center" wrapText="1"/>
    </xf>
    <xf numFmtId="0" fontId="17" fillId="2" borderId="7" xfId="9" applyNumberFormat="1" applyFont="1" applyFill="1" applyBorder="1" applyAlignment="1">
      <alignment horizontal="left" vertical="center" wrapText="1"/>
    </xf>
    <xf numFmtId="0" fontId="17" fillId="2" borderId="7" xfId="10" applyNumberFormat="1" applyFont="1" applyFill="1" applyBorder="1" applyAlignment="1">
      <alignment horizontal="left" vertical="center" wrapText="1"/>
    </xf>
    <xf numFmtId="0" fontId="17" fillId="2" borderId="7" xfId="9" applyNumberFormat="1" applyFont="1" applyFill="1" applyBorder="1" applyAlignment="1">
      <alignment horizontal="center" vertical="center" wrapText="1"/>
    </xf>
    <xf numFmtId="178" fontId="14" fillId="2" borderId="7" xfId="10" applyNumberFormat="1" applyFont="1" applyFill="1" applyBorder="1" applyAlignment="1">
      <alignment horizontal="center" vertical="center"/>
    </xf>
    <xf numFmtId="178" fontId="14" fillId="2" borderId="7" xfId="6" applyNumberFormat="1" applyFont="1" applyFill="1" applyBorder="1" applyAlignment="1">
      <alignment horizontal="center" vertical="center"/>
    </xf>
    <xf numFmtId="0" fontId="18" fillId="2" borderId="7" xfId="7" applyFont="1" applyFill="1" applyBorder="1" applyAlignment="1">
      <alignment horizontal="center" vertical="center" wrapText="1"/>
    </xf>
    <xf numFmtId="49" fontId="18" fillId="2" borderId="7" xfId="7" applyNumberFormat="1" applyFont="1" applyFill="1" applyBorder="1" applyAlignment="1">
      <alignment horizontal="center" vertical="center" wrapText="1"/>
    </xf>
    <xf numFmtId="0" fontId="18" fillId="2" borderId="7" xfId="6" applyFont="1" applyFill="1" applyBorder="1" applyAlignment="1">
      <alignment horizontal="left" vertical="center" wrapText="1"/>
    </xf>
    <xf numFmtId="0" fontId="18" fillId="2" borderId="7" xfId="6" applyFont="1" applyFill="1" applyBorder="1" applyAlignment="1">
      <alignment vertical="center" wrapText="1"/>
    </xf>
    <xf numFmtId="0" fontId="1" fillId="2" borderId="8" xfId="0" applyNumberFormat="1" applyFont="1" applyFill="1" applyBorder="1" applyAlignment="1" applyProtection="1">
      <alignment horizontal="center" vertical="center" wrapText="1"/>
    </xf>
    <xf numFmtId="0" fontId="5" fillId="2" borderId="8" xfId="0" applyNumberFormat="1" applyFont="1" applyFill="1" applyBorder="1" applyAlignment="1">
      <alignment horizontal="center" vertical="center" wrapText="1"/>
    </xf>
    <xf numFmtId="0" fontId="1" fillId="2" borderId="8" xfId="3" applyNumberFormat="1" applyFont="1" applyFill="1" applyBorder="1" applyAlignment="1">
      <alignment horizontal="center" vertical="center" wrapText="1"/>
    </xf>
    <xf numFmtId="0" fontId="1" fillId="2" borderId="8" xfId="4" applyNumberFormat="1" applyFont="1" applyFill="1" applyBorder="1" applyAlignment="1">
      <alignment horizontal="center" vertical="center" wrapText="1"/>
    </xf>
    <xf numFmtId="0" fontId="32" fillId="2" borderId="0" xfId="0" applyFont="1" applyFill="1" applyAlignment="1">
      <alignment wrapText="1"/>
    </xf>
    <xf numFmtId="0" fontId="33" fillId="2" borderId="8" xfId="1" applyNumberFormat="1" applyFont="1" applyFill="1" applyBorder="1" applyAlignment="1">
      <alignment horizontal="center" vertical="center" wrapText="1"/>
    </xf>
    <xf numFmtId="0" fontId="1" fillId="2" borderId="8" xfId="5" applyFont="1" applyFill="1" applyBorder="1" applyAlignment="1">
      <alignment horizontal="center" vertical="center" wrapText="1"/>
    </xf>
    <xf numFmtId="0" fontId="1" fillId="2" borderId="8" xfId="1" applyFont="1" applyFill="1" applyBorder="1" applyAlignment="1">
      <alignment horizontal="center" vertical="center" wrapText="1"/>
    </xf>
    <xf numFmtId="0" fontId="32" fillId="2" borderId="0" xfId="0" applyFont="1" applyFill="1"/>
    <xf numFmtId="0" fontId="32" fillId="2" borderId="8" xfId="0" applyFont="1" applyFill="1" applyBorder="1" applyAlignment="1">
      <alignment wrapText="1"/>
    </xf>
    <xf numFmtId="0" fontId="16" fillId="2" borderId="7" xfId="6" applyFont="1" applyFill="1" applyBorder="1" applyAlignment="1">
      <alignment horizontal="center" vertical="center" wrapText="1"/>
    </xf>
    <xf numFmtId="0" fontId="14" fillId="2" borderId="7" xfId="6" applyFont="1" applyFill="1" applyBorder="1" applyAlignment="1">
      <alignment horizontal="center" vertical="center" wrapText="1"/>
    </xf>
    <xf numFmtId="0" fontId="14" fillId="2" borderId="7" xfId="6" applyNumberFormat="1" applyFont="1" applyFill="1" applyBorder="1" applyAlignment="1">
      <alignment horizontal="center" vertical="center" wrapText="1"/>
    </xf>
    <xf numFmtId="49" fontId="16" fillId="2" borderId="7" xfId="6" applyNumberFormat="1" applyFont="1" applyFill="1" applyBorder="1" applyAlignment="1">
      <alignment horizontal="center" vertical="center" wrapText="1"/>
    </xf>
    <xf numFmtId="49" fontId="14" fillId="2" borderId="7" xfId="6" applyNumberFormat="1" applyFont="1" applyFill="1" applyBorder="1" applyAlignment="1">
      <alignment horizontal="center" vertical="center" wrapText="1"/>
    </xf>
    <xf numFmtId="0" fontId="17" fillId="2" borderId="7" xfId="6" applyFont="1" applyFill="1" applyBorder="1" applyAlignment="1">
      <alignment horizontal="center" vertical="center" wrapText="1"/>
    </xf>
    <xf numFmtId="0" fontId="14" fillId="2" borderId="0" xfId="6" applyFont="1" applyFill="1" applyBorder="1" applyAlignment="1">
      <alignment horizontal="center" vertical="center" wrapText="1"/>
    </xf>
    <xf numFmtId="0" fontId="14" fillId="2" borderId="0" xfId="6" applyFont="1" applyFill="1" applyBorder="1" applyAlignment="1">
      <alignment horizontal="left" vertical="center" wrapText="1"/>
    </xf>
    <xf numFmtId="49" fontId="14" fillId="2" borderId="0" xfId="6" applyNumberFormat="1" applyFont="1" applyFill="1" applyBorder="1" applyAlignment="1">
      <alignment horizontal="center" vertical="center" wrapText="1"/>
    </xf>
    <xf numFmtId="0" fontId="27" fillId="2" borderId="0" xfId="1" applyNumberFormat="1" applyFont="1" applyFill="1" applyBorder="1" applyAlignment="1">
      <alignment horizontal="center" vertical="center" wrapText="1"/>
    </xf>
    <xf numFmtId="0" fontId="10" fillId="2" borderId="8" xfId="0" applyNumberFormat="1" applyFont="1" applyFill="1" applyBorder="1" applyAlignment="1">
      <alignment horizontal="center" vertical="center" wrapText="1"/>
    </xf>
    <xf numFmtId="0" fontId="10" fillId="2" borderId="8" xfId="1" applyNumberFormat="1" applyFont="1" applyFill="1" applyBorder="1" applyAlignment="1">
      <alignment horizontal="center" vertical="center" wrapText="1"/>
    </xf>
    <xf numFmtId="0" fontId="10" fillId="2" borderId="0" xfId="1" applyNumberFormat="1" applyFont="1" applyFill="1" applyBorder="1" applyAlignment="1">
      <alignment horizontal="right" vertical="center" wrapText="1"/>
    </xf>
    <xf numFmtId="0" fontId="16" fillId="2" borderId="7" xfId="6" applyFont="1" applyFill="1" applyBorder="1" applyAlignment="1">
      <alignment horizontal="center" vertical="center" wrapText="1"/>
    </xf>
    <xf numFmtId="0" fontId="14" fillId="2" borderId="7" xfId="6" applyFont="1" applyFill="1" applyBorder="1" applyAlignment="1">
      <alignment horizontal="center" vertical="center" wrapText="1"/>
    </xf>
    <xf numFmtId="0" fontId="17" fillId="2" borderId="7" xfId="6" applyFont="1" applyFill="1" applyBorder="1" applyAlignment="1">
      <alignment horizontal="center" vertical="center" wrapText="1"/>
    </xf>
    <xf numFmtId="0" fontId="16" fillId="2" borderId="5" xfId="6" applyFont="1" applyFill="1" applyBorder="1" applyAlignment="1">
      <alignment horizontal="center" vertical="center" wrapText="1"/>
    </xf>
    <xf numFmtId="0" fontId="16" fillId="2" borderId="6" xfId="6" applyFont="1" applyFill="1" applyBorder="1" applyAlignment="1">
      <alignment horizontal="center" vertical="center" wrapText="1"/>
    </xf>
    <xf numFmtId="0" fontId="16" fillId="2" borderId="4" xfId="6" applyFont="1" applyFill="1" applyBorder="1" applyAlignment="1">
      <alignment horizontal="center" vertical="center" wrapText="1"/>
    </xf>
    <xf numFmtId="0" fontId="30" fillId="2" borderId="0" xfId="6" applyFont="1" applyFill="1" applyBorder="1" applyAlignment="1">
      <alignment horizontal="center" vertical="center" wrapText="1"/>
    </xf>
    <xf numFmtId="0" fontId="14" fillId="2" borderId="0" xfId="6" applyFont="1" applyFill="1" applyBorder="1" applyAlignment="1">
      <alignment horizontal="center" vertical="center" wrapText="1"/>
    </xf>
    <xf numFmtId="0" fontId="14" fillId="2" borderId="0" xfId="6" applyFont="1" applyFill="1" applyBorder="1" applyAlignment="1">
      <alignment horizontal="left" vertical="center" wrapText="1"/>
    </xf>
    <xf numFmtId="0" fontId="14" fillId="2" borderId="1" xfId="6" applyFont="1" applyFill="1" applyBorder="1" applyAlignment="1">
      <alignment horizontal="center" vertical="center" wrapText="1"/>
    </xf>
    <xf numFmtId="0" fontId="14" fillId="2" borderId="0" xfId="6" applyNumberFormat="1" applyFont="1" applyFill="1" applyBorder="1" applyAlignment="1">
      <alignment horizontal="center" vertical="center" wrapText="1"/>
    </xf>
    <xf numFmtId="49" fontId="14" fillId="2" borderId="0" xfId="6" applyNumberFormat="1" applyFont="1" applyFill="1" applyBorder="1" applyAlignment="1">
      <alignment horizontal="center" vertical="center" wrapText="1"/>
    </xf>
    <xf numFmtId="49" fontId="15" fillId="2" borderId="1" xfId="6" applyNumberFormat="1" applyFont="1" applyFill="1" applyBorder="1" applyAlignment="1">
      <alignment horizontal="center" vertical="center" wrapText="1"/>
    </xf>
    <xf numFmtId="0" fontId="16" fillId="2" borderId="2" xfId="6" applyFont="1" applyFill="1" applyBorder="1" applyAlignment="1">
      <alignment horizontal="center" vertical="center" wrapText="1"/>
    </xf>
    <xf numFmtId="0" fontId="16" fillId="2" borderId="3" xfId="6" applyFont="1" applyFill="1" applyBorder="1" applyAlignment="1">
      <alignment horizontal="center" vertical="center" wrapText="1"/>
    </xf>
    <xf numFmtId="0" fontId="17" fillId="2" borderId="5" xfId="6" applyFont="1" applyFill="1" applyBorder="1" applyAlignment="1">
      <alignment horizontal="center" vertical="center" wrapText="1"/>
    </xf>
    <xf numFmtId="0" fontId="17" fillId="2" borderId="6" xfId="6" applyFont="1" applyFill="1" applyBorder="1" applyAlignment="1">
      <alignment horizontal="center" vertical="center" wrapText="1"/>
    </xf>
    <xf numFmtId="0" fontId="17" fillId="2" borderId="4" xfId="6" applyFont="1" applyFill="1" applyBorder="1" applyAlignment="1">
      <alignment horizontal="center" vertical="center" wrapText="1"/>
    </xf>
    <xf numFmtId="0" fontId="16" fillId="2" borderId="5" xfId="7" applyFont="1" applyFill="1" applyBorder="1" applyAlignment="1">
      <alignment horizontal="left" vertical="center" wrapText="1"/>
    </xf>
    <xf numFmtId="0" fontId="14" fillId="2" borderId="6" xfId="7" applyFont="1" applyFill="1" applyBorder="1" applyAlignment="1">
      <alignment horizontal="left" vertical="center" wrapText="1"/>
    </xf>
    <xf numFmtId="0" fontId="14" fillId="2" borderId="6" xfId="7" applyFont="1" applyFill="1" applyBorder="1" applyAlignment="1">
      <alignment horizontal="center" vertical="center" wrapText="1"/>
    </xf>
    <xf numFmtId="0" fontId="14" fillId="2" borderId="4" xfId="7" applyFont="1" applyFill="1" applyBorder="1" applyAlignment="1">
      <alignment horizontal="center" vertical="center" wrapText="1"/>
    </xf>
    <xf numFmtId="0" fontId="16" fillId="2" borderId="7" xfId="6" applyNumberFormat="1" applyFont="1" applyFill="1" applyBorder="1" applyAlignment="1">
      <alignment horizontal="center" vertical="center" wrapText="1"/>
    </xf>
    <xf numFmtId="0" fontId="14" fillId="2" borderId="7" xfId="6" applyNumberFormat="1" applyFont="1" applyFill="1" applyBorder="1" applyAlignment="1">
      <alignment horizontal="center" vertical="center" wrapText="1"/>
    </xf>
    <xf numFmtId="49" fontId="16" fillId="2" borderId="7" xfId="6" applyNumberFormat="1" applyFont="1" applyFill="1" applyBorder="1" applyAlignment="1">
      <alignment horizontal="center" vertical="center" wrapText="1"/>
    </xf>
    <xf numFmtId="49" fontId="14" fillId="2" borderId="7" xfId="6" applyNumberFormat="1" applyFont="1" applyFill="1" applyBorder="1" applyAlignment="1">
      <alignment horizontal="center" vertical="center" wrapText="1"/>
    </xf>
    <xf numFmtId="0" fontId="1" fillId="2" borderId="8" xfId="1" applyNumberFormat="1" applyFont="1" applyFill="1" applyBorder="1" applyAlignment="1">
      <alignment horizontal="center" vertical="center" wrapText="1"/>
    </xf>
    <xf numFmtId="0" fontId="1" fillId="2" borderId="8" xfId="0" applyNumberFormat="1" applyFont="1" applyFill="1" applyBorder="1" applyAlignment="1">
      <alignment horizontal="center" vertical="center" wrapText="1"/>
    </xf>
    <xf numFmtId="0" fontId="29" fillId="2" borderId="0" xfId="1" applyNumberFormat="1" applyFont="1" applyFill="1" applyAlignment="1">
      <alignment horizontal="center" vertical="center" wrapText="1"/>
    </xf>
    <xf numFmtId="0" fontId="4" fillId="2" borderId="1" xfId="1" applyNumberFormat="1" applyFont="1" applyFill="1" applyBorder="1" applyAlignment="1">
      <alignment horizontal="center" vertical="center" wrapText="1"/>
    </xf>
    <xf numFmtId="0" fontId="1" fillId="2" borderId="1" xfId="1" applyNumberFormat="1" applyFont="1" applyFill="1" applyBorder="1" applyAlignment="1">
      <alignment horizontal="center" vertical="center" wrapText="1"/>
    </xf>
    <xf numFmtId="0" fontId="3" fillId="2" borderId="0" xfId="1" applyNumberFormat="1" applyFont="1" applyFill="1" applyAlignment="1">
      <alignment horizontal="center" vertical="center" wrapText="1"/>
    </xf>
  </cellXfs>
  <cellStyles count="11">
    <cellStyle name="常规" xfId="0" builtinId="0"/>
    <cellStyle name="常规 19" xfId="4" xr:uid="{00000000-0005-0000-0000-000001000000}"/>
    <cellStyle name="常规 2" xfId="6" xr:uid="{00000000-0005-0000-0000-000002000000}"/>
    <cellStyle name="常规 3" xfId="3" xr:uid="{00000000-0005-0000-0000-000003000000}"/>
    <cellStyle name="常规 3 2" xfId="9" xr:uid="{00000000-0005-0000-0000-000004000000}"/>
    <cellStyle name="常规 4" xfId="5" xr:uid="{00000000-0005-0000-0000-000005000000}"/>
    <cellStyle name="常规 4 2" xfId="7" xr:uid="{00000000-0005-0000-0000-000006000000}"/>
    <cellStyle name="常规 5" xfId="10" xr:uid="{00000000-0005-0000-0000-000007000000}"/>
    <cellStyle name="常规 7" xfId="2" xr:uid="{00000000-0005-0000-0000-000008000000}"/>
    <cellStyle name="常规 7 2" xfId="8" xr:uid="{00000000-0005-0000-0000-000009000000}"/>
    <cellStyle name="常规_Sheet1" xfId="1" xr:uid="{00000000-0005-0000-0000-00000A000000}"/>
  </cellStyles>
  <dxfs count="8">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05"/>
  <sheetViews>
    <sheetView tabSelected="1" workbookViewId="0">
      <pane ySplit="7" topLeftCell="A8" activePane="bottomLeft" state="frozen"/>
      <selection pane="bottomLeft" activeCell="S10" sqref="S10"/>
    </sheetView>
  </sheetViews>
  <sheetFormatPr defaultColWidth="8.75" defaultRowHeight="12" x14ac:dyDescent="0.15"/>
  <cols>
    <col min="1" max="1" width="16" style="53" customWidth="1"/>
    <col min="2" max="2" width="4.875" style="53" customWidth="1"/>
    <col min="3" max="3" width="27.625" style="53" customWidth="1"/>
    <col min="4" max="4" width="19.875" style="53" customWidth="1"/>
    <col min="5" max="5" width="8.625" style="53" customWidth="1"/>
    <col min="6" max="6" width="8.25" style="53" customWidth="1"/>
    <col min="7" max="7" width="8.75" style="53" customWidth="1"/>
    <col min="8" max="8" width="6.875" style="53" customWidth="1"/>
    <col min="9" max="9" width="7.75" style="53" customWidth="1"/>
    <col min="10" max="10" width="6.125" style="53" customWidth="1"/>
    <col min="11" max="11" width="7.875" style="53" customWidth="1"/>
    <col min="12" max="12" width="6.625" style="53" customWidth="1"/>
    <col min="13" max="13" width="6.875" style="53" customWidth="1"/>
    <col min="14" max="16384" width="8.75" style="53"/>
  </cols>
  <sheetData>
    <row r="1" spans="1:13" ht="20.25" x14ac:dyDescent="0.15">
      <c r="A1" s="131" t="s">
        <v>5560</v>
      </c>
      <c r="B1" s="131"/>
      <c r="C1" s="131"/>
      <c r="D1" s="131"/>
      <c r="E1" s="131"/>
      <c r="F1" s="131"/>
      <c r="G1" s="131"/>
      <c r="H1" s="131"/>
      <c r="I1" s="131"/>
      <c r="J1" s="131"/>
      <c r="K1" s="131"/>
      <c r="L1" s="131"/>
      <c r="M1" s="131"/>
    </row>
    <row r="2" spans="1:13" x14ac:dyDescent="0.15">
      <c r="A2" s="134" t="s">
        <v>2694</v>
      </c>
      <c r="B2" s="134"/>
      <c r="C2" s="134"/>
      <c r="D2" s="134"/>
      <c r="E2" s="134"/>
      <c r="F2" s="134"/>
      <c r="G2" s="134"/>
      <c r="H2" s="134"/>
      <c r="I2" s="134"/>
      <c r="J2" s="134"/>
      <c r="K2" s="134"/>
      <c r="L2" s="134"/>
      <c r="M2" s="134"/>
    </row>
    <row r="3" spans="1:13" x14ac:dyDescent="0.15">
      <c r="A3" s="133" t="s">
        <v>2695</v>
      </c>
      <c r="B3" s="133" t="s">
        <v>2696</v>
      </c>
      <c r="C3" s="133" t="s">
        <v>2697</v>
      </c>
      <c r="D3" s="133" t="s">
        <v>2698</v>
      </c>
      <c r="E3" s="133" t="s">
        <v>2699</v>
      </c>
      <c r="F3" s="133"/>
      <c r="G3" s="133"/>
      <c r="H3" s="133"/>
      <c r="I3" s="133"/>
      <c r="J3" s="133"/>
      <c r="K3" s="133"/>
      <c r="L3" s="132" t="s">
        <v>2700</v>
      </c>
      <c r="M3" s="132"/>
    </row>
    <row r="4" spans="1:13" x14ac:dyDescent="0.15">
      <c r="A4" s="133"/>
      <c r="B4" s="133"/>
      <c r="C4" s="133"/>
      <c r="D4" s="133"/>
      <c r="E4" s="133" t="s">
        <v>2701</v>
      </c>
      <c r="F4" s="133" t="s">
        <v>2702</v>
      </c>
      <c r="G4" s="133"/>
      <c r="H4" s="133"/>
      <c r="I4" s="133"/>
      <c r="J4" s="133"/>
      <c r="K4" s="133" t="s">
        <v>2703</v>
      </c>
      <c r="L4" s="132" t="s">
        <v>2704</v>
      </c>
      <c r="M4" s="132" t="s">
        <v>2705</v>
      </c>
    </row>
    <row r="5" spans="1:13" x14ac:dyDescent="0.15">
      <c r="A5" s="133"/>
      <c r="B5" s="133"/>
      <c r="C5" s="133"/>
      <c r="D5" s="133"/>
      <c r="E5" s="133"/>
      <c r="F5" s="56" t="s">
        <v>2706</v>
      </c>
      <c r="G5" s="56" t="s">
        <v>2707</v>
      </c>
      <c r="H5" s="56" t="s">
        <v>2708</v>
      </c>
      <c r="I5" s="56" t="s">
        <v>2709</v>
      </c>
      <c r="J5" s="56" t="s">
        <v>2710</v>
      </c>
      <c r="K5" s="133"/>
      <c r="L5" s="132"/>
      <c r="M5" s="132"/>
    </row>
    <row r="6" spans="1:13" x14ac:dyDescent="0.15">
      <c r="A6" s="85" t="s">
        <v>5553</v>
      </c>
      <c r="B6" s="56">
        <f>B7+B577+B1115+B1581</f>
        <v>1570</v>
      </c>
      <c r="C6" s="56"/>
      <c r="D6" s="56"/>
      <c r="E6" s="86">
        <f>E7+E577+E1115+E1581</f>
        <v>151658.82240000003</v>
      </c>
      <c r="F6" s="86">
        <f t="shared" ref="F6:I6" si="0">F7+F577+F1115+F1581</f>
        <v>127000.00829999999</v>
      </c>
      <c r="G6" s="86">
        <f t="shared" si="0"/>
        <v>104764.87580000001</v>
      </c>
      <c r="H6" s="86">
        <f t="shared" si="0"/>
        <v>3737</v>
      </c>
      <c r="I6" s="86">
        <f t="shared" si="0"/>
        <v>18507.852500000001</v>
      </c>
      <c r="J6" s="86"/>
      <c r="K6" s="86">
        <f>K7+K577+K1115+K1581</f>
        <v>24658.8141</v>
      </c>
      <c r="L6" s="56">
        <f>L7+L577+L1115+L1581</f>
        <v>556160</v>
      </c>
      <c r="M6" s="56">
        <f>M7+M577+M1115+M1581</f>
        <v>2880007</v>
      </c>
    </row>
    <row r="7" spans="1:13" x14ac:dyDescent="0.15">
      <c r="A7" s="67" t="s">
        <v>2711</v>
      </c>
      <c r="B7" s="67">
        <f>SUM(B8,B82,B118,B189,B209,B375,B575)</f>
        <v>562</v>
      </c>
      <c r="C7" s="67"/>
      <c r="D7" s="67"/>
      <c r="E7" s="87">
        <f>SUM(E8,E82,E118,E189,E209,E375,E575)</f>
        <v>40634.078800000003</v>
      </c>
      <c r="F7" s="87">
        <f t="shared" ref="F7:I7" si="1">SUM(F8,F82,F118,F189,F209,F375,F575)</f>
        <v>40634.078800000003</v>
      </c>
      <c r="G7" s="87">
        <f t="shared" si="1"/>
        <v>28510.6188</v>
      </c>
      <c r="H7" s="87"/>
      <c r="I7" s="87">
        <f t="shared" si="1"/>
        <v>12133.180000000002</v>
      </c>
      <c r="J7" s="87"/>
      <c r="K7" s="87"/>
      <c r="L7" s="67">
        <f t="shared" ref="L7:M7" si="2">SUM(L8,L82,L118,L189,L209,L375,L575)</f>
        <v>89243</v>
      </c>
      <c r="M7" s="67">
        <f t="shared" si="2"/>
        <v>465722</v>
      </c>
    </row>
    <row r="8" spans="1:13" x14ac:dyDescent="0.15">
      <c r="A8" s="67" t="s">
        <v>2712</v>
      </c>
      <c r="B8" s="67">
        <v>73</v>
      </c>
      <c r="C8" s="69"/>
      <c r="D8" s="69"/>
      <c r="E8" s="88">
        <f>SUM(E9:E81)</f>
        <v>16712.07</v>
      </c>
      <c r="F8" s="88">
        <f t="shared" ref="F8:I8" si="3">SUM(F9:F81)</f>
        <v>16712.07</v>
      </c>
      <c r="G8" s="88">
        <f t="shared" si="3"/>
        <v>7088.61</v>
      </c>
      <c r="H8" s="88"/>
      <c r="I8" s="88">
        <f t="shared" si="3"/>
        <v>9633.1800000000021</v>
      </c>
      <c r="J8" s="88"/>
      <c r="K8" s="88"/>
      <c r="L8" s="69">
        <f t="shared" ref="L8" si="4">SUM(L9:L81)</f>
        <v>23091</v>
      </c>
      <c r="M8" s="69">
        <f t="shared" ref="M8" si="5">SUM(M9:M81)</f>
        <v>75576</v>
      </c>
    </row>
    <row r="9" spans="1:13" s="50" customFormat="1" ht="24" x14ac:dyDescent="0.15">
      <c r="A9" s="63"/>
      <c r="B9" s="63">
        <v>1</v>
      </c>
      <c r="C9" s="63" t="s">
        <v>2713</v>
      </c>
      <c r="D9" s="63" t="s">
        <v>2714</v>
      </c>
      <c r="E9" s="64">
        <f>F9</f>
        <v>10</v>
      </c>
      <c r="F9" s="64">
        <v>10</v>
      </c>
      <c r="G9" s="64">
        <v>10</v>
      </c>
      <c r="H9" s="64"/>
      <c r="I9" s="64"/>
      <c r="J9" s="64"/>
      <c r="K9" s="63"/>
      <c r="L9" s="65">
        <v>51</v>
      </c>
      <c r="M9" s="63">
        <v>181</v>
      </c>
    </row>
    <row r="10" spans="1:13" s="50" customFormat="1" ht="23.25" x14ac:dyDescent="0.15">
      <c r="A10" s="63"/>
      <c r="B10" s="63">
        <v>2</v>
      </c>
      <c r="C10" s="63" t="s">
        <v>2715</v>
      </c>
      <c r="D10" s="63" t="s">
        <v>2716</v>
      </c>
      <c r="E10" s="64">
        <f t="shared" ref="E10:E45" si="6">F10</f>
        <v>12</v>
      </c>
      <c r="F10" s="64">
        <v>12</v>
      </c>
      <c r="G10" s="64">
        <v>12</v>
      </c>
      <c r="H10" s="64"/>
      <c r="I10" s="64"/>
      <c r="J10" s="64"/>
      <c r="K10" s="63"/>
      <c r="L10" s="63"/>
      <c r="M10" s="65">
        <v>440</v>
      </c>
    </row>
    <row r="11" spans="1:13" s="50" customFormat="1" ht="23.25" x14ac:dyDescent="0.15">
      <c r="A11" s="63"/>
      <c r="B11" s="63">
        <v>3</v>
      </c>
      <c r="C11" s="63" t="s">
        <v>2717</v>
      </c>
      <c r="D11" s="63" t="s">
        <v>2718</v>
      </c>
      <c r="E11" s="64">
        <f t="shared" si="6"/>
        <v>30</v>
      </c>
      <c r="F11" s="64">
        <v>30</v>
      </c>
      <c r="G11" s="64">
        <v>30</v>
      </c>
      <c r="H11" s="64"/>
      <c r="I11" s="64"/>
      <c r="J11" s="64"/>
      <c r="K11" s="63"/>
      <c r="L11" s="63"/>
      <c r="M11" s="65">
        <v>595</v>
      </c>
    </row>
    <row r="12" spans="1:13" s="50" customFormat="1" ht="24" x14ac:dyDescent="0.15">
      <c r="A12" s="63"/>
      <c r="B12" s="63">
        <v>4</v>
      </c>
      <c r="C12" s="63" t="s">
        <v>2719</v>
      </c>
      <c r="D12" s="63" t="s">
        <v>2720</v>
      </c>
      <c r="E12" s="64">
        <f t="shared" si="6"/>
        <v>26.5</v>
      </c>
      <c r="F12" s="64">
        <v>26.5</v>
      </c>
      <c r="G12" s="64">
        <v>26.5</v>
      </c>
      <c r="H12" s="64"/>
      <c r="I12" s="64"/>
      <c r="J12" s="64"/>
      <c r="K12" s="63"/>
      <c r="L12" s="63"/>
      <c r="M12" s="65">
        <v>413</v>
      </c>
    </row>
    <row r="13" spans="1:13" s="50" customFormat="1" ht="24" x14ac:dyDescent="0.15">
      <c r="A13" s="63"/>
      <c r="B13" s="63">
        <v>5</v>
      </c>
      <c r="C13" s="63" t="s">
        <v>2721</v>
      </c>
      <c r="D13" s="63" t="s">
        <v>2722</v>
      </c>
      <c r="E13" s="64">
        <f t="shared" si="6"/>
        <v>38.4</v>
      </c>
      <c r="F13" s="64">
        <v>38.4</v>
      </c>
      <c r="G13" s="64">
        <v>38.4</v>
      </c>
      <c r="H13" s="64"/>
      <c r="I13" s="64"/>
      <c r="J13" s="64"/>
      <c r="K13" s="63"/>
      <c r="L13" s="63"/>
      <c r="M13" s="65">
        <v>686</v>
      </c>
    </row>
    <row r="14" spans="1:13" s="50" customFormat="1" ht="23.25" x14ac:dyDescent="0.15">
      <c r="A14" s="63"/>
      <c r="B14" s="63">
        <v>6</v>
      </c>
      <c r="C14" s="63" t="s">
        <v>2723</v>
      </c>
      <c r="D14" s="63" t="s">
        <v>2724</v>
      </c>
      <c r="E14" s="64">
        <f t="shared" si="6"/>
        <v>20.28</v>
      </c>
      <c r="F14" s="64">
        <v>20.28</v>
      </c>
      <c r="G14" s="63">
        <v>20.28</v>
      </c>
      <c r="H14" s="63"/>
      <c r="I14" s="63"/>
      <c r="J14" s="63"/>
      <c r="K14" s="63"/>
      <c r="L14" s="63"/>
      <c r="M14" s="65">
        <v>812</v>
      </c>
    </row>
    <row r="15" spans="1:13" s="50" customFormat="1" ht="144" x14ac:dyDescent="0.15">
      <c r="A15" s="63"/>
      <c r="B15" s="63">
        <v>7</v>
      </c>
      <c r="C15" s="63" t="s">
        <v>2725</v>
      </c>
      <c r="D15" s="63" t="s">
        <v>2726</v>
      </c>
      <c r="E15" s="64">
        <f t="shared" si="6"/>
        <v>20.28</v>
      </c>
      <c r="F15" s="64">
        <v>20.28</v>
      </c>
      <c r="G15" s="63">
        <v>30</v>
      </c>
      <c r="H15" s="63"/>
      <c r="I15" s="63"/>
      <c r="J15" s="63"/>
      <c r="K15" s="63"/>
      <c r="L15" s="63"/>
      <c r="M15" s="65">
        <v>812</v>
      </c>
    </row>
    <row r="16" spans="1:13" s="50" customFormat="1" ht="24" x14ac:dyDescent="0.15">
      <c r="A16" s="63"/>
      <c r="B16" s="63">
        <v>8</v>
      </c>
      <c r="C16" s="63" t="s">
        <v>2727</v>
      </c>
      <c r="D16" s="63" t="s">
        <v>2728</v>
      </c>
      <c r="E16" s="64">
        <f t="shared" si="6"/>
        <v>70</v>
      </c>
      <c r="F16" s="64">
        <v>70</v>
      </c>
      <c r="G16" s="63">
        <v>70</v>
      </c>
      <c r="H16" s="63"/>
      <c r="I16" s="63"/>
      <c r="J16" s="63"/>
      <c r="K16" s="63"/>
      <c r="L16" s="65">
        <v>189</v>
      </c>
      <c r="M16" s="63">
        <v>817</v>
      </c>
    </row>
    <row r="17" spans="1:13" s="50" customFormat="1" ht="24" x14ac:dyDescent="0.15">
      <c r="A17" s="63"/>
      <c r="B17" s="63">
        <v>9</v>
      </c>
      <c r="C17" s="63" t="s">
        <v>2729</v>
      </c>
      <c r="D17" s="63" t="s">
        <v>2728</v>
      </c>
      <c r="E17" s="64">
        <f t="shared" si="6"/>
        <v>70</v>
      </c>
      <c r="F17" s="64">
        <v>70</v>
      </c>
      <c r="G17" s="63">
        <v>70</v>
      </c>
      <c r="H17" s="63"/>
      <c r="I17" s="63"/>
      <c r="J17" s="63"/>
      <c r="K17" s="63"/>
      <c r="L17" s="65">
        <v>87</v>
      </c>
      <c r="M17" s="63">
        <v>381</v>
      </c>
    </row>
    <row r="18" spans="1:13" s="50" customFormat="1" ht="24" x14ac:dyDescent="0.15">
      <c r="A18" s="63"/>
      <c r="B18" s="63">
        <v>10</v>
      </c>
      <c r="C18" s="63" t="s">
        <v>2730</v>
      </c>
      <c r="D18" s="63" t="s">
        <v>2731</v>
      </c>
      <c r="E18" s="64">
        <f t="shared" si="6"/>
        <v>56.5</v>
      </c>
      <c r="F18" s="64">
        <v>56.5</v>
      </c>
      <c r="G18" s="63">
        <v>56.5</v>
      </c>
      <c r="H18" s="63"/>
      <c r="I18" s="63"/>
      <c r="J18" s="63"/>
      <c r="K18" s="63"/>
      <c r="L18" s="63"/>
      <c r="M18" s="65">
        <v>605</v>
      </c>
    </row>
    <row r="19" spans="1:13" s="51" customFormat="1" ht="47.25" x14ac:dyDescent="0.15">
      <c r="A19" s="66"/>
      <c r="B19" s="63">
        <v>11</v>
      </c>
      <c r="C19" s="89" t="s">
        <v>2732</v>
      </c>
      <c r="D19" s="89" t="s">
        <v>2733</v>
      </c>
      <c r="E19" s="64">
        <f t="shared" si="6"/>
        <v>705.64</v>
      </c>
      <c r="F19" s="90">
        <v>705.64</v>
      </c>
      <c r="G19" s="90"/>
      <c r="H19" s="89"/>
      <c r="I19" s="90">
        <v>705.64</v>
      </c>
      <c r="J19" s="66"/>
      <c r="K19" s="66"/>
      <c r="L19" s="66"/>
      <c r="M19" s="81">
        <v>895</v>
      </c>
    </row>
    <row r="20" spans="1:13" s="51" customFormat="1" ht="47.25" x14ac:dyDescent="0.15">
      <c r="A20" s="66"/>
      <c r="B20" s="63">
        <v>12</v>
      </c>
      <c r="C20" s="89" t="s">
        <v>2734</v>
      </c>
      <c r="D20" s="89" t="s">
        <v>2735</v>
      </c>
      <c r="E20" s="64">
        <f t="shared" si="6"/>
        <v>1559.82</v>
      </c>
      <c r="F20" s="90">
        <v>1559.82</v>
      </c>
      <c r="G20" s="90"/>
      <c r="H20" s="89"/>
      <c r="I20" s="90">
        <v>1559.82</v>
      </c>
      <c r="J20" s="66"/>
      <c r="K20" s="66"/>
      <c r="L20" s="66"/>
      <c r="M20" s="81">
        <v>909</v>
      </c>
    </row>
    <row r="21" spans="1:13" s="51" customFormat="1" ht="47.25" x14ac:dyDescent="0.15">
      <c r="A21" s="66"/>
      <c r="B21" s="63">
        <v>13</v>
      </c>
      <c r="C21" s="89" t="s">
        <v>2736</v>
      </c>
      <c r="D21" s="89" t="s">
        <v>2737</v>
      </c>
      <c r="E21" s="64">
        <f t="shared" si="6"/>
        <v>2082.0300000000002</v>
      </c>
      <c r="F21" s="90">
        <v>2082.0300000000002</v>
      </c>
      <c r="G21" s="90"/>
      <c r="H21" s="89"/>
      <c r="I21" s="90">
        <v>2082.0300000000002</v>
      </c>
      <c r="J21" s="66"/>
      <c r="K21" s="66"/>
      <c r="L21" s="66"/>
      <c r="M21" s="81">
        <v>1922</v>
      </c>
    </row>
    <row r="22" spans="1:13" s="51" customFormat="1" ht="36" x14ac:dyDescent="0.15">
      <c r="A22" s="66"/>
      <c r="B22" s="63">
        <v>14</v>
      </c>
      <c r="C22" s="89" t="s">
        <v>2738</v>
      </c>
      <c r="D22" s="89" t="s">
        <v>2739</v>
      </c>
      <c r="E22" s="64">
        <f t="shared" si="6"/>
        <v>26.5</v>
      </c>
      <c r="F22" s="91">
        <v>26.5</v>
      </c>
      <c r="G22" s="90">
        <v>26.5</v>
      </c>
      <c r="H22" s="66"/>
      <c r="I22" s="90"/>
      <c r="J22" s="90"/>
      <c r="K22" s="66"/>
      <c r="L22" s="66"/>
      <c r="M22" s="81">
        <v>61</v>
      </c>
    </row>
    <row r="23" spans="1:13" s="51" customFormat="1" ht="36" x14ac:dyDescent="0.15">
      <c r="A23" s="66"/>
      <c r="B23" s="63">
        <v>15</v>
      </c>
      <c r="C23" s="89" t="s">
        <v>2740</v>
      </c>
      <c r="D23" s="89" t="s">
        <v>2741</v>
      </c>
      <c r="E23" s="64">
        <f t="shared" si="6"/>
        <v>91.85</v>
      </c>
      <c r="F23" s="91">
        <v>91.85</v>
      </c>
      <c r="G23" s="90">
        <v>91.85</v>
      </c>
      <c r="H23" s="90"/>
      <c r="I23" s="90"/>
      <c r="J23" s="90"/>
      <c r="K23" s="66"/>
      <c r="L23" s="66"/>
      <c r="M23" s="81">
        <v>398</v>
      </c>
    </row>
    <row r="24" spans="1:13" s="51" customFormat="1" ht="36" x14ac:dyDescent="0.15">
      <c r="A24" s="66"/>
      <c r="B24" s="63">
        <v>16</v>
      </c>
      <c r="C24" s="89" t="s">
        <v>2742</v>
      </c>
      <c r="D24" s="89" t="s">
        <v>2743</v>
      </c>
      <c r="E24" s="64">
        <f t="shared" si="6"/>
        <v>83.23</v>
      </c>
      <c r="F24" s="91">
        <v>83.23</v>
      </c>
      <c r="G24" s="90">
        <v>83.23</v>
      </c>
      <c r="H24" s="66"/>
      <c r="I24" s="90"/>
      <c r="J24" s="90"/>
      <c r="K24" s="66"/>
      <c r="L24" s="66"/>
      <c r="M24" s="81">
        <v>236</v>
      </c>
    </row>
    <row r="25" spans="1:13" s="51" customFormat="1" ht="36" x14ac:dyDescent="0.15">
      <c r="A25" s="66"/>
      <c r="B25" s="63">
        <v>17</v>
      </c>
      <c r="C25" s="89" t="s">
        <v>2744</v>
      </c>
      <c r="D25" s="89" t="s">
        <v>2745</v>
      </c>
      <c r="E25" s="64">
        <f t="shared" si="6"/>
        <v>96.98</v>
      </c>
      <c r="F25" s="91">
        <v>96.98</v>
      </c>
      <c r="G25" s="90">
        <v>96.98</v>
      </c>
      <c r="H25" s="90"/>
      <c r="I25" s="90"/>
      <c r="J25" s="90"/>
      <c r="K25" s="66"/>
      <c r="L25" s="66"/>
      <c r="M25" s="81">
        <v>220</v>
      </c>
    </row>
    <row r="26" spans="1:13" s="51" customFormat="1" ht="36" x14ac:dyDescent="0.15">
      <c r="A26" s="66"/>
      <c r="B26" s="63">
        <v>18</v>
      </c>
      <c r="C26" s="89" t="s">
        <v>2746</v>
      </c>
      <c r="D26" s="89" t="s">
        <v>2747</v>
      </c>
      <c r="E26" s="64">
        <f t="shared" si="6"/>
        <v>168.35</v>
      </c>
      <c r="F26" s="91">
        <v>168.35</v>
      </c>
      <c r="G26" s="90">
        <v>168.35</v>
      </c>
      <c r="H26" s="90"/>
      <c r="I26" s="90"/>
      <c r="J26" s="90"/>
      <c r="K26" s="66"/>
      <c r="L26" s="66"/>
      <c r="M26" s="81">
        <v>305</v>
      </c>
    </row>
    <row r="27" spans="1:13" s="51" customFormat="1" x14ac:dyDescent="0.15">
      <c r="A27" s="66"/>
      <c r="B27" s="63">
        <v>19</v>
      </c>
      <c r="C27" s="89" t="s">
        <v>2748</v>
      </c>
      <c r="D27" s="89" t="s">
        <v>2749</v>
      </c>
      <c r="E27" s="64">
        <f t="shared" si="6"/>
        <v>231.18</v>
      </c>
      <c r="F27" s="91">
        <v>231.18</v>
      </c>
      <c r="G27" s="90">
        <v>231.18</v>
      </c>
      <c r="H27" s="90"/>
      <c r="I27" s="90"/>
      <c r="J27" s="90"/>
      <c r="K27" s="66"/>
      <c r="L27" s="81">
        <v>234</v>
      </c>
      <c r="M27" s="66"/>
    </row>
    <row r="28" spans="1:13" s="51" customFormat="1" ht="23.25" x14ac:dyDescent="0.15">
      <c r="A28" s="66"/>
      <c r="B28" s="63">
        <v>20</v>
      </c>
      <c r="C28" s="89" t="s">
        <v>2750</v>
      </c>
      <c r="D28" s="89" t="s">
        <v>2751</v>
      </c>
      <c r="E28" s="64">
        <f t="shared" si="6"/>
        <v>266.95999999999998</v>
      </c>
      <c r="F28" s="91">
        <v>266.95999999999998</v>
      </c>
      <c r="G28" s="90">
        <v>266.95999999999998</v>
      </c>
      <c r="H28" s="90"/>
      <c r="I28" s="90"/>
      <c r="J28" s="90"/>
      <c r="K28" s="66"/>
      <c r="L28" s="81">
        <v>234</v>
      </c>
      <c r="M28" s="66"/>
    </row>
    <row r="29" spans="1:13" s="51" customFormat="1" x14ac:dyDescent="0.15">
      <c r="A29" s="66"/>
      <c r="B29" s="63">
        <v>21</v>
      </c>
      <c r="C29" s="89" t="s">
        <v>2752</v>
      </c>
      <c r="D29" s="89" t="s">
        <v>2753</v>
      </c>
      <c r="E29" s="64">
        <f t="shared" si="6"/>
        <v>88.07</v>
      </c>
      <c r="F29" s="91">
        <v>88.07</v>
      </c>
      <c r="G29" s="90">
        <v>88.07</v>
      </c>
      <c r="H29" s="90"/>
      <c r="I29" s="90"/>
      <c r="J29" s="90"/>
      <c r="K29" s="66"/>
      <c r="L29" s="81">
        <v>112</v>
      </c>
      <c r="M29" s="66"/>
    </row>
    <row r="30" spans="1:13" s="51" customFormat="1" ht="102.75" x14ac:dyDescent="0.15">
      <c r="A30" s="66"/>
      <c r="B30" s="63">
        <v>22</v>
      </c>
      <c r="C30" s="89" t="s">
        <v>2754</v>
      </c>
      <c r="D30" s="89" t="s">
        <v>2755</v>
      </c>
      <c r="E30" s="64">
        <f t="shared" si="6"/>
        <v>238.26</v>
      </c>
      <c r="F30" s="91">
        <v>238.26</v>
      </c>
      <c r="G30" s="90"/>
      <c r="H30" s="90"/>
      <c r="I30" s="90">
        <v>238.26</v>
      </c>
      <c r="J30" s="66"/>
      <c r="K30" s="66"/>
      <c r="L30" s="81"/>
      <c r="M30" s="66"/>
    </row>
    <row r="31" spans="1:13" s="51" customFormat="1" ht="23.25" x14ac:dyDescent="0.15">
      <c r="A31" s="66"/>
      <c r="B31" s="63">
        <v>23</v>
      </c>
      <c r="C31" s="89" t="s">
        <v>2756</v>
      </c>
      <c r="D31" s="89" t="s">
        <v>2757</v>
      </c>
      <c r="E31" s="64">
        <f t="shared" si="6"/>
        <v>6.6</v>
      </c>
      <c r="F31" s="91">
        <v>6.6</v>
      </c>
      <c r="G31" s="90"/>
      <c r="H31" s="90"/>
      <c r="I31" s="91">
        <v>6.6</v>
      </c>
      <c r="J31" s="66"/>
      <c r="K31" s="66"/>
      <c r="L31" s="81" t="s">
        <v>2758</v>
      </c>
      <c r="M31" s="66"/>
    </row>
    <row r="32" spans="1:13" s="51" customFormat="1" ht="45.75" x14ac:dyDescent="0.15">
      <c r="A32" s="66"/>
      <c r="B32" s="63">
        <v>24</v>
      </c>
      <c r="C32" s="89" t="s">
        <v>2759</v>
      </c>
      <c r="D32" s="89" t="s">
        <v>2760</v>
      </c>
      <c r="E32" s="64">
        <f t="shared" si="6"/>
        <v>457.36</v>
      </c>
      <c r="F32" s="91">
        <v>457.36</v>
      </c>
      <c r="G32" s="90"/>
      <c r="H32" s="90"/>
      <c r="I32" s="91">
        <v>457.36</v>
      </c>
      <c r="J32" s="66"/>
      <c r="K32" s="66"/>
      <c r="L32" s="81">
        <v>297</v>
      </c>
      <c r="M32" s="66"/>
    </row>
    <row r="33" spans="1:13" s="51" customFormat="1" ht="34.5" x14ac:dyDescent="0.15">
      <c r="A33" s="66"/>
      <c r="B33" s="63">
        <v>25</v>
      </c>
      <c r="C33" s="92" t="s">
        <v>2761</v>
      </c>
      <c r="D33" s="93" t="s">
        <v>2762</v>
      </c>
      <c r="E33" s="64">
        <f t="shared" si="6"/>
        <v>160.81</v>
      </c>
      <c r="F33" s="94">
        <v>160.81</v>
      </c>
      <c r="G33" s="90"/>
      <c r="H33" s="90"/>
      <c r="I33" s="94">
        <v>160.81</v>
      </c>
      <c r="J33" s="66"/>
      <c r="K33" s="66"/>
      <c r="L33" s="81">
        <v>538</v>
      </c>
      <c r="M33" s="66"/>
    </row>
    <row r="34" spans="1:13" s="51" customFormat="1" ht="34.5" x14ac:dyDescent="0.15">
      <c r="A34" s="66"/>
      <c r="B34" s="63">
        <v>26</v>
      </c>
      <c r="C34" s="92" t="s">
        <v>2763</v>
      </c>
      <c r="D34" s="93" t="s">
        <v>2764</v>
      </c>
      <c r="E34" s="64">
        <f t="shared" si="6"/>
        <v>126</v>
      </c>
      <c r="F34" s="94">
        <v>126</v>
      </c>
      <c r="G34" s="90"/>
      <c r="H34" s="90"/>
      <c r="I34" s="94">
        <v>126</v>
      </c>
      <c r="J34" s="66"/>
      <c r="K34" s="66"/>
      <c r="L34" s="81">
        <v>311</v>
      </c>
      <c r="M34" s="66"/>
    </row>
    <row r="35" spans="1:13" s="51" customFormat="1" ht="34.5" x14ac:dyDescent="0.15">
      <c r="A35" s="66"/>
      <c r="B35" s="63">
        <v>27</v>
      </c>
      <c r="C35" s="92" t="s">
        <v>2765</v>
      </c>
      <c r="D35" s="93" t="s">
        <v>2766</v>
      </c>
      <c r="E35" s="64">
        <f t="shared" si="6"/>
        <v>130.18</v>
      </c>
      <c r="F35" s="94">
        <v>130.18</v>
      </c>
      <c r="G35" s="90"/>
      <c r="H35" s="90"/>
      <c r="I35" s="94">
        <v>130.18</v>
      </c>
      <c r="J35" s="66"/>
      <c r="K35" s="66"/>
      <c r="L35" s="81">
        <v>286</v>
      </c>
      <c r="M35" s="66"/>
    </row>
    <row r="36" spans="1:13" s="51" customFormat="1" ht="34.5" x14ac:dyDescent="0.15">
      <c r="A36" s="66"/>
      <c r="B36" s="63">
        <v>28</v>
      </c>
      <c r="C36" s="92" t="s">
        <v>2767</v>
      </c>
      <c r="D36" s="93" t="s">
        <v>2768</v>
      </c>
      <c r="E36" s="64">
        <f t="shared" si="6"/>
        <v>270.89999999999998</v>
      </c>
      <c r="F36" s="94">
        <v>270.89999999999998</v>
      </c>
      <c r="G36" s="90"/>
      <c r="H36" s="90"/>
      <c r="I36" s="94">
        <v>270.89999999999998</v>
      </c>
      <c r="J36" s="66"/>
      <c r="K36" s="66"/>
      <c r="L36" s="81">
        <v>285</v>
      </c>
      <c r="M36" s="66"/>
    </row>
    <row r="37" spans="1:13" s="51" customFormat="1" ht="23.25" x14ac:dyDescent="0.15">
      <c r="A37" s="66"/>
      <c r="B37" s="63">
        <v>29</v>
      </c>
      <c r="C37" s="92" t="s">
        <v>2769</v>
      </c>
      <c r="D37" s="93" t="s">
        <v>2770</v>
      </c>
      <c r="E37" s="64">
        <f t="shared" si="6"/>
        <v>8</v>
      </c>
      <c r="F37" s="94">
        <v>8</v>
      </c>
      <c r="G37" s="90"/>
      <c r="H37" s="90"/>
      <c r="I37" s="94">
        <v>8</v>
      </c>
      <c r="J37" s="66"/>
      <c r="K37" s="66"/>
      <c r="L37" s="81">
        <v>35</v>
      </c>
      <c r="M37" s="66"/>
    </row>
    <row r="38" spans="1:13" s="51" customFormat="1" ht="34.5" x14ac:dyDescent="0.15">
      <c r="A38" s="66"/>
      <c r="B38" s="63">
        <v>30</v>
      </c>
      <c r="C38" s="92" t="s">
        <v>2771</v>
      </c>
      <c r="D38" s="93" t="s">
        <v>2772</v>
      </c>
      <c r="E38" s="64">
        <f t="shared" si="6"/>
        <v>107.94</v>
      </c>
      <c r="F38" s="94">
        <v>107.94</v>
      </c>
      <c r="G38" s="90"/>
      <c r="H38" s="90"/>
      <c r="I38" s="94">
        <v>107.94</v>
      </c>
      <c r="J38" s="66"/>
      <c r="K38" s="66"/>
      <c r="L38" s="81" t="s">
        <v>2773</v>
      </c>
      <c r="M38" s="66"/>
    </row>
    <row r="39" spans="1:13" s="51" customFormat="1" ht="34.5" x14ac:dyDescent="0.15">
      <c r="A39" s="66"/>
      <c r="B39" s="63">
        <v>31</v>
      </c>
      <c r="C39" s="92" t="s">
        <v>2774</v>
      </c>
      <c r="D39" s="93" t="s">
        <v>2775</v>
      </c>
      <c r="E39" s="64">
        <f t="shared" si="6"/>
        <v>214.43</v>
      </c>
      <c r="F39" s="94">
        <v>214.43</v>
      </c>
      <c r="G39" s="90"/>
      <c r="H39" s="90"/>
      <c r="I39" s="94">
        <v>214.43</v>
      </c>
      <c r="J39" s="66"/>
      <c r="K39" s="66"/>
      <c r="L39" s="81" t="s">
        <v>2776</v>
      </c>
      <c r="M39" s="66"/>
    </row>
    <row r="40" spans="1:13" s="51" customFormat="1" ht="23.25" x14ac:dyDescent="0.15">
      <c r="A40" s="66"/>
      <c r="B40" s="63">
        <v>32</v>
      </c>
      <c r="C40" s="92" t="s">
        <v>2777</v>
      </c>
      <c r="D40" s="93" t="s">
        <v>2778</v>
      </c>
      <c r="E40" s="64">
        <f t="shared" si="6"/>
        <v>87.19</v>
      </c>
      <c r="F40" s="90">
        <v>87.19</v>
      </c>
      <c r="G40" s="90"/>
      <c r="H40" s="90"/>
      <c r="I40" s="90">
        <v>87.19</v>
      </c>
      <c r="J40" s="66"/>
      <c r="K40" s="66"/>
      <c r="L40" s="81">
        <v>202</v>
      </c>
      <c r="M40" s="66"/>
    </row>
    <row r="41" spans="1:13" s="51" customFormat="1" ht="23.25" x14ac:dyDescent="0.15">
      <c r="A41" s="66"/>
      <c r="B41" s="63">
        <v>33</v>
      </c>
      <c r="C41" s="92" t="s">
        <v>2779</v>
      </c>
      <c r="D41" s="93" t="s">
        <v>2780</v>
      </c>
      <c r="E41" s="64">
        <f t="shared" si="6"/>
        <v>67.81</v>
      </c>
      <c r="F41" s="90">
        <v>67.81</v>
      </c>
      <c r="G41" s="90"/>
      <c r="H41" s="90"/>
      <c r="I41" s="90">
        <v>67.81</v>
      </c>
      <c r="J41" s="66"/>
      <c r="K41" s="66"/>
      <c r="L41" s="81">
        <v>30</v>
      </c>
      <c r="M41" s="66"/>
    </row>
    <row r="42" spans="1:13" s="51" customFormat="1" ht="45.75" x14ac:dyDescent="0.15">
      <c r="A42" s="66"/>
      <c r="B42" s="63">
        <v>34</v>
      </c>
      <c r="C42" s="92" t="s">
        <v>2781</v>
      </c>
      <c r="D42" s="93" t="s">
        <v>2782</v>
      </c>
      <c r="E42" s="64">
        <f t="shared" si="6"/>
        <v>353.21</v>
      </c>
      <c r="F42" s="90">
        <v>353.21</v>
      </c>
      <c r="G42" s="90"/>
      <c r="H42" s="90"/>
      <c r="I42" s="90">
        <v>353.21</v>
      </c>
      <c r="J42" s="66"/>
      <c r="K42" s="66"/>
      <c r="L42" s="81">
        <v>344</v>
      </c>
      <c r="M42" s="66"/>
    </row>
    <row r="43" spans="1:13" s="51" customFormat="1" ht="57" x14ac:dyDescent="0.15">
      <c r="A43" s="66"/>
      <c r="B43" s="63">
        <v>35</v>
      </c>
      <c r="C43" s="92" t="s">
        <v>2783</v>
      </c>
      <c r="D43" s="93" t="s">
        <v>2784</v>
      </c>
      <c r="E43" s="64">
        <f t="shared" si="6"/>
        <v>592.51</v>
      </c>
      <c r="F43" s="90">
        <v>592.51</v>
      </c>
      <c r="G43" s="90"/>
      <c r="H43" s="90"/>
      <c r="I43" s="90">
        <v>592.51</v>
      </c>
      <c r="J43" s="66"/>
      <c r="K43" s="66"/>
      <c r="L43" s="81">
        <v>921</v>
      </c>
      <c r="M43" s="66"/>
    </row>
    <row r="44" spans="1:13" s="51" customFormat="1" ht="45.75" x14ac:dyDescent="0.15">
      <c r="A44" s="66"/>
      <c r="B44" s="63">
        <v>36</v>
      </c>
      <c r="C44" s="92" t="s">
        <v>2785</v>
      </c>
      <c r="D44" s="93" t="s">
        <v>2786</v>
      </c>
      <c r="E44" s="64">
        <f t="shared" si="6"/>
        <v>348.18</v>
      </c>
      <c r="F44" s="90">
        <v>348.18</v>
      </c>
      <c r="G44" s="90"/>
      <c r="H44" s="90"/>
      <c r="I44" s="90">
        <v>348.18</v>
      </c>
      <c r="J44" s="66"/>
      <c r="K44" s="66"/>
      <c r="L44" s="81">
        <v>462</v>
      </c>
      <c r="M44" s="66"/>
    </row>
    <row r="45" spans="1:13" s="52" customFormat="1" x14ac:dyDescent="0.15">
      <c r="A45" s="63"/>
      <c r="B45" s="63">
        <v>37</v>
      </c>
      <c r="C45" s="89" t="s">
        <v>2787</v>
      </c>
      <c r="D45" s="89" t="s">
        <v>2788</v>
      </c>
      <c r="E45" s="64">
        <f t="shared" si="6"/>
        <v>70</v>
      </c>
      <c r="F45" s="89">
        <v>70</v>
      </c>
      <c r="G45" s="89"/>
      <c r="H45" s="89"/>
      <c r="I45" s="89">
        <v>70</v>
      </c>
      <c r="J45" s="63"/>
      <c r="K45" s="63"/>
      <c r="L45" s="81">
        <v>441</v>
      </c>
      <c r="M45" s="63"/>
    </row>
    <row r="46" spans="1:13" ht="23.25" x14ac:dyDescent="0.15">
      <c r="A46" s="67"/>
      <c r="B46" s="63">
        <v>38</v>
      </c>
      <c r="C46" s="68" t="s">
        <v>2789</v>
      </c>
      <c r="D46" s="69" t="s">
        <v>2790</v>
      </c>
      <c r="E46" s="70">
        <v>165.96</v>
      </c>
      <c r="F46" s="70">
        <v>165.96</v>
      </c>
      <c r="G46" s="69">
        <v>145.215</v>
      </c>
      <c r="H46" s="69"/>
      <c r="I46" s="70">
        <v>20.745000000000001</v>
      </c>
      <c r="J46" s="69"/>
      <c r="K46" s="69"/>
      <c r="L46" s="69">
        <v>399</v>
      </c>
      <c r="M46" s="69">
        <v>1688</v>
      </c>
    </row>
    <row r="47" spans="1:13" x14ac:dyDescent="0.15">
      <c r="A47" s="67"/>
      <c r="B47" s="63">
        <v>39</v>
      </c>
      <c r="C47" s="69" t="s">
        <v>2791</v>
      </c>
      <c r="D47" s="69" t="s">
        <v>2792</v>
      </c>
      <c r="E47" s="70">
        <v>225</v>
      </c>
      <c r="F47" s="70">
        <v>225</v>
      </c>
      <c r="G47" s="69">
        <v>175</v>
      </c>
      <c r="H47" s="69"/>
      <c r="I47" s="70">
        <v>50</v>
      </c>
      <c r="J47" s="69"/>
      <c r="K47" s="69"/>
      <c r="L47" s="69">
        <v>253</v>
      </c>
      <c r="M47" s="69">
        <v>1098</v>
      </c>
    </row>
    <row r="48" spans="1:13" x14ac:dyDescent="0.15">
      <c r="A48" s="67"/>
      <c r="B48" s="63">
        <v>40</v>
      </c>
      <c r="C48" s="69" t="s">
        <v>2793</v>
      </c>
      <c r="D48" s="69" t="s">
        <v>2794</v>
      </c>
      <c r="E48" s="70">
        <v>27</v>
      </c>
      <c r="F48" s="70">
        <v>27</v>
      </c>
      <c r="G48" s="57">
        <v>21</v>
      </c>
      <c r="H48" s="69"/>
      <c r="I48" s="70">
        <v>6</v>
      </c>
      <c r="J48" s="69"/>
      <c r="K48" s="69"/>
      <c r="L48" s="69">
        <v>190</v>
      </c>
      <c r="M48" s="69">
        <v>680</v>
      </c>
    </row>
    <row r="49" spans="1:13" x14ac:dyDescent="0.15">
      <c r="A49" s="67"/>
      <c r="B49" s="63">
        <v>41</v>
      </c>
      <c r="C49" s="69" t="s">
        <v>2795</v>
      </c>
      <c r="D49" s="69" t="s">
        <v>2796</v>
      </c>
      <c r="E49" s="70">
        <v>76.5</v>
      </c>
      <c r="F49" s="70">
        <v>76.5</v>
      </c>
      <c r="G49" s="57">
        <v>59.5</v>
      </c>
      <c r="H49" s="69"/>
      <c r="I49" s="70">
        <v>17</v>
      </c>
      <c r="J49" s="69"/>
      <c r="K49" s="69"/>
      <c r="L49" s="69">
        <v>85</v>
      </c>
      <c r="M49" s="69">
        <v>375</v>
      </c>
    </row>
    <row r="50" spans="1:13" x14ac:dyDescent="0.15">
      <c r="A50" s="67"/>
      <c r="B50" s="63">
        <v>42</v>
      </c>
      <c r="C50" s="69" t="s">
        <v>2797</v>
      </c>
      <c r="D50" s="69" t="s">
        <v>2796</v>
      </c>
      <c r="E50" s="70">
        <v>76.5</v>
      </c>
      <c r="F50" s="70">
        <v>76.5</v>
      </c>
      <c r="G50" s="57">
        <v>59.5</v>
      </c>
      <c r="H50" s="69"/>
      <c r="I50" s="70">
        <v>17</v>
      </c>
      <c r="J50" s="69"/>
      <c r="K50" s="69"/>
      <c r="L50" s="71">
        <v>6330</v>
      </c>
      <c r="M50" s="71">
        <v>19320</v>
      </c>
    </row>
    <row r="51" spans="1:13" x14ac:dyDescent="0.15">
      <c r="A51" s="67"/>
      <c r="B51" s="63">
        <v>43</v>
      </c>
      <c r="C51" s="69" t="s">
        <v>2798</v>
      </c>
      <c r="D51" s="69" t="s">
        <v>2799</v>
      </c>
      <c r="E51" s="70">
        <v>54</v>
      </c>
      <c r="F51" s="70">
        <v>54</v>
      </c>
      <c r="G51" s="57">
        <v>42</v>
      </c>
      <c r="H51" s="69"/>
      <c r="I51" s="70">
        <v>12</v>
      </c>
      <c r="J51" s="69"/>
      <c r="K51" s="69"/>
      <c r="L51" s="71">
        <v>1090</v>
      </c>
      <c r="M51" s="71">
        <v>3463</v>
      </c>
    </row>
    <row r="52" spans="1:13" x14ac:dyDescent="0.15">
      <c r="A52" s="67"/>
      <c r="B52" s="63">
        <v>44</v>
      </c>
      <c r="C52" s="69" t="s">
        <v>2800</v>
      </c>
      <c r="D52" s="69" t="s">
        <v>2801</v>
      </c>
      <c r="E52" s="70">
        <v>261</v>
      </c>
      <c r="F52" s="70">
        <v>261</v>
      </c>
      <c r="G52" s="57">
        <v>203</v>
      </c>
      <c r="H52" s="69"/>
      <c r="I52" s="70">
        <v>58</v>
      </c>
      <c r="J52" s="69"/>
      <c r="K52" s="69"/>
      <c r="L52" s="69">
        <v>324</v>
      </c>
      <c r="M52" s="69">
        <v>1256</v>
      </c>
    </row>
    <row r="53" spans="1:13" x14ac:dyDescent="0.15">
      <c r="A53" s="67"/>
      <c r="B53" s="63">
        <v>45</v>
      </c>
      <c r="C53" s="69" t="s">
        <v>2802</v>
      </c>
      <c r="D53" s="69" t="s">
        <v>2803</v>
      </c>
      <c r="E53" s="70">
        <v>405</v>
      </c>
      <c r="F53" s="70">
        <v>405</v>
      </c>
      <c r="G53" s="57">
        <v>315</v>
      </c>
      <c r="H53" s="69"/>
      <c r="I53" s="70">
        <v>90</v>
      </c>
      <c r="J53" s="69"/>
      <c r="K53" s="69"/>
      <c r="L53" s="69">
        <v>318</v>
      </c>
      <c r="M53" s="69">
        <v>1234</v>
      </c>
    </row>
    <row r="54" spans="1:13" x14ac:dyDescent="0.15">
      <c r="A54" s="67"/>
      <c r="B54" s="63">
        <v>46</v>
      </c>
      <c r="C54" s="69" t="s">
        <v>2804</v>
      </c>
      <c r="D54" s="69" t="s">
        <v>2805</v>
      </c>
      <c r="E54" s="70">
        <v>113</v>
      </c>
      <c r="F54" s="70">
        <v>113</v>
      </c>
      <c r="G54" s="57">
        <v>88</v>
      </c>
      <c r="H54" s="69"/>
      <c r="I54" s="70">
        <v>25</v>
      </c>
      <c r="J54" s="69"/>
      <c r="K54" s="69"/>
      <c r="L54" s="69">
        <v>78</v>
      </c>
      <c r="M54" s="69">
        <v>256</v>
      </c>
    </row>
    <row r="55" spans="1:13" x14ac:dyDescent="0.15">
      <c r="A55" s="67"/>
      <c r="B55" s="63">
        <v>47</v>
      </c>
      <c r="C55" s="69" t="s">
        <v>2806</v>
      </c>
      <c r="D55" s="69" t="s">
        <v>2807</v>
      </c>
      <c r="E55" s="70">
        <v>810</v>
      </c>
      <c r="F55" s="70">
        <v>810</v>
      </c>
      <c r="G55" s="57">
        <v>630</v>
      </c>
      <c r="H55" s="69"/>
      <c r="I55" s="70">
        <v>180</v>
      </c>
      <c r="J55" s="69"/>
      <c r="K55" s="69"/>
      <c r="L55" s="69">
        <v>212</v>
      </c>
      <c r="M55" s="69">
        <v>756</v>
      </c>
    </row>
    <row r="56" spans="1:13" x14ac:dyDescent="0.15">
      <c r="A56" s="67"/>
      <c r="B56" s="63">
        <v>48</v>
      </c>
      <c r="C56" s="69" t="s">
        <v>2808</v>
      </c>
      <c r="D56" s="69" t="s">
        <v>2809</v>
      </c>
      <c r="E56" s="70">
        <v>68</v>
      </c>
      <c r="F56" s="70">
        <v>68</v>
      </c>
      <c r="G56" s="57">
        <v>53</v>
      </c>
      <c r="H56" s="69"/>
      <c r="I56" s="70">
        <v>15</v>
      </c>
      <c r="J56" s="69"/>
      <c r="K56" s="69"/>
      <c r="L56" s="69">
        <v>299</v>
      </c>
      <c r="M56" s="69">
        <v>1108</v>
      </c>
    </row>
    <row r="57" spans="1:13" x14ac:dyDescent="0.15">
      <c r="A57" s="67"/>
      <c r="B57" s="63">
        <v>49</v>
      </c>
      <c r="C57" s="69" t="s">
        <v>2810</v>
      </c>
      <c r="D57" s="69" t="s">
        <v>2811</v>
      </c>
      <c r="E57" s="70">
        <v>99</v>
      </c>
      <c r="F57" s="70">
        <v>99</v>
      </c>
      <c r="G57" s="57">
        <v>77</v>
      </c>
      <c r="H57" s="69"/>
      <c r="I57" s="70">
        <v>22</v>
      </c>
      <c r="J57" s="69"/>
      <c r="K57" s="69"/>
      <c r="L57" s="69">
        <v>299</v>
      </c>
      <c r="M57" s="69">
        <v>1108</v>
      </c>
    </row>
    <row r="58" spans="1:13" x14ac:dyDescent="0.15">
      <c r="A58" s="67"/>
      <c r="B58" s="63">
        <v>50</v>
      </c>
      <c r="C58" s="69" t="s">
        <v>2812</v>
      </c>
      <c r="D58" s="69" t="s">
        <v>2813</v>
      </c>
      <c r="E58" s="70">
        <v>135</v>
      </c>
      <c r="F58" s="70">
        <v>135</v>
      </c>
      <c r="G58" s="57">
        <v>105</v>
      </c>
      <c r="H58" s="69"/>
      <c r="I58" s="70">
        <v>30</v>
      </c>
      <c r="J58" s="69"/>
      <c r="K58" s="69"/>
      <c r="L58" s="69">
        <v>138</v>
      </c>
      <c r="M58" s="69">
        <v>558</v>
      </c>
    </row>
    <row r="59" spans="1:13" x14ac:dyDescent="0.15">
      <c r="A59" s="67"/>
      <c r="B59" s="63">
        <v>51</v>
      </c>
      <c r="C59" s="69" t="s">
        <v>2814</v>
      </c>
      <c r="D59" s="69" t="s">
        <v>2815</v>
      </c>
      <c r="E59" s="70">
        <v>72</v>
      </c>
      <c r="F59" s="70">
        <v>72</v>
      </c>
      <c r="G59" s="57">
        <v>56</v>
      </c>
      <c r="H59" s="69"/>
      <c r="I59" s="70">
        <v>16</v>
      </c>
      <c r="J59" s="69"/>
      <c r="K59" s="69"/>
      <c r="L59" s="69">
        <v>299</v>
      </c>
      <c r="M59" s="69">
        <v>1108</v>
      </c>
    </row>
    <row r="60" spans="1:13" x14ac:dyDescent="0.15">
      <c r="A60" s="67"/>
      <c r="B60" s="63">
        <v>52</v>
      </c>
      <c r="C60" s="69" t="s">
        <v>2816</v>
      </c>
      <c r="D60" s="69" t="s">
        <v>2813</v>
      </c>
      <c r="E60" s="70">
        <v>135</v>
      </c>
      <c r="F60" s="70">
        <v>135</v>
      </c>
      <c r="G60" s="57">
        <v>105</v>
      </c>
      <c r="H60" s="69"/>
      <c r="I60" s="70">
        <v>30</v>
      </c>
      <c r="J60" s="69"/>
      <c r="K60" s="69"/>
      <c r="L60" s="69">
        <v>146</v>
      </c>
      <c r="M60" s="69">
        <v>497</v>
      </c>
    </row>
    <row r="61" spans="1:13" x14ac:dyDescent="0.15">
      <c r="A61" s="67"/>
      <c r="B61" s="63">
        <v>53</v>
      </c>
      <c r="C61" s="69" t="s">
        <v>2817</v>
      </c>
      <c r="D61" s="69" t="s">
        <v>2818</v>
      </c>
      <c r="E61" s="70">
        <v>59</v>
      </c>
      <c r="F61" s="70">
        <v>59</v>
      </c>
      <c r="G61" s="57">
        <v>46</v>
      </c>
      <c r="H61" s="69"/>
      <c r="I61" s="70">
        <v>13</v>
      </c>
      <c r="J61" s="69"/>
      <c r="K61" s="69"/>
      <c r="L61" s="69">
        <v>146</v>
      </c>
      <c r="M61" s="69">
        <v>497</v>
      </c>
    </row>
    <row r="62" spans="1:13" x14ac:dyDescent="0.15">
      <c r="A62" s="67"/>
      <c r="B62" s="63">
        <v>54</v>
      </c>
      <c r="C62" s="69" t="s">
        <v>2819</v>
      </c>
      <c r="D62" s="69" t="s">
        <v>2820</v>
      </c>
      <c r="E62" s="70">
        <v>90</v>
      </c>
      <c r="F62" s="70">
        <v>90</v>
      </c>
      <c r="G62" s="57">
        <v>70</v>
      </c>
      <c r="H62" s="69"/>
      <c r="I62" s="70">
        <v>20</v>
      </c>
      <c r="J62" s="69"/>
      <c r="K62" s="69"/>
      <c r="L62" s="69">
        <v>146</v>
      </c>
      <c r="M62" s="69">
        <v>497</v>
      </c>
    </row>
    <row r="63" spans="1:13" x14ac:dyDescent="0.15">
      <c r="A63" s="67"/>
      <c r="B63" s="63">
        <v>55</v>
      </c>
      <c r="C63" s="69" t="s">
        <v>2821</v>
      </c>
      <c r="D63" s="69" t="s">
        <v>2813</v>
      </c>
      <c r="E63" s="70">
        <v>135</v>
      </c>
      <c r="F63" s="70">
        <v>135</v>
      </c>
      <c r="G63" s="57">
        <v>105</v>
      </c>
      <c r="H63" s="69"/>
      <c r="I63" s="70">
        <v>30</v>
      </c>
      <c r="J63" s="69"/>
      <c r="K63" s="69"/>
      <c r="L63" s="69">
        <v>303</v>
      </c>
      <c r="M63" s="69">
        <v>1208</v>
      </c>
    </row>
    <row r="64" spans="1:13" x14ac:dyDescent="0.15">
      <c r="A64" s="67"/>
      <c r="B64" s="63">
        <v>56</v>
      </c>
      <c r="C64" s="69" t="s">
        <v>2822</v>
      </c>
      <c r="D64" s="69" t="s">
        <v>2823</v>
      </c>
      <c r="E64" s="70">
        <v>180</v>
      </c>
      <c r="F64" s="70">
        <v>180</v>
      </c>
      <c r="G64" s="57">
        <v>140</v>
      </c>
      <c r="H64" s="69"/>
      <c r="I64" s="70">
        <v>40</v>
      </c>
      <c r="J64" s="69"/>
      <c r="K64" s="69"/>
      <c r="L64" s="69">
        <v>125</v>
      </c>
      <c r="M64" s="69">
        <v>321</v>
      </c>
    </row>
    <row r="65" spans="1:13" x14ac:dyDescent="0.15">
      <c r="A65" s="67"/>
      <c r="B65" s="63">
        <v>57</v>
      </c>
      <c r="C65" s="69" t="s">
        <v>2824</v>
      </c>
      <c r="D65" s="69" t="s">
        <v>2825</v>
      </c>
      <c r="E65" s="70">
        <v>81</v>
      </c>
      <c r="F65" s="70">
        <v>81</v>
      </c>
      <c r="G65" s="57">
        <v>63</v>
      </c>
      <c r="H65" s="69"/>
      <c r="I65" s="70">
        <v>18</v>
      </c>
      <c r="J65" s="69"/>
      <c r="K65" s="69"/>
      <c r="L65" s="69">
        <v>124</v>
      </c>
      <c r="M65" s="69">
        <v>312</v>
      </c>
    </row>
    <row r="66" spans="1:13" x14ac:dyDescent="0.15">
      <c r="A66" s="67"/>
      <c r="B66" s="63">
        <v>58</v>
      </c>
      <c r="C66" s="69" t="s">
        <v>2826</v>
      </c>
      <c r="D66" s="69" t="s">
        <v>2827</v>
      </c>
      <c r="E66" s="70">
        <v>108</v>
      </c>
      <c r="F66" s="70">
        <v>108</v>
      </c>
      <c r="G66" s="57">
        <v>84</v>
      </c>
      <c r="H66" s="69"/>
      <c r="I66" s="70">
        <v>24</v>
      </c>
      <c r="J66" s="69"/>
      <c r="K66" s="69"/>
      <c r="L66" s="69">
        <v>89</v>
      </c>
      <c r="M66" s="69">
        <v>235</v>
      </c>
    </row>
    <row r="67" spans="1:13" x14ac:dyDescent="0.15">
      <c r="A67" s="67"/>
      <c r="B67" s="63">
        <v>59</v>
      </c>
      <c r="C67" s="69" t="s">
        <v>2828</v>
      </c>
      <c r="D67" s="69" t="s">
        <v>2829</v>
      </c>
      <c r="E67" s="70">
        <v>117</v>
      </c>
      <c r="F67" s="70">
        <v>117</v>
      </c>
      <c r="G67" s="57">
        <v>91</v>
      </c>
      <c r="H67" s="69"/>
      <c r="I67" s="70">
        <v>26</v>
      </c>
      <c r="J67" s="69"/>
      <c r="K67" s="69"/>
      <c r="L67" s="69">
        <v>76</v>
      </c>
      <c r="M67" s="69">
        <v>241</v>
      </c>
    </row>
    <row r="68" spans="1:13" x14ac:dyDescent="0.15">
      <c r="A68" s="67"/>
      <c r="B68" s="63">
        <v>60</v>
      </c>
      <c r="C68" s="69" t="s">
        <v>2830</v>
      </c>
      <c r="D68" s="69" t="s">
        <v>2823</v>
      </c>
      <c r="E68" s="70">
        <v>180</v>
      </c>
      <c r="F68" s="70">
        <v>180</v>
      </c>
      <c r="G68" s="57">
        <v>140</v>
      </c>
      <c r="H68" s="69"/>
      <c r="I68" s="70">
        <v>40</v>
      </c>
      <c r="J68" s="69"/>
      <c r="K68" s="69"/>
      <c r="L68" s="69">
        <v>1035</v>
      </c>
      <c r="M68" s="69">
        <v>4562</v>
      </c>
    </row>
    <row r="69" spans="1:13" x14ac:dyDescent="0.15">
      <c r="A69" s="67"/>
      <c r="B69" s="63">
        <v>61</v>
      </c>
      <c r="C69" s="69" t="s">
        <v>2831</v>
      </c>
      <c r="D69" s="69" t="s">
        <v>2796</v>
      </c>
      <c r="E69" s="70">
        <v>77</v>
      </c>
      <c r="F69" s="70">
        <v>77</v>
      </c>
      <c r="G69" s="57">
        <v>60</v>
      </c>
      <c r="H69" s="69"/>
      <c r="I69" s="70">
        <v>17</v>
      </c>
      <c r="J69" s="69"/>
      <c r="K69" s="69"/>
      <c r="L69" s="69">
        <v>72</v>
      </c>
      <c r="M69" s="69">
        <v>231</v>
      </c>
    </row>
    <row r="70" spans="1:13" x14ac:dyDescent="0.15">
      <c r="A70" s="67"/>
      <c r="B70" s="63">
        <v>62</v>
      </c>
      <c r="C70" s="69" t="s">
        <v>2832</v>
      </c>
      <c r="D70" s="69" t="s">
        <v>2809</v>
      </c>
      <c r="E70" s="70">
        <v>68</v>
      </c>
      <c r="F70" s="70">
        <v>68</v>
      </c>
      <c r="G70" s="57">
        <v>53</v>
      </c>
      <c r="H70" s="69"/>
      <c r="I70" s="70">
        <v>15</v>
      </c>
      <c r="J70" s="69"/>
      <c r="K70" s="69"/>
      <c r="L70" s="69">
        <v>68</v>
      </c>
      <c r="M70" s="69">
        <v>221</v>
      </c>
    </row>
    <row r="71" spans="1:13" ht="23.25" x14ac:dyDescent="0.15">
      <c r="A71" s="67"/>
      <c r="B71" s="63">
        <v>63</v>
      </c>
      <c r="C71" s="69" t="s">
        <v>2833</v>
      </c>
      <c r="D71" s="69" t="s">
        <v>2834</v>
      </c>
      <c r="E71" s="70">
        <v>92.58</v>
      </c>
      <c r="F71" s="70">
        <v>92.58</v>
      </c>
      <c r="G71" s="57">
        <v>54.005000000000003</v>
      </c>
      <c r="H71" s="69"/>
      <c r="I71" s="70">
        <v>38.574999999999996</v>
      </c>
      <c r="J71" s="69"/>
      <c r="K71" s="69"/>
      <c r="L71" s="69">
        <v>52</v>
      </c>
      <c r="M71" s="69">
        <v>155</v>
      </c>
    </row>
    <row r="72" spans="1:13" ht="23.25" x14ac:dyDescent="0.15">
      <c r="A72" s="67"/>
      <c r="B72" s="63">
        <v>64</v>
      </c>
      <c r="C72" s="69" t="s">
        <v>2835</v>
      </c>
      <c r="D72" s="69" t="s">
        <v>2836</v>
      </c>
      <c r="E72" s="70">
        <v>43.08</v>
      </c>
      <c r="F72" s="70">
        <v>43.08</v>
      </c>
      <c r="G72" s="57">
        <v>25.13</v>
      </c>
      <c r="H72" s="69"/>
      <c r="I72" s="70">
        <v>17.95</v>
      </c>
      <c r="J72" s="69"/>
      <c r="K72" s="69"/>
      <c r="L72" s="69">
        <v>55</v>
      </c>
      <c r="M72" s="69">
        <v>161</v>
      </c>
    </row>
    <row r="73" spans="1:13" ht="23.25" x14ac:dyDescent="0.15">
      <c r="A73" s="67"/>
      <c r="B73" s="63">
        <v>65</v>
      </c>
      <c r="C73" s="69" t="s">
        <v>2837</v>
      </c>
      <c r="D73" s="69" t="s">
        <v>2838</v>
      </c>
      <c r="E73" s="70">
        <v>102.96</v>
      </c>
      <c r="F73" s="70">
        <v>102.96</v>
      </c>
      <c r="G73" s="57">
        <v>60.06</v>
      </c>
      <c r="H73" s="69"/>
      <c r="I73" s="70">
        <v>42.9</v>
      </c>
      <c r="J73" s="69"/>
      <c r="K73" s="69"/>
      <c r="L73" s="69">
        <v>61</v>
      </c>
      <c r="M73" s="69">
        <v>190</v>
      </c>
    </row>
    <row r="74" spans="1:13" x14ac:dyDescent="0.15">
      <c r="A74" s="67"/>
      <c r="B74" s="63">
        <v>66</v>
      </c>
      <c r="C74" s="68" t="s">
        <v>2839</v>
      </c>
      <c r="D74" s="69" t="s">
        <v>2840</v>
      </c>
      <c r="E74" s="70">
        <v>660</v>
      </c>
      <c r="F74" s="70">
        <v>660</v>
      </c>
      <c r="G74" s="69">
        <v>390</v>
      </c>
      <c r="H74" s="95"/>
      <c r="I74" s="69">
        <v>270</v>
      </c>
      <c r="J74" s="69"/>
      <c r="K74" s="69"/>
      <c r="L74" s="69">
        <v>1145</v>
      </c>
      <c r="M74" s="69">
        <v>4209</v>
      </c>
    </row>
    <row r="75" spans="1:13" ht="23.25" x14ac:dyDescent="0.15">
      <c r="A75" s="67"/>
      <c r="B75" s="63">
        <v>67</v>
      </c>
      <c r="C75" s="69" t="s">
        <v>2841</v>
      </c>
      <c r="D75" s="69" t="s">
        <v>2842</v>
      </c>
      <c r="E75" s="70">
        <v>1162.48</v>
      </c>
      <c r="F75" s="70">
        <v>1162.48</v>
      </c>
      <c r="G75" s="69">
        <v>686.92</v>
      </c>
      <c r="H75" s="95"/>
      <c r="I75" s="69">
        <v>475.56</v>
      </c>
      <c r="J75" s="69"/>
      <c r="K75" s="69"/>
      <c r="L75" s="69">
        <v>311</v>
      </c>
      <c r="M75" s="69">
        <v>3378</v>
      </c>
    </row>
    <row r="76" spans="1:13" ht="23.25" x14ac:dyDescent="0.15">
      <c r="A76" s="67"/>
      <c r="B76" s="63">
        <v>68</v>
      </c>
      <c r="C76" s="69" t="s">
        <v>2843</v>
      </c>
      <c r="D76" s="69" t="s">
        <v>2844</v>
      </c>
      <c r="E76" s="70">
        <v>92.04</v>
      </c>
      <c r="F76" s="70">
        <v>92.04</v>
      </c>
      <c r="G76" s="70">
        <v>92.04</v>
      </c>
      <c r="H76" s="69"/>
      <c r="I76" s="70"/>
      <c r="J76" s="69"/>
      <c r="K76" s="69"/>
      <c r="L76" s="69">
        <v>99</v>
      </c>
      <c r="M76" s="69">
        <v>402</v>
      </c>
    </row>
    <row r="77" spans="1:13" ht="23.25" x14ac:dyDescent="0.15">
      <c r="A77" s="67"/>
      <c r="B77" s="63">
        <v>69</v>
      </c>
      <c r="C77" s="69" t="s">
        <v>2845</v>
      </c>
      <c r="D77" s="69" t="s">
        <v>2846</v>
      </c>
      <c r="E77" s="70">
        <v>306.77999999999997</v>
      </c>
      <c r="F77" s="70">
        <v>306.77999999999997</v>
      </c>
      <c r="G77" s="70">
        <v>306.77999999999997</v>
      </c>
      <c r="H77" s="69"/>
      <c r="I77" s="70"/>
      <c r="J77" s="69"/>
      <c r="K77" s="69"/>
      <c r="L77" s="69">
        <v>986</v>
      </c>
      <c r="M77" s="69">
        <v>3345</v>
      </c>
    </row>
    <row r="78" spans="1:13" ht="23.25" x14ac:dyDescent="0.15">
      <c r="A78" s="67"/>
      <c r="B78" s="63">
        <v>70</v>
      </c>
      <c r="C78" s="69" t="s">
        <v>2847</v>
      </c>
      <c r="D78" s="69" t="s">
        <v>2848</v>
      </c>
      <c r="E78" s="70">
        <v>227.4</v>
      </c>
      <c r="F78" s="70">
        <v>227.4</v>
      </c>
      <c r="G78" s="70">
        <v>227.4</v>
      </c>
      <c r="H78" s="69"/>
      <c r="I78" s="70"/>
      <c r="J78" s="69"/>
      <c r="K78" s="69"/>
      <c r="L78" s="71">
        <v>1054</v>
      </c>
      <c r="M78" s="71">
        <v>3333</v>
      </c>
    </row>
    <row r="79" spans="1:13" ht="23.25" x14ac:dyDescent="0.15">
      <c r="A79" s="67"/>
      <c r="B79" s="63">
        <v>71</v>
      </c>
      <c r="C79" s="69" t="s">
        <v>2849</v>
      </c>
      <c r="D79" s="69" t="s">
        <v>2850</v>
      </c>
      <c r="E79" s="70">
        <v>266.10000000000002</v>
      </c>
      <c r="F79" s="70">
        <v>266.10000000000002</v>
      </c>
      <c r="G79" s="70">
        <v>266.10000000000002</v>
      </c>
      <c r="H79" s="69"/>
      <c r="I79" s="70"/>
      <c r="J79" s="69"/>
      <c r="K79" s="69"/>
      <c r="L79" s="71">
        <v>26</v>
      </c>
      <c r="M79" s="71">
        <v>130</v>
      </c>
    </row>
    <row r="80" spans="1:13" ht="23.25" x14ac:dyDescent="0.15">
      <c r="A80" s="67"/>
      <c r="B80" s="63">
        <v>72</v>
      </c>
      <c r="C80" s="69" t="s">
        <v>2851</v>
      </c>
      <c r="D80" s="69" t="s">
        <v>2852</v>
      </c>
      <c r="E80" s="70">
        <v>229.32</v>
      </c>
      <c r="F80" s="70">
        <v>229.32</v>
      </c>
      <c r="G80" s="70">
        <v>229.32</v>
      </c>
      <c r="H80" s="69"/>
      <c r="I80" s="70"/>
      <c r="J80" s="69"/>
      <c r="K80" s="69"/>
      <c r="L80" s="69">
        <v>31</v>
      </c>
      <c r="M80" s="69">
        <v>77</v>
      </c>
    </row>
    <row r="81" spans="1:13" ht="23.25" x14ac:dyDescent="0.15">
      <c r="A81" s="67"/>
      <c r="B81" s="63">
        <v>73</v>
      </c>
      <c r="C81" s="69" t="s">
        <v>2853</v>
      </c>
      <c r="D81" s="69" t="s">
        <v>2854</v>
      </c>
      <c r="E81" s="70">
        <v>717.42</v>
      </c>
      <c r="F81" s="70">
        <v>717.42</v>
      </c>
      <c r="G81" s="57">
        <v>347.84</v>
      </c>
      <c r="H81" s="95"/>
      <c r="I81" s="69">
        <v>369.58</v>
      </c>
      <c r="J81" s="69"/>
      <c r="K81" s="69"/>
      <c r="L81" s="69">
        <v>1568</v>
      </c>
      <c r="M81" s="69">
        <v>6678</v>
      </c>
    </row>
    <row r="82" spans="1:13" x14ac:dyDescent="0.15">
      <c r="A82" s="67" t="s">
        <v>2855</v>
      </c>
      <c r="B82" s="67">
        <v>35</v>
      </c>
      <c r="C82" s="69"/>
      <c r="D82" s="69"/>
      <c r="E82" s="69">
        <f>SUM(E83:E117)</f>
        <v>936.26</v>
      </c>
      <c r="F82" s="69">
        <f t="shared" ref="F82:G82" si="7">SUM(F83:F117)</f>
        <v>936.26</v>
      </c>
      <c r="G82" s="69">
        <f t="shared" si="7"/>
        <v>936.26</v>
      </c>
      <c r="H82" s="69"/>
      <c r="I82" s="69"/>
      <c r="J82" s="69"/>
      <c r="K82" s="69"/>
      <c r="L82" s="69">
        <f>SUM(L83:L117)</f>
        <v>6070</v>
      </c>
      <c r="M82" s="69">
        <f t="shared" ref="M82" si="8">SUM(M83:M117)</f>
        <v>27774</v>
      </c>
    </row>
    <row r="83" spans="1:13" s="50" customFormat="1" ht="23.25" x14ac:dyDescent="0.15">
      <c r="A83" s="63"/>
      <c r="B83" s="63">
        <v>1</v>
      </c>
      <c r="C83" s="63" t="s">
        <v>2856</v>
      </c>
      <c r="D83" s="63" t="s">
        <v>2857</v>
      </c>
      <c r="E83" s="64">
        <f>F83</f>
        <v>12</v>
      </c>
      <c r="F83" s="64">
        <v>12</v>
      </c>
      <c r="G83" s="64">
        <v>12</v>
      </c>
      <c r="H83" s="64"/>
      <c r="I83" s="64"/>
      <c r="J83" s="64"/>
      <c r="K83" s="63"/>
      <c r="L83" s="63">
        <v>51</v>
      </c>
      <c r="M83" s="65">
        <v>181</v>
      </c>
    </row>
    <row r="84" spans="1:13" s="50" customFormat="1" ht="24" x14ac:dyDescent="0.15">
      <c r="A84" s="63"/>
      <c r="B84" s="63">
        <v>2</v>
      </c>
      <c r="C84" s="63" t="s">
        <v>2858</v>
      </c>
      <c r="D84" s="63" t="s">
        <v>2859</v>
      </c>
      <c r="E84" s="64">
        <f t="shared" ref="E84:E95" si="9">F84</f>
        <v>24</v>
      </c>
      <c r="F84" s="64">
        <v>24</v>
      </c>
      <c r="G84" s="64">
        <v>24</v>
      </c>
      <c r="H84" s="64"/>
      <c r="I84" s="64"/>
      <c r="J84" s="64"/>
      <c r="K84" s="63"/>
      <c r="L84" s="63"/>
      <c r="M84" s="65">
        <v>440</v>
      </c>
    </row>
    <row r="85" spans="1:13" s="50" customFormat="1" ht="24" x14ac:dyDescent="0.15">
      <c r="A85" s="63"/>
      <c r="B85" s="63">
        <v>3</v>
      </c>
      <c r="C85" s="63" t="s">
        <v>2860</v>
      </c>
      <c r="D85" s="63" t="s">
        <v>2859</v>
      </c>
      <c r="E85" s="64">
        <f t="shared" si="9"/>
        <v>26</v>
      </c>
      <c r="F85" s="64">
        <v>26</v>
      </c>
      <c r="G85" s="64">
        <v>26</v>
      </c>
      <c r="H85" s="64"/>
      <c r="I85" s="64"/>
      <c r="J85" s="64"/>
      <c r="K85" s="63"/>
      <c r="L85" s="63"/>
      <c r="M85" s="65">
        <v>595</v>
      </c>
    </row>
    <row r="86" spans="1:13" s="50" customFormat="1" ht="24" x14ac:dyDescent="0.15">
      <c r="A86" s="63"/>
      <c r="B86" s="63">
        <v>4</v>
      </c>
      <c r="C86" s="63" t="s">
        <v>2861</v>
      </c>
      <c r="D86" s="63" t="s">
        <v>2862</v>
      </c>
      <c r="E86" s="64">
        <f t="shared" si="9"/>
        <v>5</v>
      </c>
      <c r="F86" s="64">
        <v>5</v>
      </c>
      <c r="G86" s="64">
        <v>5</v>
      </c>
      <c r="H86" s="64"/>
      <c r="I86" s="64"/>
      <c r="J86" s="64"/>
      <c r="K86" s="63"/>
      <c r="L86" s="63"/>
      <c r="M86" s="65">
        <v>413</v>
      </c>
    </row>
    <row r="87" spans="1:13" s="50" customFormat="1" ht="24" x14ac:dyDescent="0.15">
      <c r="A87" s="63"/>
      <c r="B87" s="63">
        <v>5</v>
      </c>
      <c r="C87" s="63" t="s">
        <v>2863</v>
      </c>
      <c r="D87" s="63" t="s">
        <v>2864</v>
      </c>
      <c r="E87" s="64">
        <f t="shared" si="9"/>
        <v>15</v>
      </c>
      <c r="F87" s="64">
        <v>15</v>
      </c>
      <c r="G87" s="64">
        <v>15</v>
      </c>
      <c r="H87" s="64"/>
      <c r="I87" s="64"/>
      <c r="J87" s="64"/>
      <c r="K87" s="63"/>
      <c r="L87" s="63"/>
      <c r="M87" s="72">
        <v>221</v>
      </c>
    </row>
    <row r="88" spans="1:13" s="50" customFormat="1" ht="36" x14ac:dyDescent="0.15">
      <c r="A88" s="63"/>
      <c r="B88" s="63">
        <v>6</v>
      </c>
      <c r="C88" s="63" t="s">
        <v>2865</v>
      </c>
      <c r="D88" s="63" t="s">
        <v>2866</v>
      </c>
      <c r="E88" s="64">
        <f t="shared" si="9"/>
        <v>14.5</v>
      </c>
      <c r="F88" s="64">
        <v>14.5</v>
      </c>
      <c r="G88" s="63">
        <v>14.5</v>
      </c>
      <c r="H88" s="63"/>
      <c r="I88" s="63"/>
      <c r="J88" s="63"/>
      <c r="K88" s="63"/>
      <c r="L88" s="63"/>
      <c r="M88" s="65">
        <v>256</v>
      </c>
    </row>
    <row r="89" spans="1:13" s="50" customFormat="1" ht="36" x14ac:dyDescent="0.15">
      <c r="A89" s="63"/>
      <c r="B89" s="63">
        <v>7</v>
      </c>
      <c r="C89" s="63" t="s">
        <v>2867</v>
      </c>
      <c r="D89" s="63" t="s">
        <v>2868</v>
      </c>
      <c r="E89" s="64">
        <f t="shared" si="9"/>
        <v>7</v>
      </c>
      <c r="F89" s="64">
        <v>7</v>
      </c>
      <c r="G89" s="63">
        <v>7</v>
      </c>
      <c r="H89" s="63"/>
      <c r="I89" s="63"/>
      <c r="J89" s="63"/>
      <c r="K89" s="63"/>
      <c r="L89" s="63"/>
      <c r="M89" s="65">
        <v>195</v>
      </c>
    </row>
    <row r="90" spans="1:13" s="50" customFormat="1" ht="24" x14ac:dyDescent="0.15">
      <c r="A90" s="63"/>
      <c r="B90" s="63">
        <v>8</v>
      </c>
      <c r="C90" s="63" t="s">
        <v>2869</v>
      </c>
      <c r="D90" s="63" t="s">
        <v>2870</v>
      </c>
      <c r="E90" s="64">
        <f t="shared" si="9"/>
        <v>67.2</v>
      </c>
      <c r="F90" s="64">
        <v>67.2</v>
      </c>
      <c r="G90" s="73">
        <v>67.2</v>
      </c>
      <c r="H90" s="73"/>
      <c r="I90" s="63"/>
      <c r="J90" s="63"/>
      <c r="K90" s="63"/>
      <c r="L90" s="63"/>
      <c r="M90" s="65">
        <v>369</v>
      </c>
    </row>
    <row r="91" spans="1:13" s="50" customFormat="1" ht="24" x14ac:dyDescent="0.15">
      <c r="A91" s="63"/>
      <c r="B91" s="63">
        <v>9</v>
      </c>
      <c r="C91" s="63" t="s">
        <v>2871</v>
      </c>
      <c r="D91" s="63" t="s">
        <v>2872</v>
      </c>
      <c r="E91" s="64">
        <f t="shared" si="9"/>
        <v>30</v>
      </c>
      <c r="F91" s="64">
        <v>30</v>
      </c>
      <c r="G91" s="73">
        <v>30</v>
      </c>
      <c r="H91" s="73"/>
      <c r="I91" s="63"/>
      <c r="J91" s="63"/>
      <c r="K91" s="63"/>
      <c r="L91" s="63"/>
      <c r="M91" s="65">
        <v>7</v>
      </c>
    </row>
    <row r="92" spans="1:13" s="50" customFormat="1" ht="24" x14ac:dyDescent="0.15">
      <c r="A92" s="63"/>
      <c r="B92" s="63">
        <v>10</v>
      </c>
      <c r="C92" s="63" t="s">
        <v>2873</v>
      </c>
      <c r="D92" s="63" t="s">
        <v>5565</v>
      </c>
      <c r="E92" s="64">
        <f t="shared" si="9"/>
        <v>60</v>
      </c>
      <c r="F92" s="64">
        <v>60</v>
      </c>
      <c r="G92" s="74">
        <v>60</v>
      </c>
      <c r="H92" s="74"/>
      <c r="I92" s="63"/>
      <c r="J92" s="63"/>
      <c r="K92" s="63"/>
      <c r="L92" s="63"/>
      <c r="M92" s="65">
        <v>52</v>
      </c>
    </row>
    <row r="93" spans="1:13" s="50" customFormat="1" ht="24" x14ac:dyDescent="0.15">
      <c r="A93" s="63"/>
      <c r="B93" s="63">
        <v>11</v>
      </c>
      <c r="C93" s="63" t="s">
        <v>2874</v>
      </c>
      <c r="D93" s="63" t="s">
        <v>2875</v>
      </c>
      <c r="E93" s="64">
        <f t="shared" si="9"/>
        <v>70</v>
      </c>
      <c r="F93" s="64">
        <v>70</v>
      </c>
      <c r="G93" s="74">
        <v>70</v>
      </c>
      <c r="H93" s="74"/>
      <c r="I93" s="63"/>
      <c r="J93" s="63"/>
      <c r="K93" s="63"/>
      <c r="L93" s="63"/>
      <c r="M93" s="65">
        <v>247</v>
      </c>
    </row>
    <row r="94" spans="1:13" s="50" customFormat="1" ht="24" x14ac:dyDescent="0.15">
      <c r="A94" s="63"/>
      <c r="B94" s="63">
        <v>12</v>
      </c>
      <c r="C94" s="63" t="s">
        <v>2876</v>
      </c>
      <c r="D94" s="63" t="s">
        <v>2877</v>
      </c>
      <c r="E94" s="64">
        <f t="shared" si="9"/>
        <v>32.5</v>
      </c>
      <c r="F94" s="64">
        <v>32.5</v>
      </c>
      <c r="G94" s="73">
        <v>32.5</v>
      </c>
      <c r="H94" s="73"/>
      <c r="I94" s="63"/>
      <c r="J94" s="63"/>
      <c r="K94" s="63"/>
      <c r="L94" s="63"/>
      <c r="M94" s="65">
        <v>605</v>
      </c>
    </row>
    <row r="95" spans="1:13" s="50" customFormat="1" ht="36" x14ac:dyDescent="0.15">
      <c r="A95" s="63"/>
      <c r="B95" s="63">
        <v>13</v>
      </c>
      <c r="C95" s="63" t="s">
        <v>2878</v>
      </c>
      <c r="D95" s="63" t="s">
        <v>2879</v>
      </c>
      <c r="E95" s="64">
        <f t="shared" si="9"/>
        <v>26</v>
      </c>
      <c r="F95" s="64">
        <v>26</v>
      </c>
      <c r="G95" s="74">
        <v>26</v>
      </c>
      <c r="H95" s="74"/>
      <c r="I95" s="63"/>
      <c r="J95" s="63"/>
      <c r="K95" s="63"/>
      <c r="L95" s="63"/>
      <c r="M95" s="65">
        <v>220</v>
      </c>
    </row>
    <row r="96" spans="1:13" x14ac:dyDescent="0.15">
      <c r="A96" s="67"/>
      <c r="B96" s="63">
        <v>14</v>
      </c>
      <c r="C96" s="69" t="s">
        <v>2880</v>
      </c>
      <c r="D96" s="69" t="s">
        <v>2881</v>
      </c>
      <c r="E96" s="69">
        <v>27</v>
      </c>
      <c r="F96" s="69">
        <v>27</v>
      </c>
      <c r="G96" s="69">
        <v>27</v>
      </c>
      <c r="H96" s="69"/>
      <c r="I96" s="69"/>
      <c r="J96" s="69"/>
      <c r="K96" s="69"/>
      <c r="L96" s="69">
        <v>120</v>
      </c>
      <c r="M96" s="69">
        <v>440</v>
      </c>
    </row>
    <row r="97" spans="1:13" x14ac:dyDescent="0.15">
      <c r="A97" s="67"/>
      <c r="B97" s="63">
        <v>15</v>
      </c>
      <c r="C97" s="69" t="s">
        <v>2882</v>
      </c>
      <c r="D97" s="57" t="s">
        <v>2883</v>
      </c>
      <c r="E97" s="69">
        <v>4.2</v>
      </c>
      <c r="F97" s="69">
        <v>4.2</v>
      </c>
      <c r="G97" s="69">
        <v>4.2</v>
      </c>
      <c r="H97" s="69"/>
      <c r="I97" s="69"/>
      <c r="J97" s="69"/>
      <c r="K97" s="69"/>
      <c r="L97" s="70">
        <v>422</v>
      </c>
      <c r="M97" s="70">
        <v>1716</v>
      </c>
    </row>
    <row r="98" spans="1:13" ht="23.25" x14ac:dyDescent="0.15">
      <c r="A98" s="67"/>
      <c r="B98" s="63">
        <v>16</v>
      </c>
      <c r="C98" s="69" t="s">
        <v>2884</v>
      </c>
      <c r="D98" s="57" t="s">
        <v>2885</v>
      </c>
      <c r="E98" s="69">
        <v>6.7</v>
      </c>
      <c r="F98" s="69">
        <v>6.7</v>
      </c>
      <c r="G98" s="69">
        <v>6.7</v>
      </c>
      <c r="H98" s="69"/>
      <c r="I98" s="69"/>
      <c r="J98" s="69"/>
      <c r="K98" s="69"/>
      <c r="L98" s="70">
        <v>546</v>
      </c>
      <c r="M98" s="70">
        <v>2488</v>
      </c>
    </row>
    <row r="99" spans="1:13" x14ac:dyDescent="0.15">
      <c r="A99" s="67"/>
      <c r="B99" s="63">
        <v>17</v>
      </c>
      <c r="C99" s="69" t="s">
        <v>2886</v>
      </c>
      <c r="D99" s="71" t="s">
        <v>2887</v>
      </c>
      <c r="E99" s="69">
        <v>60</v>
      </c>
      <c r="F99" s="69">
        <v>60</v>
      </c>
      <c r="G99" s="69">
        <v>60</v>
      </c>
      <c r="H99" s="69"/>
      <c r="I99" s="69"/>
      <c r="J99" s="69"/>
      <c r="K99" s="69"/>
      <c r="L99" s="70">
        <v>422</v>
      </c>
      <c r="M99" s="70">
        <v>1716</v>
      </c>
    </row>
    <row r="100" spans="1:13" x14ac:dyDescent="0.15">
      <c r="A100" s="67"/>
      <c r="B100" s="63">
        <v>18</v>
      </c>
      <c r="C100" s="69" t="s">
        <v>2888</v>
      </c>
      <c r="D100" s="71" t="s">
        <v>2889</v>
      </c>
      <c r="E100" s="69">
        <v>0.8</v>
      </c>
      <c r="F100" s="69">
        <v>0.8</v>
      </c>
      <c r="G100" s="69">
        <v>0.8</v>
      </c>
      <c r="H100" s="69"/>
      <c r="I100" s="69"/>
      <c r="J100" s="69"/>
      <c r="K100" s="69"/>
      <c r="L100" s="69">
        <v>453</v>
      </c>
      <c r="M100" s="69">
        <v>2015</v>
      </c>
    </row>
    <row r="101" spans="1:13" x14ac:dyDescent="0.15">
      <c r="A101" s="67"/>
      <c r="B101" s="63">
        <v>19</v>
      </c>
      <c r="C101" s="69" t="s">
        <v>2890</v>
      </c>
      <c r="D101" s="69" t="s">
        <v>2891</v>
      </c>
      <c r="E101" s="69">
        <v>12</v>
      </c>
      <c r="F101" s="69">
        <v>12</v>
      </c>
      <c r="G101" s="69">
        <v>12</v>
      </c>
      <c r="H101" s="69"/>
      <c r="I101" s="69"/>
      <c r="J101" s="69"/>
      <c r="K101" s="69"/>
      <c r="L101" s="69">
        <v>88</v>
      </c>
      <c r="M101" s="69">
        <v>253</v>
      </c>
    </row>
    <row r="102" spans="1:13" x14ac:dyDescent="0.15">
      <c r="A102" s="67"/>
      <c r="B102" s="63">
        <v>20</v>
      </c>
      <c r="C102" s="69" t="s">
        <v>2892</v>
      </c>
      <c r="D102" s="69" t="s">
        <v>2893</v>
      </c>
      <c r="E102" s="69">
        <v>9</v>
      </c>
      <c r="F102" s="69">
        <v>9</v>
      </c>
      <c r="G102" s="69">
        <v>9</v>
      </c>
      <c r="H102" s="69"/>
      <c r="I102" s="69"/>
      <c r="J102" s="69"/>
      <c r="K102" s="69"/>
      <c r="L102" s="69">
        <v>88</v>
      </c>
      <c r="M102" s="69">
        <v>251</v>
      </c>
    </row>
    <row r="103" spans="1:13" x14ac:dyDescent="0.15">
      <c r="A103" s="67"/>
      <c r="B103" s="63">
        <v>21</v>
      </c>
      <c r="C103" s="69" t="s">
        <v>2894</v>
      </c>
      <c r="D103" s="69" t="s">
        <v>2895</v>
      </c>
      <c r="E103" s="69">
        <v>6</v>
      </c>
      <c r="F103" s="69">
        <v>6</v>
      </c>
      <c r="G103" s="69">
        <v>6</v>
      </c>
      <c r="H103" s="69"/>
      <c r="I103" s="69"/>
      <c r="J103" s="69"/>
      <c r="K103" s="69"/>
      <c r="L103" s="69">
        <v>456</v>
      </c>
      <c r="M103" s="69">
        <v>447</v>
      </c>
    </row>
    <row r="104" spans="1:13" x14ac:dyDescent="0.15">
      <c r="A104" s="67"/>
      <c r="B104" s="63">
        <v>22</v>
      </c>
      <c r="C104" s="69" t="s">
        <v>2896</v>
      </c>
      <c r="D104" s="69" t="s">
        <v>2897</v>
      </c>
      <c r="E104" s="69">
        <v>30</v>
      </c>
      <c r="F104" s="69">
        <v>30</v>
      </c>
      <c r="G104" s="69">
        <v>30</v>
      </c>
      <c r="H104" s="69"/>
      <c r="I104" s="69"/>
      <c r="J104" s="69"/>
      <c r="K104" s="69"/>
      <c r="L104" s="69">
        <v>77</v>
      </c>
      <c r="M104" s="69">
        <v>219</v>
      </c>
    </row>
    <row r="105" spans="1:13" x14ac:dyDescent="0.15">
      <c r="A105" s="67"/>
      <c r="B105" s="63">
        <v>23</v>
      </c>
      <c r="C105" s="69" t="s">
        <v>2898</v>
      </c>
      <c r="D105" s="75" t="s">
        <v>2899</v>
      </c>
      <c r="E105" s="69">
        <v>30</v>
      </c>
      <c r="F105" s="69">
        <v>30</v>
      </c>
      <c r="G105" s="69">
        <v>30</v>
      </c>
      <c r="H105" s="69"/>
      <c r="I105" s="69"/>
      <c r="J105" s="69"/>
      <c r="K105" s="69"/>
      <c r="L105" s="69">
        <v>189</v>
      </c>
      <c r="M105" s="69">
        <v>817</v>
      </c>
    </row>
    <row r="106" spans="1:13" ht="24" x14ac:dyDescent="0.15">
      <c r="A106" s="67"/>
      <c r="B106" s="63">
        <v>24</v>
      </c>
      <c r="C106" s="69" t="s">
        <v>2900</v>
      </c>
      <c r="D106" s="75" t="s">
        <v>2901</v>
      </c>
      <c r="E106" s="69">
        <v>1.26</v>
      </c>
      <c r="F106" s="69">
        <v>1.26</v>
      </c>
      <c r="G106" s="69">
        <v>1.26</v>
      </c>
      <c r="H106" s="69"/>
      <c r="I106" s="69"/>
      <c r="J106" s="69"/>
      <c r="K106" s="69"/>
      <c r="L106" s="69">
        <v>83</v>
      </c>
      <c r="M106" s="69">
        <v>365</v>
      </c>
    </row>
    <row r="107" spans="1:13" x14ac:dyDescent="0.15">
      <c r="A107" s="67"/>
      <c r="B107" s="63">
        <v>25</v>
      </c>
      <c r="C107" s="69" t="s">
        <v>2902</v>
      </c>
      <c r="D107" s="75" t="s">
        <v>2903</v>
      </c>
      <c r="E107" s="69">
        <v>8</v>
      </c>
      <c r="F107" s="69">
        <v>8</v>
      </c>
      <c r="G107" s="69">
        <v>8</v>
      </c>
      <c r="H107" s="69"/>
      <c r="I107" s="69"/>
      <c r="J107" s="69"/>
      <c r="K107" s="69"/>
      <c r="L107" s="69">
        <v>87</v>
      </c>
      <c r="M107" s="69">
        <v>381</v>
      </c>
    </row>
    <row r="108" spans="1:13" x14ac:dyDescent="0.15">
      <c r="A108" s="67"/>
      <c r="B108" s="63">
        <v>26</v>
      </c>
      <c r="C108" s="69" t="s">
        <v>2904</v>
      </c>
      <c r="D108" s="75" t="s">
        <v>2905</v>
      </c>
      <c r="E108" s="69">
        <v>11.5</v>
      </c>
      <c r="F108" s="69">
        <v>11.5</v>
      </c>
      <c r="G108" s="69">
        <v>11.5</v>
      </c>
      <c r="H108" s="69"/>
      <c r="I108" s="69"/>
      <c r="J108" s="69"/>
      <c r="K108" s="69"/>
      <c r="L108" s="69">
        <v>135</v>
      </c>
      <c r="M108" s="69">
        <v>588</v>
      </c>
    </row>
    <row r="109" spans="1:13" x14ac:dyDescent="0.15">
      <c r="A109" s="67"/>
      <c r="B109" s="63">
        <v>27</v>
      </c>
      <c r="C109" s="69" t="s">
        <v>2906</v>
      </c>
      <c r="D109" s="75" t="s">
        <v>2907</v>
      </c>
      <c r="E109" s="69">
        <v>2.5</v>
      </c>
      <c r="F109" s="69">
        <v>2.5</v>
      </c>
      <c r="G109" s="69">
        <v>2.5</v>
      </c>
      <c r="H109" s="69"/>
      <c r="I109" s="69"/>
      <c r="J109" s="69"/>
      <c r="K109" s="69"/>
      <c r="L109" s="69">
        <v>74</v>
      </c>
      <c r="M109" s="69">
        <v>336</v>
      </c>
    </row>
    <row r="110" spans="1:13" ht="23.25" x14ac:dyDescent="0.15">
      <c r="A110" s="67"/>
      <c r="B110" s="63">
        <v>28</v>
      </c>
      <c r="C110" s="69" t="s">
        <v>2908</v>
      </c>
      <c r="D110" s="69" t="s">
        <v>2909</v>
      </c>
      <c r="E110" s="69">
        <v>45</v>
      </c>
      <c r="F110" s="69">
        <v>45</v>
      </c>
      <c r="G110" s="69">
        <v>45</v>
      </c>
      <c r="H110" s="69"/>
      <c r="I110" s="69"/>
      <c r="J110" s="69"/>
      <c r="K110" s="69"/>
      <c r="L110" s="69">
        <v>519</v>
      </c>
      <c r="M110" s="69">
        <v>2495</v>
      </c>
    </row>
    <row r="111" spans="1:13" x14ac:dyDescent="0.15">
      <c r="A111" s="67"/>
      <c r="B111" s="63">
        <v>29</v>
      </c>
      <c r="C111" s="69" t="s">
        <v>2910</v>
      </c>
      <c r="D111" s="69" t="s">
        <v>2911</v>
      </c>
      <c r="E111" s="69">
        <v>30</v>
      </c>
      <c r="F111" s="69">
        <v>30</v>
      </c>
      <c r="G111" s="69">
        <v>30</v>
      </c>
      <c r="H111" s="69"/>
      <c r="I111" s="69"/>
      <c r="J111" s="69"/>
      <c r="K111" s="69"/>
      <c r="L111" s="69">
        <v>219</v>
      </c>
      <c r="M111" s="69">
        <v>804</v>
      </c>
    </row>
    <row r="112" spans="1:13" x14ac:dyDescent="0.15">
      <c r="A112" s="67"/>
      <c r="B112" s="63">
        <v>30</v>
      </c>
      <c r="C112" s="69" t="s">
        <v>2912</v>
      </c>
      <c r="D112" s="69" t="s">
        <v>2913</v>
      </c>
      <c r="E112" s="69">
        <v>65</v>
      </c>
      <c r="F112" s="69">
        <v>65</v>
      </c>
      <c r="G112" s="69">
        <v>65</v>
      </c>
      <c r="H112" s="69"/>
      <c r="I112" s="69"/>
      <c r="J112" s="69"/>
      <c r="K112" s="69"/>
      <c r="L112" s="69">
        <v>182</v>
      </c>
      <c r="M112" s="69">
        <v>804</v>
      </c>
    </row>
    <row r="113" spans="1:13" ht="23.25" x14ac:dyDescent="0.15">
      <c r="A113" s="67"/>
      <c r="B113" s="63">
        <v>31</v>
      </c>
      <c r="C113" s="69" t="s">
        <v>2914</v>
      </c>
      <c r="D113" s="69" t="s">
        <v>2915</v>
      </c>
      <c r="E113" s="69">
        <v>150</v>
      </c>
      <c r="F113" s="69">
        <v>150</v>
      </c>
      <c r="G113" s="69">
        <v>150</v>
      </c>
      <c r="H113" s="69"/>
      <c r="I113" s="69"/>
      <c r="J113" s="69"/>
      <c r="K113" s="69"/>
      <c r="L113" s="69">
        <v>691</v>
      </c>
      <c r="M113" s="69">
        <v>3058</v>
      </c>
    </row>
    <row r="114" spans="1:13" ht="24" x14ac:dyDescent="0.15">
      <c r="A114" s="67"/>
      <c r="B114" s="63">
        <v>32</v>
      </c>
      <c r="C114" s="69" t="s">
        <v>2916</v>
      </c>
      <c r="D114" s="69" t="s">
        <v>2917</v>
      </c>
      <c r="E114" s="69">
        <v>7.5</v>
      </c>
      <c r="F114" s="69">
        <v>7.5</v>
      </c>
      <c r="G114" s="69">
        <v>7.5</v>
      </c>
      <c r="H114" s="69"/>
      <c r="I114" s="69"/>
      <c r="J114" s="69"/>
      <c r="K114" s="69"/>
      <c r="L114" s="69">
        <v>303</v>
      </c>
      <c r="M114" s="69">
        <v>1208</v>
      </c>
    </row>
    <row r="115" spans="1:13" ht="23.25" x14ac:dyDescent="0.15">
      <c r="A115" s="67"/>
      <c r="B115" s="63">
        <v>33</v>
      </c>
      <c r="C115" s="69" t="s">
        <v>2918</v>
      </c>
      <c r="D115" s="69" t="s">
        <v>2919</v>
      </c>
      <c r="E115" s="69">
        <v>6.6</v>
      </c>
      <c r="F115" s="69">
        <v>6.6</v>
      </c>
      <c r="G115" s="69">
        <v>6.6</v>
      </c>
      <c r="H115" s="69"/>
      <c r="I115" s="69"/>
      <c r="J115" s="69"/>
      <c r="K115" s="69"/>
      <c r="L115" s="70">
        <v>147</v>
      </c>
      <c r="M115" s="69">
        <v>569</v>
      </c>
    </row>
    <row r="116" spans="1:13" ht="24" x14ac:dyDescent="0.15">
      <c r="A116" s="67"/>
      <c r="B116" s="63">
        <v>34</v>
      </c>
      <c r="C116" s="69" t="s">
        <v>2920</v>
      </c>
      <c r="D116" s="69" t="s">
        <v>2921</v>
      </c>
      <c r="E116" s="69">
        <v>12</v>
      </c>
      <c r="F116" s="69">
        <v>12</v>
      </c>
      <c r="G116" s="69">
        <v>12</v>
      </c>
      <c r="H116" s="69"/>
      <c r="I116" s="69"/>
      <c r="J116" s="69"/>
      <c r="K116" s="69"/>
      <c r="L116" s="69">
        <v>108</v>
      </c>
      <c r="M116" s="69">
        <v>440</v>
      </c>
    </row>
    <row r="117" spans="1:13" ht="23.25" x14ac:dyDescent="0.15">
      <c r="A117" s="67"/>
      <c r="B117" s="63">
        <v>35</v>
      </c>
      <c r="C117" s="69" t="s">
        <v>2922</v>
      </c>
      <c r="D117" s="69" t="s">
        <v>2923</v>
      </c>
      <c r="E117" s="69">
        <v>22</v>
      </c>
      <c r="F117" s="69">
        <v>22</v>
      </c>
      <c r="G117" s="69">
        <v>22</v>
      </c>
      <c r="H117" s="69"/>
      <c r="I117" s="69"/>
      <c r="J117" s="69"/>
      <c r="K117" s="69"/>
      <c r="L117" s="69">
        <v>610</v>
      </c>
      <c r="M117" s="69">
        <v>2563</v>
      </c>
    </row>
    <row r="118" spans="1:13" x14ac:dyDescent="0.15">
      <c r="A118" s="67" t="s">
        <v>2924</v>
      </c>
      <c r="B118" s="67">
        <v>70</v>
      </c>
      <c r="C118" s="67"/>
      <c r="D118" s="67"/>
      <c r="E118" s="88">
        <f>SUM(E119:E188)</f>
        <v>1591.29</v>
      </c>
      <c r="F118" s="88">
        <f t="shared" ref="F118:M118" si="10">SUM(F119:F188)</f>
        <v>1591.29</v>
      </c>
      <c r="G118" s="88">
        <f t="shared" si="10"/>
        <v>1591.29</v>
      </c>
      <c r="H118" s="88"/>
      <c r="I118" s="88"/>
      <c r="J118" s="88"/>
      <c r="K118" s="88"/>
      <c r="L118" s="69">
        <f t="shared" si="10"/>
        <v>8907</v>
      </c>
      <c r="M118" s="69">
        <f t="shared" si="10"/>
        <v>47482</v>
      </c>
    </row>
    <row r="119" spans="1:13" s="50" customFormat="1" x14ac:dyDescent="0.15">
      <c r="A119" s="63"/>
      <c r="B119" s="63">
        <v>1</v>
      </c>
      <c r="C119" s="63" t="s">
        <v>2925</v>
      </c>
      <c r="D119" s="63" t="s">
        <v>2926</v>
      </c>
      <c r="E119" s="64">
        <f>F119</f>
        <v>30</v>
      </c>
      <c r="F119" s="64">
        <v>30</v>
      </c>
      <c r="G119" s="64">
        <v>30</v>
      </c>
      <c r="H119" s="64"/>
      <c r="I119" s="64"/>
      <c r="J119" s="64"/>
      <c r="K119" s="63"/>
      <c r="L119" s="63">
        <v>51</v>
      </c>
      <c r="M119" s="65">
        <v>181</v>
      </c>
    </row>
    <row r="120" spans="1:13" s="50" customFormat="1" x14ac:dyDescent="0.15">
      <c r="A120" s="63"/>
      <c r="B120" s="63">
        <v>2</v>
      </c>
      <c r="C120" s="63" t="s">
        <v>2927</v>
      </c>
      <c r="D120" s="63" t="s">
        <v>2928</v>
      </c>
      <c r="E120" s="64">
        <f t="shared" ref="E120:E151" si="11">F120</f>
        <v>5.6</v>
      </c>
      <c r="F120" s="64">
        <v>5.6</v>
      </c>
      <c r="G120" s="64">
        <v>5.6</v>
      </c>
      <c r="H120" s="64"/>
      <c r="I120" s="64"/>
      <c r="J120" s="64"/>
      <c r="K120" s="63"/>
      <c r="L120" s="63"/>
      <c r="M120" s="65">
        <v>195</v>
      </c>
    </row>
    <row r="121" spans="1:13" s="50" customFormat="1" x14ac:dyDescent="0.15">
      <c r="A121" s="63"/>
      <c r="B121" s="63">
        <v>3</v>
      </c>
      <c r="C121" s="63" t="s">
        <v>2929</v>
      </c>
      <c r="D121" s="63" t="s">
        <v>2930</v>
      </c>
      <c r="E121" s="64">
        <f t="shared" si="11"/>
        <v>16.8</v>
      </c>
      <c r="F121" s="64">
        <v>16.8</v>
      </c>
      <c r="G121" s="64">
        <v>16.8</v>
      </c>
      <c r="H121" s="64"/>
      <c r="I121" s="64"/>
      <c r="J121" s="64"/>
      <c r="K121" s="63"/>
      <c r="L121" s="63"/>
      <c r="M121" s="65">
        <v>573</v>
      </c>
    </row>
    <row r="122" spans="1:13" s="50" customFormat="1" x14ac:dyDescent="0.15">
      <c r="A122" s="63"/>
      <c r="B122" s="63">
        <v>4</v>
      </c>
      <c r="C122" s="63" t="s">
        <v>2931</v>
      </c>
      <c r="D122" s="63" t="s">
        <v>2932</v>
      </c>
      <c r="E122" s="64">
        <f t="shared" si="11"/>
        <v>24.8</v>
      </c>
      <c r="F122" s="64">
        <v>24.8</v>
      </c>
      <c r="G122" s="64">
        <v>24.8</v>
      </c>
      <c r="H122" s="64"/>
      <c r="I122" s="64"/>
      <c r="J122" s="64"/>
      <c r="K122" s="63"/>
      <c r="L122" s="63">
        <v>87</v>
      </c>
      <c r="M122" s="65">
        <v>381</v>
      </c>
    </row>
    <row r="123" spans="1:13" s="50" customFormat="1" x14ac:dyDescent="0.15">
      <c r="A123" s="63"/>
      <c r="B123" s="63">
        <v>5</v>
      </c>
      <c r="C123" s="63" t="s">
        <v>2933</v>
      </c>
      <c r="D123" s="63" t="s">
        <v>2934</v>
      </c>
      <c r="E123" s="64">
        <f t="shared" si="11"/>
        <v>35</v>
      </c>
      <c r="F123" s="64">
        <v>35</v>
      </c>
      <c r="G123" s="64">
        <v>35</v>
      </c>
      <c r="H123" s="64"/>
      <c r="I123" s="64"/>
      <c r="J123" s="64"/>
      <c r="K123" s="63"/>
      <c r="L123" s="63">
        <v>189</v>
      </c>
      <c r="M123" s="65">
        <v>817</v>
      </c>
    </row>
    <row r="124" spans="1:13" s="50" customFormat="1" x14ac:dyDescent="0.15">
      <c r="A124" s="63"/>
      <c r="B124" s="63">
        <v>6</v>
      </c>
      <c r="C124" s="63" t="s">
        <v>2935</v>
      </c>
      <c r="D124" s="63" t="s">
        <v>2936</v>
      </c>
      <c r="E124" s="64">
        <f t="shared" si="11"/>
        <v>29</v>
      </c>
      <c r="F124" s="64">
        <v>29</v>
      </c>
      <c r="G124" s="64">
        <v>29</v>
      </c>
      <c r="H124" s="64"/>
      <c r="I124" s="64"/>
      <c r="J124" s="64"/>
      <c r="K124" s="63"/>
      <c r="L124" s="63">
        <v>74</v>
      </c>
      <c r="M124" s="65">
        <v>336</v>
      </c>
    </row>
    <row r="125" spans="1:13" s="50" customFormat="1" ht="23.25" x14ac:dyDescent="0.15">
      <c r="A125" s="63"/>
      <c r="B125" s="63">
        <v>7</v>
      </c>
      <c r="C125" s="63" t="s">
        <v>2937</v>
      </c>
      <c r="D125" s="63" t="s">
        <v>2938</v>
      </c>
      <c r="E125" s="64">
        <f t="shared" si="11"/>
        <v>9</v>
      </c>
      <c r="F125" s="64">
        <v>9</v>
      </c>
      <c r="G125" s="64">
        <v>9</v>
      </c>
      <c r="H125" s="64"/>
      <c r="I125" s="64"/>
      <c r="J125" s="64"/>
      <c r="K125" s="63"/>
      <c r="L125" s="63">
        <v>74</v>
      </c>
      <c r="M125" s="65">
        <v>336</v>
      </c>
    </row>
    <row r="126" spans="1:13" s="50" customFormat="1" x14ac:dyDescent="0.15">
      <c r="A126" s="63"/>
      <c r="B126" s="63">
        <v>8</v>
      </c>
      <c r="C126" s="63" t="s">
        <v>2939</v>
      </c>
      <c r="D126" s="63" t="s">
        <v>2940</v>
      </c>
      <c r="E126" s="64">
        <f t="shared" si="11"/>
        <v>13</v>
      </c>
      <c r="F126" s="64">
        <v>13</v>
      </c>
      <c r="G126" s="64">
        <v>13</v>
      </c>
      <c r="H126" s="64"/>
      <c r="I126" s="64"/>
      <c r="J126" s="64"/>
      <c r="K126" s="63"/>
      <c r="L126" s="63">
        <v>171</v>
      </c>
      <c r="M126" s="65">
        <v>714</v>
      </c>
    </row>
    <row r="127" spans="1:13" s="50" customFormat="1" ht="36" x14ac:dyDescent="0.15">
      <c r="A127" s="63"/>
      <c r="B127" s="63">
        <v>9</v>
      </c>
      <c r="C127" s="63" t="s">
        <v>2941</v>
      </c>
      <c r="D127" s="63" t="s">
        <v>2942</v>
      </c>
      <c r="E127" s="64">
        <f t="shared" si="11"/>
        <v>20</v>
      </c>
      <c r="F127" s="64">
        <v>20</v>
      </c>
      <c r="G127" s="64">
        <v>20</v>
      </c>
      <c r="H127" s="64"/>
      <c r="I127" s="64"/>
      <c r="J127" s="64"/>
      <c r="K127" s="63"/>
      <c r="L127" s="63"/>
      <c r="M127" s="65">
        <v>440</v>
      </c>
    </row>
    <row r="128" spans="1:13" s="50" customFormat="1" ht="23.25" x14ac:dyDescent="0.15">
      <c r="A128" s="63"/>
      <c r="B128" s="63">
        <v>10</v>
      </c>
      <c r="C128" s="63" t="s">
        <v>2943</v>
      </c>
      <c r="D128" s="63" t="s">
        <v>2944</v>
      </c>
      <c r="E128" s="64">
        <f t="shared" si="11"/>
        <v>6</v>
      </c>
      <c r="F128" s="64">
        <v>6</v>
      </c>
      <c r="G128" s="64">
        <v>6</v>
      </c>
      <c r="H128" s="64"/>
      <c r="I128" s="64"/>
      <c r="J128" s="64"/>
      <c r="K128" s="63"/>
      <c r="L128" s="63"/>
      <c r="M128" s="65">
        <v>595</v>
      </c>
    </row>
    <row r="129" spans="1:13" s="50" customFormat="1" ht="35.25" x14ac:dyDescent="0.15">
      <c r="A129" s="63"/>
      <c r="B129" s="63">
        <v>11</v>
      </c>
      <c r="C129" s="63" t="s">
        <v>2945</v>
      </c>
      <c r="D129" s="63" t="s">
        <v>2946</v>
      </c>
      <c r="E129" s="64">
        <f t="shared" si="11"/>
        <v>8.5</v>
      </c>
      <c r="F129" s="64">
        <v>8.5</v>
      </c>
      <c r="G129" s="64">
        <v>8.5</v>
      </c>
      <c r="H129" s="64"/>
      <c r="I129" s="64"/>
      <c r="J129" s="64"/>
      <c r="K129" s="63"/>
      <c r="L129" s="63"/>
      <c r="M129" s="65">
        <v>1073</v>
      </c>
    </row>
    <row r="130" spans="1:13" s="50" customFormat="1" ht="35.25" x14ac:dyDescent="0.15">
      <c r="A130" s="63"/>
      <c r="B130" s="63">
        <v>12</v>
      </c>
      <c r="C130" s="63" t="s">
        <v>2947</v>
      </c>
      <c r="D130" s="63" t="s">
        <v>2948</v>
      </c>
      <c r="E130" s="64">
        <f t="shared" si="11"/>
        <v>24</v>
      </c>
      <c r="F130" s="64">
        <v>24</v>
      </c>
      <c r="G130" s="64">
        <v>24</v>
      </c>
      <c r="H130" s="64"/>
      <c r="I130" s="64"/>
      <c r="J130" s="64"/>
      <c r="K130" s="63"/>
      <c r="L130" s="63"/>
      <c r="M130" s="65">
        <v>177</v>
      </c>
    </row>
    <row r="131" spans="1:13" s="50" customFormat="1" ht="24" x14ac:dyDescent="0.15">
      <c r="A131" s="63"/>
      <c r="B131" s="63">
        <v>13</v>
      </c>
      <c r="C131" s="63" t="s">
        <v>2949</v>
      </c>
      <c r="D131" s="63" t="s">
        <v>2950</v>
      </c>
      <c r="E131" s="64">
        <f t="shared" si="11"/>
        <v>7.84</v>
      </c>
      <c r="F131" s="64">
        <v>7.84</v>
      </c>
      <c r="G131" s="64">
        <v>7.84</v>
      </c>
      <c r="H131" s="64"/>
      <c r="I131" s="64"/>
      <c r="J131" s="64"/>
      <c r="K131" s="63"/>
      <c r="L131" s="63"/>
      <c r="M131" s="65">
        <v>195</v>
      </c>
    </row>
    <row r="132" spans="1:13" s="50" customFormat="1" ht="24" x14ac:dyDescent="0.15">
      <c r="A132" s="63"/>
      <c r="B132" s="63">
        <v>14</v>
      </c>
      <c r="C132" s="63" t="s">
        <v>2951</v>
      </c>
      <c r="D132" s="63" t="s">
        <v>2952</v>
      </c>
      <c r="E132" s="64">
        <f t="shared" si="11"/>
        <v>20</v>
      </c>
      <c r="F132" s="64">
        <v>20</v>
      </c>
      <c r="G132" s="64">
        <v>20</v>
      </c>
      <c r="H132" s="64"/>
      <c r="I132" s="64"/>
      <c r="J132" s="64"/>
      <c r="K132" s="63"/>
      <c r="L132" s="63"/>
      <c r="M132" s="65">
        <v>632</v>
      </c>
    </row>
    <row r="133" spans="1:13" s="50" customFormat="1" ht="24" x14ac:dyDescent="0.15">
      <c r="A133" s="63"/>
      <c r="B133" s="63">
        <v>15</v>
      </c>
      <c r="C133" s="63" t="s">
        <v>2953</v>
      </c>
      <c r="D133" s="63" t="s">
        <v>2954</v>
      </c>
      <c r="E133" s="64">
        <f t="shared" si="11"/>
        <v>10.9</v>
      </c>
      <c r="F133" s="64">
        <v>10.9</v>
      </c>
      <c r="G133" s="64">
        <v>10.9</v>
      </c>
      <c r="H133" s="64"/>
      <c r="I133" s="64"/>
      <c r="J133" s="64"/>
      <c r="K133" s="63"/>
      <c r="L133" s="63"/>
      <c r="M133" s="65">
        <v>264</v>
      </c>
    </row>
    <row r="134" spans="1:13" s="50" customFormat="1" x14ac:dyDescent="0.15">
      <c r="A134" s="63"/>
      <c r="B134" s="63">
        <v>16</v>
      </c>
      <c r="C134" s="63" t="s">
        <v>2955</v>
      </c>
      <c r="D134" s="63" t="s">
        <v>2956</v>
      </c>
      <c r="E134" s="64">
        <f t="shared" si="11"/>
        <v>20</v>
      </c>
      <c r="F134" s="64">
        <v>20</v>
      </c>
      <c r="G134" s="63">
        <v>20</v>
      </c>
      <c r="H134" s="63"/>
      <c r="I134" s="63"/>
      <c r="J134" s="63"/>
      <c r="K134" s="63"/>
      <c r="L134" s="63"/>
      <c r="M134" s="65">
        <v>256</v>
      </c>
    </row>
    <row r="135" spans="1:13" s="50" customFormat="1" ht="23.25" x14ac:dyDescent="0.15">
      <c r="A135" s="63"/>
      <c r="B135" s="63">
        <v>17</v>
      </c>
      <c r="C135" s="63" t="s">
        <v>2957</v>
      </c>
      <c r="D135" s="63" t="s">
        <v>2958</v>
      </c>
      <c r="E135" s="64">
        <f t="shared" si="11"/>
        <v>13.7</v>
      </c>
      <c r="F135" s="64">
        <v>13.7</v>
      </c>
      <c r="G135" s="63">
        <v>13.7</v>
      </c>
      <c r="H135" s="63"/>
      <c r="I135" s="63"/>
      <c r="J135" s="63"/>
      <c r="K135" s="63"/>
      <c r="L135" s="63"/>
      <c r="M135" s="65">
        <v>358</v>
      </c>
    </row>
    <row r="136" spans="1:13" s="50" customFormat="1" ht="95.25" x14ac:dyDescent="0.15">
      <c r="A136" s="63"/>
      <c r="B136" s="63">
        <v>18</v>
      </c>
      <c r="C136" s="63" t="s">
        <v>2959</v>
      </c>
      <c r="D136" s="63" t="s">
        <v>2960</v>
      </c>
      <c r="E136" s="64">
        <f t="shared" si="11"/>
        <v>33.5</v>
      </c>
      <c r="F136" s="64">
        <v>33.5</v>
      </c>
      <c r="G136" s="63">
        <v>33.5</v>
      </c>
      <c r="H136" s="63"/>
      <c r="I136" s="63"/>
      <c r="J136" s="63"/>
      <c r="K136" s="63"/>
      <c r="L136" s="63"/>
      <c r="M136" s="65">
        <v>573</v>
      </c>
    </row>
    <row r="137" spans="1:13" s="50" customFormat="1" x14ac:dyDescent="0.15">
      <c r="A137" s="63"/>
      <c r="B137" s="63">
        <v>19</v>
      </c>
      <c r="C137" s="63" t="s">
        <v>2961</v>
      </c>
      <c r="D137" s="63" t="s">
        <v>2962</v>
      </c>
      <c r="E137" s="64">
        <f t="shared" si="11"/>
        <v>33</v>
      </c>
      <c r="F137" s="64">
        <v>33</v>
      </c>
      <c r="G137" s="65">
        <v>33</v>
      </c>
      <c r="H137" s="65"/>
      <c r="I137" s="63"/>
      <c r="J137" s="63"/>
      <c r="K137" s="63"/>
      <c r="L137" s="63">
        <v>212</v>
      </c>
      <c r="M137" s="65">
        <v>857</v>
      </c>
    </row>
    <row r="138" spans="1:13" s="50" customFormat="1" x14ac:dyDescent="0.15">
      <c r="A138" s="63"/>
      <c r="B138" s="63">
        <v>20</v>
      </c>
      <c r="C138" s="63" t="s">
        <v>2963</v>
      </c>
      <c r="D138" s="63" t="s">
        <v>2964</v>
      </c>
      <c r="E138" s="64">
        <f t="shared" si="11"/>
        <v>45</v>
      </c>
      <c r="F138" s="64">
        <v>45</v>
      </c>
      <c r="G138" s="63">
        <v>45</v>
      </c>
      <c r="H138" s="63"/>
      <c r="I138" s="63"/>
      <c r="J138" s="63"/>
      <c r="K138" s="63"/>
      <c r="L138" s="63">
        <v>135</v>
      </c>
      <c r="M138" s="65">
        <v>588</v>
      </c>
    </row>
    <row r="139" spans="1:13" s="50" customFormat="1" ht="70.5" x14ac:dyDescent="0.15">
      <c r="A139" s="63"/>
      <c r="B139" s="63">
        <v>21</v>
      </c>
      <c r="C139" s="63" t="s">
        <v>2965</v>
      </c>
      <c r="D139" s="63" t="s">
        <v>2966</v>
      </c>
      <c r="E139" s="64">
        <f t="shared" si="11"/>
        <v>11.25</v>
      </c>
      <c r="F139" s="64">
        <v>11.25</v>
      </c>
      <c r="G139" s="63">
        <v>11.25</v>
      </c>
      <c r="H139" s="63"/>
      <c r="I139" s="63"/>
      <c r="J139" s="63"/>
      <c r="K139" s="63"/>
      <c r="L139" s="63"/>
      <c r="M139" s="65">
        <v>812</v>
      </c>
    </row>
    <row r="140" spans="1:13" s="50" customFormat="1" ht="36" x14ac:dyDescent="0.15">
      <c r="A140" s="63"/>
      <c r="B140" s="63">
        <v>22</v>
      </c>
      <c r="C140" s="63" t="s">
        <v>2967</v>
      </c>
      <c r="D140" s="63" t="s">
        <v>2968</v>
      </c>
      <c r="E140" s="64">
        <f t="shared" si="11"/>
        <v>33.799999999999997</v>
      </c>
      <c r="F140" s="64">
        <v>33.799999999999997</v>
      </c>
      <c r="G140" s="65">
        <v>33.799999999999997</v>
      </c>
      <c r="H140" s="65"/>
      <c r="I140" s="63"/>
      <c r="J140" s="63"/>
      <c r="K140" s="63"/>
      <c r="L140" s="63"/>
      <c r="M140" s="65">
        <v>312</v>
      </c>
    </row>
    <row r="141" spans="1:13" s="50" customFormat="1" ht="36" x14ac:dyDescent="0.15">
      <c r="A141" s="63"/>
      <c r="B141" s="63">
        <v>23</v>
      </c>
      <c r="C141" s="63" t="s">
        <v>2969</v>
      </c>
      <c r="D141" s="63" t="s">
        <v>2970</v>
      </c>
      <c r="E141" s="64">
        <f t="shared" si="11"/>
        <v>11</v>
      </c>
      <c r="F141" s="64">
        <v>11</v>
      </c>
      <c r="G141" s="73">
        <v>11</v>
      </c>
      <c r="H141" s="73"/>
      <c r="I141" s="63"/>
      <c r="J141" s="63"/>
      <c r="K141" s="63"/>
      <c r="L141" s="63"/>
      <c r="M141" s="65">
        <v>312</v>
      </c>
    </row>
    <row r="142" spans="1:13" s="50" customFormat="1" ht="36" x14ac:dyDescent="0.15">
      <c r="A142" s="63"/>
      <c r="B142" s="63">
        <v>24</v>
      </c>
      <c r="C142" s="63" t="s">
        <v>2971</v>
      </c>
      <c r="D142" s="63" t="s">
        <v>2972</v>
      </c>
      <c r="E142" s="64">
        <f t="shared" si="11"/>
        <v>11.5</v>
      </c>
      <c r="F142" s="64">
        <v>11.5</v>
      </c>
      <c r="G142" s="65">
        <v>11.5</v>
      </c>
      <c r="H142" s="65"/>
      <c r="I142" s="63"/>
      <c r="J142" s="63"/>
      <c r="K142" s="63"/>
      <c r="L142" s="63"/>
      <c r="M142" s="65" t="s">
        <v>1914</v>
      </c>
    </row>
    <row r="143" spans="1:13" s="50" customFormat="1" ht="36" x14ac:dyDescent="0.15">
      <c r="A143" s="63"/>
      <c r="B143" s="63">
        <v>25</v>
      </c>
      <c r="C143" s="63" t="s">
        <v>2973</v>
      </c>
      <c r="D143" s="63" t="s">
        <v>2974</v>
      </c>
      <c r="E143" s="64">
        <f t="shared" si="11"/>
        <v>24</v>
      </c>
      <c r="F143" s="64">
        <v>24</v>
      </c>
      <c r="G143" s="65">
        <v>24</v>
      </c>
      <c r="H143" s="65"/>
      <c r="I143" s="63"/>
      <c r="J143" s="63"/>
      <c r="K143" s="63"/>
      <c r="L143" s="63"/>
      <c r="M143" s="65" t="s">
        <v>1916</v>
      </c>
    </row>
    <row r="144" spans="1:13" s="50" customFormat="1" ht="36" x14ac:dyDescent="0.15">
      <c r="A144" s="63"/>
      <c r="B144" s="63">
        <v>26</v>
      </c>
      <c r="C144" s="63" t="s">
        <v>2975</v>
      </c>
      <c r="D144" s="63" t="s">
        <v>2976</v>
      </c>
      <c r="E144" s="64">
        <f t="shared" si="11"/>
        <v>31</v>
      </c>
      <c r="F144" s="64">
        <v>31</v>
      </c>
      <c r="G144" s="74">
        <v>31</v>
      </c>
      <c r="H144" s="74"/>
      <c r="I144" s="63"/>
      <c r="J144" s="63"/>
      <c r="K144" s="63"/>
      <c r="L144" s="63"/>
      <c r="M144" s="65" t="s">
        <v>1918</v>
      </c>
    </row>
    <row r="145" spans="1:13" s="50" customFormat="1" x14ac:dyDescent="0.15">
      <c r="A145" s="63"/>
      <c r="B145" s="63">
        <v>27</v>
      </c>
      <c r="C145" s="63" t="s">
        <v>2977</v>
      </c>
      <c r="D145" s="63" t="s">
        <v>2978</v>
      </c>
      <c r="E145" s="64">
        <f t="shared" si="11"/>
        <v>28</v>
      </c>
      <c r="F145" s="64">
        <v>28</v>
      </c>
      <c r="G145" s="65">
        <v>28</v>
      </c>
      <c r="H145" s="65"/>
      <c r="I145" s="63"/>
      <c r="J145" s="63"/>
      <c r="K145" s="63"/>
      <c r="L145" s="63"/>
      <c r="M145" s="65">
        <v>312</v>
      </c>
    </row>
    <row r="146" spans="1:13" s="50" customFormat="1" x14ac:dyDescent="0.15">
      <c r="A146" s="63"/>
      <c r="B146" s="63">
        <v>28</v>
      </c>
      <c r="C146" s="63" t="s">
        <v>2979</v>
      </c>
      <c r="D146" s="63" t="s">
        <v>2980</v>
      </c>
      <c r="E146" s="64">
        <f t="shared" si="11"/>
        <v>17.5</v>
      </c>
      <c r="F146" s="64">
        <v>17.5</v>
      </c>
      <c r="G146" s="65">
        <v>17.5</v>
      </c>
      <c r="H146" s="65"/>
      <c r="I146" s="63"/>
      <c r="J146" s="63"/>
      <c r="K146" s="63"/>
      <c r="L146" s="63"/>
      <c r="M146" s="65" t="s">
        <v>1914</v>
      </c>
    </row>
    <row r="147" spans="1:13" s="50" customFormat="1" x14ac:dyDescent="0.15">
      <c r="A147" s="63"/>
      <c r="B147" s="63">
        <v>29</v>
      </c>
      <c r="C147" s="63" t="s">
        <v>2981</v>
      </c>
      <c r="D147" s="63" t="s">
        <v>2978</v>
      </c>
      <c r="E147" s="64">
        <f t="shared" si="11"/>
        <v>28</v>
      </c>
      <c r="F147" s="64">
        <v>28</v>
      </c>
      <c r="G147" s="65">
        <v>28</v>
      </c>
      <c r="H147" s="65"/>
      <c r="I147" s="63"/>
      <c r="J147" s="63"/>
      <c r="K147" s="63"/>
      <c r="L147" s="63"/>
      <c r="M147" s="65" t="s">
        <v>1918</v>
      </c>
    </row>
    <row r="148" spans="1:13" s="50" customFormat="1" ht="35.25" x14ac:dyDescent="0.15">
      <c r="A148" s="63"/>
      <c r="B148" s="63">
        <v>30</v>
      </c>
      <c r="C148" s="63" t="s">
        <v>2982</v>
      </c>
      <c r="D148" s="63" t="s">
        <v>2983</v>
      </c>
      <c r="E148" s="64">
        <f t="shared" si="11"/>
        <v>10.7</v>
      </c>
      <c r="F148" s="64">
        <v>10.7</v>
      </c>
      <c r="G148" s="73">
        <v>10.7</v>
      </c>
      <c r="H148" s="73"/>
      <c r="I148" s="63"/>
      <c r="J148" s="63"/>
      <c r="K148" s="63"/>
      <c r="L148" s="63"/>
      <c r="M148" s="65">
        <v>605</v>
      </c>
    </row>
    <row r="149" spans="1:13" s="50" customFormat="1" ht="24" x14ac:dyDescent="0.15">
      <c r="A149" s="63"/>
      <c r="B149" s="63">
        <v>31</v>
      </c>
      <c r="C149" s="63" t="s">
        <v>2984</v>
      </c>
      <c r="D149" s="63" t="s">
        <v>2985</v>
      </c>
      <c r="E149" s="64">
        <f t="shared" si="11"/>
        <v>16</v>
      </c>
      <c r="F149" s="64">
        <v>16</v>
      </c>
      <c r="G149" s="74">
        <v>16</v>
      </c>
      <c r="H149" s="74"/>
      <c r="I149" s="63"/>
      <c r="J149" s="63"/>
      <c r="K149" s="63"/>
      <c r="L149" s="63"/>
      <c r="M149" s="65">
        <v>477</v>
      </c>
    </row>
    <row r="150" spans="1:13" s="50" customFormat="1" x14ac:dyDescent="0.15">
      <c r="A150" s="63"/>
      <c r="B150" s="63">
        <v>32</v>
      </c>
      <c r="C150" s="63" t="s">
        <v>2986</v>
      </c>
      <c r="D150" s="63" t="s">
        <v>2987</v>
      </c>
      <c r="E150" s="64">
        <f t="shared" si="11"/>
        <v>3</v>
      </c>
      <c r="F150" s="64">
        <v>3</v>
      </c>
      <c r="G150" s="74">
        <v>3</v>
      </c>
      <c r="H150" s="74"/>
      <c r="I150" s="63"/>
      <c r="J150" s="63"/>
      <c r="K150" s="63"/>
      <c r="L150" s="63"/>
      <c r="M150" s="65">
        <v>220</v>
      </c>
    </row>
    <row r="151" spans="1:13" s="50" customFormat="1" ht="23.25" x14ac:dyDescent="0.15">
      <c r="A151" s="63"/>
      <c r="B151" s="63">
        <v>33</v>
      </c>
      <c r="C151" s="63" t="s">
        <v>2988</v>
      </c>
      <c r="D151" s="63" t="s">
        <v>2989</v>
      </c>
      <c r="E151" s="64">
        <f t="shared" si="11"/>
        <v>3</v>
      </c>
      <c r="F151" s="64">
        <v>3</v>
      </c>
      <c r="G151" s="74">
        <v>3</v>
      </c>
      <c r="H151" s="74"/>
      <c r="I151" s="63"/>
      <c r="J151" s="63"/>
      <c r="K151" s="63"/>
      <c r="L151" s="63"/>
      <c r="M151" s="65">
        <v>220</v>
      </c>
    </row>
    <row r="152" spans="1:13" ht="35.25" x14ac:dyDescent="0.15">
      <c r="A152" s="67"/>
      <c r="B152" s="63">
        <v>34</v>
      </c>
      <c r="C152" s="69" t="s">
        <v>2990</v>
      </c>
      <c r="D152" s="69" t="s">
        <v>2991</v>
      </c>
      <c r="E152" s="69">
        <v>18</v>
      </c>
      <c r="F152" s="69">
        <v>18</v>
      </c>
      <c r="G152" s="69">
        <v>18</v>
      </c>
      <c r="H152" s="69"/>
      <c r="I152" s="69"/>
      <c r="J152" s="69"/>
      <c r="K152" s="69"/>
      <c r="L152" s="69">
        <v>51</v>
      </c>
      <c r="M152" s="69">
        <v>181</v>
      </c>
    </row>
    <row r="153" spans="1:13" ht="35.25" x14ac:dyDescent="0.15">
      <c r="A153" s="67"/>
      <c r="B153" s="63">
        <v>35</v>
      </c>
      <c r="C153" s="69" t="s">
        <v>2992</v>
      </c>
      <c r="D153" s="69" t="s">
        <v>2993</v>
      </c>
      <c r="E153" s="69">
        <v>3.6</v>
      </c>
      <c r="F153" s="69">
        <v>3.6</v>
      </c>
      <c r="G153" s="69">
        <v>3.6</v>
      </c>
      <c r="H153" s="69"/>
      <c r="I153" s="69"/>
      <c r="J153" s="69"/>
      <c r="K153" s="69"/>
      <c r="L153" s="69">
        <v>26</v>
      </c>
      <c r="M153" s="69">
        <v>96</v>
      </c>
    </row>
    <row r="154" spans="1:13" ht="48" x14ac:dyDescent="0.15">
      <c r="A154" s="67"/>
      <c r="B154" s="63">
        <v>36</v>
      </c>
      <c r="C154" s="69" t="s">
        <v>2994</v>
      </c>
      <c r="D154" s="69" t="s">
        <v>2995</v>
      </c>
      <c r="E154" s="69">
        <v>27.5</v>
      </c>
      <c r="F154" s="69">
        <v>27.5</v>
      </c>
      <c r="G154" s="69">
        <v>27.5</v>
      </c>
      <c r="H154" s="69"/>
      <c r="I154" s="69"/>
      <c r="J154" s="69"/>
      <c r="K154" s="69"/>
      <c r="L154" s="69">
        <v>211</v>
      </c>
      <c r="M154" s="69">
        <v>916</v>
      </c>
    </row>
    <row r="155" spans="1:13" ht="58.5" x14ac:dyDescent="0.15">
      <c r="A155" s="67"/>
      <c r="B155" s="63">
        <v>37</v>
      </c>
      <c r="C155" s="69" t="s">
        <v>2996</v>
      </c>
      <c r="D155" s="69" t="s">
        <v>2997</v>
      </c>
      <c r="E155" s="69">
        <v>45.3</v>
      </c>
      <c r="F155" s="69">
        <v>45.3</v>
      </c>
      <c r="G155" s="69">
        <v>45.3</v>
      </c>
      <c r="H155" s="69"/>
      <c r="I155" s="69"/>
      <c r="J155" s="69"/>
      <c r="K155" s="69"/>
      <c r="L155" s="69">
        <v>211</v>
      </c>
      <c r="M155" s="69">
        <v>916</v>
      </c>
    </row>
    <row r="156" spans="1:13" ht="34.5" x14ac:dyDescent="0.15">
      <c r="A156" s="67"/>
      <c r="B156" s="63">
        <v>38</v>
      </c>
      <c r="C156" s="69" t="s">
        <v>2998</v>
      </c>
      <c r="D156" s="69" t="s">
        <v>2999</v>
      </c>
      <c r="E156" s="69">
        <v>38.799999999999997</v>
      </c>
      <c r="F156" s="69">
        <v>38.799999999999997</v>
      </c>
      <c r="G156" s="69">
        <v>38.799999999999997</v>
      </c>
      <c r="H156" s="69"/>
      <c r="I156" s="69"/>
      <c r="J156" s="69"/>
      <c r="K156" s="69"/>
      <c r="L156" s="69">
        <v>211</v>
      </c>
      <c r="M156" s="69">
        <v>916</v>
      </c>
    </row>
    <row r="157" spans="1:13" ht="24" x14ac:dyDescent="0.15">
      <c r="A157" s="67"/>
      <c r="B157" s="63">
        <v>39</v>
      </c>
      <c r="C157" s="69" t="s">
        <v>3000</v>
      </c>
      <c r="D157" s="69" t="s">
        <v>3001</v>
      </c>
      <c r="E157" s="69">
        <v>37.1</v>
      </c>
      <c r="F157" s="69">
        <v>37.1</v>
      </c>
      <c r="G157" s="69">
        <v>37.1</v>
      </c>
      <c r="H157" s="69"/>
      <c r="I157" s="69"/>
      <c r="J157" s="69"/>
      <c r="K157" s="69"/>
      <c r="L157" s="69">
        <v>211</v>
      </c>
      <c r="M157" s="69">
        <v>916</v>
      </c>
    </row>
    <row r="158" spans="1:13" ht="35.25" x14ac:dyDescent="0.15">
      <c r="A158" s="67"/>
      <c r="B158" s="63">
        <v>40</v>
      </c>
      <c r="C158" s="69" t="s">
        <v>3002</v>
      </c>
      <c r="D158" s="69" t="s">
        <v>3003</v>
      </c>
      <c r="E158" s="69">
        <v>48</v>
      </c>
      <c r="F158" s="69">
        <v>48</v>
      </c>
      <c r="G158" s="69">
        <v>48</v>
      </c>
      <c r="H158" s="69"/>
      <c r="I158" s="69"/>
      <c r="J158" s="69"/>
      <c r="K158" s="69"/>
      <c r="L158" s="69">
        <v>211</v>
      </c>
      <c r="M158" s="69">
        <v>916</v>
      </c>
    </row>
    <row r="159" spans="1:13" x14ac:dyDescent="0.15">
      <c r="A159" s="67"/>
      <c r="B159" s="63">
        <v>41</v>
      </c>
      <c r="C159" s="69" t="s">
        <v>3004</v>
      </c>
      <c r="D159" s="57" t="s">
        <v>3005</v>
      </c>
      <c r="E159" s="69">
        <v>19</v>
      </c>
      <c r="F159" s="69">
        <v>19</v>
      </c>
      <c r="G159" s="69">
        <v>19</v>
      </c>
      <c r="H159" s="69"/>
      <c r="I159" s="69"/>
      <c r="J159" s="69"/>
      <c r="K159" s="69"/>
      <c r="L159" s="70">
        <v>546</v>
      </c>
      <c r="M159" s="70">
        <v>2488</v>
      </c>
    </row>
    <row r="160" spans="1:13" x14ac:dyDescent="0.15">
      <c r="A160" s="67"/>
      <c r="B160" s="63">
        <v>42</v>
      </c>
      <c r="C160" s="69" t="s">
        <v>3006</v>
      </c>
      <c r="D160" s="71" t="s">
        <v>3007</v>
      </c>
      <c r="E160" s="69">
        <v>4.8</v>
      </c>
      <c r="F160" s="69">
        <v>4.8</v>
      </c>
      <c r="G160" s="69">
        <v>4.8</v>
      </c>
      <c r="H160" s="69"/>
      <c r="I160" s="69"/>
      <c r="J160" s="69"/>
      <c r="K160" s="69"/>
      <c r="L160" s="70">
        <v>487</v>
      </c>
      <c r="M160" s="70">
        <v>2520</v>
      </c>
    </row>
    <row r="161" spans="1:13" x14ac:dyDescent="0.15">
      <c r="A161" s="67"/>
      <c r="B161" s="63">
        <v>43</v>
      </c>
      <c r="C161" s="69" t="s">
        <v>3008</v>
      </c>
      <c r="D161" s="57" t="s">
        <v>3009</v>
      </c>
      <c r="E161" s="69">
        <v>43.2</v>
      </c>
      <c r="F161" s="69">
        <v>43.2</v>
      </c>
      <c r="G161" s="69">
        <v>43.2</v>
      </c>
      <c r="H161" s="69"/>
      <c r="I161" s="69"/>
      <c r="J161" s="69"/>
      <c r="K161" s="69"/>
      <c r="L161" s="70">
        <v>546</v>
      </c>
      <c r="M161" s="70">
        <v>2488</v>
      </c>
    </row>
    <row r="162" spans="1:13" x14ac:dyDescent="0.15">
      <c r="A162" s="67"/>
      <c r="B162" s="63">
        <v>44</v>
      </c>
      <c r="C162" s="69" t="s">
        <v>3010</v>
      </c>
      <c r="D162" s="71" t="s">
        <v>3011</v>
      </c>
      <c r="E162" s="69">
        <v>37.5</v>
      </c>
      <c r="F162" s="69">
        <v>37.5</v>
      </c>
      <c r="G162" s="69">
        <v>37.5</v>
      </c>
      <c r="H162" s="69"/>
      <c r="I162" s="69"/>
      <c r="J162" s="69"/>
      <c r="K162" s="69"/>
      <c r="L162" s="69">
        <v>391</v>
      </c>
      <c r="M162" s="69">
        <v>1512</v>
      </c>
    </row>
    <row r="163" spans="1:13" x14ac:dyDescent="0.15">
      <c r="A163" s="67"/>
      <c r="B163" s="63">
        <v>45</v>
      </c>
      <c r="C163" s="69" t="s">
        <v>3012</v>
      </c>
      <c r="D163" s="69" t="s">
        <v>3013</v>
      </c>
      <c r="E163" s="69">
        <v>1</v>
      </c>
      <c r="F163" s="69">
        <v>1</v>
      </c>
      <c r="G163" s="69">
        <v>1</v>
      </c>
      <c r="H163" s="69"/>
      <c r="I163" s="69"/>
      <c r="J163" s="69"/>
      <c r="K163" s="69"/>
      <c r="L163" s="69">
        <v>65</v>
      </c>
      <c r="M163" s="69">
        <v>252</v>
      </c>
    </row>
    <row r="164" spans="1:13" ht="24" x14ac:dyDescent="0.15">
      <c r="A164" s="67"/>
      <c r="B164" s="63">
        <v>46</v>
      </c>
      <c r="C164" s="69" t="s">
        <v>3014</v>
      </c>
      <c r="D164" s="69" t="s">
        <v>3015</v>
      </c>
      <c r="E164" s="69">
        <v>13</v>
      </c>
      <c r="F164" s="69">
        <v>13</v>
      </c>
      <c r="G164" s="69">
        <v>13</v>
      </c>
      <c r="H164" s="69"/>
      <c r="I164" s="69"/>
      <c r="J164" s="69"/>
      <c r="K164" s="69"/>
      <c r="L164" s="69">
        <v>65</v>
      </c>
      <c r="M164" s="69">
        <v>268</v>
      </c>
    </row>
    <row r="165" spans="1:13" x14ac:dyDescent="0.15">
      <c r="A165" s="67"/>
      <c r="B165" s="63">
        <v>47</v>
      </c>
      <c r="C165" s="69" t="s">
        <v>3016</v>
      </c>
      <c r="D165" s="75">
        <v>1350</v>
      </c>
      <c r="E165" s="69">
        <v>23.1</v>
      </c>
      <c r="F165" s="69">
        <v>23.1</v>
      </c>
      <c r="G165" s="69">
        <v>23.1</v>
      </c>
      <c r="H165" s="69"/>
      <c r="I165" s="69"/>
      <c r="J165" s="69"/>
      <c r="K165" s="69"/>
      <c r="L165" s="69">
        <v>65</v>
      </c>
      <c r="M165" s="69">
        <v>268</v>
      </c>
    </row>
    <row r="166" spans="1:13" x14ac:dyDescent="0.15">
      <c r="A166" s="67"/>
      <c r="B166" s="63">
        <v>48</v>
      </c>
      <c r="C166" s="69" t="s">
        <v>3017</v>
      </c>
      <c r="D166" s="69" t="s">
        <v>3018</v>
      </c>
      <c r="E166" s="69">
        <v>35</v>
      </c>
      <c r="F166" s="69">
        <v>35</v>
      </c>
      <c r="G166" s="69">
        <v>35</v>
      </c>
      <c r="H166" s="69"/>
      <c r="I166" s="69"/>
      <c r="J166" s="69"/>
      <c r="K166" s="69"/>
      <c r="L166" s="69">
        <v>83</v>
      </c>
      <c r="M166" s="69">
        <v>365</v>
      </c>
    </row>
    <row r="167" spans="1:13" x14ac:dyDescent="0.15">
      <c r="A167" s="67"/>
      <c r="B167" s="63">
        <v>49</v>
      </c>
      <c r="C167" s="69" t="s">
        <v>3019</v>
      </c>
      <c r="D167" s="69" t="s">
        <v>3020</v>
      </c>
      <c r="E167" s="69">
        <v>45.4</v>
      </c>
      <c r="F167" s="69">
        <v>45.4</v>
      </c>
      <c r="G167" s="69">
        <v>45.4</v>
      </c>
      <c r="H167" s="69"/>
      <c r="I167" s="69"/>
      <c r="J167" s="69"/>
      <c r="K167" s="69"/>
      <c r="L167" s="69">
        <v>132</v>
      </c>
      <c r="M167" s="69">
        <v>539</v>
      </c>
    </row>
    <row r="168" spans="1:13" x14ac:dyDescent="0.15">
      <c r="A168" s="67"/>
      <c r="B168" s="63">
        <v>50</v>
      </c>
      <c r="C168" s="69" t="s">
        <v>3021</v>
      </c>
      <c r="D168" s="69" t="s">
        <v>3022</v>
      </c>
      <c r="E168" s="69">
        <v>78.599999999999994</v>
      </c>
      <c r="F168" s="69">
        <v>78.599999999999994</v>
      </c>
      <c r="G168" s="69">
        <v>78.599999999999994</v>
      </c>
      <c r="H168" s="69"/>
      <c r="I168" s="69"/>
      <c r="J168" s="69"/>
      <c r="K168" s="69"/>
      <c r="L168" s="69">
        <v>227</v>
      </c>
      <c r="M168" s="69">
        <v>1045</v>
      </c>
    </row>
    <row r="169" spans="1:13" x14ac:dyDescent="0.15">
      <c r="A169" s="67"/>
      <c r="B169" s="63">
        <v>51</v>
      </c>
      <c r="C169" s="69" t="s">
        <v>3023</v>
      </c>
      <c r="D169" s="75" t="s">
        <v>3024</v>
      </c>
      <c r="E169" s="69">
        <v>90</v>
      </c>
      <c r="F169" s="69">
        <v>90</v>
      </c>
      <c r="G169" s="69">
        <v>90</v>
      </c>
      <c r="H169" s="69"/>
      <c r="I169" s="69"/>
      <c r="J169" s="69"/>
      <c r="K169" s="69"/>
      <c r="L169" s="69">
        <v>135</v>
      </c>
      <c r="M169" s="69">
        <v>1127</v>
      </c>
    </row>
    <row r="170" spans="1:13" x14ac:dyDescent="0.15">
      <c r="A170" s="67"/>
      <c r="B170" s="63">
        <v>52</v>
      </c>
      <c r="C170" s="69" t="s">
        <v>3025</v>
      </c>
      <c r="D170" s="75" t="s">
        <v>3026</v>
      </c>
      <c r="E170" s="69">
        <v>30</v>
      </c>
      <c r="F170" s="69">
        <v>30</v>
      </c>
      <c r="G170" s="69">
        <v>30</v>
      </c>
      <c r="H170" s="69"/>
      <c r="I170" s="69"/>
      <c r="J170" s="69"/>
      <c r="K170" s="69"/>
      <c r="L170" s="69">
        <v>171</v>
      </c>
      <c r="M170" s="69">
        <v>714</v>
      </c>
    </row>
    <row r="171" spans="1:13" x14ac:dyDescent="0.15">
      <c r="A171" s="67"/>
      <c r="B171" s="63">
        <v>53</v>
      </c>
      <c r="C171" s="69" t="s">
        <v>3027</v>
      </c>
      <c r="D171" s="75" t="s">
        <v>3028</v>
      </c>
      <c r="E171" s="69">
        <v>15</v>
      </c>
      <c r="F171" s="69">
        <v>15</v>
      </c>
      <c r="G171" s="69">
        <v>15</v>
      </c>
      <c r="H171" s="69"/>
      <c r="I171" s="69"/>
      <c r="J171" s="69"/>
      <c r="K171" s="69"/>
      <c r="L171" s="69">
        <v>83</v>
      </c>
      <c r="M171" s="69">
        <v>365</v>
      </c>
    </row>
    <row r="172" spans="1:13" x14ac:dyDescent="0.15">
      <c r="A172" s="67"/>
      <c r="B172" s="63">
        <v>54</v>
      </c>
      <c r="C172" s="69" t="s">
        <v>3029</v>
      </c>
      <c r="D172" s="75" t="s">
        <v>3030</v>
      </c>
      <c r="E172" s="69">
        <v>39</v>
      </c>
      <c r="F172" s="69">
        <v>39</v>
      </c>
      <c r="G172" s="69">
        <v>39</v>
      </c>
      <c r="H172" s="69"/>
      <c r="I172" s="69"/>
      <c r="J172" s="69"/>
      <c r="K172" s="69"/>
      <c r="L172" s="69">
        <v>135</v>
      </c>
      <c r="M172" s="69">
        <v>588</v>
      </c>
    </row>
    <row r="173" spans="1:13" ht="24" x14ac:dyDescent="0.15">
      <c r="A173" s="69"/>
      <c r="B173" s="63">
        <v>55</v>
      </c>
      <c r="C173" s="69" t="s">
        <v>3031</v>
      </c>
      <c r="D173" s="69" t="s">
        <v>3032</v>
      </c>
      <c r="E173" s="69">
        <v>8</v>
      </c>
      <c r="F173" s="69">
        <v>8</v>
      </c>
      <c r="G173" s="69">
        <v>8</v>
      </c>
      <c r="H173" s="69"/>
      <c r="I173" s="69"/>
      <c r="J173" s="69"/>
      <c r="K173" s="69"/>
      <c r="L173" s="69">
        <v>519</v>
      </c>
      <c r="M173" s="69">
        <v>2495</v>
      </c>
    </row>
    <row r="174" spans="1:13" x14ac:dyDescent="0.15">
      <c r="A174" s="69"/>
      <c r="B174" s="63">
        <v>56</v>
      </c>
      <c r="C174" s="69" t="s">
        <v>3033</v>
      </c>
      <c r="D174" s="69" t="s">
        <v>3034</v>
      </c>
      <c r="E174" s="69">
        <v>4.5</v>
      </c>
      <c r="F174" s="69">
        <v>4.5</v>
      </c>
      <c r="G174" s="69">
        <v>4.5</v>
      </c>
      <c r="H174" s="69"/>
      <c r="I174" s="69"/>
      <c r="J174" s="69"/>
      <c r="K174" s="69"/>
      <c r="L174" s="69">
        <v>182</v>
      </c>
      <c r="M174" s="69">
        <v>804</v>
      </c>
    </row>
    <row r="175" spans="1:13" x14ac:dyDescent="0.15">
      <c r="A175" s="69"/>
      <c r="B175" s="63">
        <v>57</v>
      </c>
      <c r="C175" s="69" t="s">
        <v>3035</v>
      </c>
      <c r="D175" s="69" t="s">
        <v>3036</v>
      </c>
      <c r="E175" s="69">
        <v>4</v>
      </c>
      <c r="F175" s="69">
        <v>4</v>
      </c>
      <c r="G175" s="69">
        <v>4</v>
      </c>
      <c r="H175" s="69"/>
      <c r="I175" s="69"/>
      <c r="J175" s="69"/>
      <c r="K175" s="69"/>
      <c r="L175" s="69">
        <v>138</v>
      </c>
      <c r="M175" s="69">
        <v>588</v>
      </c>
    </row>
    <row r="176" spans="1:13" x14ac:dyDescent="0.15">
      <c r="A176" s="69"/>
      <c r="B176" s="63">
        <v>58</v>
      </c>
      <c r="C176" s="69" t="s">
        <v>3037</v>
      </c>
      <c r="D176" s="69" t="s">
        <v>3038</v>
      </c>
      <c r="E176" s="69">
        <v>10</v>
      </c>
      <c r="F176" s="69">
        <v>10</v>
      </c>
      <c r="G176" s="69">
        <v>10</v>
      </c>
      <c r="H176" s="69"/>
      <c r="I176" s="69"/>
      <c r="J176" s="69"/>
      <c r="K176" s="69"/>
      <c r="L176" s="69">
        <v>299</v>
      </c>
      <c r="M176" s="69">
        <v>1108</v>
      </c>
    </row>
    <row r="177" spans="1:13" x14ac:dyDescent="0.15">
      <c r="A177" s="69"/>
      <c r="B177" s="63">
        <v>59</v>
      </c>
      <c r="C177" s="69" t="s">
        <v>3039</v>
      </c>
      <c r="D177" s="69" t="s">
        <v>3036</v>
      </c>
      <c r="E177" s="69">
        <v>4</v>
      </c>
      <c r="F177" s="69">
        <v>4</v>
      </c>
      <c r="G177" s="69">
        <v>4</v>
      </c>
      <c r="H177" s="69"/>
      <c r="I177" s="69"/>
      <c r="J177" s="69"/>
      <c r="K177" s="69"/>
      <c r="L177" s="69">
        <v>146</v>
      </c>
      <c r="M177" s="69">
        <v>497</v>
      </c>
    </row>
    <row r="178" spans="1:13" ht="23.25" x14ac:dyDescent="0.15">
      <c r="A178" s="69"/>
      <c r="B178" s="63">
        <v>60</v>
      </c>
      <c r="C178" s="69" t="s">
        <v>3040</v>
      </c>
      <c r="D178" s="69" t="s">
        <v>3041</v>
      </c>
      <c r="E178" s="69">
        <v>27</v>
      </c>
      <c r="F178" s="69">
        <v>27</v>
      </c>
      <c r="G178" s="69">
        <v>27</v>
      </c>
      <c r="H178" s="69"/>
      <c r="I178" s="69"/>
      <c r="J178" s="69"/>
      <c r="K178" s="69"/>
      <c r="L178" s="69">
        <v>253</v>
      </c>
      <c r="M178" s="69">
        <v>1091</v>
      </c>
    </row>
    <row r="179" spans="1:13" x14ac:dyDescent="0.15">
      <c r="A179" s="69"/>
      <c r="B179" s="63">
        <v>61</v>
      </c>
      <c r="C179" s="69" t="s">
        <v>3042</v>
      </c>
      <c r="D179" s="69" t="s">
        <v>3043</v>
      </c>
      <c r="E179" s="69">
        <v>27.5</v>
      </c>
      <c r="F179" s="69">
        <v>27.5</v>
      </c>
      <c r="G179" s="69">
        <v>27.5</v>
      </c>
      <c r="H179" s="69"/>
      <c r="I179" s="69"/>
      <c r="J179" s="69"/>
      <c r="K179" s="69"/>
      <c r="L179" s="69">
        <v>691</v>
      </c>
      <c r="M179" s="69">
        <v>3058</v>
      </c>
    </row>
    <row r="180" spans="1:13" ht="24" x14ac:dyDescent="0.15">
      <c r="A180" s="69"/>
      <c r="B180" s="63">
        <v>62</v>
      </c>
      <c r="C180" s="69" t="s">
        <v>3044</v>
      </c>
      <c r="D180" s="69" t="s">
        <v>3045</v>
      </c>
      <c r="E180" s="69">
        <v>44</v>
      </c>
      <c r="F180" s="69">
        <v>44</v>
      </c>
      <c r="G180" s="69">
        <v>44</v>
      </c>
      <c r="H180" s="69"/>
      <c r="I180" s="69"/>
      <c r="J180" s="69"/>
      <c r="K180" s="69"/>
      <c r="L180" s="69">
        <v>328</v>
      </c>
      <c r="M180" s="69">
        <v>1369</v>
      </c>
    </row>
    <row r="181" spans="1:13" x14ac:dyDescent="0.15">
      <c r="A181" s="69"/>
      <c r="B181" s="63">
        <v>63</v>
      </c>
      <c r="C181" s="69" t="s">
        <v>3046</v>
      </c>
      <c r="D181" s="69" t="s">
        <v>3047</v>
      </c>
      <c r="E181" s="69">
        <v>4</v>
      </c>
      <c r="F181" s="69">
        <v>4</v>
      </c>
      <c r="G181" s="69">
        <v>4</v>
      </c>
      <c r="H181" s="69"/>
      <c r="I181" s="69"/>
      <c r="J181" s="69"/>
      <c r="K181" s="69"/>
      <c r="L181" s="69">
        <v>303</v>
      </c>
      <c r="M181" s="69">
        <v>1208</v>
      </c>
    </row>
    <row r="182" spans="1:13" x14ac:dyDescent="0.15">
      <c r="A182" s="69"/>
      <c r="B182" s="63">
        <v>64</v>
      </c>
      <c r="C182" s="69" t="s">
        <v>3048</v>
      </c>
      <c r="D182" s="69" t="s">
        <v>3049</v>
      </c>
      <c r="E182" s="69">
        <v>43.05</v>
      </c>
      <c r="F182" s="69">
        <v>43.05</v>
      </c>
      <c r="G182" s="69">
        <v>43.05</v>
      </c>
      <c r="H182" s="69"/>
      <c r="I182" s="69"/>
      <c r="J182" s="69"/>
      <c r="K182" s="69"/>
      <c r="L182" s="70">
        <v>147</v>
      </c>
      <c r="M182" s="69">
        <v>569</v>
      </c>
    </row>
    <row r="183" spans="1:13" x14ac:dyDescent="0.15">
      <c r="A183" s="69"/>
      <c r="B183" s="63">
        <v>65</v>
      </c>
      <c r="C183" s="69" t="s">
        <v>3050</v>
      </c>
      <c r="D183" s="69" t="s">
        <v>3051</v>
      </c>
      <c r="E183" s="69">
        <v>14</v>
      </c>
      <c r="F183" s="69">
        <v>14</v>
      </c>
      <c r="G183" s="69">
        <v>14</v>
      </c>
      <c r="H183" s="69"/>
      <c r="I183" s="69"/>
      <c r="J183" s="69"/>
      <c r="K183" s="69"/>
      <c r="L183" s="69">
        <v>108</v>
      </c>
      <c r="M183" s="69">
        <v>440</v>
      </c>
    </row>
    <row r="184" spans="1:13" x14ac:dyDescent="0.15">
      <c r="A184" s="69"/>
      <c r="B184" s="63">
        <v>66</v>
      </c>
      <c r="C184" s="69" t="s">
        <v>3052</v>
      </c>
      <c r="D184" s="69" t="s">
        <v>3053</v>
      </c>
      <c r="E184" s="69">
        <v>3.75</v>
      </c>
      <c r="F184" s="69">
        <v>3.75</v>
      </c>
      <c r="G184" s="69">
        <v>3.75</v>
      </c>
      <c r="H184" s="69"/>
      <c r="I184" s="69"/>
      <c r="J184" s="69"/>
      <c r="K184" s="69"/>
      <c r="L184" s="69">
        <v>108</v>
      </c>
      <c r="M184" s="69">
        <v>440</v>
      </c>
    </row>
    <row r="185" spans="1:13" ht="24" x14ac:dyDescent="0.15">
      <c r="A185" s="69"/>
      <c r="B185" s="63">
        <v>67</v>
      </c>
      <c r="C185" s="69" t="s">
        <v>3054</v>
      </c>
      <c r="D185" s="69" t="s">
        <v>3055</v>
      </c>
      <c r="E185" s="69">
        <v>13</v>
      </c>
      <c r="F185" s="69">
        <v>13</v>
      </c>
      <c r="G185" s="69">
        <v>13</v>
      </c>
      <c r="H185" s="69"/>
      <c r="I185" s="69"/>
      <c r="J185" s="69"/>
      <c r="K185" s="69"/>
      <c r="L185" s="69">
        <v>68</v>
      </c>
      <c r="M185" s="69">
        <v>304</v>
      </c>
    </row>
    <row r="186" spans="1:13" ht="22.5" x14ac:dyDescent="0.15">
      <c r="A186" s="69"/>
      <c r="B186" s="63">
        <v>68</v>
      </c>
      <c r="C186" s="69" t="s">
        <v>3056</v>
      </c>
      <c r="D186" s="69" t="s">
        <v>3057</v>
      </c>
      <c r="E186" s="69">
        <v>22.7</v>
      </c>
      <c r="F186" s="69">
        <v>22.7</v>
      </c>
      <c r="G186" s="69">
        <v>22.7</v>
      </c>
      <c r="H186" s="69"/>
      <c r="I186" s="69"/>
      <c r="J186" s="69"/>
      <c r="K186" s="69"/>
      <c r="L186" s="69">
        <v>84</v>
      </c>
      <c r="M186" s="69">
        <v>388</v>
      </c>
    </row>
    <row r="187" spans="1:13" x14ac:dyDescent="0.15">
      <c r="A187" s="69"/>
      <c r="B187" s="63">
        <v>69</v>
      </c>
      <c r="C187" s="69" t="s">
        <v>3058</v>
      </c>
      <c r="D187" s="69" t="s">
        <v>3059</v>
      </c>
      <c r="E187" s="69">
        <v>4.5</v>
      </c>
      <c r="F187" s="69">
        <v>4.5</v>
      </c>
      <c r="G187" s="69">
        <v>4.5</v>
      </c>
      <c r="H187" s="69"/>
      <c r="I187" s="69"/>
      <c r="J187" s="69"/>
      <c r="K187" s="69"/>
      <c r="L187" s="69">
        <v>176</v>
      </c>
      <c r="M187" s="69">
        <v>584</v>
      </c>
    </row>
    <row r="188" spans="1:13" x14ac:dyDescent="0.15">
      <c r="A188" s="69"/>
      <c r="B188" s="63">
        <v>70</v>
      </c>
      <c r="C188" s="69" t="s">
        <v>3060</v>
      </c>
      <c r="D188" s="69" t="s">
        <v>3061</v>
      </c>
      <c r="E188" s="69">
        <v>30</v>
      </c>
      <c r="F188" s="69">
        <v>30</v>
      </c>
      <c r="G188" s="69">
        <v>30</v>
      </c>
      <c r="H188" s="69"/>
      <c r="I188" s="69"/>
      <c r="J188" s="69"/>
      <c r="K188" s="69"/>
      <c r="L188" s="69">
        <v>101</v>
      </c>
      <c r="M188" s="69">
        <v>332</v>
      </c>
    </row>
    <row r="189" spans="1:13" x14ac:dyDescent="0.15">
      <c r="A189" s="67" t="s">
        <v>3062</v>
      </c>
      <c r="B189" s="67">
        <v>19</v>
      </c>
      <c r="C189" s="69"/>
      <c r="D189" s="69"/>
      <c r="E189" s="69">
        <f>SUM(E190:E208)</f>
        <v>5713.44</v>
      </c>
      <c r="F189" s="69">
        <f t="shared" ref="F189:G189" si="12">SUM(F190:F208)</f>
        <v>5713.44</v>
      </c>
      <c r="G189" s="69">
        <f t="shared" si="12"/>
        <v>5713.44</v>
      </c>
      <c r="H189" s="69"/>
      <c r="I189" s="69"/>
      <c r="J189" s="69"/>
      <c r="K189" s="69"/>
      <c r="L189" s="69"/>
      <c r="M189" s="69"/>
    </row>
    <row r="190" spans="1:13" ht="34.5" x14ac:dyDescent="0.15">
      <c r="A190" s="67"/>
      <c r="B190" s="67">
        <v>1</v>
      </c>
      <c r="C190" s="69" t="s">
        <v>3063</v>
      </c>
      <c r="D190" s="69" t="s">
        <v>3064</v>
      </c>
      <c r="E190" s="69">
        <v>51.4</v>
      </c>
      <c r="F190" s="69">
        <v>51.4</v>
      </c>
      <c r="G190" s="69">
        <v>51.4</v>
      </c>
      <c r="H190" s="69"/>
      <c r="I190" s="69"/>
      <c r="J190" s="69"/>
      <c r="K190" s="69"/>
      <c r="L190" s="69"/>
      <c r="M190" s="69"/>
    </row>
    <row r="191" spans="1:13" ht="34.5" x14ac:dyDescent="0.15">
      <c r="A191" s="67"/>
      <c r="B191" s="67">
        <v>2</v>
      </c>
      <c r="C191" s="69" t="s">
        <v>3065</v>
      </c>
      <c r="D191" s="69" t="s">
        <v>3064</v>
      </c>
      <c r="E191" s="69">
        <v>44.7</v>
      </c>
      <c r="F191" s="69">
        <v>44.7</v>
      </c>
      <c r="G191" s="69">
        <v>44.7</v>
      </c>
      <c r="H191" s="69"/>
      <c r="I191" s="69"/>
      <c r="J191" s="69"/>
      <c r="K191" s="69"/>
      <c r="L191" s="69"/>
      <c r="M191" s="69"/>
    </row>
    <row r="192" spans="1:13" ht="34.5" x14ac:dyDescent="0.15">
      <c r="A192" s="67"/>
      <c r="B192" s="67">
        <v>3</v>
      </c>
      <c r="C192" s="69" t="s">
        <v>3066</v>
      </c>
      <c r="D192" s="69" t="s">
        <v>3064</v>
      </c>
      <c r="E192" s="69">
        <v>42.879999999999995</v>
      </c>
      <c r="F192" s="69">
        <v>42.879999999999995</v>
      </c>
      <c r="G192" s="69">
        <v>42.879999999999995</v>
      </c>
      <c r="H192" s="69"/>
      <c r="I192" s="69"/>
      <c r="J192" s="69"/>
      <c r="K192" s="69"/>
      <c r="L192" s="69"/>
      <c r="M192" s="69"/>
    </row>
    <row r="193" spans="1:13" ht="34.5" x14ac:dyDescent="0.15">
      <c r="A193" s="67"/>
      <c r="B193" s="67">
        <v>4</v>
      </c>
      <c r="C193" s="69" t="s">
        <v>3067</v>
      </c>
      <c r="D193" s="69" t="s">
        <v>3064</v>
      </c>
      <c r="E193" s="69">
        <v>41.1</v>
      </c>
      <c r="F193" s="69">
        <v>41.1</v>
      </c>
      <c r="G193" s="69">
        <v>41.1</v>
      </c>
      <c r="H193" s="69"/>
      <c r="I193" s="69"/>
      <c r="J193" s="69"/>
      <c r="K193" s="69"/>
      <c r="L193" s="69"/>
      <c r="M193" s="69"/>
    </row>
    <row r="194" spans="1:13" ht="34.5" x14ac:dyDescent="0.15">
      <c r="A194" s="67"/>
      <c r="B194" s="67">
        <v>5</v>
      </c>
      <c r="C194" s="69" t="s">
        <v>3068</v>
      </c>
      <c r="D194" s="69" t="s">
        <v>3064</v>
      </c>
      <c r="E194" s="69">
        <v>50.07</v>
      </c>
      <c r="F194" s="69">
        <v>50.07</v>
      </c>
      <c r="G194" s="69">
        <v>50.07</v>
      </c>
      <c r="H194" s="69"/>
      <c r="I194" s="69"/>
      <c r="J194" s="69"/>
      <c r="K194" s="69"/>
      <c r="L194" s="69"/>
      <c r="M194" s="69"/>
    </row>
    <row r="195" spans="1:13" ht="34.5" x14ac:dyDescent="0.15">
      <c r="A195" s="67"/>
      <c r="B195" s="67">
        <v>6</v>
      </c>
      <c r="C195" s="69" t="s">
        <v>3069</v>
      </c>
      <c r="D195" s="69" t="s">
        <v>3064</v>
      </c>
      <c r="E195" s="69">
        <v>46.42</v>
      </c>
      <c r="F195" s="69">
        <v>46.42</v>
      </c>
      <c r="G195" s="69">
        <v>46.42</v>
      </c>
      <c r="H195" s="69"/>
      <c r="I195" s="69"/>
      <c r="J195" s="69"/>
      <c r="K195" s="69"/>
      <c r="L195" s="69"/>
      <c r="M195" s="69"/>
    </row>
    <row r="196" spans="1:13" ht="34.5" x14ac:dyDescent="0.15">
      <c r="A196" s="67"/>
      <c r="B196" s="67">
        <v>7</v>
      </c>
      <c r="C196" s="69" t="s">
        <v>3070</v>
      </c>
      <c r="D196" s="69" t="s">
        <v>3064</v>
      </c>
      <c r="E196" s="69">
        <v>41.18</v>
      </c>
      <c r="F196" s="69">
        <v>41.18</v>
      </c>
      <c r="G196" s="69">
        <v>41.18</v>
      </c>
      <c r="H196" s="69"/>
      <c r="I196" s="69"/>
      <c r="J196" s="69"/>
      <c r="K196" s="69"/>
      <c r="L196" s="69"/>
      <c r="M196" s="69"/>
    </row>
    <row r="197" spans="1:13" ht="34.5" x14ac:dyDescent="0.15">
      <c r="A197" s="67"/>
      <c r="B197" s="67">
        <v>8</v>
      </c>
      <c r="C197" s="69" t="s">
        <v>3071</v>
      </c>
      <c r="D197" s="69" t="s">
        <v>3064</v>
      </c>
      <c r="E197" s="69">
        <v>54.14</v>
      </c>
      <c r="F197" s="69">
        <v>54.14</v>
      </c>
      <c r="G197" s="69">
        <v>54.14</v>
      </c>
      <c r="H197" s="69"/>
      <c r="I197" s="69"/>
      <c r="J197" s="69"/>
      <c r="K197" s="69"/>
      <c r="L197" s="69"/>
      <c r="M197" s="69"/>
    </row>
    <row r="198" spans="1:13" ht="34.5" x14ac:dyDescent="0.15">
      <c r="A198" s="67"/>
      <c r="B198" s="67">
        <v>9</v>
      </c>
      <c r="C198" s="69" t="s">
        <v>3072</v>
      </c>
      <c r="D198" s="69" t="s">
        <v>3064</v>
      </c>
      <c r="E198" s="69">
        <v>51.07</v>
      </c>
      <c r="F198" s="69">
        <v>51.07</v>
      </c>
      <c r="G198" s="69">
        <v>51.07</v>
      </c>
      <c r="H198" s="69"/>
      <c r="I198" s="69"/>
      <c r="J198" s="69"/>
      <c r="K198" s="69"/>
      <c r="L198" s="69"/>
      <c r="M198" s="69"/>
    </row>
    <row r="199" spans="1:13" ht="34.5" x14ac:dyDescent="0.15">
      <c r="A199" s="67"/>
      <c r="B199" s="67">
        <v>10</v>
      </c>
      <c r="C199" s="69" t="s">
        <v>3073</v>
      </c>
      <c r="D199" s="69" t="s">
        <v>3064</v>
      </c>
      <c r="E199" s="69">
        <v>50.06</v>
      </c>
      <c r="F199" s="69">
        <v>50.06</v>
      </c>
      <c r="G199" s="69">
        <v>50.06</v>
      </c>
      <c r="H199" s="69"/>
      <c r="I199" s="69"/>
      <c r="J199" s="69"/>
      <c r="K199" s="69"/>
      <c r="L199" s="69"/>
      <c r="M199" s="69"/>
    </row>
    <row r="200" spans="1:13" ht="34.5" x14ac:dyDescent="0.15">
      <c r="A200" s="67"/>
      <c r="B200" s="67">
        <v>11</v>
      </c>
      <c r="C200" s="69" t="s">
        <v>3074</v>
      </c>
      <c r="D200" s="69" t="s">
        <v>3064</v>
      </c>
      <c r="E200" s="69">
        <v>48.480000000000004</v>
      </c>
      <c r="F200" s="69">
        <v>48.480000000000004</v>
      </c>
      <c r="G200" s="69">
        <v>48.480000000000004</v>
      </c>
      <c r="H200" s="69"/>
      <c r="I200" s="69"/>
      <c r="J200" s="69"/>
      <c r="K200" s="69"/>
      <c r="L200" s="69"/>
      <c r="M200" s="69"/>
    </row>
    <row r="201" spans="1:13" ht="34.5" x14ac:dyDescent="0.15">
      <c r="A201" s="67"/>
      <c r="B201" s="67">
        <v>12</v>
      </c>
      <c r="C201" s="69" t="s">
        <v>3075</v>
      </c>
      <c r="D201" s="69" t="s">
        <v>3064</v>
      </c>
      <c r="E201" s="69">
        <v>45.84</v>
      </c>
      <c r="F201" s="69">
        <v>45.84</v>
      </c>
      <c r="G201" s="69">
        <v>45.84</v>
      </c>
      <c r="H201" s="69"/>
      <c r="I201" s="69"/>
      <c r="J201" s="69"/>
      <c r="K201" s="69"/>
      <c r="L201" s="69"/>
      <c r="M201" s="69"/>
    </row>
    <row r="202" spans="1:13" ht="34.5" x14ac:dyDescent="0.15">
      <c r="A202" s="67"/>
      <c r="B202" s="67">
        <v>13</v>
      </c>
      <c r="C202" s="69" t="s">
        <v>3076</v>
      </c>
      <c r="D202" s="69" t="s">
        <v>3064</v>
      </c>
      <c r="E202" s="69">
        <v>35.75</v>
      </c>
      <c r="F202" s="69">
        <v>35.75</v>
      </c>
      <c r="G202" s="69">
        <v>35.75</v>
      </c>
      <c r="H202" s="69"/>
      <c r="I202" s="69"/>
      <c r="J202" s="69"/>
      <c r="K202" s="69"/>
      <c r="L202" s="69"/>
      <c r="M202" s="69"/>
    </row>
    <row r="203" spans="1:13" ht="34.5" x14ac:dyDescent="0.15">
      <c r="A203" s="67"/>
      <c r="B203" s="67">
        <v>14</v>
      </c>
      <c r="C203" s="69" t="s">
        <v>3077</v>
      </c>
      <c r="D203" s="69" t="s">
        <v>3064</v>
      </c>
      <c r="E203" s="69">
        <v>45.64</v>
      </c>
      <c r="F203" s="69">
        <v>45.64</v>
      </c>
      <c r="G203" s="69">
        <v>45.64</v>
      </c>
      <c r="H203" s="69"/>
      <c r="I203" s="69"/>
      <c r="J203" s="69"/>
      <c r="K203" s="69"/>
      <c r="L203" s="69"/>
      <c r="M203" s="69"/>
    </row>
    <row r="204" spans="1:13" ht="34.5" x14ac:dyDescent="0.15">
      <c r="A204" s="67"/>
      <c r="B204" s="67">
        <v>15</v>
      </c>
      <c r="C204" s="69" t="s">
        <v>3078</v>
      </c>
      <c r="D204" s="69" t="s">
        <v>3064</v>
      </c>
      <c r="E204" s="69">
        <v>53.05</v>
      </c>
      <c r="F204" s="69">
        <v>53.05</v>
      </c>
      <c r="G204" s="69">
        <v>53.05</v>
      </c>
      <c r="H204" s="69"/>
      <c r="I204" s="69"/>
      <c r="J204" s="69"/>
      <c r="K204" s="69"/>
      <c r="L204" s="69"/>
      <c r="M204" s="69"/>
    </row>
    <row r="205" spans="1:13" ht="34.5" x14ac:dyDescent="0.15">
      <c r="A205" s="67"/>
      <c r="B205" s="67">
        <v>16</v>
      </c>
      <c r="C205" s="69" t="s">
        <v>3079</v>
      </c>
      <c r="D205" s="69" t="s">
        <v>3064</v>
      </c>
      <c r="E205" s="69">
        <v>66.52</v>
      </c>
      <c r="F205" s="69">
        <v>66.52</v>
      </c>
      <c r="G205" s="69">
        <v>66.52</v>
      </c>
      <c r="H205" s="69"/>
      <c r="I205" s="69"/>
      <c r="J205" s="69"/>
      <c r="K205" s="69"/>
      <c r="L205" s="69"/>
      <c r="M205" s="69"/>
    </row>
    <row r="206" spans="1:13" ht="34.5" x14ac:dyDescent="0.15">
      <c r="A206" s="67"/>
      <c r="B206" s="67">
        <v>17</v>
      </c>
      <c r="C206" s="69" t="s">
        <v>3080</v>
      </c>
      <c r="D206" s="69" t="s">
        <v>3064</v>
      </c>
      <c r="E206" s="69">
        <v>35.14</v>
      </c>
      <c r="F206" s="69">
        <v>35.14</v>
      </c>
      <c r="G206" s="69">
        <v>35.14</v>
      </c>
      <c r="H206" s="69"/>
      <c r="I206" s="69"/>
      <c r="J206" s="69"/>
      <c r="K206" s="69"/>
      <c r="L206" s="69"/>
      <c r="M206" s="69"/>
    </row>
    <row r="207" spans="1:13" ht="36" x14ac:dyDescent="0.15">
      <c r="A207" s="67"/>
      <c r="B207" s="67">
        <v>18</v>
      </c>
      <c r="C207" s="69" t="s">
        <v>3081</v>
      </c>
      <c r="D207" s="69" t="s">
        <v>3082</v>
      </c>
      <c r="E207" s="69">
        <v>3810</v>
      </c>
      <c r="F207" s="69">
        <v>3810</v>
      </c>
      <c r="G207" s="69">
        <v>3810</v>
      </c>
      <c r="H207" s="69"/>
      <c r="I207" s="69"/>
      <c r="J207" s="69"/>
      <c r="K207" s="69"/>
      <c r="L207" s="69"/>
      <c r="M207" s="69"/>
    </row>
    <row r="208" spans="1:13" ht="36" x14ac:dyDescent="0.15">
      <c r="A208" s="67"/>
      <c r="B208" s="67">
        <v>19</v>
      </c>
      <c r="C208" s="69" t="s">
        <v>3083</v>
      </c>
      <c r="D208" s="69" t="s">
        <v>3084</v>
      </c>
      <c r="E208" s="69">
        <v>1100</v>
      </c>
      <c r="F208" s="69">
        <v>1100</v>
      </c>
      <c r="G208" s="69">
        <v>1100</v>
      </c>
      <c r="H208" s="69"/>
      <c r="I208" s="69"/>
      <c r="J208" s="69"/>
      <c r="K208" s="69"/>
      <c r="L208" s="69"/>
      <c r="M208" s="69"/>
    </row>
    <row r="209" spans="1:13" x14ac:dyDescent="0.15">
      <c r="A209" s="67" t="s">
        <v>3085</v>
      </c>
      <c r="B209" s="67">
        <v>165</v>
      </c>
      <c r="C209" s="69"/>
      <c r="D209" s="69"/>
      <c r="E209" s="69">
        <f>SUM(E210:E374)</f>
        <v>9114.380000000001</v>
      </c>
      <c r="F209" s="69">
        <f t="shared" ref="F209:G209" si="13">SUM(F210:F374)</f>
        <v>9114.380000000001</v>
      </c>
      <c r="G209" s="69">
        <f t="shared" si="13"/>
        <v>9114.380000000001</v>
      </c>
      <c r="H209" s="69"/>
      <c r="I209" s="69"/>
      <c r="J209" s="69"/>
      <c r="K209" s="69"/>
      <c r="L209" s="69">
        <f>SUM(L210:L374)</f>
        <v>783</v>
      </c>
      <c r="M209" s="69">
        <f>SUM(M210:M374)</f>
        <v>26417</v>
      </c>
    </row>
    <row r="210" spans="1:13" s="50" customFormat="1" ht="47.25" x14ac:dyDescent="0.15">
      <c r="A210" s="63"/>
      <c r="B210" s="63">
        <v>1</v>
      </c>
      <c r="C210" s="63" t="s">
        <v>3086</v>
      </c>
      <c r="D210" s="63" t="s">
        <v>3087</v>
      </c>
      <c r="E210" s="63">
        <f>F210</f>
        <v>13.35</v>
      </c>
      <c r="F210" s="65">
        <f>SUM(G210:J210)</f>
        <v>13.35</v>
      </c>
      <c r="G210" s="63">
        <v>13.35</v>
      </c>
      <c r="H210" s="63"/>
      <c r="I210" s="63"/>
      <c r="J210" s="63"/>
      <c r="K210" s="63"/>
      <c r="L210" s="63"/>
      <c r="M210" s="65">
        <v>872</v>
      </c>
    </row>
    <row r="211" spans="1:13" s="50" customFormat="1" ht="46.5" x14ac:dyDescent="0.15">
      <c r="A211" s="63"/>
      <c r="B211" s="63">
        <v>2</v>
      </c>
      <c r="C211" s="63" t="s">
        <v>3088</v>
      </c>
      <c r="D211" s="63" t="s">
        <v>3089</v>
      </c>
      <c r="E211" s="63">
        <f t="shared" ref="E211:E274" si="14">F211</f>
        <v>99.67</v>
      </c>
      <c r="F211" s="65">
        <v>99.67</v>
      </c>
      <c r="G211" s="76">
        <v>99.67</v>
      </c>
      <c r="H211" s="63"/>
      <c r="I211" s="63"/>
      <c r="J211" s="63"/>
      <c r="K211" s="63"/>
      <c r="L211" s="63"/>
      <c r="M211" s="65">
        <v>143</v>
      </c>
    </row>
    <row r="212" spans="1:13" s="50" customFormat="1" ht="46.5" x14ac:dyDescent="0.15">
      <c r="A212" s="63"/>
      <c r="B212" s="63">
        <v>3</v>
      </c>
      <c r="C212" s="63" t="s">
        <v>3090</v>
      </c>
      <c r="D212" s="63" t="s">
        <v>3091</v>
      </c>
      <c r="E212" s="63">
        <f t="shared" si="14"/>
        <v>64.680000000000007</v>
      </c>
      <c r="F212" s="65">
        <v>64.680000000000007</v>
      </c>
      <c r="G212" s="76">
        <v>64.680000000000007</v>
      </c>
      <c r="H212" s="63"/>
      <c r="I212" s="63"/>
      <c r="J212" s="63"/>
      <c r="K212" s="63"/>
      <c r="L212" s="63"/>
      <c r="M212" s="65">
        <v>128</v>
      </c>
    </row>
    <row r="213" spans="1:13" s="50" customFormat="1" ht="391.5" x14ac:dyDescent="0.15">
      <c r="A213" s="63"/>
      <c r="B213" s="63">
        <v>4</v>
      </c>
      <c r="C213" s="63" t="s">
        <v>3092</v>
      </c>
      <c r="D213" s="63" t="s">
        <v>3093</v>
      </c>
      <c r="E213" s="63">
        <f t="shared" si="14"/>
        <v>245.7</v>
      </c>
      <c r="F213" s="64">
        <v>245.7</v>
      </c>
      <c r="G213" s="76">
        <v>245.7</v>
      </c>
      <c r="H213" s="63"/>
      <c r="I213" s="63"/>
      <c r="J213" s="63"/>
      <c r="K213" s="63"/>
      <c r="L213" s="63"/>
      <c r="M213" s="65">
        <v>298</v>
      </c>
    </row>
    <row r="214" spans="1:13" s="50" customFormat="1" ht="46.5" x14ac:dyDescent="0.15">
      <c r="A214" s="63"/>
      <c r="B214" s="63">
        <v>5</v>
      </c>
      <c r="C214" s="63" t="s">
        <v>3094</v>
      </c>
      <c r="D214" s="63" t="s">
        <v>3095</v>
      </c>
      <c r="E214" s="63">
        <f t="shared" si="14"/>
        <v>97.76</v>
      </c>
      <c r="F214" s="64">
        <v>97.76</v>
      </c>
      <c r="G214" s="76">
        <v>97.76</v>
      </c>
      <c r="H214" s="63"/>
      <c r="I214" s="63"/>
      <c r="J214" s="63"/>
      <c r="K214" s="63"/>
      <c r="L214" s="63"/>
      <c r="M214" s="65"/>
    </row>
    <row r="215" spans="1:13" s="50" customFormat="1" ht="213" x14ac:dyDescent="0.15">
      <c r="A215" s="63"/>
      <c r="B215" s="63">
        <v>6</v>
      </c>
      <c r="C215" s="63" t="s">
        <v>3096</v>
      </c>
      <c r="D215" s="63" t="s">
        <v>3097</v>
      </c>
      <c r="E215" s="63">
        <f t="shared" si="14"/>
        <v>94.61</v>
      </c>
      <c r="F215" s="64">
        <v>94.61</v>
      </c>
      <c r="G215" s="64">
        <v>94.61</v>
      </c>
      <c r="H215" s="63"/>
      <c r="I215" s="63"/>
      <c r="J215" s="63"/>
      <c r="K215" s="63"/>
      <c r="L215" s="63"/>
      <c r="M215" s="65"/>
    </row>
    <row r="216" spans="1:13" s="50" customFormat="1" ht="153.75" x14ac:dyDescent="0.15">
      <c r="A216" s="63"/>
      <c r="B216" s="63">
        <v>7</v>
      </c>
      <c r="C216" s="63" t="s">
        <v>3098</v>
      </c>
      <c r="D216" s="63" t="s">
        <v>3099</v>
      </c>
      <c r="E216" s="63">
        <f t="shared" si="14"/>
        <v>101.8</v>
      </c>
      <c r="F216" s="64">
        <v>101.8</v>
      </c>
      <c r="G216" s="63">
        <v>101.8</v>
      </c>
      <c r="H216" s="63"/>
      <c r="I216" s="63"/>
      <c r="J216" s="63"/>
      <c r="K216" s="63"/>
      <c r="L216" s="63"/>
      <c r="M216" s="65">
        <v>194</v>
      </c>
    </row>
    <row r="217" spans="1:13" s="50" customFormat="1" ht="59.25" x14ac:dyDescent="0.15">
      <c r="A217" s="63"/>
      <c r="B217" s="63">
        <v>8</v>
      </c>
      <c r="C217" s="63" t="s">
        <v>3100</v>
      </c>
      <c r="D217" s="63" t="s">
        <v>3101</v>
      </c>
      <c r="E217" s="63">
        <f t="shared" si="14"/>
        <v>56.15</v>
      </c>
      <c r="F217" s="64">
        <v>56.15</v>
      </c>
      <c r="G217" s="76">
        <v>56.15</v>
      </c>
      <c r="H217" s="63"/>
      <c r="I217" s="63"/>
      <c r="J217" s="63"/>
      <c r="K217" s="63"/>
      <c r="L217" s="63"/>
      <c r="M217" s="65">
        <v>119</v>
      </c>
    </row>
    <row r="218" spans="1:13" s="50" customFormat="1" ht="47.25" x14ac:dyDescent="0.15">
      <c r="A218" s="63"/>
      <c r="B218" s="63">
        <v>9</v>
      </c>
      <c r="C218" s="63" t="s">
        <v>3102</v>
      </c>
      <c r="D218" s="63" t="s">
        <v>3103</v>
      </c>
      <c r="E218" s="63">
        <f t="shared" si="14"/>
        <v>11.54</v>
      </c>
      <c r="F218" s="64">
        <v>11.54</v>
      </c>
      <c r="G218" s="76">
        <v>11.54</v>
      </c>
      <c r="H218" s="63"/>
      <c r="I218" s="63"/>
      <c r="J218" s="63"/>
      <c r="K218" s="63"/>
      <c r="L218" s="63"/>
      <c r="M218" s="65">
        <v>549</v>
      </c>
    </row>
    <row r="219" spans="1:13" s="50" customFormat="1" ht="36" x14ac:dyDescent="0.15">
      <c r="A219" s="63"/>
      <c r="B219" s="63">
        <v>10</v>
      </c>
      <c r="C219" s="63" t="s">
        <v>3104</v>
      </c>
      <c r="D219" s="63" t="s">
        <v>3105</v>
      </c>
      <c r="E219" s="63">
        <f t="shared" si="14"/>
        <v>44.74</v>
      </c>
      <c r="F219" s="64">
        <v>44.74</v>
      </c>
      <c r="G219" s="76">
        <v>44.74</v>
      </c>
      <c r="H219" s="63"/>
      <c r="I219" s="63"/>
      <c r="J219" s="63"/>
      <c r="K219" s="63"/>
      <c r="L219" s="63"/>
      <c r="M219" s="65">
        <v>25</v>
      </c>
    </row>
    <row r="220" spans="1:13" s="50" customFormat="1" ht="119.25" x14ac:dyDescent="0.15">
      <c r="A220" s="63"/>
      <c r="B220" s="63">
        <v>11</v>
      </c>
      <c r="C220" s="63" t="s">
        <v>3106</v>
      </c>
      <c r="D220" s="63" t="s">
        <v>3107</v>
      </c>
      <c r="E220" s="63">
        <f t="shared" si="14"/>
        <v>115.86</v>
      </c>
      <c r="F220" s="64">
        <v>115.86</v>
      </c>
      <c r="G220" s="76">
        <v>115.86</v>
      </c>
      <c r="H220" s="63"/>
      <c r="I220" s="63"/>
      <c r="J220" s="63"/>
      <c r="K220" s="63"/>
      <c r="L220" s="63"/>
      <c r="M220" s="65">
        <v>245</v>
      </c>
    </row>
    <row r="221" spans="1:13" s="50" customFormat="1" ht="47.25" x14ac:dyDescent="0.15">
      <c r="A221" s="63"/>
      <c r="B221" s="63">
        <v>12</v>
      </c>
      <c r="C221" s="63" t="s">
        <v>3108</v>
      </c>
      <c r="D221" s="63" t="s">
        <v>3109</v>
      </c>
      <c r="E221" s="63">
        <f t="shared" si="14"/>
        <v>59.61</v>
      </c>
      <c r="F221" s="64">
        <v>59.61</v>
      </c>
      <c r="G221" s="76">
        <v>59.61</v>
      </c>
      <c r="H221" s="63"/>
      <c r="I221" s="63"/>
      <c r="J221" s="63"/>
      <c r="K221" s="63"/>
      <c r="L221" s="63"/>
      <c r="M221" s="65">
        <v>219</v>
      </c>
    </row>
    <row r="222" spans="1:13" s="50" customFormat="1" ht="69" x14ac:dyDescent="0.15">
      <c r="A222" s="63"/>
      <c r="B222" s="63">
        <v>13</v>
      </c>
      <c r="C222" s="63" t="s">
        <v>3110</v>
      </c>
      <c r="D222" s="63" t="s">
        <v>3111</v>
      </c>
      <c r="E222" s="63">
        <f t="shared" si="14"/>
        <v>98.07</v>
      </c>
      <c r="F222" s="64">
        <v>98.07</v>
      </c>
      <c r="G222" s="76">
        <v>98.07</v>
      </c>
      <c r="H222" s="63"/>
      <c r="I222" s="63"/>
      <c r="J222" s="63"/>
      <c r="K222" s="63"/>
      <c r="L222" s="63"/>
      <c r="M222" s="65">
        <v>610</v>
      </c>
    </row>
    <row r="223" spans="1:13" s="50" customFormat="1" ht="24" x14ac:dyDescent="0.15">
      <c r="A223" s="63"/>
      <c r="B223" s="63">
        <v>14</v>
      </c>
      <c r="C223" s="63" t="s">
        <v>3112</v>
      </c>
      <c r="D223" s="63" t="s">
        <v>3113</v>
      </c>
      <c r="E223" s="63">
        <f t="shared" si="14"/>
        <v>72.39</v>
      </c>
      <c r="F223" s="64">
        <v>72.39</v>
      </c>
      <c r="G223" s="64">
        <v>72.39</v>
      </c>
      <c r="H223" s="76"/>
      <c r="I223" s="63"/>
      <c r="J223" s="63"/>
      <c r="K223" s="63"/>
      <c r="L223" s="63"/>
      <c r="M223" s="65">
        <v>325</v>
      </c>
    </row>
    <row r="224" spans="1:13" s="50" customFormat="1" ht="36" x14ac:dyDescent="0.15">
      <c r="A224" s="63"/>
      <c r="B224" s="63">
        <v>15</v>
      </c>
      <c r="C224" s="63" t="s">
        <v>3114</v>
      </c>
      <c r="D224" s="63" t="s">
        <v>3115</v>
      </c>
      <c r="E224" s="63">
        <f t="shared" si="14"/>
        <v>96.09</v>
      </c>
      <c r="F224" s="64">
        <v>96.09</v>
      </c>
      <c r="G224" s="76">
        <v>96.09</v>
      </c>
      <c r="H224" s="63"/>
      <c r="I224" s="63"/>
      <c r="J224" s="63"/>
      <c r="K224" s="63"/>
      <c r="L224" s="63"/>
      <c r="M224" s="65">
        <v>30</v>
      </c>
    </row>
    <row r="225" spans="1:13" s="50" customFormat="1" ht="46.5" x14ac:dyDescent="0.15">
      <c r="A225" s="63"/>
      <c r="B225" s="63">
        <v>16</v>
      </c>
      <c r="C225" s="63" t="s">
        <v>3116</v>
      </c>
      <c r="D225" s="63" t="s">
        <v>3117</v>
      </c>
      <c r="E225" s="63">
        <f t="shared" si="14"/>
        <v>126.5</v>
      </c>
      <c r="F225" s="64">
        <v>126.5</v>
      </c>
      <c r="G225" s="76">
        <v>126.5</v>
      </c>
      <c r="H225" s="63"/>
      <c r="I225" s="63"/>
      <c r="J225" s="63"/>
      <c r="K225" s="63"/>
      <c r="L225" s="63"/>
      <c r="M225" s="65">
        <v>409</v>
      </c>
    </row>
    <row r="226" spans="1:13" s="50" customFormat="1" ht="69.75" x14ac:dyDescent="0.15">
      <c r="A226" s="63"/>
      <c r="B226" s="63">
        <v>17</v>
      </c>
      <c r="C226" s="63" t="s">
        <v>3118</v>
      </c>
      <c r="D226" s="63" t="s">
        <v>3119</v>
      </c>
      <c r="E226" s="63">
        <f t="shared" si="14"/>
        <v>61.61</v>
      </c>
      <c r="F226" s="64">
        <v>61.61</v>
      </c>
      <c r="G226" s="76">
        <v>61.61</v>
      </c>
      <c r="H226" s="63"/>
      <c r="I226" s="63"/>
      <c r="J226" s="63"/>
      <c r="K226" s="63"/>
      <c r="L226" s="63"/>
      <c r="M226" s="65">
        <v>144</v>
      </c>
    </row>
    <row r="227" spans="1:13" s="50" customFormat="1" ht="59.25" x14ac:dyDescent="0.15">
      <c r="A227" s="63"/>
      <c r="B227" s="63">
        <v>18</v>
      </c>
      <c r="C227" s="63" t="s">
        <v>3120</v>
      </c>
      <c r="D227" s="63" t="s">
        <v>3121</v>
      </c>
      <c r="E227" s="63">
        <f t="shared" si="14"/>
        <v>90.05</v>
      </c>
      <c r="F227" s="64">
        <v>90.05</v>
      </c>
      <c r="G227" s="76">
        <v>90.05</v>
      </c>
      <c r="H227" s="63"/>
      <c r="I227" s="63"/>
      <c r="J227" s="63"/>
      <c r="K227" s="63"/>
      <c r="L227" s="63"/>
      <c r="M227" s="65">
        <v>447</v>
      </c>
    </row>
    <row r="228" spans="1:13" s="50" customFormat="1" ht="23.25" x14ac:dyDescent="0.15">
      <c r="A228" s="63"/>
      <c r="B228" s="63">
        <v>19</v>
      </c>
      <c r="C228" s="63" t="s">
        <v>3122</v>
      </c>
      <c r="D228" s="63" t="s">
        <v>3123</v>
      </c>
      <c r="E228" s="63">
        <f t="shared" si="14"/>
        <v>8.16</v>
      </c>
      <c r="F228" s="64">
        <v>8.16</v>
      </c>
      <c r="G228" s="76">
        <v>8.16</v>
      </c>
      <c r="H228" s="63"/>
      <c r="I228" s="63"/>
      <c r="J228" s="63"/>
      <c r="K228" s="63"/>
      <c r="L228" s="63"/>
      <c r="M228" s="65">
        <v>178</v>
      </c>
    </row>
    <row r="229" spans="1:13" s="50" customFormat="1" ht="48" x14ac:dyDescent="0.15">
      <c r="A229" s="63"/>
      <c r="B229" s="63">
        <v>20</v>
      </c>
      <c r="C229" s="63" t="s">
        <v>3124</v>
      </c>
      <c r="D229" s="63" t="s">
        <v>3125</v>
      </c>
      <c r="E229" s="63">
        <f t="shared" si="14"/>
        <v>25.86</v>
      </c>
      <c r="F229" s="64">
        <v>25.86</v>
      </c>
      <c r="G229" s="76">
        <v>25.86</v>
      </c>
      <c r="H229" s="63"/>
      <c r="I229" s="63"/>
      <c r="J229" s="63"/>
      <c r="K229" s="63"/>
      <c r="L229" s="63"/>
      <c r="M229" s="65">
        <v>154</v>
      </c>
    </row>
    <row r="230" spans="1:13" s="50" customFormat="1" ht="261" x14ac:dyDescent="0.15">
      <c r="A230" s="63"/>
      <c r="B230" s="63">
        <v>21</v>
      </c>
      <c r="C230" s="63" t="s">
        <v>3126</v>
      </c>
      <c r="D230" s="63" t="s">
        <v>3127</v>
      </c>
      <c r="E230" s="63">
        <f t="shared" si="14"/>
        <v>93.18</v>
      </c>
      <c r="F230" s="64">
        <v>93.18</v>
      </c>
      <c r="G230" s="76">
        <v>93.18</v>
      </c>
      <c r="H230" s="63"/>
      <c r="I230" s="63"/>
      <c r="J230" s="63"/>
      <c r="K230" s="63"/>
      <c r="L230" s="63"/>
      <c r="M230" s="65">
        <v>338</v>
      </c>
    </row>
    <row r="231" spans="1:13" s="50" customFormat="1" ht="130.5" x14ac:dyDescent="0.15">
      <c r="A231" s="63"/>
      <c r="B231" s="63">
        <v>22</v>
      </c>
      <c r="C231" s="63" t="s">
        <v>3128</v>
      </c>
      <c r="D231" s="63" t="s">
        <v>3129</v>
      </c>
      <c r="E231" s="63">
        <f t="shared" si="14"/>
        <v>93.54</v>
      </c>
      <c r="F231" s="64">
        <v>93.54</v>
      </c>
      <c r="G231" s="64">
        <v>93.54</v>
      </c>
      <c r="H231" s="64"/>
      <c r="I231" s="64"/>
      <c r="J231" s="64"/>
      <c r="K231" s="63"/>
      <c r="L231" s="63"/>
      <c r="M231" s="65"/>
    </row>
    <row r="232" spans="1:13" s="50" customFormat="1" ht="95.25" x14ac:dyDescent="0.15">
      <c r="A232" s="63"/>
      <c r="B232" s="63">
        <v>23</v>
      </c>
      <c r="C232" s="63" t="s">
        <v>3130</v>
      </c>
      <c r="D232" s="63" t="s">
        <v>3131</v>
      </c>
      <c r="E232" s="63">
        <f t="shared" si="14"/>
        <v>36.200000000000003</v>
      </c>
      <c r="F232" s="64">
        <v>36.200000000000003</v>
      </c>
      <c r="G232" s="64">
        <v>36.200000000000003</v>
      </c>
      <c r="H232" s="64"/>
      <c r="I232" s="64"/>
      <c r="J232" s="64"/>
      <c r="K232" s="63"/>
      <c r="L232" s="63"/>
      <c r="M232" s="65">
        <v>343</v>
      </c>
    </row>
    <row r="233" spans="1:13" s="50" customFormat="1" ht="153" x14ac:dyDescent="0.15">
      <c r="A233" s="63"/>
      <c r="B233" s="63">
        <v>24</v>
      </c>
      <c r="C233" s="63" t="s">
        <v>3132</v>
      </c>
      <c r="D233" s="63" t="s">
        <v>3133</v>
      </c>
      <c r="E233" s="63">
        <f t="shared" si="14"/>
        <v>77.099999999999994</v>
      </c>
      <c r="F233" s="64">
        <v>77.099999999999994</v>
      </c>
      <c r="G233" s="64">
        <v>77.099999999999994</v>
      </c>
      <c r="H233" s="64"/>
      <c r="I233" s="64"/>
      <c r="J233" s="64"/>
      <c r="K233" s="63"/>
      <c r="L233" s="63"/>
      <c r="M233" s="65">
        <v>680</v>
      </c>
    </row>
    <row r="234" spans="1:13" s="50" customFormat="1" ht="84" x14ac:dyDescent="0.15">
      <c r="A234" s="63"/>
      <c r="B234" s="63">
        <v>25</v>
      </c>
      <c r="C234" s="63" t="s">
        <v>3134</v>
      </c>
      <c r="D234" s="63" t="s">
        <v>3135</v>
      </c>
      <c r="E234" s="63">
        <f t="shared" si="14"/>
        <v>157.47</v>
      </c>
      <c r="F234" s="64">
        <v>157.47</v>
      </c>
      <c r="G234" s="64">
        <v>157.47</v>
      </c>
      <c r="H234" s="64"/>
      <c r="I234" s="64"/>
      <c r="J234" s="64"/>
      <c r="K234" s="63"/>
      <c r="L234" s="63"/>
      <c r="M234" s="65">
        <v>530</v>
      </c>
    </row>
    <row r="235" spans="1:13" s="50" customFormat="1" ht="71.25" x14ac:dyDescent="0.15">
      <c r="A235" s="63"/>
      <c r="B235" s="63">
        <v>26</v>
      </c>
      <c r="C235" s="63" t="s">
        <v>3136</v>
      </c>
      <c r="D235" s="63" t="s">
        <v>3137</v>
      </c>
      <c r="E235" s="63">
        <f t="shared" si="14"/>
        <v>20.39</v>
      </c>
      <c r="F235" s="64">
        <v>20.39</v>
      </c>
      <c r="G235" s="64">
        <v>20.39</v>
      </c>
      <c r="H235" s="64"/>
      <c r="I235" s="64"/>
      <c r="J235" s="64"/>
      <c r="K235" s="63"/>
      <c r="L235" s="63"/>
      <c r="M235" s="65">
        <v>624</v>
      </c>
    </row>
    <row r="236" spans="1:13" s="50" customFormat="1" x14ac:dyDescent="0.15">
      <c r="A236" s="63"/>
      <c r="B236" s="63">
        <v>27</v>
      </c>
      <c r="C236" s="63" t="s">
        <v>3138</v>
      </c>
      <c r="D236" s="63" t="s">
        <v>3139</v>
      </c>
      <c r="E236" s="63">
        <f t="shared" si="14"/>
        <v>6.57</v>
      </c>
      <c r="F236" s="64">
        <v>6.57</v>
      </c>
      <c r="G236" s="64">
        <v>6.57</v>
      </c>
      <c r="H236" s="64"/>
      <c r="I236" s="64"/>
      <c r="J236" s="64"/>
      <c r="K236" s="63"/>
      <c r="L236" s="63"/>
      <c r="M236" s="65">
        <v>419</v>
      </c>
    </row>
    <row r="237" spans="1:13" s="50" customFormat="1" ht="47.25" x14ac:dyDescent="0.15">
      <c r="A237" s="63"/>
      <c r="B237" s="63">
        <v>28</v>
      </c>
      <c r="C237" s="63" t="s">
        <v>3140</v>
      </c>
      <c r="D237" s="63" t="s">
        <v>3141</v>
      </c>
      <c r="E237" s="63">
        <f t="shared" si="14"/>
        <v>73.599999999999994</v>
      </c>
      <c r="F237" s="64">
        <v>73.599999999999994</v>
      </c>
      <c r="G237" s="64">
        <v>73.599999999999994</v>
      </c>
      <c r="H237" s="64"/>
      <c r="I237" s="64"/>
      <c r="J237" s="64"/>
      <c r="K237" s="63"/>
      <c r="L237" s="63"/>
      <c r="M237" s="65">
        <v>250</v>
      </c>
    </row>
    <row r="238" spans="1:13" s="50" customFormat="1" ht="35.25" x14ac:dyDescent="0.15">
      <c r="A238" s="63"/>
      <c r="B238" s="63">
        <v>29</v>
      </c>
      <c r="C238" s="63" t="s">
        <v>3142</v>
      </c>
      <c r="D238" s="63" t="s">
        <v>3143</v>
      </c>
      <c r="E238" s="63">
        <f t="shared" si="14"/>
        <v>62.12</v>
      </c>
      <c r="F238" s="64">
        <v>62.12</v>
      </c>
      <c r="G238" s="64">
        <v>62.12</v>
      </c>
      <c r="H238" s="63"/>
      <c r="I238" s="64"/>
      <c r="J238" s="64"/>
      <c r="K238" s="63"/>
      <c r="L238" s="63"/>
      <c r="M238" s="65">
        <v>68</v>
      </c>
    </row>
    <row r="239" spans="1:13" s="50" customFormat="1" ht="200.25" x14ac:dyDescent="0.15">
      <c r="A239" s="63"/>
      <c r="B239" s="63">
        <v>30</v>
      </c>
      <c r="C239" s="63" t="s">
        <v>3144</v>
      </c>
      <c r="D239" s="63" t="s">
        <v>3145</v>
      </c>
      <c r="E239" s="63">
        <f t="shared" si="14"/>
        <v>133.79</v>
      </c>
      <c r="F239" s="64">
        <v>133.79</v>
      </c>
      <c r="G239" s="64">
        <v>133.79</v>
      </c>
      <c r="H239" s="63"/>
      <c r="I239" s="64"/>
      <c r="J239" s="64"/>
      <c r="K239" s="63"/>
      <c r="L239" s="63"/>
      <c r="M239" s="65">
        <v>150</v>
      </c>
    </row>
    <row r="240" spans="1:13" s="50" customFormat="1" ht="177.75" x14ac:dyDescent="0.15">
      <c r="A240" s="63"/>
      <c r="B240" s="63">
        <v>31</v>
      </c>
      <c r="C240" s="63" t="s">
        <v>3146</v>
      </c>
      <c r="D240" s="63" t="s">
        <v>3147</v>
      </c>
      <c r="E240" s="63">
        <f t="shared" si="14"/>
        <v>107.18</v>
      </c>
      <c r="F240" s="64">
        <v>107.18</v>
      </c>
      <c r="G240" s="64">
        <v>107.18</v>
      </c>
      <c r="H240" s="63"/>
      <c r="I240" s="64"/>
      <c r="J240" s="64"/>
      <c r="K240" s="63"/>
      <c r="L240" s="63"/>
      <c r="M240" s="65">
        <v>118</v>
      </c>
    </row>
    <row r="241" spans="1:13" s="50" customFormat="1" ht="95.25" x14ac:dyDescent="0.15">
      <c r="A241" s="63"/>
      <c r="B241" s="63">
        <v>32</v>
      </c>
      <c r="C241" s="63" t="s">
        <v>3148</v>
      </c>
      <c r="D241" s="63" t="s">
        <v>3149</v>
      </c>
      <c r="E241" s="63">
        <f t="shared" si="14"/>
        <v>73.83</v>
      </c>
      <c r="F241" s="64">
        <v>73.83</v>
      </c>
      <c r="G241" s="64">
        <v>73.83</v>
      </c>
      <c r="H241" s="63"/>
      <c r="I241" s="64"/>
      <c r="J241" s="64"/>
      <c r="K241" s="63"/>
      <c r="L241" s="63"/>
      <c r="M241" s="65">
        <v>19</v>
      </c>
    </row>
    <row r="242" spans="1:13" s="50" customFormat="1" ht="178.5" x14ac:dyDescent="0.15">
      <c r="A242" s="63"/>
      <c r="B242" s="63">
        <v>33</v>
      </c>
      <c r="C242" s="63" t="s">
        <v>3150</v>
      </c>
      <c r="D242" s="63" t="s">
        <v>3151</v>
      </c>
      <c r="E242" s="63">
        <f t="shared" si="14"/>
        <v>89.76</v>
      </c>
      <c r="F242" s="64">
        <v>89.76</v>
      </c>
      <c r="G242" s="64">
        <v>89.76</v>
      </c>
      <c r="H242" s="63"/>
      <c r="I242" s="64"/>
      <c r="J242" s="64"/>
      <c r="K242" s="63"/>
      <c r="L242" s="63"/>
      <c r="M242" s="65">
        <v>28</v>
      </c>
    </row>
    <row r="243" spans="1:13" s="50" customFormat="1" ht="95.25" x14ac:dyDescent="0.15">
      <c r="A243" s="63"/>
      <c r="B243" s="63">
        <v>34</v>
      </c>
      <c r="C243" s="63" t="s">
        <v>3152</v>
      </c>
      <c r="D243" s="63" t="s">
        <v>3153</v>
      </c>
      <c r="E243" s="63">
        <f t="shared" si="14"/>
        <v>93.55</v>
      </c>
      <c r="F243" s="64">
        <v>93.55</v>
      </c>
      <c r="G243" s="64">
        <v>93.55</v>
      </c>
      <c r="H243" s="63"/>
      <c r="I243" s="64"/>
      <c r="J243" s="64"/>
      <c r="K243" s="63"/>
      <c r="L243" s="63"/>
      <c r="M243" s="65">
        <v>73</v>
      </c>
    </row>
    <row r="244" spans="1:13" s="50" customFormat="1" ht="95.25" x14ac:dyDescent="0.15">
      <c r="A244" s="63"/>
      <c r="B244" s="63">
        <v>35</v>
      </c>
      <c r="C244" s="63" t="s">
        <v>3154</v>
      </c>
      <c r="D244" s="63" t="s">
        <v>3155</v>
      </c>
      <c r="E244" s="63">
        <f t="shared" si="14"/>
        <v>71.989999999999995</v>
      </c>
      <c r="F244" s="64">
        <v>71.989999999999995</v>
      </c>
      <c r="G244" s="64">
        <v>71.989999999999995</v>
      </c>
      <c r="H244" s="63"/>
      <c r="I244" s="64"/>
      <c r="J244" s="64"/>
      <c r="K244" s="63"/>
      <c r="L244" s="63"/>
      <c r="M244" s="65">
        <v>77</v>
      </c>
    </row>
    <row r="245" spans="1:13" s="50" customFormat="1" ht="165.75" x14ac:dyDescent="0.15">
      <c r="A245" s="63"/>
      <c r="B245" s="63">
        <v>36</v>
      </c>
      <c r="C245" s="63" t="s">
        <v>3156</v>
      </c>
      <c r="D245" s="63" t="s">
        <v>3157</v>
      </c>
      <c r="E245" s="63">
        <f t="shared" si="14"/>
        <v>123.85</v>
      </c>
      <c r="F245" s="64">
        <v>123.85</v>
      </c>
      <c r="G245" s="64">
        <v>123.85</v>
      </c>
      <c r="H245" s="63"/>
      <c r="I245" s="64"/>
      <c r="J245" s="64"/>
      <c r="K245" s="63"/>
      <c r="L245" s="63"/>
      <c r="M245" s="65">
        <v>115</v>
      </c>
    </row>
    <row r="246" spans="1:13" s="50" customFormat="1" ht="106.5" x14ac:dyDescent="0.15">
      <c r="A246" s="63"/>
      <c r="B246" s="63">
        <v>37</v>
      </c>
      <c r="C246" s="63" t="s">
        <v>3158</v>
      </c>
      <c r="D246" s="63" t="s">
        <v>3159</v>
      </c>
      <c r="E246" s="63">
        <f t="shared" si="14"/>
        <v>56.97</v>
      </c>
      <c r="F246" s="64">
        <v>56.97</v>
      </c>
      <c r="G246" s="64">
        <v>56.97</v>
      </c>
      <c r="H246" s="63"/>
      <c r="I246" s="64"/>
      <c r="J246" s="64"/>
      <c r="K246" s="63"/>
      <c r="L246" s="63"/>
      <c r="M246" s="65"/>
    </row>
    <row r="247" spans="1:13" s="50" customFormat="1" ht="129" x14ac:dyDescent="0.15">
      <c r="A247" s="63"/>
      <c r="B247" s="63">
        <v>38</v>
      </c>
      <c r="C247" s="63" t="s">
        <v>3160</v>
      </c>
      <c r="D247" s="63" t="s">
        <v>3161</v>
      </c>
      <c r="E247" s="63">
        <f t="shared" si="14"/>
        <v>41.16</v>
      </c>
      <c r="F247" s="64">
        <v>41.16</v>
      </c>
      <c r="G247" s="64">
        <v>41.16</v>
      </c>
      <c r="H247" s="63"/>
      <c r="I247" s="64"/>
      <c r="J247" s="64"/>
      <c r="K247" s="63"/>
      <c r="L247" s="63"/>
      <c r="M247" s="65">
        <v>68</v>
      </c>
    </row>
    <row r="248" spans="1:13" s="50" customFormat="1" ht="117.75" x14ac:dyDescent="0.15">
      <c r="A248" s="63"/>
      <c r="B248" s="63">
        <v>39</v>
      </c>
      <c r="C248" s="63" t="s">
        <v>3162</v>
      </c>
      <c r="D248" s="63" t="s">
        <v>3163</v>
      </c>
      <c r="E248" s="63">
        <f t="shared" si="14"/>
        <v>18.16</v>
      </c>
      <c r="F248" s="64">
        <v>18.16</v>
      </c>
      <c r="G248" s="64">
        <v>18.16</v>
      </c>
      <c r="H248" s="63"/>
      <c r="I248" s="64"/>
      <c r="J248" s="64"/>
      <c r="K248" s="63"/>
      <c r="L248" s="63"/>
      <c r="M248" s="65">
        <v>59</v>
      </c>
    </row>
    <row r="249" spans="1:13" s="50" customFormat="1" ht="95.25" x14ac:dyDescent="0.15">
      <c r="A249" s="63"/>
      <c r="B249" s="63">
        <v>40</v>
      </c>
      <c r="C249" s="63" t="s">
        <v>3164</v>
      </c>
      <c r="D249" s="63" t="s">
        <v>3165</v>
      </c>
      <c r="E249" s="63">
        <f t="shared" si="14"/>
        <v>22.59</v>
      </c>
      <c r="F249" s="64">
        <v>22.59</v>
      </c>
      <c r="G249" s="64">
        <v>22.59</v>
      </c>
      <c r="H249" s="63"/>
      <c r="I249" s="64"/>
      <c r="J249" s="64"/>
      <c r="K249" s="63"/>
      <c r="L249" s="63"/>
      <c r="M249" s="65">
        <v>110</v>
      </c>
    </row>
    <row r="250" spans="1:13" s="50" customFormat="1" ht="58.5" x14ac:dyDescent="0.15">
      <c r="A250" s="63"/>
      <c r="B250" s="63">
        <v>41</v>
      </c>
      <c r="C250" s="63" t="s">
        <v>3166</v>
      </c>
      <c r="D250" s="63" t="s">
        <v>3167</v>
      </c>
      <c r="E250" s="63">
        <f t="shared" si="14"/>
        <v>55.15</v>
      </c>
      <c r="F250" s="64">
        <v>55.15</v>
      </c>
      <c r="G250" s="64">
        <v>55.15</v>
      </c>
      <c r="H250" s="63"/>
      <c r="I250" s="64"/>
      <c r="J250" s="64"/>
      <c r="K250" s="63"/>
      <c r="L250" s="63"/>
      <c r="M250" s="65">
        <v>152</v>
      </c>
    </row>
    <row r="251" spans="1:13" s="50" customFormat="1" ht="58.5" x14ac:dyDescent="0.15">
      <c r="A251" s="63"/>
      <c r="B251" s="63">
        <v>42</v>
      </c>
      <c r="C251" s="63" t="s">
        <v>3168</v>
      </c>
      <c r="D251" s="63" t="s">
        <v>3169</v>
      </c>
      <c r="E251" s="63">
        <f t="shared" si="14"/>
        <v>63.82</v>
      </c>
      <c r="F251" s="64">
        <v>63.82</v>
      </c>
      <c r="G251" s="64">
        <v>63.82</v>
      </c>
      <c r="H251" s="63"/>
      <c r="I251" s="64"/>
      <c r="J251" s="64"/>
      <c r="K251" s="63"/>
      <c r="L251" s="63"/>
      <c r="M251" s="65">
        <v>6</v>
      </c>
    </row>
    <row r="252" spans="1:13" s="50" customFormat="1" ht="36" x14ac:dyDescent="0.15">
      <c r="A252" s="63"/>
      <c r="B252" s="63">
        <v>43</v>
      </c>
      <c r="C252" s="63" t="s">
        <v>3170</v>
      </c>
      <c r="D252" s="63" t="s">
        <v>3171</v>
      </c>
      <c r="E252" s="63">
        <f t="shared" si="14"/>
        <v>75.11</v>
      </c>
      <c r="F252" s="64">
        <v>75.11</v>
      </c>
      <c r="G252" s="64">
        <v>75.11</v>
      </c>
      <c r="H252" s="63"/>
      <c r="I252" s="64"/>
      <c r="J252" s="64"/>
      <c r="K252" s="63"/>
      <c r="L252" s="63"/>
      <c r="M252" s="65">
        <v>11</v>
      </c>
    </row>
    <row r="253" spans="1:13" s="50" customFormat="1" ht="58.5" x14ac:dyDescent="0.15">
      <c r="A253" s="63"/>
      <c r="B253" s="63">
        <v>44</v>
      </c>
      <c r="C253" s="63" t="s">
        <v>3172</v>
      </c>
      <c r="D253" s="63" t="s">
        <v>3173</v>
      </c>
      <c r="E253" s="63">
        <f t="shared" si="14"/>
        <v>42.33</v>
      </c>
      <c r="F253" s="64">
        <v>42.33</v>
      </c>
      <c r="G253" s="64">
        <v>42.33</v>
      </c>
      <c r="H253" s="63"/>
      <c r="I253" s="64"/>
      <c r="J253" s="64"/>
      <c r="K253" s="63"/>
      <c r="L253" s="63"/>
      <c r="M253" s="65">
        <v>54</v>
      </c>
    </row>
    <row r="254" spans="1:13" s="50" customFormat="1" ht="69.75" x14ac:dyDescent="0.15">
      <c r="A254" s="63"/>
      <c r="B254" s="63">
        <v>45</v>
      </c>
      <c r="C254" s="63" t="s">
        <v>3174</v>
      </c>
      <c r="D254" s="63" t="s">
        <v>3175</v>
      </c>
      <c r="E254" s="63">
        <f t="shared" si="14"/>
        <v>93.1</v>
      </c>
      <c r="F254" s="64">
        <v>93.1</v>
      </c>
      <c r="G254" s="64">
        <v>93.1</v>
      </c>
      <c r="H254" s="63"/>
      <c r="I254" s="64"/>
      <c r="J254" s="64"/>
      <c r="K254" s="63"/>
      <c r="L254" s="63"/>
      <c r="M254" s="65">
        <v>170</v>
      </c>
    </row>
    <row r="255" spans="1:13" s="50" customFormat="1" ht="47.25" x14ac:dyDescent="0.15">
      <c r="A255" s="63"/>
      <c r="B255" s="63">
        <v>46</v>
      </c>
      <c r="C255" s="63" t="s">
        <v>3176</v>
      </c>
      <c r="D255" s="63" t="s">
        <v>3177</v>
      </c>
      <c r="E255" s="63">
        <f t="shared" si="14"/>
        <v>102.55</v>
      </c>
      <c r="F255" s="64">
        <v>102.55</v>
      </c>
      <c r="G255" s="64">
        <v>102.55</v>
      </c>
      <c r="H255" s="63"/>
      <c r="I255" s="64"/>
      <c r="J255" s="64"/>
      <c r="K255" s="63"/>
      <c r="L255" s="63"/>
      <c r="M255" s="65">
        <v>273</v>
      </c>
    </row>
    <row r="256" spans="1:13" s="50" customFormat="1" ht="58.5" x14ac:dyDescent="0.15">
      <c r="A256" s="63"/>
      <c r="B256" s="63">
        <v>47</v>
      </c>
      <c r="C256" s="63" t="s">
        <v>3178</v>
      </c>
      <c r="D256" s="63" t="s">
        <v>3179</v>
      </c>
      <c r="E256" s="63">
        <f t="shared" si="14"/>
        <v>62.32</v>
      </c>
      <c r="F256" s="64">
        <v>62.32</v>
      </c>
      <c r="G256" s="64">
        <v>62.32</v>
      </c>
      <c r="H256" s="63"/>
      <c r="I256" s="64"/>
      <c r="J256" s="64"/>
      <c r="K256" s="63"/>
      <c r="L256" s="63"/>
      <c r="M256" s="65">
        <v>233</v>
      </c>
    </row>
    <row r="257" spans="1:13" s="50" customFormat="1" ht="141.75" x14ac:dyDescent="0.15">
      <c r="A257" s="63"/>
      <c r="B257" s="63">
        <v>48</v>
      </c>
      <c r="C257" s="63" t="s">
        <v>3180</v>
      </c>
      <c r="D257" s="63" t="s">
        <v>3181</v>
      </c>
      <c r="E257" s="63">
        <f t="shared" si="14"/>
        <v>107.73</v>
      </c>
      <c r="F257" s="64">
        <v>107.73</v>
      </c>
      <c r="G257" s="64">
        <v>107.73</v>
      </c>
      <c r="H257" s="63"/>
      <c r="I257" s="64"/>
      <c r="J257" s="64"/>
      <c r="K257" s="63"/>
      <c r="L257" s="63"/>
      <c r="M257" s="65">
        <v>231</v>
      </c>
    </row>
    <row r="258" spans="1:13" s="50" customFormat="1" ht="46.5" x14ac:dyDescent="0.15">
      <c r="A258" s="63"/>
      <c r="B258" s="63">
        <v>49</v>
      </c>
      <c r="C258" s="63" t="s">
        <v>3182</v>
      </c>
      <c r="D258" s="63" t="s">
        <v>3183</v>
      </c>
      <c r="E258" s="63">
        <f t="shared" si="14"/>
        <v>67.72</v>
      </c>
      <c r="F258" s="64">
        <v>67.72</v>
      </c>
      <c r="G258" s="64">
        <v>67.72</v>
      </c>
      <c r="H258" s="63"/>
      <c r="I258" s="64"/>
      <c r="J258" s="64"/>
      <c r="K258" s="63"/>
      <c r="L258" s="63"/>
      <c r="M258" s="65">
        <v>123</v>
      </c>
    </row>
    <row r="259" spans="1:13" s="50" customFormat="1" ht="95.25" x14ac:dyDescent="0.15">
      <c r="A259" s="63"/>
      <c r="B259" s="63">
        <v>50</v>
      </c>
      <c r="C259" s="63" t="s">
        <v>3184</v>
      </c>
      <c r="D259" s="63" t="s">
        <v>3185</v>
      </c>
      <c r="E259" s="63">
        <f t="shared" si="14"/>
        <v>69.45</v>
      </c>
      <c r="F259" s="64">
        <v>69.45</v>
      </c>
      <c r="G259" s="64">
        <v>69.45</v>
      </c>
      <c r="H259" s="63"/>
      <c r="I259" s="64"/>
      <c r="J259" s="64"/>
      <c r="K259" s="63"/>
      <c r="L259" s="63"/>
      <c r="M259" s="65">
        <v>92</v>
      </c>
    </row>
    <row r="260" spans="1:13" s="50" customFormat="1" ht="46.5" x14ac:dyDescent="0.15">
      <c r="A260" s="63"/>
      <c r="B260" s="63">
        <v>51</v>
      </c>
      <c r="C260" s="63" t="s">
        <v>3186</v>
      </c>
      <c r="D260" s="63" t="s">
        <v>3187</v>
      </c>
      <c r="E260" s="63">
        <f t="shared" si="14"/>
        <v>72.39</v>
      </c>
      <c r="F260" s="64">
        <v>72.39</v>
      </c>
      <c r="G260" s="64">
        <v>72.39</v>
      </c>
      <c r="H260" s="63"/>
      <c r="I260" s="64"/>
      <c r="J260" s="64"/>
      <c r="K260" s="63"/>
      <c r="L260" s="63"/>
      <c r="M260" s="65">
        <v>67</v>
      </c>
    </row>
    <row r="261" spans="1:13" s="50" customFormat="1" ht="46.5" x14ac:dyDescent="0.15">
      <c r="A261" s="63"/>
      <c r="B261" s="63">
        <v>52</v>
      </c>
      <c r="C261" s="63" t="s">
        <v>3188</v>
      </c>
      <c r="D261" s="63" t="s">
        <v>3189</v>
      </c>
      <c r="E261" s="63">
        <f t="shared" si="14"/>
        <v>87.77</v>
      </c>
      <c r="F261" s="64">
        <v>87.77</v>
      </c>
      <c r="G261" s="64">
        <v>87.77</v>
      </c>
      <c r="H261" s="63"/>
      <c r="I261" s="64"/>
      <c r="J261" s="64"/>
      <c r="K261" s="63"/>
      <c r="L261" s="63"/>
      <c r="M261" s="65">
        <v>91</v>
      </c>
    </row>
    <row r="262" spans="1:13" s="50" customFormat="1" ht="46.5" x14ac:dyDescent="0.15">
      <c r="A262" s="63"/>
      <c r="B262" s="63">
        <v>53</v>
      </c>
      <c r="C262" s="63" t="s">
        <v>3190</v>
      </c>
      <c r="D262" s="63" t="s">
        <v>3191</v>
      </c>
      <c r="E262" s="63">
        <f t="shared" si="14"/>
        <v>119.92</v>
      </c>
      <c r="F262" s="64">
        <v>119.92</v>
      </c>
      <c r="G262" s="64">
        <v>119.92</v>
      </c>
      <c r="H262" s="63"/>
      <c r="I262" s="64"/>
      <c r="J262" s="64"/>
      <c r="K262" s="63"/>
      <c r="L262" s="63"/>
      <c r="M262" s="65">
        <v>58</v>
      </c>
    </row>
    <row r="263" spans="1:13" s="50" customFormat="1" ht="46.5" x14ac:dyDescent="0.15">
      <c r="A263" s="63"/>
      <c r="B263" s="63">
        <v>54</v>
      </c>
      <c r="C263" s="63" t="s">
        <v>3192</v>
      </c>
      <c r="D263" s="63" t="s">
        <v>3189</v>
      </c>
      <c r="E263" s="63">
        <f t="shared" si="14"/>
        <v>73.430000000000007</v>
      </c>
      <c r="F263" s="64">
        <v>73.430000000000007</v>
      </c>
      <c r="G263" s="64">
        <v>73.430000000000007</v>
      </c>
      <c r="H263" s="63"/>
      <c r="I263" s="64"/>
      <c r="J263" s="64"/>
      <c r="K263" s="63"/>
      <c r="L263" s="63"/>
      <c r="M263" s="65">
        <v>170</v>
      </c>
    </row>
    <row r="264" spans="1:13" s="50" customFormat="1" ht="33.75" x14ac:dyDescent="0.15">
      <c r="A264" s="63"/>
      <c r="B264" s="63">
        <v>55</v>
      </c>
      <c r="C264" s="63" t="s">
        <v>3193</v>
      </c>
      <c r="D264" s="63" t="s">
        <v>3194</v>
      </c>
      <c r="E264" s="63">
        <f t="shared" si="14"/>
        <v>20.85</v>
      </c>
      <c r="F264" s="64">
        <v>20.85</v>
      </c>
      <c r="G264" s="64">
        <v>20.85</v>
      </c>
      <c r="H264" s="63"/>
      <c r="I264" s="64"/>
      <c r="J264" s="64"/>
      <c r="K264" s="63"/>
      <c r="L264" s="63"/>
      <c r="M264" s="65">
        <v>80</v>
      </c>
    </row>
    <row r="265" spans="1:13" s="50" customFormat="1" ht="46.5" x14ac:dyDescent="0.15">
      <c r="A265" s="63"/>
      <c r="B265" s="63">
        <v>56</v>
      </c>
      <c r="C265" s="63" t="s">
        <v>3195</v>
      </c>
      <c r="D265" s="63" t="s">
        <v>3196</v>
      </c>
      <c r="E265" s="63">
        <f t="shared" si="14"/>
        <v>40.85</v>
      </c>
      <c r="F265" s="64">
        <v>40.85</v>
      </c>
      <c r="G265" s="64">
        <v>40.85</v>
      </c>
      <c r="H265" s="63"/>
      <c r="I265" s="64"/>
      <c r="J265" s="64"/>
      <c r="K265" s="63"/>
      <c r="L265" s="63"/>
      <c r="M265" s="65">
        <v>149</v>
      </c>
    </row>
    <row r="266" spans="1:13" s="50" customFormat="1" ht="46.5" x14ac:dyDescent="0.15">
      <c r="A266" s="63"/>
      <c r="B266" s="63">
        <v>57</v>
      </c>
      <c r="C266" s="63" t="s">
        <v>3197</v>
      </c>
      <c r="D266" s="63" t="s">
        <v>3198</v>
      </c>
      <c r="E266" s="63">
        <f t="shared" si="14"/>
        <v>43.84</v>
      </c>
      <c r="F266" s="64">
        <v>43.84</v>
      </c>
      <c r="G266" s="64">
        <v>43.84</v>
      </c>
      <c r="H266" s="63"/>
      <c r="I266" s="64"/>
      <c r="J266" s="64"/>
      <c r="K266" s="63"/>
      <c r="L266" s="63"/>
      <c r="M266" s="65">
        <v>56</v>
      </c>
    </row>
    <row r="267" spans="1:13" s="50" customFormat="1" ht="177" x14ac:dyDescent="0.15">
      <c r="A267" s="63"/>
      <c r="B267" s="63">
        <v>58</v>
      </c>
      <c r="C267" s="63" t="s">
        <v>3199</v>
      </c>
      <c r="D267" s="63" t="s">
        <v>3200</v>
      </c>
      <c r="E267" s="63">
        <f t="shared" si="14"/>
        <v>106.9</v>
      </c>
      <c r="F267" s="64">
        <v>106.9</v>
      </c>
      <c r="G267" s="64">
        <v>106.9</v>
      </c>
      <c r="H267" s="63"/>
      <c r="I267" s="64"/>
      <c r="J267" s="64"/>
      <c r="K267" s="63"/>
      <c r="L267" s="63"/>
      <c r="M267" s="65">
        <v>85</v>
      </c>
    </row>
    <row r="268" spans="1:13" s="50" customFormat="1" ht="152.25" x14ac:dyDescent="0.15">
      <c r="A268" s="63"/>
      <c r="B268" s="63">
        <v>59</v>
      </c>
      <c r="C268" s="63" t="s">
        <v>3201</v>
      </c>
      <c r="D268" s="63" t="s">
        <v>3202</v>
      </c>
      <c r="E268" s="63">
        <f t="shared" si="14"/>
        <v>85.34</v>
      </c>
      <c r="F268" s="64">
        <v>85.34</v>
      </c>
      <c r="G268" s="64">
        <v>85.34</v>
      </c>
      <c r="H268" s="63"/>
      <c r="I268" s="64"/>
      <c r="J268" s="64"/>
      <c r="K268" s="63"/>
      <c r="L268" s="63"/>
      <c r="M268" s="65">
        <v>99</v>
      </c>
    </row>
    <row r="269" spans="1:13" s="50" customFormat="1" ht="57.75" x14ac:dyDescent="0.15">
      <c r="A269" s="63"/>
      <c r="B269" s="63">
        <v>60</v>
      </c>
      <c r="C269" s="63" t="s">
        <v>3203</v>
      </c>
      <c r="D269" s="63" t="s">
        <v>3204</v>
      </c>
      <c r="E269" s="63">
        <f t="shared" si="14"/>
        <v>40.07</v>
      </c>
      <c r="F269" s="64">
        <v>40.07</v>
      </c>
      <c r="G269" s="64">
        <v>40.07</v>
      </c>
      <c r="H269" s="63"/>
      <c r="I269" s="64"/>
      <c r="J269" s="64"/>
      <c r="K269" s="63"/>
      <c r="L269" s="63"/>
      <c r="M269" s="65">
        <v>37</v>
      </c>
    </row>
    <row r="270" spans="1:13" s="50" customFormat="1" ht="71.25" x14ac:dyDescent="0.15">
      <c r="A270" s="63"/>
      <c r="B270" s="63">
        <v>61</v>
      </c>
      <c r="C270" s="63" t="s">
        <v>3205</v>
      </c>
      <c r="D270" s="63" t="s">
        <v>3206</v>
      </c>
      <c r="E270" s="63">
        <f t="shared" si="14"/>
        <v>19.05</v>
      </c>
      <c r="F270" s="64">
        <v>19.05</v>
      </c>
      <c r="G270" s="64">
        <v>19.05</v>
      </c>
      <c r="H270" s="63"/>
      <c r="I270" s="64"/>
      <c r="J270" s="64"/>
      <c r="K270" s="63"/>
      <c r="L270" s="63"/>
      <c r="M270" s="65">
        <v>244</v>
      </c>
    </row>
    <row r="271" spans="1:13" s="52" customFormat="1" ht="23.25" x14ac:dyDescent="0.15">
      <c r="A271" s="63"/>
      <c r="B271" s="63">
        <v>62</v>
      </c>
      <c r="C271" s="63" t="s">
        <v>3207</v>
      </c>
      <c r="D271" s="63" t="s">
        <v>3208</v>
      </c>
      <c r="E271" s="63">
        <f t="shared" si="14"/>
        <v>139</v>
      </c>
      <c r="F271" s="64">
        <v>139</v>
      </c>
      <c r="G271" s="64">
        <v>139</v>
      </c>
      <c r="H271" s="63"/>
      <c r="I271" s="64"/>
      <c r="J271" s="64"/>
      <c r="K271" s="63"/>
      <c r="L271" s="63"/>
      <c r="M271" s="65">
        <v>35</v>
      </c>
    </row>
    <row r="272" spans="1:13" s="52" customFormat="1" ht="23.25" x14ac:dyDescent="0.15">
      <c r="A272" s="63"/>
      <c r="B272" s="63">
        <v>63</v>
      </c>
      <c r="C272" s="63" t="s">
        <v>3209</v>
      </c>
      <c r="D272" s="63" t="s">
        <v>3208</v>
      </c>
      <c r="E272" s="63">
        <f t="shared" si="14"/>
        <v>146</v>
      </c>
      <c r="F272" s="64">
        <v>146</v>
      </c>
      <c r="G272" s="64">
        <v>146</v>
      </c>
      <c r="H272" s="63"/>
      <c r="I272" s="64"/>
      <c r="J272" s="64"/>
      <c r="K272" s="63"/>
      <c r="L272" s="63"/>
      <c r="M272" s="65">
        <v>61</v>
      </c>
    </row>
    <row r="273" spans="1:13" s="52" customFormat="1" x14ac:dyDescent="0.15">
      <c r="A273" s="63"/>
      <c r="B273" s="63">
        <v>64</v>
      </c>
      <c r="C273" s="63" t="s">
        <v>3210</v>
      </c>
      <c r="D273" s="63" t="s">
        <v>3211</v>
      </c>
      <c r="E273" s="63">
        <f t="shared" si="14"/>
        <v>70.64</v>
      </c>
      <c r="F273" s="64">
        <v>70.64</v>
      </c>
      <c r="G273" s="64">
        <v>70.64</v>
      </c>
      <c r="H273" s="63"/>
      <c r="I273" s="63"/>
      <c r="J273" s="64"/>
      <c r="K273" s="63"/>
      <c r="L273" s="63"/>
      <c r="M273" s="65">
        <v>123</v>
      </c>
    </row>
    <row r="274" spans="1:13" s="52" customFormat="1" x14ac:dyDescent="0.15">
      <c r="A274" s="63"/>
      <c r="B274" s="63">
        <v>65</v>
      </c>
      <c r="C274" s="63" t="s">
        <v>3212</v>
      </c>
      <c r="D274" s="63" t="s">
        <v>3213</v>
      </c>
      <c r="E274" s="63">
        <f t="shared" si="14"/>
        <v>34.56</v>
      </c>
      <c r="F274" s="64">
        <v>34.56</v>
      </c>
      <c r="G274" s="64">
        <v>34.56</v>
      </c>
      <c r="H274" s="63"/>
      <c r="I274" s="63"/>
      <c r="J274" s="64"/>
      <c r="K274" s="63"/>
      <c r="L274" s="63"/>
      <c r="M274" s="65">
        <v>173</v>
      </c>
    </row>
    <row r="275" spans="1:13" s="52" customFormat="1" ht="34.5" x14ac:dyDescent="0.15">
      <c r="A275" s="63"/>
      <c r="B275" s="63">
        <v>66</v>
      </c>
      <c r="C275" s="63" t="s">
        <v>3214</v>
      </c>
      <c r="D275" s="63" t="s">
        <v>3215</v>
      </c>
      <c r="E275" s="63">
        <f t="shared" ref="E275:E338" si="15">F275</f>
        <v>57.65</v>
      </c>
      <c r="F275" s="64">
        <v>57.65</v>
      </c>
      <c r="G275" s="64">
        <v>57.65</v>
      </c>
      <c r="H275" s="63"/>
      <c r="I275" s="63"/>
      <c r="J275" s="64"/>
      <c r="K275" s="63"/>
      <c r="L275" s="63"/>
      <c r="M275" s="65">
        <v>29</v>
      </c>
    </row>
    <row r="276" spans="1:13" s="52" customFormat="1" ht="24" x14ac:dyDescent="0.15">
      <c r="A276" s="63"/>
      <c r="B276" s="63">
        <v>67</v>
      </c>
      <c r="C276" s="63" t="s">
        <v>3216</v>
      </c>
      <c r="D276" s="63" t="s">
        <v>3217</v>
      </c>
      <c r="E276" s="63">
        <f t="shared" si="15"/>
        <v>35.880000000000003</v>
      </c>
      <c r="F276" s="64">
        <v>35.880000000000003</v>
      </c>
      <c r="G276" s="64">
        <v>35.880000000000003</v>
      </c>
      <c r="H276" s="63"/>
      <c r="I276" s="63"/>
      <c r="J276" s="64"/>
      <c r="K276" s="63"/>
      <c r="L276" s="63"/>
      <c r="M276" s="65">
        <v>176</v>
      </c>
    </row>
    <row r="277" spans="1:13" s="52" customFormat="1" x14ac:dyDescent="0.15">
      <c r="A277" s="63"/>
      <c r="B277" s="63">
        <v>68</v>
      </c>
      <c r="C277" s="63" t="s">
        <v>3218</v>
      </c>
      <c r="D277" s="63" t="s">
        <v>3219</v>
      </c>
      <c r="E277" s="63">
        <f t="shared" si="15"/>
        <v>9.09</v>
      </c>
      <c r="F277" s="64">
        <v>9.09</v>
      </c>
      <c r="G277" s="64">
        <v>9.09</v>
      </c>
      <c r="H277" s="63"/>
      <c r="I277" s="63"/>
      <c r="J277" s="64"/>
      <c r="K277" s="63"/>
      <c r="L277" s="63"/>
      <c r="M277" s="65">
        <v>45</v>
      </c>
    </row>
    <row r="278" spans="1:13" s="52" customFormat="1" ht="24" x14ac:dyDescent="0.15">
      <c r="A278" s="63"/>
      <c r="B278" s="63">
        <v>69</v>
      </c>
      <c r="C278" s="63" t="s">
        <v>3220</v>
      </c>
      <c r="D278" s="63" t="s">
        <v>3221</v>
      </c>
      <c r="E278" s="63">
        <f t="shared" si="15"/>
        <v>13.26</v>
      </c>
      <c r="F278" s="64">
        <v>13.26</v>
      </c>
      <c r="G278" s="64">
        <v>13.26</v>
      </c>
      <c r="H278" s="63"/>
      <c r="I278" s="63"/>
      <c r="J278" s="64"/>
      <c r="K278" s="63"/>
      <c r="L278" s="63"/>
      <c r="M278" s="65">
        <v>43</v>
      </c>
    </row>
    <row r="279" spans="1:13" s="52" customFormat="1" ht="24" x14ac:dyDescent="0.15">
      <c r="A279" s="63"/>
      <c r="B279" s="63">
        <v>70</v>
      </c>
      <c r="C279" s="63" t="s">
        <v>3222</v>
      </c>
      <c r="D279" s="63" t="s">
        <v>3223</v>
      </c>
      <c r="E279" s="63">
        <f t="shared" si="15"/>
        <v>8.06</v>
      </c>
      <c r="F279" s="64">
        <v>8.06</v>
      </c>
      <c r="G279" s="64">
        <v>8.06</v>
      </c>
      <c r="H279" s="63"/>
      <c r="I279" s="63"/>
      <c r="J279" s="64"/>
      <c r="K279" s="63"/>
      <c r="L279" s="63"/>
      <c r="M279" s="65">
        <v>73</v>
      </c>
    </row>
    <row r="280" spans="1:13" s="52" customFormat="1" x14ac:dyDescent="0.15">
      <c r="A280" s="63"/>
      <c r="B280" s="63">
        <v>71</v>
      </c>
      <c r="C280" s="63" t="s">
        <v>3224</v>
      </c>
      <c r="D280" s="63" t="s">
        <v>3225</v>
      </c>
      <c r="E280" s="63">
        <f t="shared" si="15"/>
        <v>10.81</v>
      </c>
      <c r="F280" s="64">
        <v>10.81</v>
      </c>
      <c r="G280" s="64">
        <v>10.81</v>
      </c>
      <c r="H280" s="63"/>
      <c r="I280" s="63"/>
      <c r="J280" s="64"/>
      <c r="K280" s="63"/>
      <c r="L280" s="63"/>
      <c r="M280" s="65">
        <v>58</v>
      </c>
    </row>
    <row r="281" spans="1:13" s="52" customFormat="1" ht="24" x14ac:dyDescent="0.15">
      <c r="A281" s="63"/>
      <c r="B281" s="63">
        <v>72</v>
      </c>
      <c r="C281" s="63" t="s">
        <v>3226</v>
      </c>
      <c r="D281" s="63" t="s">
        <v>3227</v>
      </c>
      <c r="E281" s="63">
        <f t="shared" si="15"/>
        <v>22.4</v>
      </c>
      <c r="F281" s="64">
        <v>22.4</v>
      </c>
      <c r="G281" s="64">
        <v>22.4</v>
      </c>
      <c r="H281" s="63"/>
      <c r="I281" s="63"/>
      <c r="J281" s="64"/>
      <c r="K281" s="63"/>
      <c r="L281" s="63"/>
      <c r="M281" s="65">
        <v>70</v>
      </c>
    </row>
    <row r="282" spans="1:13" s="52" customFormat="1" ht="48" x14ac:dyDescent="0.15">
      <c r="A282" s="63"/>
      <c r="B282" s="63">
        <v>73</v>
      </c>
      <c r="C282" s="63" t="s">
        <v>3228</v>
      </c>
      <c r="D282" s="63" t="s">
        <v>3229</v>
      </c>
      <c r="E282" s="63">
        <f t="shared" si="15"/>
        <v>22.27</v>
      </c>
      <c r="F282" s="64">
        <v>22.27</v>
      </c>
      <c r="G282" s="64">
        <v>22.27</v>
      </c>
      <c r="H282" s="63"/>
      <c r="I282" s="63"/>
      <c r="J282" s="64"/>
      <c r="K282" s="63"/>
      <c r="L282" s="63"/>
      <c r="M282" s="65">
        <v>366</v>
      </c>
    </row>
    <row r="283" spans="1:13" s="52" customFormat="1" ht="24" x14ac:dyDescent="0.15">
      <c r="A283" s="63"/>
      <c r="B283" s="63">
        <v>74</v>
      </c>
      <c r="C283" s="63" t="s">
        <v>3230</v>
      </c>
      <c r="D283" s="63" t="s">
        <v>3231</v>
      </c>
      <c r="E283" s="63">
        <f t="shared" si="15"/>
        <v>38.56</v>
      </c>
      <c r="F283" s="64">
        <v>38.56</v>
      </c>
      <c r="G283" s="64">
        <v>38.56</v>
      </c>
      <c r="H283" s="63"/>
      <c r="I283" s="63"/>
      <c r="J283" s="64"/>
      <c r="K283" s="63"/>
      <c r="L283" s="63"/>
      <c r="M283" s="65">
        <v>262</v>
      </c>
    </row>
    <row r="284" spans="1:13" s="52" customFormat="1" ht="24" x14ac:dyDescent="0.15">
      <c r="A284" s="63"/>
      <c r="B284" s="63">
        <v>75</v>
      </c>
      <c r="C284" s="63" t="s">
        <v>3232</v>
      </c>
      <c r="D284" s="63" t="s">
        <v>3233</v>
      </c>
      <c r="E284" s="63">
        <f t="shared" si="15"/>
        <v>43.99</v>
      </c>
      <c r="F284" s="64">
        <v>43.99</v>
      </c>
      <c r="G284" s="64">
        <v>43.99</v>
      </c>
      <c r="H284" s="63"/>
      <c r="I284" s="63"/>
      <c r="J284" s="64"/>
      <c r="K284" s="63"/>
      <c r="L284" s="63"/>
      <c r="M284" s="65">
        <v>574</v>
      </c>
    </row>
    <row r="285" spans="1:13" s="52" customFormat="1" x14ac:dyDescent="0.15">
      <c r="A285" s="63"/>
      <c r="B285" s="63">
        <v>76</v>
      </c>
      <c r="C285" s="63" t="s">
        <v>3234</v>
      </c>
      <c r="D285" s="63" t="s">
        <v>3235</v>
      </c>
      <c r="E285" s="63">
        <f t="shared" si="15"/>
        <v>31.96</v>
      </c>
      <c r="F285" s="64">
        <v>31.96</v>
      </c>
      <c r="G285" s="64">
        <v>31.96</v>
      </c>
      <c r="H285" s="63"/>
      <c r="I285" s="63"/>
      <c r="J285" s="64"/>
      <c r="K285" s="63"/>
      <c r="L285" s="63"/>
      <c r="M285" s="65">
        <v>98</v>
      </c>
    </row>
    <row r="286" spans="1:13" s="52" customFormat="1" x14ac:dyDescent="0.15">
      <c r="A286" s="63"/>
      <c r="B286" s="63">
        <v>77</v>
      </c>
      <c r="C286" s="63" t="s">
        <v>3236</v>
      </c>
      <c r="D286" s="63" t="s">
        <v>3237</v>
      </c>
      <c r="E286" s="63">
        <f t="shared" si="15"/>
        <v>7.91</v>
      </c>
      <c r="F286" s="64">
        <v>7.91</v>
      </c>
      <c r="G286" s="64">
        <v>7.91</v>
      </c>
      <c r="H286" s="63"/>
      <c r="I286" s="63"/>
      <c r="J286" s="64"/>
      <c r="K286" s="63"/>
      <c r="L286" s="63"/>
      <c r="M286" s="65">
        <v>137</v>
      </c>
    </row>
    <row r="287" spans="1:13" s="52" customFormat="1" x14ac:dyDescent="0.15">
      <c r="A287" s="63"/>
      <c r="B287" s="63">
        <v>78</v>
      </c>
      <c r="C287" s="63" t="s">
        <v>3238</v>
      </c>
      <c r="D287" s="63" t="s">
        <v>3237</v>
      </c>
      <c r="E287" s="63">
        <f t="shared" si="15"/>
        <v>7.04</v>
      </c>
      <c r="F287" s="64">
        <v>7.04</v>
      </c>
      <c r="G287" s="64">
        <v>7.04</v>
      </c>
      <c r="H287" s="63"/>
      <c r="I287" s="63"/>
      <c r="J287" s="64"/>
      <c r="K287" s="63"/>
      <c r="L287" s="63"/>
      <c r="M287" s="65">
        <v>60</v>
      </c>
    </row>
    <row r="288" spans="1:13" s="52" customFormat="1" x14ac:dyDescent="0.15">
      <c r="A288" s="63"/>
      <c r="B288" s="63">
        <v>79</v>
      </c>
      <c r="C288" s="63" t="s">
        <v>3239</v>
      </c>
      <c r="D288" s="63" t="s">
        <v>3240</v>
      </c>
      <c r="E288" s="63">
        <f t="shared" si="15"/>
        <v>23.46</v>
      </c>
      <c r="F288" s="64">
        <v>23.46</v>
      </c>
      <c r="G288" s="64">
        <v>23.46</v>
      </c>
      <c r="H288" s="63"/>
      <c r="I288" s="63"/>
      <c r="J288" s="64"/>
      <c r="K288" s="63"/>
      <c r="L288" s="63"/>
      <c r="M288" s="65">
        <v>115</v>
      </c>
    </row>
    <row r="289" spans="1:13" s="52" customFormat="1" ht="36" x14ac:dyDescent="0.15">
      <c r="A289" s="63"/>
      <c r="B289" s="63">
        <v>80</v>
      </c>
      <c r="C289" s="63" t="s">
        <v>3241</v>
      </c>
      <c r="D289" s="63" t="s">
        <v>3242</v>
      </c>
      <c r="E289" s="63">
        <f t="shared" si="15"/>
        <v>27.25</v>
      </c>
      <c r="F289" s="64">
        <v>27.25</v>
      </c>
      <c r="G289" s="64">
        <v>27.25</v>
      </c>
      <c r="H289" s="63"/>
      <c r="I289" s="63"/>
      <c r="J289" s="64"/>
      <c r="K289" s="63"/>
      <c r="L289" s="63"/>
      <c r="M289" s="65">
        <v>120</v>
      </c>
    </row>
    <row r="290" spans="1:13" s="52" customFormat="1" ht="24" x14ac:dyDescent="0.15">
      <c r="A290" s="63"/>
      <c r="B290" s="63">
        <v>81</v>
      </c>
      <c r="C290" s="63" t="s">
        <v>3243</v>
      </c>
      <c r="D290" s="63" t="s">
        <v>3244</v>
      </c>
      <c r="E290" s="63">
        <f t="shared" si="15"/>
        <v>19.84</v>
      </c>
      <c r="F290" s="64">
        <v>19.84</v>
      </c>
      <c r="G290" s="64">
        <v>19.84</v>
      </c>
      <c r="H290" s="63"/>
      <c r="I290" s="63"/>
      <c r="J290" s="64"/>
      <c r="K290" s="63"/>
      <c r="L290" s="63"/>
      <c r="M290" s="65">
        <v>101</v>
      </c>
    </row>
    <row r="291" spans="1:13" s="52" customFormat="1" ht="23.25" x14ac:dyDescent="0.15">
      <c r="A291" s="63"/>
      <c r="B291" s="63">
        <v>82</v>
      </c>
      <c r="C291" s="63" t="s">
        <v>3245</v>
      </c>
      <c r="D291" s="63" t="s">
        <v>3246</v>
      </c>
      <c r="E291" s="63">
        <f t="shared" si="15"/>
        <v>10.87</v>
      </c>
      <c r="F291" s="64">
        <v>10.87</v>
      </c>
      <c r="G291" s="64">
        <v>10.87</v>
      </c>
      <c r="H291" s="63"/>
      <c r="I291" s="63"/>
      <c r="J291" s="64"/>
      <c r="K291" s="63"/>
      <c r="L291" s="63"/>
      <c r="M291" s="65">
        <v>85</v>
      </c>
    </row>
    <row r="292" spans="1:13" s="52" customFormat="1" x14ac:dyDescent="0.15">
      <c r="A292" s="63"/>
      <c r="B292" s="63">
        <v>83</v>
      </c>
      <c r="C292" s="63" t="s">
        <v>3247</v>
      </c>
      <c r="D292" s="63" t="s">
        <v>3248</v>
      </c>
      <c r="E292" s="63">
        <f t="shared" si="15"/>
        <v>14.76</v>
      </c>
      <c r="F292" s="64">
        <v>14.76</v>
      </c>
      <c r="G292" s="64">
        <v>14.76</v>
      </c>
      <c r="H292" s="63"/>
      <c r="I292" s="63"/>
      <c r="J292" s="64"/>
      <c r="K292" s="63"/>
      <c r="L292" s="63"/>
      <c r="M292" s="65">
        <v>87</v>
      </c>
    </row>
    <row r="293" spans="1:13" s="52" customFormat="1" ht="36" x14ac:dyDescent="0.15">
      <c r="A293" s="63"/>
      <c r="B293" s="63">
        <v>84</v>
      </c>
      <c r="C293" s="63" t="s">
        <v>3249</v>
      </c>
      <c r="D293" s="63" t="s">
        <v>3250</v>
      </c>
      <c r="E293" s="63">
        <f t="shared" si="15"/>
        <v>20.71</v>
      </c>
      <c r="F293" s="64">
        <v>20.71</v>
      </c>
      <c r="G293" s="64">
        <v>20.71</v>
      </c>
      <c r="H293" s="63"/>
      <c r="I293" s="63"/>
      <c r="J293" s="64"/>
      <c r="K293" s="63"/>
      <c r="L293" s="63"/>
      <c r="M293" s="65">
        <v>187</v>
      </c>
    </row>
    <row r="294" spans="1:13" s="52" customFormat="1" ht="36" x14ac:dyDescent="0.15">
      <c r="A294" s="63"/>
      <c r="B294" s="63">
        <v>85</v>
      </c>
      <c r="C294" s="63" t="s">
        <v>3251</v>
      </c>
      <c r="D294" s="63" t="s">
        <v>3252</v>
      </c>
      <c r="E294" s="63">
        <f t="shared" si="15"/>
        <v>13.35</v>
      </c>
      <c r="F294" s="64">
        <v>13.35</v>
      </c>
      <c r="G294" s="64">
        <v>13.35</v>
      </c>
      <c r="H294" s="63"/>
      <c r="I294" s="63"/>
      <c r="J294" s="64"/>
      <c r="K294" s="63"/>
      <c r="L294" s="63"/>
      <c r="M294" s="65">
        <v>83</v>
      </c>
    </row>
    <row r="295" spans="1:13" s="52" customFormat="1" ht="36" x14ac:dyDescent="0.15">
      <c r="A295" s="63"/>
      <c r="B295" s="63">
        <v>86</v>
      </c>
      <c r="C295" s="63" t="s">
        <v>3253</v>
      </c>
      <c r="D295" s="63" t="s">
        <v>3254</v>
      </c>
      <c r="E295" s="63">
        <f t="shared" si="15"/>
        <v>17.37</v>
      </c>
      <c r="F295" s="64">
        <v>17.37</v>
      </c>
      <c r="G295" s="64">
        <v>17.37</v>
      </c>
      <c r="H295" s="63"/>
      <c r="I295" s="63"/>
      <c r="J295" s="64"/>
      <c r="K295" s="63"/>
      <c r="L295" s="63"/>
      <c r="M295" s="65">
        <v>68</v>
      </c>
    </row>
    <row r="296" spans="1:13" s="52" customFormat="1" ht="36" x14ac:dyDescent="0.15">
      <c r="A296" s="63"/>
      <c r="B296" s="63">
        <v>87</v>
      </c>
      <c r="C296" s="63" t="s">
        <v>3255</v>
      </c>
      <c r="D296" s="63" t="s">
        <v>3256</v>
      </c>
      <c r="E296" s="63">
        <f t="shared" si="15"/>
        <v>51.72</v>
      </c>
      <c r="F296" s="64">
        <v>51.72</v>
      </c>
      <c r="G296" s="64">
        <v>51.72</v>
      </c>
      <c r="H296" s="63"/>
      <c r="I296" s="63"/>
      <c r="J296" s="64"/>
      <c r="K296" s="63"/>
      <c r="L296" s="63"/>
      <c r="M296" s="65">
        <v>116</v>
      </c>
    </row>
    <row r="297" spans="1:13" s="52" customFormat="1" ht="24" x14ac:dyDescent="0.15">
      <c r="A297" s="63"/>
      <c r="B297" s="63">
        <v>88</v>
      </c>
      <c r="C297" s="63" t="s">
        <v>3257</v>
      </c>
      <c r="D297" s="63" t="s">
        <v>3258</v>
      </c>
      <c r="E297" s="63">
        <f t="shared" si="15"/>
        <v>18.68</v>
      </c>
      <c r="F297" s="64">
        <v>18.68</v>
      </c>
      <c r="G297" s="64">
        <v>18.68</v>
      </c>
      <c r="H297" s="63"/>
      <c r="I297" s="63"/>
      <c r="J297" s="64"/>
      <c r="K297" s="63"/>
      <c r="L297" s="63"/>
      <c r="M297" s="65">
        <v>41</v>
      </c>
    </row>
    <row r="298" spans="1:13" s="52" customFormat="1" x14ac:dyDescent="0.15">
      <c r="A298" s="63"/>
      <c r="B298" s="63">
        <v>89</v>
      </c>
      <c r="C298" s="63" t="s">
        <v>3259</v>
      </c>
      <c r="D298" s="63" t="s">
        <v>3260</v>
      </c>
      <c r="E298" s="63">
        <f t="shared" si="15"/>
        <v>6.37</v>
      </c>
      <c r="F298" s="64">
        <v>6.37</v>
      </c>
      <c r="G298" s="64">
        <v>6.37</v>
      </c>
      <c r="H298" s="63"/>
      <c r="I298" s="63"/>
      <c r="J298" s="64"/>
      <c r="K298" s="63"/>
      <c r="L298" s="63"/>
      <c r="M298" s="65">
        <v>180</v>
      </c>
    </row>
    <row r="299" spans="1:13" s="52" customFormat="1" x14ac:dyDescent="0.15">
      <c r="A299" s="63"/>
      <c r="B299" s="63">
        <v>90</v>
      </c>
      <c r="C299" s="63" t="s">
        <v>3261</v>
      </c>
      <c r="D299" s="63" t="s">
        <v>3262</v>
      </c>
      <c r="E299" s="63">
        <f t="shared" si="15"/>
        <v>4.41</v>
      </c>
      <c r="F299" s="64">
        <v>4.41</v>
      </c>
      <c r="G299" s="64">
        <v>4.41</v>
      </c>
      <c r="H299" s="63"/>
      <c r="I299" s="63"/>
      <c r="J299" s="64"/>
      <c r="K299" s="63"/>
      <c r="L299" s="63"/>
      <c r="M299" s="65">
        <v>222</v>
      </c>
    </row>
    <row r="300" spans="1:13" s="52" customFormat="1" ht="24" x14ac:dyDescent="0.15">
      <c r="A300" s="63"/>
      <c r="B300" s="63">
        <v>91</v>
      </c>
      <c r="C300" s="63" t="s">
        <v>3263</v>
      </c>
      <c r="D300" s="63" t="s">
        <v>3264</v>
      </c>
      <c r="E300" s="63">
        <f t="shared" si="15"/>
        <v>7.85</v>
      </c>
      <c r="F300" s="64">
        <v>7.85</v>
      </c>
      <c r="G300" s="64">
        <v>7.85</v>
      </c>
      <c r="H300" s="63"/>
      <c r="I300" s="63"/>
      <c r="J300" s="64"/>
      <c r="K300" s="63"/>
      <c r="L300" s="63"/>
      <c r="M300" s="65">
        <v>245</v>
      </c>
    </row>
    <row r="301" spans="1:13" s="52" customFormat="1" ht="23.25" x14ac:dyDescent="0.15">
      <c r="A301" s="63"/>
      <c r="B301" s="63">
        <v>92</v>
      </c>
      <c r="C301" s="63" t="s">
        <v>3265</v>
      </c>
      <c r="D301" s="63" t="s">
        <v>3266</v>
      </c>
      <c r="E301" s="63">
        <f t="shared" si="15"/>
        <v>3.24</v>
      </c>
      <c r="F301" s="64">
        <v>3.24</v>
      </c>
      <c r="G301" s="64">
        <v>3.24</v>
      </c>
      <c r="H301" s="63"/>
      <c r="I301" s="63"/>
      <c r="J301" s="64"/>
      <c r="K301" s="63"/>
      <c r="L301" s="63"/>
      <c r="M301" s="65">
        <v>168</v>
      </c>
    </row>
    <row r="302" spans="1:13" s="52" customFormat="1" x14ac:dyDescent="0.15">
      <c r="A302" s="63"/>
      <c r="B302" s="63">
        <v>93</v>
      </c>
      <c r="C302" s="63" t="s">
        <v>3267</v>
      </c>
      <c r="D302" s="63" t="s">
        <v>3268</v>
      </c>
      <c r="E302" s="63">
        <f t="shared" si="15"/>
        <v>10.02</v>
      </c>
      <c r="F302" s="64">
        <v>10.02</v>
      </c>
      <c r="G302" s="64">
        <v>10.02</v>
      </c>
      <c r="H302" s="63"/>
      <c r="I302" s="63"/>
      <c r="J302" s="64"/>
      <c r="K302" s="63"/>
      <c r="L302" s="63"/>
      <c r="M302" s="65">
        <v>111</v>
      </c>
    </row>
    <row r="303" spans="1:13" s="52" customFormat="1" ht="24" x14ac:dyDescent="0.15">
      <c r="A303" s="63"/>
      <c r="B303" s="63">
        <v>94</v>
      </c>
      <c r="C303" s="63" t="s">
        <v>3269</v>
      </c>
      <c r="D303" s="63" t="s">
        <v>3270</v>
      </c>
      <c r="E303" s="63">
        <f t="shared" si="15"/>
        <v>9.81</v>
      </c>
      <c r="F303" s="64">
        <v>9.81</v>
      </c>
      <c r="G303" s="64">
        <v>9.81</v>
      </c>
      <c r="H303" s="63"/>
      <c r="I303" s="63"/>
      <c r="J303" s="64"/>
      <c r="K303" s="63"/>
      <c r="L303" s="63"/>
      <c r="M303" s="65">
        <v>99</v>
      </c>
    </row>
    <row r="304" spans="1:13" s="52" customFormat="1" x14ac:dyDescent="0.15">
      <c r="A304" s="63"/>
      <c r="B304" s="63">
        <v>95</v>
      </c>
      <c r="C304" s="63" t="s">
        <v>3271</v>
      </c>
      <c r="D304" s="63" t="s">
        <v>3272</v>
      </c>
      <c r="E304" s="63">
        <f t="shared" si="15"/>
        <v>5.4</v>
      </c>
      <c r="F304" s="64">
        <v>5.4</v>
      </c>
      <c r="G304" s="64">
        <v>5.4</v>
      </c>
      <c r="H304" s="63"/>
      <c r="I304" s="63"/>
      <c r="J304" s="64"/>
      <c r="K304" s="63"/>
      <c r="L304" s="63"/>
      <c r="M304" s="65">
        <v>92</v>
      </c>
    </row>
    <row r="305" spans="1:13" s="52" customFormat="1" ht="24" x14ac:dyDescent="0.15">
      <c r="A305" s="63"/>
      <c r="B305" s="63">
        <v>96</v>
      </c>
      <c r="C305" s="63" t="s">
        <v>3273</v>
      </c>
      <c r="D305" s="63" t="s">
        <v>3274</v>
      </c>
      <c r="E305" s="63">
        <f t="shared" si="15"/>
        <v>2.35</v>
      </c>
      <c r="F305" s="64">
        <v>2.35</v>
      </c>
      <c r="G305" s="64">
        <v>2.35</v>
      </c>
      <c r="H305" s="63"/>
      <c r="I305" s="63"/>
      <c r="J305" s="64"/>
      <c r="K305" s="63"/>
      <c r="L305" s="63"/>
      <c r="M305" s="65">
        <v>99</v>
      </c>
    </row>
    <row r="306" spans="1:13" s="52" customFormat="1" ht="47.25" x14ac:dyDescent="0.15">
      <c r="A306" s="63"/>
      <c r="B306" s="63">
        <v>97</v>
      </c>
      <c r="C306" s="63" t="s">
        <v>3275</v>
      </c>
      <c r="D306" s="63" t="s">
        <v>3276</v>
      </c>
      <c r="E306" s="63">
        <f t="shared" si="15"/>
        <v>5.71</v>
      </c>
      <c r="F306" s="64">
        <v>5.71</v>
      </c>
      <c r="G306" s="64">
        <v>5.71</v>
      </c>
      <c r="H306" s="63"/>
      <c r="I306" s="63"/>
      <c r="J306" s="64"/>
      <c r="K306" s="63"/>
      <c r="L306" s="63"/>
      <c r="M306" s="65">
        <v>107</v>
      </c>
    </row>
    <row r="307" spans="1:13" s="52" customFormat="1" ht="22.5" x14ac:dyDescent="0.15">
      <c r="A307" s="63"/>
      <c r="B307" s="63">
        <v>98</v>
      </c>
      <c r="C307" s="63" t="s">
        <v>3277</v>
      </c>
      <c r="D307" s="63" t="s">
        <v>3278</v>
      </c>
      <c r="E307" s="63">
        <f t="shared" si="15"/>
        <v>2.83</v>
      </c>
      <c r="F307" s="64">
        <v>2.83</v>
      </c>
      <c r="G307" s="64">
        <v>2.83</v>
      </c>
      <c r="H307" s="63"/>
      <c r="I307" s="63"/>
      <c r="J307" s="64"/>
      <c r="K307" s="63"/>
      <c r="L307" s="63"/>
      <c r="M307" s="65">
        <v>59</v>
      </c>
    </row>
    <row r="308" spans="1:13" s="52" customFormat="1" ht="131.25" x14ac:dyDescent="0.15">
      <c r="A308" s="63"/>
      <c r="B308" s="63">
        <v>99</v>
      </c>
      <c r="C308" s="63" t="s">
        <v>3279</v>
      </c>
      <c r="D308" s="63" t="s">
        <v>3280</v>
      </c>
      <c r="E308" s="63">
        <f t="shared" si="15"/>
        <v>4.5999999999999996</v>
      </c>
      <c r="F308" s="64">
        <v>4.5999999999999996</v>
      </c>
      <c r="G308" s="64">
        <v>4.5999999999999996</v>
      </c>
      <c r="H308" s="63"/>
      <c r="I308" s="63"/>
      <c r="J308" s="64"/>
      <c r="K308" s="63"/>
      <c r="L308" s="63"/>
      <c r="M308" s="65">
        <v>41</v>
      </c>
    </row>
    <row r="309" spans="1:13" s="52" customFormat="1" ht="34.5" x14ac:dyDescent="0.15">
      <c r="A309" s="63"/>
      <c r="B309" s="63">
        <v>100</v>
      </c>
      <c r="C309" s="63" t="s">
        <v>3281</v>
      </c>
      <c r="D309" s="63" t="s">
        <v>3282</v>
      </c>
      <c r="E309" s="63">
        <f t="shared" si="15"/>
        <v>6.62</v>
      </c>
      <c r="F309" s="64">
        <v>6.62</v>
      </c>
      <c r="G309" s="64">
        <v>6.62</v>
      </c>
      <c r="H309" s="63"/>
      <c r="I309" s="63"/>
      <c r="J309" s="64"/>
      <c r="K309" s="63"/>
      <c r="L309" s="63"/>
      <c r="M309" s="65">
        <v>16</v>
      </c>
    </row>
    <row r="310" spans="1:13" s="52" customFormat="1" ht="60" x14ac:dyDescent="0.15">
      <c r="A310" s="63"/>
      <c r="B310" s="63">
        <v>101</v>
      </c>
      <c r="C310" s="63" t="s">
        <v>3283</v>
      </c>
      <c r="D310" s="63" t="s">
        <v>3284</v>
      </c>
      <c r="E310" s="63">
        <f t="shared" si="15"/>
        <v>11.82</v>
      </c>
      <c r="F310" s="64">
        <v>11.82</v>
      </c>
      <c r="G310" s="64">
        <v>11.82</v>
      </c>
      <c r="H310" s="63"/>
      <c r="I310" s="63"/>
      <c r="J310" s="64"/>
      <c r="K310" s="63"/>
      <c r="L310" s="63"/>
      <c r="M310" s="65">
        <v>101</v>
      </c>
    </row>
    <row r="311" spans="1:13" s="52" customFormat="1" x14ac:dyDescent="0.15">
      <c r="A311" s="63"/>
      <c r="B311" s="63">
        <v>102</v>
      </c>
      <c r="C311" s="63" t="s">
        <v>3285</v>
      </c>
      <c r="D311" s="63" t="s">
        <v>3286</v>
      </c>
      <c r="E311" s="63">
        <f t="shared" si="15"/>
        <v>7.15</v>
      </c>
      <c r="F311" s="64">
        <v>7.15</v>
      </c>
      <c r="G311" s="64">
        <v>7.15</v>
      </c>
      <c r="H311" s="63"/>
      <c r="I311" s="63"/>
      <c r="J311" s="64"/>
      <c r="K311" s="63"/>
      <c r="L311" s="63"/>
      <c r="M311" s="65">
        <v>90</v>
      </c>
    </row>
    <row r="312" spans="1:13" s="52" customFormat="1" x14ac:dyDescent="0.15">
      <c r="A312" s="63"/>
      <c r="B312" s="63">
        <v>103</v>
      </c>
      <c r="C312" s="63" t="s">
        <v>3287</v>
      </c>
      <c r="D312" s="63" t="s">
        <v>3288</v>
      </c>
      <c r="E312" s="63">
        <f t="shared" si="15"/>
        <v>20.53</v>
      </c>
      <c r="F312" s="64">
        <v>20.53</v>
      </c>
      <c r="G312" s="64">
        <v>20.53</v>
      </c>
      <c r="H312" s="63"/>
      <c r="I312" s="63"/>
      <c r="J312" s="64"/>
      <c r="K312" s="63"/>
      <c r="L312" s="63"/>
      <c r="M312" s="65">
        <v>245</v>
      </c>
    </row>
    <row r="313" spans="1:13" s="52" customFormat="1" ht="23.25" x14ac:dyDescent="0.15">
      <c r="A313" s="63"/>
      <c r="B313" s="63">
        <v>104</v>
      </c>
      <c r="C313" s="63" t="s">
        <v>3289</v>
      </c>
      <c r="D313" s="63" t="s">
        <v>3290</v>
      </c>
      <c r="E313" s="63">
        <f t="shared" si="15"/>
        <v>8.56</v>
      </c>
      <c r="F313" s="64">
        <v>8.56</v>
      </c>
      <c r="G313" s="64">
        <v>8.56</v>
      </c>
      <c r="H313" s="63"/>
      <c r="I313" s="63"/>
      <c r="J313" s="64"/>
      <c r="K313" s="63"/>
      <c r="L313" s="63"/>
      <c r="M313" s="65">
        <v>110</v>
      </c>
    </row>
    <row r="314" spans="1:13" s="52" customFormat="1" ht="47.25" x14ac:dyDescent="0.15">
      <c r="A314" s="63"/>
      <c r="B314" s="63">
        <v>105</v>
      </c>
      <c r="C314" s="63" t="s">
        <v>3291</v>
      </c>
      <c r="D314" s="63" t="s">
        <v>3292</v>
      </c>
      <c r="E314" s="63">
        <f t="shared" si="15"/>
        <v>6.29</v>
      </c>
      <c r="F314" s="64">
        <v>6.29</v>
      </c>
      <c r="G314" s="64">
        <v>6.29</v>
      </c>
      <c r="H314" s="63"/>
      <c r="I314" s="63"/>
      <c r="J314" s="64"/>
      <c r="K314" s="63"/>
      <c r="L314" s="63"/>
      <c r="M314" s="65">
        <v>73</v>
      </c>
    </row>
    <row r="315" spans="1:13" s="52" customFormat="1" ht="83.25" x14ac:dyDescent="0.15">
      <c r="A315" s="63"/>
      <c r="B315" s="63">
        <v>106</v>
      </c>
      <c r="C315" s="63" t="s">
        <v>3293</v>
      </c>
      <c r="D315" s="63" t="s">
        <v>3294</v>
      </c>
      <c r="E315" s="63">
        <f t="shared" si="15"/>
        <v>7.48</v>
      </c>
      <c r="F315" s="64">
        <v>7.48</v>
      </c>
      <c r="G315" s="64">
        <v>7.48</v>
      </c>
      <c r="H315" s="63"/>
      <c r="I315" s="63"/>
      <c r="J315" s="64"/>
      <c r="K315" s="63"/>
      <c r="L315" s="63"/>
      <c r="M315" s="65">
        <v>105</v>
      </c>
    </row>
    <row r="316" spans="1:13" s="52" customFormat="1" ht="36" x14ac:dyDescent="0.15">
      <c r="A316" s="63"/>
      <c r="B316" s="63">
        <v>107</v>
      </c>
      <c r="C316" s="63" t="s">
        <v>3295</v>
      </c>
      <c r="D316" s="63" t="s">
        <v>3296</v>
      </c>
      <c r="E316" s="63">
        <f t="shared" si="15"/>
        <v>3.32</v>
      </c>
      <c r="F316" s="64">
        <v>3.32</v>
      </c>
      <c r="G316" s="64">
        <v>3.32</v>
      </c>
      <c r="H316" s="63"/>
      <c r="I316" s="63"/>
      <c r="J316" s="64"/>
      <c r="K316" s="63"/>
      <c r="L316" s="63"/>
      <c r="M316" s="65">
        <v>51</v>
      </c>
    </row>
    <row r="317" spans="1:13" s="52" customFormat="1" ht="46.5" x14ac:dyDescent="0.15">
      <c r="A317" s="63"/>
      <c r="B317" s="63">
        <v>108</v>
      </c>
      <c r="C317" s="63" t="s">
        <v>3297</v>
      </c>
      <c r="D317" s="63" t="s">
        <v>3298</v>
      </c>
      <c r="E317" s="63">
        <f t="shared" si="15"/>
        <v>6.21</v>
      </c>
      <c r="F317" s="64">
        <v>6.21</v>
      </c>
      <c r="G317" s="64">
        <v>6.21</v>
      </c>
      <c r="H317" s="63"/>
      <c r="I317" s="63"/>
      <c r="J317" s="64"/>
      <c r="K317" s="63"/>
      <c r="L317" s="63"/>
      <c r="M317" s="65">
        <v>253</v>
      </c>
    </row>
    <row r="318" spans="1:13" s="52" customFormat="1" ht="60" x14ac:dyDescent="0.15">
      <c r="A318" s="63"/>
      <c r="B318" s="63">
        <v>109</v>
      </c>
      <c r="C318" s="63" t="s">
        <v>3299</v>
      </c>
      <c r="D318" s="63" t="s">
        <v>3300</v>
      </c>
      <c r="E318" s="63">
        <f t="shared" si="15"/>
        <v>6.39</v>
      </c>
      <c r="F318" s="64">
        <v>6.39</v>
      </c>
      <c r="G318" s="64">
        <v>6.39</v>
      </c>
      <c r="H318" s="63"/>
      <c r="I318" s="63"/>
      <c r="J318" s="64"/>
      <c r="K318" s="63"/>
      <c r="L318" s="63"/>
      <c r="M318" s="65">
        <v>67</v>
      </c>
    </row>
    <row r="319" spans="1:13" s="52" customFormat="1" ht="57.75" x14ac:dyDescent="0.15">
      <c r="A319" s="63"/>
      <c r="B319" s="63">
        <v>110</v>
      </c>
      <c r="C319" s="63" t="s">
        <v>3301</v>
      </c>
      <c r="D319" s="63" t="s">
        <v>3302</v>
      </c>
      <c r="E319" s="63">
        <f t="shared" si="15"/>
        <v>5.74</v>
      </c>
      <c r="F319" s="64">
        <v>5.74</v>
      </c>
      <c r="G319" s="64">
        <v>5.74</v>
      </c>
      <c r="H319" s="63"/>
      <c r="I319" s="63"/>
      <c r="J319" s="64"/>
      <c r="K319" s="63"/>
      <c r="L319" s="63"/>
      <c r="M319" s="65">
        <v>69</v>
      </c>
    </row>
    <row r="320" spans="1:13" s="52" customFormat="1" ht="23.25" x14ac:dyDescent="0.15">
      <c r="A320" s="63"/>
      <c r="B320" s="63">
        <v>111</v>
      </c>
      <c r="C320" s="63" t="s">
        <v>3303</v>
      </c>
      <c r="D320" s="63" t="s">
        <v>3304</v>
      </c>
      <c r="E320" s="63">
        <f t="shared" si="15"/>
        <v>5.2</v>
      </c>
      <c r="F320" s="64">
        <v>5.2</v>
      </c>
      <c r="G320" s="64">
        <v>5.2</v>
      </c>
      <c r="H320" s="63"/>
      <c r="I320" s="63"/>
      <c r="J320" s="64"/>
      <c r="K320" s="63"/>
      <c r="L320" s="63"/>
      <c r="M320" s="65">
        <v>82</v>
      </c>
    </row>
    <row r="321" spans="1:13" s="52" customFormat="1" x14ac:dyDescent="0.15">
      <c r="A321" s="63"/>
      <c r="B321" s="63">
        <v>112</v>
      </c>
      <c r="C321" s="63" t="s">
        <v>3305</v>
      </c>
      <c r="D321" s="63" t="s">
        <v>3306</v>
      </c>
      <c r="E321" s="63">
        <f t="shared" si="15"/>
        <v>31.58</v>
      </c>
      <c r="F321" s="64">
        <v>31.58</v>
      </c>
      <c r="G321" s="64">
        <v>31.58</v>
      </c>
      <c r="H321" s="63"/>
      <c r="I321" s="63"/>
      <c r="J321" s="64"/>
      <c r="K321" s="63"/>
      <c r="L321" s="63"/>
      <c r="M321" s="65">
        <v>275</v>
      </c>
    </row>
    <row r="322" spans="1:13" s="52" customFormat="1" x14ac:dyDescent="0.15">
      <c r="A322" s="63"/>
      <c r="B322" s="63">
        <v>113</v>
      </c>
      <c r="C322" s="63" t="s">
        <v>3307</v>
      </c>
      <c r="D322" s="63" t="s">
        <v>3308</v>
      </c>
      <c r="E322" s="63">
        <f t="shared" si="15"/>
        <v>26.67</v>
      </c>
      <c r="F322" s="64">
        <v>26.67</v>
      </c>
      <c r="G322" s="64">
        <v>26.67</v>
      </c>
      <c r="H322" s="63"/>
      <c r="I322" s="63"/>
      <c r="J322" s="64"/>
      <c r="K322" s="63"/>
      <c r="L322" s="63"/>
      <c r="M322" s="65">
        <v>180</v>
      </c>
    </row>
    <row r="323" spans="1:13" s="52" customFormat="1" ht="23.25" x14ac:dyDescent="0.15">
      <c r="A323" s="63"/>
      <c r="B323" s="63">
        <v>114</v>
      </c>
      <c r="C323" s="63" t="s">
        <v>3309</v>
      </c>
      <c r="D323" s="63" t="s">
        <v>3310</v>
      </c>
      <c r="E323" s="63">
        <f t="shared" si="15"/>
        <v>20.96</v>
      </c>
      <c r="F323" s="64">
        <v>20.96</v>
      </c>
      <c r="G323" s="64">
        <v>20.96</v>
      </c>
      <c r="H323" s="63"/>
      <c r="I323" s="63"/>
      <c r="J323" s="64"/>
      <c r="K323" s="63"/>
      <c r="L323" s="63"/>
      <c r="M323" s="65">
        <v>164</v>
      </c>
    </row>
    <row r="324" spans="1:13" s="52" customFormat="1" x14ac:dyDescent="0.15">
      <c r="A324" s="63"/>
      <c r="B324" s="63">
        <v>115</v>
      </c>
      <c r="C324" s="63" t="s">
        <v>3311</v>
      </c>
      <c r="D324" s="63" t="s">
        <v>3312</v>
      </c>
      <c r="E324" s="63">
        <f t="shared" si="15"/>
        <v>20.6</v>
      </c>
      <c r="F324" s="64">
        <v>20.6</v>
      </c>
      <c r="G324" s="64">
        <v>20.6</v>
      </c>
      <c r="H324" s="63"/>
      <c r="I324" s="63"/>
      <c r="J324" s="64"/>
      <c r="K324" s="63"/>
      <c r="L324" s="63"/>
      <c r="M324" s="65">
        <v>207</v>
      </c>
    </row>
    <row r="325" spans="1:13" s="52" customFormat="1" x14ac:dyDescent="0.15">
      <c r="A325" s="63"/>
      <c r="B325" s="63">
        <v>116</v>
      </c>
      <c r="C325" s="63" t="s">
        <v>3313</v>
      </c>
      <c r="D325" s="63" t="s">
        <v>3314</v>
      </c>
      <c r="E325" s="63">
        <f t="shared" si="15"/>
        <v>21.17</v>
      </c>
      <c r="F325" s="64">
        <v>21.17</v>
      </c>
      <c r="G325" s="64">
        <v>21.17</v>
      </c>
      <c r="H325" s="63"/>
      <c r="I325" s="63"/>
      <c r="J325" s="64"/>
      <c r="K325" s="63"/>
      <c r="L325" s="63"/>
      <c r="M325" s="65">
        <v>271</v>
      </c>
    </row>
    <row r="326" spans="1:13" s="52" customFormat="1" x14ac:dyDescent="0.15">
      <c r="A326" s="63"/>
      <c r="B326" s="63">
        <v>117</v>
      </c>
      <c r="C326" s="63" t="s">
        <v>3315</v>
      </c>
      <c r="D326" s="63" t="s">
        <v>3316</v>
      </c>
      <c r="E326" s="63">
        <f t="shared" si="15"/>
        <v>15.73</v>
      </c>
      <c r="F326" s="64">
        <v>15.73</v>
      </c>
      <c r="G326" s="64">
        <v>15.73</v>
      </c>
      <c r="H326" s="63"/>
      <c r="I326" s="63"/>
      <c r="J326" s="64"/>
      <c r="K326" s="63"/>
      <c r="L326" s="63"/>
      <c r="M326" s="65">
        <v>123</v>
      </c>
    </row>
    <row r="327" spans="1:13" s="52" customFormat="1" x14ac:dyDescent="0.15">
      <c r="A327" s="63"/>
      <c r="B327" s="63">
        <v>118</v>
      </c>
      <c r="C327" s="63" t="s">
        <v>3317</v>
      </c>
      <c r="D327" s="63" t="s">
        <v>3306</v>
      </c>
      <c r="E327" s="63">
        <f t="shared" si="15"/>
        <v>19.13</v>
      </c>
      <c r="F327" s="64">
        <v>19.13</v>
      </c>
      <c r="G327" s="64">
        <v>19.13</v>
      </c>
      <c r="H327" s="63"/>
      <c r="I327" s="63"/>
      <c r="J327" s="64"/>
      <c r="K327" s="63"/>
      <c r="L327" s="63"/>
      <c r="M327" s="65">
        <v>174</v>
      </c>
    </row>
    <row r="328" spans="1:13" s="52" customFormat="1" ht="24" x14ac:dyDescent="0.15">
      <c r="A328" s="63"/>
      <c r="B328" s="63">
        <v>119</v>
      </c>
      <c r="C328" s="63" t="s">
        <v>3318</v>
      </c>
      <c r="D328" s="63" t="s">
        <v>3319</v>
      </c>
      <c r="E328" s="63">
        <f t="shared" si="15"/>
        <v>17.88</v>
      </c>
      <c r="F328" s="64">
        <v>17.88</v>
      </c>
      <c r="G328" s="64">
        <v>17.88</v>
      </c>
      <c r="H328" s="63"/>
      <c r="I328" s="63"/>
      <c r="J328" s="64"/>
      <c r="K328" s="63"/>
      <c r="L328" s="63"/>
      <c r="M328" s="65">
        <v>370</v>
      </c>
    </row>
    <row r="329" spans="1:13" s="52" customFormat="1" ht="24" x14ac:dyDescent="0.15">
      <c r="A329" s="63"/>
      <c r="B329" s="63">
        <v>120</v>
      </c>
      <c r="C329" s="63" t="s">
        <v>3320</v>
      </c>
      <c r="D329" s="63" t="s">
        <v>3321</v>
      </c>
      <c r="E329" s="63">
        <f t="shared" si="15"/>
        <v>8.41</v>
      </c>
      <c r="F329" s="64">
        <v>8.41</v>
      </c>
      <c r="G329" s="64">
        <v>8.41</v>
      </c>
      <c r="H329" s="63"/>
      <c r="I329" s="63"/>
      <c r="J329" s="64"/>
      <c r="K329" s="63"/>
      <c r="L329" s="63"/>
      <c r="M329" s="65">
        <v>144</v>
      </c>
    </row>
    <row r="330" spans="1:13" s="52" customFormat="1" x14ac:dyDescent="0.15">
      <c r="A330" s="63"/>
      <c r="B330" s="63">
        <v>121</v>
      </c>
      <c r="C330" s="63" t="s">
        <v>3322</v>
      </c>
      <c r="D330" s="63" t="s">
        <v>3323</v>
      </c>
      <c r="E330" s="63">
        <f t="shared" si="15"/>
        <v>12.04</v>
      </c>
      <c r="F330" s="64">
        <v>12.04</v>
      </c>
      <c r="G330" s="64">
        <v>12.04</v>
      </c>
      <c r="H330" s="63"/>
      <c r="I330" s="63"/>
      <c r="J330" s="64"/>
      <c r="K330" s="63"/>
      <c r="L330" s="63"/>
      <c r="M330" s="65">
        <v>149</v>
      </c>
    </row>
    <row r="331" spans="1:13" s="52" customFormat="1" ht="23.25" x14ac:dyDescent="0.15">
      <c r="A331" s="63"/>
      <c r="B331" s="63">
        <v>122</v>
      </c>
      <c r="C331" s="63" t="s">
        <v>3324</v>
      </c>
      <c r="D331" s="63" t="s">
        <v>3325</v>
      </c>
      <c r="E331" s="63">
        <f t="shared" si="15"/>
        <v>5.51</v>
      </c>
      <c r="F331" s="64">
        <v>5.51</v>
      </c>
      <c r="G331" s="64">
        <v>5.51</v>
      </c>
      <c r="H331" s="63"/>
      <c r="I331" s="63"/>
      <c r="J331" s="64"/>
      <c r="K331" s="63"/>
      <c r="L331" s="63"/>
      <c r="M331" s="65">
        <v>49</v>
      </c>
    </row>
    <row r="332" spans="1:13" s="52" customFormat="1" x14ac:dyDescent="0.15">
      <c r="A332" s="63"/>
      <c r="B332" s="63">
        <v>123</v>
      </c>
      <c r="C332" s="63" t="s">
        <v>3326</v>
      </c>
      <c r="D332" s="63" t="s">
        <v>3327</v>
      </c>
      <c r="E332" s="63">
        <f t="shared" si="15"/>
        <v>15.85</v>
      </c>
      <c r="F332" s="64">
        <v>15.85</v>
      </c>
      <c r="G332" s="64">
        <v>15.85</v>
      </c>
      <c r="H332" s="63"/>
      <c r="I332" s="63"/>
      <c r="J332" s="64"/>
      <c r="K332" s="63"/>
      <c r="L332" s="63"/>
      <c r="M332" s="65">
        <v>140</v>
      </c>
    </row>
    <row r="333" spans="1:13" s="52" customFormat="1" x14ac:dyDescent="0.15">
      <c r="A333" s="63"/>
      <c r="B333" s="63">
        <v>124</v>
      </c>
      <c r="C333" s="63" t="s">
        <v>3328</v>
      </c>
      <c r="D333" s="63" t="s">
        <v>3329</v>
      </c>
      <c r="E333" s="63">
        <f t="shared" si="15"/>
        <v>15.99</v>
      </c>
      <c r="F333" s="64">
        <v>15.99</v>
      </c>
      <c r="G333" s="64">
        <v>15.99</v>
      </c>
      <c r="H333" s="63"/>
      <c r="I333" s="63"/>
      <c r="J333" s="64"/>
      <c r="K333" s="63"/>
      <c r="L333" s="63"/>
      <c r="M333" s="65">
        <v>125</v>
      </c>
    </row>
    <row r="334" spans="1:13" s="52" customFormat="1" ht="23.25" x14ac:dyDescent="0.15">
      <c r="A334" s="63"/>
      <c r="B334" s="63">
        <v>125</v>
      </c>
      <c r="C334" s="63" t="s">
        <v>3330</v>
      </c>
      <c r="D334" s="63" t="s">
        <v>3331</v>
      </c>
      <c r="E334" s="63">
        <f t="shared" si="15"/>
        <v>12.78</v>
      </c>
      <c r="F334" s="64">
        <v>12.78</v>
      </c>
      <c r="G334" s="64">
        <v>12.78</v>
      </c>
      <c r="H334" s="63"/>
      <c r="I334" s="63"/>
      <c r="J334" s="64"/>
      <c r="K334" s="63"/>
      <c r="L334" s="63"/>
      <c r="M334" s="65">
        <v>91</v>
      </c>
    </row>
    <row r="335" spans="1:13" s="52" customFormat="1" x14ac:dyDescent="0.15">
      <c r="A335" s="63"/>
      <c r="B335" s="63">
        <v>126</v>
      </c>
      <c r="C335" s="63" t="s">
        <v>3332</v>
      </c>
      <c r="D335" s="63" t="s">
        <v>3333</v>
      </c>
      <c r="E335" s="63">
        <f t="shared" si="15"/>
        <v>5.52</v>
      </c>
      <c r="F335" s="64">
        <v>5.52</v>
      </c>
      <c r="G335" s="64">
        <v>5.52</v>
      </c>
      <c r="H335" s="63"/>
      <c r="I335" s="63"/>
      <c r="J335" s="64"/>
      <c r="K335" s="63"/>
      <c r="L335" s="63"/>
      <c r="M335" s="65">
        <v>36</v>
      </c>
    </row>
    <row r="336" spans="1:13" s="52" customFormat="1" x14ac:dyDescent="0.15">
      <c r="A336" s="63"/>
      <c r="B336" s="63">
        <v>127</v>
      </c>
      <c r="C336" s="63" t="s">
        <v>3334</v>
      </c>
      <c r="D336" s="63" t="s">
        <v>3327</v>
      </c>
      <c r="E336" s="63">
        <f t="shared" si="15"/>
        <v>7.76</v>
      </c>
      <c r="F336" s="64">
        <v>7.76</v>
      </c>
      <c r="G336" s="64">
        <v>7.76</v>
      </c>
      <c r="H336" s="63"/>
      <c r="I336" s="63"/>
      <c r="J336" s="64"/>
      <c r="K336" s="63"/>
      <c r="L336" s="63"/>
      <c r="M336" s="65">
        <v>0</v>
      </c>
    </row>
    <row r="337" spans="1:13" s="52" customFormat="1" ht="23.25" x14ac:dyDescent="0.15">
      <c r="A337" s="63"/>
      <c r="B337" s="63">
        <v>128</v>
      </c>
      <c r="C337" s="63" t="s">
        <v>3335</v>
      </c>
      <c r="D337" s="63" t="s">
        <v>3336</v>
      </c>
      <c r="E337" s="63">
        <f t="shared" si="15"/>
        <v>5.44</v>
      </c>
      <c r="F337" s="64">
        <v>5.44</v>
      </c>
      <c r="G337" s="64">
        <v>5.44</v>
      </c>
      <c r="H337" s="63"/>
      <c r="I337" s="63"/>
      <c r="J337" s="64"/>
      <c r="K337" s="63"/>
      <c r="L337" s="63"/>
      <c r="M337" s="65">
        <v>80</v>
      </c>
    </row>
    <row r="338" spans="1:13" s="52" customFormat="1" x14ac:dyDescent="0.15">
      <c r="A338" s="63"/>
      <c r="B338" s="63">
        <v>129</v>
      </c>
      <c r="C338" s="63" t="s">
        <v>3337</v>
      </c>
      <c r="D338" s="63" t="s">
        <v>3312</v>
      </c>
      <c r="E338" s="63">
        <f t="shared" si="15"/>
        <v>31.65</v>
      </c>
      <c r="F338" s="64">
        <v>31.65</v>
      </c>
      <c r="G338" s="64">
        <v>31.65</v>
      </c>
      <c r="H338" s="63"/>
      <c r="I338" s="63"/>
      <c r="J338" s="64"/>
      <c r="K338" s="63"/>
      <c r="L338" s="63"/>
      <c r="M338" s="65">
        <v>273</v>
      </c>
    </row>
    <row r="339" spans="1:13" s="52" customFormat="1" ht="36" x14ac:dyDescent="0.15">
      <c r="A339" s="63"/>
      <c r="B339" s="63">
        <v>130</v>
      </c>
      <c r="C339" s="63" t="s">
        <v>3338</v>
      </c>
      <c r="D339" s="63" t="s">
        <v>3339</v>
      </c>
      <c r="E339" s="63">
        <f t="shared" ref="E339:E366" si="16">F339</f>
        <v>45.45</v>
      </c>
      <c r="F339" s="64">
        <v>45.45</v>
      </c>
      <c r="G339" s="64">
        <v>45.45</v>
      </c>
      <c r="H339" s="63"/>
      <c r="I339" s="63"/>
      <c r="J339" s="64"/>
      <c r="K339" s="63"/>
      <c r="L339" s="63"/>
      <c r="M339" s="65">
        <v>33</v>
      </c>
    </row>
    <row r="340" spans="1:13" s="52" customFormat="1" ht="36" x14ac:dyDescent="0.15">
      <c r="A340" s="63"/>
      <c r="B340" s="63">
        <v>131</v>
      </c>
      <c r="C340" s="63" t="s">
        <v>3340</v>
      </c>
      <c r="D340" s="63" t="s">
        <v>3341</v>
      </c>
      <c r="E340" s="63">
        <f t="shared" si="16"/>
        <v>38.74</v>
      </c>
      <c r="F340" s="64">
        <v>38.74</v>
      </c>
      <c r="G340" s="64">
        <v>38.74</v>
      </c>
      <c r="H340" s="63"/>
      <c r="I340" s="63"/>
      <c r="J340" s="64"/>
      <c r="K340" s="63"/>
      <c r="L340" s="63"/>
      <c r="M340" s="65">
        <v>102</v>
      </c>
    </row>
    <row r="341" spans="1:13" s="52" customFormat="1" ht="36" x14ac:dyDescent="0.15">
      <c r="A341" s="63"/>
      <c r="B341" s="63">
        <v>132</v>
      </c>
      <c r="C341" s="63" t="s">
        <v>3342</v>
      </c>
      <c r="D341" s="63" t="s">
        <v>3343</v>
      </c>
      <c r="E341" s="63">
        <f t="shared" si="16"/>
        <v>38.549999999999997</v>
      </c>
      <c r="F341" s="64">
        <v>38.549999999999997</v>
      </c>
      <c r="G341" s="64">
        <v>38.549999999999997</v>
      </c>
      <c r="H341" s="63"/>
      <c r="I341" s="63"/>
      <c r="J341" s="64"/>
      <c r="K341" s="63"/>
      <c r="L341" s="63"/>
      <c r="M341" s="65">
        <v>96</v>
      </c>
    </row>
    <row r="342" spans="1:13" s="52" customFormat="1" ht="36" x14ac:dyDescent="0.15">
      <c r="A342" s="63"/>
      <c r="B342" s="63">
        <v>133</v>
      </c>
      <c r="C342" s="63" t="s">
        <v>3344</v>
      </c>
      <c r="D342" s="63" t="s">
        <v>3345</v>
      </c>
      <c r="E342" s="63">
        <f t="shared" si="16"/>
        <v>50.87</v>
      </c>
      <c r="F342" s="64">
        <v>50.87</v>
      </c>
      <c r="G342" s="64">
        <v>50.87</v>
      </c>
      <c r="H342" s="63"/>
      <c r="I342" s="63"/>
      <c r="J342" s="64"/>
      <c r="K342" s="63"/>
      <c r="L342" s="63"/>
      <c r="M342" s="65">
        <v>94</v>
      </c>
    </row>
    <row r="343" spans="1:13" s="52" customFormat="1" ht="36" x14ac:dyDescent="0.15">
      <c r="A343" s="63"/>
      <c r="B343" s="63">
        <v>134</v>
      </c>
      <c r="C343" s="63" t="s">
        <v>3346</v>
      </c>
      <c r="D343" s="63" t="s">
        <v>3347</v>
      </c>
      <c r="E343" s="63">
        <f t="shared" si="16"/>
        <v>70.33</v>
      </c>
      <c r="F343" s="64">
        <v>70.33</v>
      </c>
      <c r="G343" s="64">
        <v>70.33</v>
      </c>
      <c r="H343" s="63"/>
      <c r="I343" s="63"/>
      <c r="J343" s="64"/>
      <c r="K343" s="63"/>
      <c r="L343" s="63"/>
      <c r="M343" s="65">
        <v>170</v>
      </c>
    </row>
    <row r="344" spans="1:13" s="52" customFormat="1" ht="23.25" x14ac:dyDescent="0.15">
      <c r="A344" s="63"/>
      <c r="B344" s="63">
        <v>135</v>
      </c>
      <c r="C344" s="63" t="s">
        <v>3348</v>
      </c>
      <c r="D344" s="63" t="s">
        <v>3349</v>
      </c>
      <c r="E344" s="63">
        <f t="shared" si="16"/>
        <v>15.74</v>
      </c>
      <c r="F344" s="64">
        <v>15.74</v>
      </c>
      <c r="G344" s="64">
        <v>15.74</v>
      </c>
      <c r="H344" s="63"/>
      <c r="I344" s="63"/>
      <c r="J344" s="64"/>
      <c r="K344" s="63"/>
      <c r="L344" s="63"/>
      <c r="M344" s="65">
        <v>102</v>
      </c>
    </row>
    <row r="345" spans="1:13" s="52" customFormat="1" x14ac:dyDescent="0.15">
      <c r="A345" s="63"/>
      <c r="B345" s="63">
        <v>136</v>
      </c>
      <c r="C345" s="63" t="s">
        <v>3350</v>
      </c>
      <c r="D345" s="63" t="s">
        <v>3351</v>
      </c>
      <c r="E345" s="63">
        <f t="shared" si="16"/>
        <v>27.59</v>
      </c>
      <c r="F345" s="64">
        <v>27.59</v>
      </c>
      <c r="G345" s="64">
        <v>27.59</v>
      </c>
      <c r="H345" s="63"/>
      <c r="I345" s="63"/>
      <c r="J345" s="64"/>
      <c r="K345" s="63"/>
      <c r="L345" s="63"/>
      <c r="M345" s="65">
        <v>113</v>
      </c>
    </row>
    <row r="346" spans="1:13" s="52" customFormat="1" ht="24" x14ac:dyDescent="0.15">
      <c r="A346" s="63"/>
      <c r="B346" s="63">
        <v>137</v>
      </c>
      <c r="C346" s="63" t="s">
        <v>3352</v>
      </c>
      <c r="D346" s="63" t="s">
        <v>3353</v>
      </c>
      <c r="E346" s="63">
        <f t="shared" si="16"/>
        <v>19</v>
      </c>
      <c r="F346" s="64">
        <v>19</v>
      </c>
      <c r="G346" s="64">
        <v>19</v>
      </c>
      <c r="H346" s="63"/>
      <c r="I346" s="63"/>
      <c r="J346" s="64"/>
      <c r="K346" s="63"/>
      <c r="L346" s="63"/>
      <c r="M346" s="65">
        <v>156</v>
      </c>
    </row>
    <row r="347" spans="1:13" s="52" customFormat="1" ht="24" x14ac:dyDescent="0.15">
      <c r="A347" s="63"/>
      <c r="B347" s="63">
        <v>138</v>
      </c>
      <c r="C347" s="63" t="s">
        <v>3354</v>
      </c>
      <c r="D347" s="63" t="s">
        <v>3355</v>
      </c>
      <c r="E347" s="63">
        <f t="shared" si="16"/>
        <v>9.23</v>
      </c>
      <c r="F347" s="64">
        <v>9.23</v>
      </c>
      <c r="G347" s="64">
        <v>9.23</v>
      </c>
      <c r="H347" s="63"/>
      <c r="I347" s="63"/>
      <c r="J347" s="64"/>
      <c r="K347" s="63"/>
      <c r="L347" s="63"/>
      <c r="M347" s="65">
        <v>46</v>
      </c>
    </row>
    <row r="348" spans="1:13" s="52" customFormat="1" x14ac:dyDescent="0.15">
      <c r="A348" s="63"/>
      <c r="B348" s="63">
        <v>139</v>
      </c>
      <c r="C348" s="63" t="s">
        <v>3356</v>
      </c>
      <c r="D348" s="63" t="s">
        <v>3357</v>
      </c>
      <c r="E348" s="63">
        <f t="shared" si="16"/>
        <v>12.25</v>
      </c>
      <c r="F348" s="64">
        <v>12.25</v>
      </c>
      <c r="G348" s="64">
        <v>12.25</v>
      </c>
      <c r="H348" s="63"/>
      <c r="I348" s="63"/>
      <c r="J348" s="64"/>
      <c r="K348" s="63"/>
      <c r="L348" s="63"/>
      <c r="M348" s="65">
        <v>32</v>
      </c>
    </row>
    <row r="349" spans="1:13" s="52" customFormat="1" x14ac:dyDescent="0.15">
      <c r="A349" s="63"/>
      <c r="B349" s="63">
        <v>140</v>
      </c>
      <c r="C349" s="63" t="s">
        <v>3358</v>
      </c>
      <c r="D349" s="63" t="s">
        <v>3359</v>
      </c>
      <c r="E349" s="63">
        <f t="shared" si="16"/>
        <v>9.7799999999999994</v>
      </c>
      <c r="F349" s="64">
        <v>9.7799999999999994</v>
      </c>
      <c r="G349" s="64">
        <v>9.7799999999999994</v>
      </c>
      <c r="H349" s="63"/>
      <c r="I349" s="63"/>
      <c r="J349" s="64"/>
      <c r="K349" s="63"/>
      <c r="L349" s="63"/>
      <c r="M349" s="65">
        <v>48</v>
      </c>
    </row>
    <row r="350" spans="1:13" s="52" customFormat="1" x14ac:dyDescent="0.15">
      <c r="A350" s="63"/>
      <c r="B350" s="63">
        <v>141</v>
      </c>
      <c r="C350" s="63" t="s">
        <v>3360</v>
      </c>
      <c r="D350" s="63" t="s">
        <v>3361</v>
      </c>
      <c r="E350" s="63">
        <f t="shared" si="16"/>
        <v>25.84</v>
      </c>
      <c r="F350" s="64">
        <v>25.84</v>
      </c>
      <c r="G350" s="64">
        <v>25.84</v>
      </c>
      <c r="H350" s="63"/>
      <c r="I350" s="63"/>
      <c r="J350" s="64"/>
      <c r="K350" s="63"/>
      <c r="L350" s="63"/>
      <c r="M350" s="65">
        <v>105</v>
      </c>
    </row>
    <row r="351" spans="1:13" s="52" customFormat="1" ht="24" x14ac:dyDescent="0.15">
      <c r="A351" s="63"/>
      <c r="B351" s="63">
        <v>142</v>
      </c>
      <c r="C351" s="63" t="s">
        <v>3362</v>
      </c>
      <c r="D351" s="63" t="s">
        <v>3363</v>
      </c>
      <c r="E351" s="63">
        <f t="shared" si="16"/>
        <v>17.940000000000001</v>
      </c>
      <c r="F351" s="64">
        <v>17.940000000000001</v>
      </c>
      <c r="G351" s="64">
        <v>17.940000000000001</v>
      </c>
      <c r="H351" s="63"/>
      <c r="I351" s="63"/>
      <c r="J351" s="64"/>
      <c r="K351" s="63"/>
      <c r="L351" s="63"/>
      <c r="M351" s="65">
        <v>100</v>
      </c>
    </row>
    <row r="352" spans="1:13" s="52" customFormat="1" ht="48" x14ac:dyDescent="0.15">
      <c r="A352" s="63"/>
      <c r="B352" s="63">
        <v>143</v>
      </c>
      <c r="C352" s="63" t="s">
        <v>3364</v>
      </c>
      <c r="D352" s="63" t="s">
        <v>3365</v>
      </c>
      <c r="E352" s="63">
        <f t="shared" si="16"/>
        <v>16.21</v>
      </c>
      <c r="F352" s="64">
        <v>16.21</v>
      </c>
      <c r="G352" s="64">
        <v>16.21</v>
      </c>
      <c r="H352" s="63"/>
      <c r="I352" s="63"/>
      <c r="J352" s="64"/>
      <c r="K352" s="63"/>
      <c r="L352" s="63"/>
      <c r="M352" s="65">
        <v>69</v>
      </c>
    </row>
    <row r="353" spans="1:13" s="52" customFormat="1" x14ac:dyDescent="0.15">
      <c r="A353" s="63"/>
      <c r="B353" s="63">
        <v>144</v>
      </c>
      <c r="C353" s="63" t="s">
        <v>3366</v>
      </c>
      <c r="D353" s="63" t="s">
        <v>3367</v>
      </c>
      <c r="E353" s="63">
        <f t="shared" si="16"/>
        <v>13.39</v>
      </c>
      <c r="F353" s="64">
        <v>13.39</v>
      </c>
      <c r="G353" s="64">
        <v>13.39</v>
      </c>
      <c r="H353" s="63"/>
      <c r="I353" s="63"/>
      <c r="J353" s="64"/>
      <c r="K353" s="63"/>
      <c r="L353" s="63"/>
      <c r="M353" s="65">
        <v>109</v>
      </c>
    </row>
    <row r="354" spans="1:13" s="52" customFormat="1" ht="24" x14ac:dyDescent="0.15">
      <c r="A354" s="63"/>
      <c r="B354" s="63">
        <v>145</v>
      </c>
      <c r="C354" s="63" t="s">
        <v>3368</v>
      </c>
      <c r="D354" s="63" t="s">
        <v>3369</v>
      </c>
      <c r="E354" s="63">
        <f t="shared" si="16"/>
        <v>14.97</v>
      </c>
      <c r="F354" s="64">
        <v>14.97</v>
      </c>
      <c r="G354" s="64">
        <v>14.97</v>
      </c>
      <c r="H354" s="63"/>
      <c r="I354" s="63"/>
      <c r="J354" s="64"/>
      <c r="K354" s="63"/>
      <c r="L354" s="63"/>
      <c r="M354" s="65">
        <v>162</v>
      </c>
    </row>
    <row r="355" spans="1:13" s="52" customFormat="1" ht="23.25" x14ac:dyDescent="0.15">
      <c r="A355" s="63"/>
      <c r="B355" s="63">
        <v>146</v>
      </c>
      <c r="C355" s="63" t="s">
        <v>3370</v>
      </c>
      <c r="D355" s="63" t="s">
        <v>3371</v>
      </c>
      <c r="E355" s="63">
        <f t="shared" si="16"/>
        <v>16.23</v>
      </c>
      <c r="F355" s="64">
        <v>16.23</v>
      </c>
      <c r="G355" s="64">
        <v>16.23</v>
      </c>
      <c r="H355" s="63"/>
      <c r="I355" s="63"/>
      <c r="J355" s="64"/>
      <c r="K355" s="63"/>
      <c r="L355" s="63"/>
      <c r="M355" s="65">
        <v>77</v>
      </c>
    </row>
    <row r="356" spans="1:13" s="52" customFormat="1" ht="23.25" x14ac:dyDescent="0.15">
      <c r="A356" s="63"/>
      <c r="B356" s="63">
        <v>147</v>
      </c>
      <c r="C356" s="63" t="s">
        <v>3372</v>
      </c>
      <c r="D356" s="63" t="s">
        <v>3373</v>
      </c>
      <c r="E356" s="63">
        <f t="shared" si="16"/>
        <v>29.85</v>
      </c>
      <c r="F356" s="64">
        <v>29.85</v>
      </c>
      <c r="G356" s="64">
        <v>29.85</v>
      </c>
      <c r="H356" s="63"/>
      <c r="I356" s="63"/>
      <c r="J356" s="64"/>
      <c r="K356" s="63"/>
      <c r="L356" s="63"/>
      <c r="M356" s="65">
        <v>138</v>
      </c>
    </row>
    <row r="357" spans="1:13" s="52" customFormat="1" ht="60" x14ac:dyDescent="0.15">
      <c r="A357" s="63"/>
      <c r="B357" s="63">
        <v>148</v>
      </c>
      <c r="C357" s="63" t="s">
        <v>3374</v>
      </c>
      <c r="D357" s="63" t="s">
        <v>3375</v>
      </c>
      <c r="E357" s="63">
        <f t="shared" si="16"/>
        <v>7.7</v>
      </c>
      <c r="F357" s="64">
        <v>7.7</v>
      </c>
      <c r="G357" s="64">
        <v>7.7</v>
      </c>
      <c r="H357" s="63"/>
      <c r="I357" s="63"/>
      <c r="J357" s="64"/>
      <c r="K357" s="63"/>
      <c r="L357" s="63"/>
      <c r="M357" s="65">
        <v>121</v>
      </c>
    </row>
    <row r="358" spans="1:13" s="52" customFormat="1" ht="24" x14ac:dyDescent="0.15">
      <c r="A358" s="63"/>
      <c r="B358" s="63">
        <v>149</v>
      </c>
      <c r="C358" s="63" t="s">
        <v>3376</v>
      </c>
      <c r="D358" s="63" t="s">
        <v>3377</v>
      </c>
      <c r="E358" s="63">
        <f t="shared" si="16"/>
        <v>35.54</v>
      </c>
      <c r="F358" s="64">
        <v>35.54</v>
      </c>
      <c r="G358" s="64">
        <v>35.54</v>
      </c>
      <c r="H358" s="63"/>
      <c r="I358" s="63"/>
      <c r="J358" s="64"/>
      <c r="K358" s="63"/>
      <c r="L358" s="63"/>
      <c r="M358" s="65">
        <v>148</v>
      </c>
    </row>
    <row r="359" spans="1:13" s="52" customFormat="1" ht="190.5" x14ac:dyDescent="0.15">
      <c r="A359" s="63"/>
      <c r="B359" s="63">
        <v>150</v>
      </c>
      <c r="C359" s="63" t="s">
        <v>3378</v>
      </c>
      <c r="D359" s="63" t="s">
        <v>3379</v>
      </c>
      <c r="E359" s="63">
        <f t="shared" si="16"/>
        <v>10.81</v>
      </c>
      <c r="F359" s="64">
        <v>10.81</v>
      </c>
      <c r="G359" s="64">
        <v>10.81</v>
      </c>
      <c r="H359" s="63"/>
      <c r="I359" s="63"/>
      <c r="J359" s="64"/>
      <c r="K359" s="63"/>
      <c r="L359" s="63"/>
      <c r="M359" s="65">
        <v>80</v>
      </c>
    </row>
    <row r="360" spans="1:13" s="52" customFormat="1" ht="118.5" x14ac:dyDescent="0.15">
      <c r="A360" s="63"/>
      <c r="B360" s="63">
        <v>151</v>
      </c>
      <c r="C360" s="63" t="s">
        <v>3380</v>
      </c>
      <c r="D360" s="63" t="s">
        <v>3381</v>
      </c>
      <c r="E360" s="63">
        <f t="shared" si="16"/>
        <v>14.08</v>
      </c>
      <c r="F360" s="64">
        <v>14.08</v>
      </c>
      <c r="G360" s="64">
        <v>14.08</v>
      </c>
      <c r="H360" s="63"/>
      <c r="I360" s="63"/>
      <c r="J360" s="64"/>
      <c r="K360" s="63"/>
      <c r="L360" s="63"/>
      <c r="M360" s="65">
        <v>173</v>
      </c>
    </row>
    <row r="361" spans="1:13" s="52" customFormat="1" x14ac:dyDescent="0.15">
      <c r="A361" s="63"/>
      <c r="B361" s="63">
        <v>152</v>
      </c>
      <c r="C361" s="63" t="s">
        <v>3382</v>
      </c>
      <c r="D361" s="63" t="s">
        <v>3383</v>
      </c>
      <c r="E361" s="63">
        <f t="shared" si="16"/>
        <v>29.66</v>
      </c>
      <c r="F361" s="64">
        <v>29.66</v>
      </c>
      <c r="G361" s="64">
        <v>29.66</v>
      </c>
      <c r="H361" s="63"/>
      <c r="I361" s="63"/>
      <c r="J361" s="64"/>
      <c r="K361" s="63"/>
      <c r="L361" s="63"/>
      <c r="M361" s="65">
        <v>207</v>
      </c>
    </row>
    <row r="362" spans="1:13" s="52" customFormat="1" ht="24" x14ac:dyDescent="0.15">
      <c r="A362" s="63"/>
      <c r="B362" s="63">
        <v>153</v>
      </c>
      <c r="C362" s="63" t="s">
        <v>3384</v>
      </c>
      <c r="D362" s="63" t="s">
        <v>3385</v>
      </c>
      <c r="E362" s="63">
        <f t="shared" si="16"/>
        <v>11.91</v>
      </c>
      <c r="F362" s="64">
        <v>11.91</v>
      </c>
      <c r="G362" s="64">
        <v>11.91</v>
      </c>
      <c r="H362" s="63"/>
      <c r="I362" s="63"/>
      <c r="J362" s="64"/>
      <c r="K362" s="63"/>
      <c r="L362" s="63"/>
      <c r="M362" s="65">
        <v>86</v>
      </c>
    </row>
    <row r="363" spans="1:13" s="52" customFormat="1" x14ac:dyDescent="0.15">
      <c r="A363" s="63"/>
      <c r="B363" s="63">
        <v>154</v>
      </c>
      <c r="C363" s="63" t="s">
        <v>3386</v>
      </c>
      <c r="D363" s="63" t="s">
        <v>3387</v>
      </c>
      <c r="E363" s="63">
        <f t="shared" si="16"/>
        <v>9.59</v>
      </c>
      <c r="F363" s="64">
        <v>9.59</v>
      </c>
      <c r="G363" s="64">
        <v>9.59</v>
      </c>
      <c r="H363" s="63"/>
      <c r="I363" s="63"/>
      <c r="J363" s="64"/>
      <c r="K363" s="63"/>
      <c r="L363" s="63"/>
      <c r="M363" s="65">
        <v>130</v>
      </c>
    </row>
    <row r="364" spans="1:13" s="52" customFormat="1" ht="23.25" x14ac:dyDescent="0.15">
      <c r="A364" s="63"/>
      <c r="B364" s="63">
        <v>155</v>
      </c>
      <c r="C364" s="63" t="s">
        <v>3388</v>
      </c>
      <c r="D364" s="63" t="s">
        <v>3389</v>
      </c>
      <c r="E364" s="63">
        <f t="shared" si="16"/>
        <v>15.31</v>
      </c>
      <c r="F364" s="64">
        <v>15.31</v>
      </c>
      <c r="G364" s="64">
        <v>15.31</v>
      </c>
      <c r="H364" s="63"/>
      <c r="I364" s="63"/>
      <c r="J364" s="64"/>
      <c r="K364" s="63"/>
      <c r="L364" s="63"/>
      <c r="M364" s="65">
        <v>57</v>
      </c>
    </row>
    <row r="365" spans="1:13" s="52" customFormat="1" x14ac:dyDescent="0.15">
      <c r="A365" s="63"/>
      <c r="B365" s="63">
        <v>156</v>
      </c>
      <c r="C365" s="63" t="s">
        <v>3390</v>
      </c>
      <c r="D365" s="65" t="s">
        <v>3391</v>
      </c>
      <c r="E365" s="63">
        <f t="shared" si="16"/>
        <v>10.69</v>
      </c>
      <c r="F365" s="64">
        <v>10.69</v>
      </c>
      <c r="G365" s="64">
        <v>10.69</v>
      </c>
      <c r="H365" s="63"/>
      <c r="I365" s="63"/>
      <c r="J365" s="64"/>
      <c r="K365" s="63"/>
      <c r="L365" s="63"/>
      <c r="M365" s="65">
        <v>114</v>
      </c>
    </row>
    <row r="366" spans="1:13" s="52" customFormat="1" x14ac:dyDescent="0.15">
      <c r="A366" s="63"/>
      <c r="B366" s="63">
        <v>157</v>
      </c>
      <c r="C366" s="63" t="s">
        <v>3392</v>
      </c>
      <c r="D366" s="65" t="s">
        <v>3393</v>
      </c>
      <c r="E366" s="63">
        <f t="shared" si="16"/>
        <v>10.88</v>
      </c>
      <c r="F366" s="64">
        <v>10.88</v>
      </c>
      <c r="G366" s="64">
        <v>10.88</v>
      </c>
      <c r="H366" s="63"/>
      <c r="I366" s="63"/>
      <c r="J366" s="64"/>
      <c r="K366" s="63"/>
      <c r="L366" s="63"/>
      <c r="M366" s="65">
        <v>137</v>
      </c>
    </row>
    <row r="367" spans="1:13" ht="23.25" x14ac:dyDescent="0.15">
      <c r="A367" s="67"/>
      <c r="B367" s="63">
        <v>158</v>
      </c>
      <c r="C367" s="95" t="s">
        <v>3394</v>
      </c>
      <c r="D367" s="69" t="s">
        <v>3395</v>
      </c>
      <c r="E367" s="69">
        <v>239.7</v>
      </c>
      <c r="F367" s="69">
        <v>239.7</v>
      </c>
      <c r="G367" s="69">
        <v>239.7</v>
      </c>
      <c r="H367" s="69"/>
      <c r="I367" s="69"/>
      <c r="J367" s="69"/>
      <c r="K367" s="69"/>
      <c r="L367" s="69">
        <v>358</v>
      </c>
      <c r="M367" s="69">
        <v>1528</v>
      </c>
    </row>
    <row r="368" spans="1:13" ht="24" x14ac:dyDescent="0.15">
      <c r="A368" s="71"/>
      <c r="B368" s="63">
        <v>159</v>
      </c>
      <c r="C368" s="71" t="s">
        <v>3396</v>
      </c>
      <c r="D368" s="71" t="s">
        <v>3397</v>
      </c>
      <c r="E368" s="71">
        <v>180</v>
      </c>
      <c r="F368" s="71">
        <v>180</v>
      </c>
      <c r="G368" s="71">
        <v>180</v>
      </c>
      <c r="H368" s="71"/>
      <c r="I368" s="71"/>
      <c r="J368" s="71"/>
      <c r="K368" s="71"/>
      <c r="L368" s="71">
        <v>180</v>
      </c>
      <c r="M368" s="71">
        <v>539</v>
      </c>
    </row>
    <row r="369" spans="1:13" ht="24" x14ac:dyDescent="0.15">
      <c r="A369" s="71"/>
      <c r="B369" s="63">
        <v>160</v>
      </c>
      <c r="C369" s="71" t="s">
        <v>3398</v>
      </c>
      <c r="D369" s="71" t="s">
        <v>3397</v>
      </c>
      <c r="E369" s="71">
        <v>15</v>
      </c>
      <c r="F369" s="71">
        <v>15</v>
      </c>
      <c r="G369" s="71">
        <v>15</v>
      </c>
      <c r="H369" s="71"/>
      <c r="I369" s="71"/>
      <c r="J369" s="71"/>
      <c r="K369" s="71"/>
      <c r="L369" s="71">
        <v>12</v>
      </c>
      <c r="M369" s="71">
        <v>35</v>
      </c>
    </row>
    <row r="370" spans="1:13" ht="23.25" x14ac:dyDescent="0.15">
      <c r="A370" s="71"/>
      <c r="B370" s="63">
        <v>161</v>
      </c>
      <c r="C370" s="71" t="s">
        <v>3399</v>
      </c>
      <c r="D370" s="71" t="s">
        <v>3400</v>
      </c>
      <c r="E370" s="71">
        <v>470</v>
      </c>
      <c r="F370" s="71">
        <v>470</v>
      </c>
      <c r="G370" s="71">
        <v>470</v>
      </c>
      <c r="H370" s="71"/>
      <c r="I370" s="71"/>
      <c r="J370" s="71"/>
      <c r="K370" s="71"/>
      <c r="L370" s="71">
        <v>97</v>
      </c>
      <c r="M370" s="71">
        <v>317</v>
      </c>
    </row>
    <row r="371" spans="1:13" ht="23.25" x14ac:dyDescent="0.15">
      <c r="A371" s="71"/>
      <c r="B371" s="63">
        <v>162</v>
      </c>
      <c r="C371" s="71" t="s">
        <v>3401</v>
      </c>
      <c r="D371" s="71" t="s">
        <v>3400</v>
      </c>
      <c r="E371" s="71">
        <v>435</v>
      </c>
      <c r="F371" s="71">
        <v>435</v>
      </c>
      <c r="G371" s="71">
        <v>435</v>
      </c>
      <c r="H371" s="71"/>
      <c r="I371" s="71"/>
      <c r="J371" s="71"/>
      <c r="K371" s="71"/>
      <c r="L371" s="71">
        <v>56</v>
      </c>
      <c r="M371" s="71">
        <v>187</v>
      </c>
    </row>
    <row r="372" spans="1:13" ht="23.25" x14ac:dyDescent="0.15">
      <c r="A372" s="71"/>
      <c r="B372" s="63">
        <v>163</v>
      </c>
      <c r="C372" s="71" t="s">
        <v>3402</v>
      </c>
      <c r="D372" s="71" t="s">
        <v>3403</v>
      </c>
      <c r="E372" s="71">
        <v>412</v>
      </c>
      <c r="F372" s="71">
        <v>412</v>
      </c>
      <c r="G372" s="71">
        <v>412</v>
      </c>
      <c r="H372" s="71"/>
      <c r="I372" s="71"/>
      <c r="J372" s="71"/>
      <c r="K372" s="71"/>
      <c r="L372" s="71">
        <v>17</v>
      </c>
      <c r="M372" s="71">
        <v>41</v>
      </c>
    </row>
    <row r="373" spans="1:13" ht="23.25" x14ac:dyDescent="0.15">
      <c r="A373" s="71"/>
      <c r="B373" s="63">
        <v>164</v>
      </c>
      <c r="C373" s="71" t="s">
        <v>3404</v>
      </c>
      <c r="D373" s="71" t="s">
        <v>3403</v>
      </c>
      <c r="E373" s="71">
        <v>468</v>
      </c>
      <c r="F373" s="71">
        <v>468</v>
      </c>
      <c r="G373" s="71">
        <v>468</v>
      </c>
      <c r="H373" s="71"/>
      <c r="I373" s="71"/>
      <c r="J373" s="71"/>
      <c r="K373" s="71"/>
      <c r="L373" s="71">
        <v>42</v>
      </c>
      <c r="M373" s="71">
        <v>140</v>
      </c>
    </row>
    <row r="374" spans="1:13" ht="23.25" x14ac:dyDescent="0.15">
      <c r="A374" s="71"/>
      <c r="B374" s="63">
        <v>165</v>
      </c>
      <c r="C374" s="71" t="s">
        <v>3405</v>
      </c>
      <c r="D374" s="71" t="s">
        <v>3403</v>
      </c>
      <c r="E374" s="71">
        <v>410</v>
      </c>
      <c r="F374" s="71">
        <v>410</v>
      </c>
      <c r="G374" s="71">
        <v>410</v>
      </c>
      <c r="H374" s="71"/>
      <c r="I374" s="71"/>
      <c r="J374" s="71"/>
      <c r="K374" s="71"/>
      <c r="L374" s="71">
        <v>21</v>
      </c>
      <c r="M374" s="71">
        <v>64</v>
      </c>
    </row>
    <row r="375" spans="1:13" x14ac:dyDescent="0.15">
      <c r="A375" s="67" t="s">
        <v>3406</v>
      </c>
      <c r="B375" s="67">
        <v>199</v>
      </c>
      <c r="C375" s="69"/>
      <c r="D375" s="69"/>
      <c r="E375" s="88">
        <f>SUM(E376:E574)</f>
        <v>4066.6388000000002</v>
      </c>
      <c r="F375" s="88">
        <f t="shared" ref="F375:M375" si="17">SUM(F376:F574)</f>
        <v>4066.6388000000002</v>
      </c>
      <c r="G375" s="88">
        <f t="shared" si="17"/>
        <v>4066.6388000000002</v>
      </c>
      <c r="H375" s="88"/>
      <c r="I375" s="88"/>
      <c r="J375" s="88"/>
      <c r="K375" s="88"/>
      <c r="L375" s="69">
        <f t="shared" si="17"/>
        <v>50392</v>
      </c>
      <c r="M375" s="69">
        <f t="shared" si="17"/>
        <v>288473</v>
      </c>
    </row>
    <row r="376" spans="1:13" s="50" customFormat="1" ht="24" x14ac:dyDescent="0.15">
      <c r="A376" s="63"/>
      <c r="B376" s="63">
        <v>1</v>
      </c>
      <c r="C376" s="63" t="s">
        <v>3407</v>
      </c>
      <c r="D376" s="63" t="s">
        <v>3408</v>
      </c>
      <c r="E376" s="64">
        <f>F376</f>
        <v>9</v>
      </c>
      <c r="F376" s="64">
        <v>9</v>
      </c>
      <c r="G376" s="64">
        <v>9</v>
      </c>
      <c r="H376" s="64"/>
      <c r="I376" s="64"/>
      <c r="J376" s="64"/>
      <c r="K376" s="63"/>
      <c r="L376" s="63">
        <v>51</v>
      </c>
      <c r="M376" s="65">
        <v>181</v>
      </c>
    </row>
    <row r="377" spans="1:13" s="50" customFormat="1" x14ac:dyDescent="0.15">
      <c r="A377" s="63"/>
      <c r="B377" s="63">
        <v>2</v>
      </c>
      <c r="C377" s="63" t="s">
        <v>3409</v>
      </c>
      <c r="D377" s="63" t="s">
        <v>3410</v>
      </c>
      <c r="E377" s="64">
        <f t="shared" ref="E377:E433" si="18">F377</f>
        <v>20</v>
      </c>
      <c r="F377" s="64">
        <v>20</v>
      </c>
      <c r="G377" s="64">
        <v>20</v>
      </c>
      <c r="H377" s="64"/>
      <c r="I377" s="64"/>
      <c r="J377" s="64"/>
      <c r="K377" s="63"/>
      <c r="L377" s="63">
        <v>51</v>
      </c>
      <c r="M377" s="65">
        <v>181</v>
      </c>
    </row>
    <row r="378" spans="1:13" s="50" customFormat="1" x14ac:dyDescent="0.15">
      <c r="A378" s="63"/>
      <c r="B378" s="63">
        <v>3</v>
      </c>
      <c r="C378" s="63" t="s">
        <v>3411</v>
      </c>
      <c r="D378" s="63" t="s">
        <v>3412</v>
      </c>
      <c r="E378" s="64">
        <f t="shared" si="18"/>
        <v>2</v>
      </c>
      <c r="F378" s="64">
        <v>2</v>
      </c>
      <c r="G378" s="64">
        <v>2</v>
      </c>
      <c r="H378" s="64"/>
      <c r="I378" s="64"/>
      <c r="J378" s="64"/>
      <c r="K378" s="63"/>
      <c r="L378" s="63"/>
      <c r="M378" s="65">
        <v>388</v>
      </c>
    </row>
    <row r="379" spans="1:13" s="50" customFormat="1" ht="23.25" x14ac:dyDescent="0.15">
      <c r="A379" s="63"/>
      <c r="B379" s="63">
        <v>4</v>
      </c>
      <c r="C379" s="63" t="s">
        <v>3413</v>
      </c>
      <c r="D379" s="63" t="s">
        <v>3414</v>
      </c>
      <c r="E379" s="64">
        <f t="shared" si="18"/>
        <v>6</v>
      </c>
      <c r="F379" s="64">
        <v>6</v>
      </c>
      <c r="G379" s="64">
        <v>6</v>
      </c>
      <c r="H379" s="64"/>
      <c r="I379" s="64"/>
      <c r="J379" s="64"/>
      <c r="K379" s="63"/>
      <c r="L379" s="63"/>
      <c r="M379" s="65">
        <v>440</v>
      </c>
    </row>
    <row r="380" spans="1:13" s="50" customFormat="1" x14ac:dyDescent="0.15">
      <c r="A380" s="63"/>
      <c r="B380" s="63">
        <v>5</v>
      </c>
      <c r="C380" s="63" t="s">
        <v>3415</v>
      </c>
      <c r="D380" s="63" t="s">
        <v>3416</v>
      </c>
      <c r="E380" s="64">
        <f t="shared" si="18"/>
        <v>4</v>
      </c>
      <c r="F380" s="64">
        <v>4</v>
      </c>
      <c r="G380" s="64">
        <v>4</v>
      </c>
      <c r="H380" s="64"/>
      <c r="I380" s="64"/>
      <c r="J380" s="64"/>
      <c r="K380" s="63"/>
      <c r="L380" s="63"/>
      <c r="M380" s="65">
        <v>440</v>
      </c>
    </row>
    <row r="381" spans="1:13" s="50" customFormat="1" ht="23.25" x14ac:dyDescent="0.15">
      <c r="A381" s="63"/>
      <c r="B381" s="63">
        <v>6</v>
      </c>
      <c r="C381" s="63" t="s">
        <v>3417</v>
      </c>
      <c r="D381" s="63" t="s">
        <v>3418</v>
      </c>
      <c r="E381" s="64">
        <f t="shared" si="18"/>
        <v>6</v>
      </c>
      <c r="F381" s="64">
        <v>6</v>
      </c>
      <c r="G381" s="64">
        <v>6</v>
      </c>
      <c r="H381" s="64"/>
      <c r="I381" s="64"/>
      <c r="J381" s="64"/>
      <c r="K381" s="63"/>
      <c r="L381" s="63"/>
      <c r="M381" s="65">
        <v>595</v>
      </c>
    </row>
    <row r="382" spans="1:13" s="50" customFormat="1" x14ac:dyDescent="0.15">
      <c r="A382" s="63"/>
      <c r="B382" s="63">
        <v>7</v>
      </c>
      <c r="C382" s="63" t="s">
        <v>3419</v>
      </c>
      <c r="D382" s="63" t="s">
        <v>3420</v>
      </c>
      <c r="E382" s="64">
        <f t="shared" si="18"/>
        <v>5</v>
      </c>
      <c r="F382" s="64">
        <v>5</v>
      </c>
      <c r="G382" s="64">
        <v>5</v>
      </c>
      <c r="H382" s="64"/>
      <c r="I382" s="64"/>
      <c r="J382" s="64"/>
      <c r="K382" s="63"/>
      <c r="L382" s="63">
        <v>87</v>
      </c>
      <c r="M382" s="65">
        <v>381</v>
      </c>
    </row>
    <row r="383" spans="1:13" s="50" customFormat="1" ht="60" x14ac:dyDescent="0.15">
      <c r="A383" s="63"/>
      <c r="B383" s="63">
        <v>8</v>
      </c>
      <c r="C383" s="63" t="s">
        <v>3421</v>
      </c>
      <c r="D383" s="63" t="s">
        <v>3422</v>
      </c>
      <c r="E383" s="64">
        <f t="shared" si="18"/>
        <v>30</v>
      </c>
      <c r="F383" s="64">
        <v>30</v>
      </c>
      <c r="G383" s="64">
        <v>30</v>
      </c>
      <c r="H383" s="64"/>
      <c r="I383" s="64"/>
      <c r="J383" s="64"/>
      <c r="K383" s="63"/>
      <c r="L383" s="63">
        <v>87</v>
      </c>
      <c r="M383" s="65">
        <v>381</v>
      </c>
    </row>
    <row r="384" spans="1:13" s="50" customFormat="1" x14ac:dyDescent="0.15">
      <c r="A384" s="63"/>
      <c r="B384" s="63">
        <v>9</v>
      </c>
      <c r="C384" s="63" t="s">
        <v>3423</v>
      </c>
      <c r="D384" s="63" t="s">
        <v>3420</v>
      </c>
      <c r="E384" s="64">
        <f t="shared" si="18"/>
        <v>5</v>
      </c>
      <c r="F384" s="64">
        <v>5</v>
      </c>
      <c r="G384" s="64">
        <v>5</v>
      </c>
      <c r="H384" s="64"/>
      <c r="I384" s="64"/>
      <c r="J384" s="64"/>
      <c r="K384" s="63"/>
      <c r="L384" s="63">
        <v>189</v>
      </c>
      <c r="M384" s="65">
        <v>817</v>
      </c>
    </row>
    <row r="385" spans="1:13" s="50" customFormat="1" ht="71.25" x14ac:dyDescent="0.15">
      <c r="A385" s="63"/>
      <c r="B385" s="63">
        <v>10</v>
      </c>
      <c r="C385" s="63" t="s">
        <v>3424</v>
      </c>
      <c r="D385" s="63" t="s">
        <v>3425</v>
      </c>
      <c r="E385" s="64">
        <f t="shared" si="18"/>
        <v>45</v>
      </c>
      <c r="F385" s="64">
        <v>45</v>
      </c>
      <c r="G385" s="64">
        <v>45</v>
      </c>
      <c r="H385" s="64"/>
      <c r="I385" s="64"/>
      <c r="J385" s="64"/>
      <c r="K385" s="63"/>
      <c r="L385" s="63">
        <v>189</v>
      </c>
      <c r="M385" s="65">
        <v>817</v>
      </c>
    </row>
    <row r="386" spans="1:13" s="50" customFormat="1" x14ac:dyDescent="0.15">
      <c r="A386" s="63"/>
      <c r="B386" s="63">
        <v>11</v>
      </c>
      <c r="C386" s="63" t="s">
        <v>3426</v>
      </c>
      <c r="D386" s="63" t="s">
        <v>3427</v>
      </c>
      <c r="E386" s="64">
        <f t="shared" si="18"/>
        <v>5</v>
      </c>
      <c r="F386" s="64">
        <v>5</v>
      </c>
      <c r="G386" s="64">
        <v>5</v>
      </c>
      <c r="H386" s="64"/>
      <c r="I386" s="64"/>
      <c r="J386" s="64"/>
      <c r="K386" s="63"/>
      <c r="L386" s="63">
        <v>74</v>
      </c>
      <c r="M386" s="65">
        <v>336</v>
      </c>
    </row>
    <row r="387" spans="1:13" s="50" customFormat="1" ht="47.25" x14ac:dyDescent="0.15">
      <c r="A387" s="63"/>
      <c r="B387" s="63">
        <v>12</v>
      </c>
      <c r="C387" s="63" t="s">
        <v>3428</v>
      </c>
      <c r="D387" s="63" t="s">
        <v>3429</v>
      </c>
      <c r="E387" s="64">
        <f t="shared" si="18"/>
        <v>38</v>
      </c>
      <c r="F387" s="64">
        <v>38</v>
      </c>
      <c r="G387" s="64">
        <v>38</v>
      </c>
      <c r="H387" s="64"/>
      <c r="I387" s="64"/>
      <c r="J387" s="64"/>
      <c r="K387" s="63"/>
      <c r="L387" s="63">
        <v>74</v>
      </c>
      <c r="M387" s="65">
        <v>336</v>
      </c>
    </row>
    <row r="388" spans="1:13" s="50" customFormat="1" x14ac:dyDescent="0.15">
      <c r="A388" s="63"/>
      <c r="B388" s="63">
        <v>13</v>
      </c>
      <c r="C388" s="63" t="s">
        <v>3430</v>
      </c>
      <c r="D388" s="63" t="s">
        <v>3431</v>
      </c>
      <c r="E388" s="64">
        <f t="shared" si="18"/>
        <v>8</v>
      </c>
      <c r="F388" s="64">
        <v>8</v>
      </c>
      <c r="G388" s="64">
        <v>8</v>
      </c>
      <c r="H388" s="64"/>
      <c r="I388" s="64"/>
      <c r="J388" s="64"/>
      <c r="K388" s="63"/>
      <c r="L388" s="63"/>
      <c r="M388" s="65">
        <v>1073</v>
      </c>
    </row>
    <row r="389" spans="1:13" s="50" customFormat="1" ht="35.25" x14ac:dyDescent="0.15">
      <c r="A389" s="63"/>
      <c r="B389" s="63">
        <v>14</v>
      </c>
      <c r="C389" s="63" t="s">
        <v>3432</v>
      </c>
      <c r="D389" s="63" t="s">
        <v>3433</v>
      </c>
      <c r="E389" s="64">
        <f t="shared" si="18"/>
        <v>10</v>
      </c>
      <c r="F389" s="64">
        <v>10</v>
      </c>
      <c r="G389" s="64">
        <v>10</v>
      </c>
      <c r="H389" s="64"/>
      <c r="I389" s="64"/>
      <c r="J389" s="64"/>
      <c r="K389" s="63"/>
      <c r="L389" s="63"/>
      <c r="M389" s="82">
        <v>177</v>
      </c>
    </row>
    <row r="390" spans="1:13" s="50" customFormat="1" ht="23.25" x14ac:dyDescent="0.15">
      <c r="A390" s="63"/>
      <c r="B390" s="63">
        <v>15</v>
      </c>
      <c r="C390" s="63" t="s">
        <v>3434</v>
      </c>
      <c r="D390" s="63" t="s">
        <v>3435</v>
      </c>
      <c r="E390" s="64">
        <f t="shared" si="18"/>
        <v>20</v>
      </c>
      <c r="F390" s="64">
        <v>20</v>
      </c>
      <c r="G390" s="64">
        <v>20</v>
      </c>
      <c r="H390" s="64"/>
      <c r="I390" s="64"/>
      <c r="J390" s="64"/>
      <c r="K390" s="63"/>
      <c r="L390" s="63"/>
      <c r="M390" s="82">
        <v>177</v>
      </c>
    </row>
    <row r="391" spans="1:13" s="50" customFormat="1" x14ac:dyDescent="0.15">
      <c r="A391" s="63"/>
      <c r="B391" s="63">
        <v>16</v>
      </c>
      <c r="C391" s="63" t="s">
        <v>3436</v>
      </c>
      <c r="D391" s="63" t="s">
        <v>3437</v>
      </c>
      <c r="E391" s="64">
        <f t="shared" si="18"/>
        <v>25</v>
      </c>
      <c r="F391" s="64">
        <v>25</v>
      </c>
      <c r="G391" s="64">
        <v>25</v>
      </c>
      <c r="H391" s="64"/>
      <c r="I391" s="64"/>
      <c r="J391" s="64"/>
      <c r="K391" s="63"/>
      <c r="L391" s="63"/>
      <c r="M391" s="82">
        <v>177</v>
      </c>
    </row>
    <row r="392" spans="1:13" s="50" customFormat="1" ht="23.25" x14ac:dyDescent="0.15">
      <c r="A392" s="63"/>
      <c r="B392" s="63">
        <v>17</v>
      </c>
      <c r="C392" s="63" t="s">
        <v>3438</v>
      </c>
      <c r="D392" s="63" t="s">
        <v>3439</v>
      </c>
      <c r="E392" s="64">
        <f t="shared" si="18"/>
        <v>21.6</v>
      </c>
      <c r="F392" s="64">
        <v>21.6</v>
      </c>
      <c r="G392" s="64">
        <v>21.6</v>
      </c>
      <c r="H392" s="64"/>
      <c r="I392" s="64"/>
      <c r="J392" s="64"/>
      <c r="K392" s="63"/>
      <c r="L392" s="63"/>
      <c r="M392" s="65">
        <v>413</v>
      </c>
    </row>
    <row r="393" spans="1:13" s="50" customFormat="1" ht="23.25" x14ac:dyDescent="0.15">
      <c r="A393" s="63"/>
      <c r="B393" s="63">
        <v>18</v>
      </c>
      <c r="C393" s="63" t="s">
        <v>3440</v>
      </c>
      <c r="D393" s="63" t="s">
        <v>3441</v>
      </c>
      <c r="E393" s="64">
        <f t="shared" si="18"/>
        <v>2.1</v>
      </c>
      <c r="F393" s="64">
        <v>2.1</v>
      </c>
      <c r="G393" s="64">
        <v>2.1</v>
      </c>
      <c r="H393" s="64"/>
      <c r="I393" s="64"/>
      <c r="J393" s="64"/>
      <c r="K393" s="63"/>
      <c r="L393" s="63"/>
      <c r="M393" s="65">
        <v>413</v>
      </c>
    </row>
    <row r="394" spans="1:13" s="50" customFormat="1" x14ac:dyDescent="0.15">
      <c r="A394" s="63"/>
      <c r="B394" s="63">
        <v>19</v>
      </c>
      <c r="C394" s="63" t="s">
        <v>3442</v>
      </c>
      <c r="D394" s="63" t="s">
        <v>3443</v>
      </c>
      <c r="E394" s="64">
        <f t="shared" si="18"/>
        <v>28</v>
      </c>
      <c r="F394" s="64">
        <v>28</v>
      </c>
      <c r="G394" s="64">
        <v>28</v>
      </c>
      <c r="H394" s="64"/>
      <c r="I394" s="64"/>
      <c r="J394" s="64"/>
      <c r="K394" s="63"/>
      <c r="L394" s="63"/>
      <c r="M394" s="72">
        <v>584</v>
      </c>
    </row>
    <row r="395" spans="1:13" s="50" customFormat="1" ht="24" x14ac:dyDescent="0.15">
      <c r="A395" s="63"/>
      <c r="B395" s="63">
        <v>20</v>
      </c>
      <c r="C395" s="63" t="s">
        <v>3444</v>
      </c>
      <c r="D395" s="63" t="s">
        <v>3445</v>
      </c>
      <c r="E395" s="64">
        <f t="shared" si="18"/>
        <v>16</v>
      </c>
      <c r="F395" s="64">
        <v>16</v>
      </c>
      <c r="G395" s="64">
        <v>16</v>
      </c>
      <c r="H395" s="64"/>
      <c r="I395" s="64"/>
      <c r="J395" s="64"/>
      <c r="K395" s="63"/>
      <c r="L395" s="63"/>
      <c r="M395" s="72">
        <v>584</v>
      </c>
    </row>
    <row r="396" spans="1:13" s="50" customFormat="1" ht="60" x14ac:dyDescent="0.15">
      <c r="A396" s="63"/>
      <c r="B396" s="63">
        <v>21</v>
      </c>
      <c r="C396" s="63" t="s">
        <v>3446</v>
      </c>
      <c r="D396" s="63" t="s">
        <v>3447</v>
      </c>
      <c r="E396" s="64">
        <f t="shared" si="18"/>
        <v>20.6</v>
      </c>
      <c r="F396" s="64">
        <v>20.6</v>
      </c>
      <c r="G396" s="64">
        <v>20.6</v>
      </c>
      <c r="H396" s="64"/>
      <c r="I396" s="64"/>
      <c r="J396" s="64"/>
      <c r="K396" s="63"/>
      <c r="L396" s="63"/>
      <c r="M396" s="65">
        <v>441</v>
      </c>
    </row>
    <row r="397" spans="1:13" s="50" customFormat="1" ht="36" x14ac:dyDescent="0.15">
      <c r="A397" s="63"/>
      <c r="B397" s="63">
        <v>22</v>
      </c>
      <c r="C397" s="63" t="s">
        <v>3448</v>
      </c>
      <c r="D397" s="63" t="s">
        <v>3449</v>
      </c>
      <c r="E397" s="64">
        <f t="shared" si="18"/>
        <v>3</v>
      </c>
      <c r="F397" s="64">
        <v>3</v>
      </c>
      <c r="G397" s="64">
        <v>3</v>
      </c>
      <c r="H397" s="64"/>
      <c r="I397" s="64"/>
      <c r="J397" s="64"/>
      <c r="K397" s="63"/>
      <c r="L397" s="63"/>
      <c r="M397" s="65">
        <v>595</v>
      </c>
    </row>
    <row r="398" spans="1:13" s="50" customFormat="1" x14ac:dyDescent="0.15">
      <c r="A398" s="63"/>
      <c r="B398" s="63">
        <v>23</v>
      </c>
      <c r="C398" s="63" t="s">
        <v>3450</v>
      </c>
      <c r="D398" s="63" t="s">
        <v>3451</v>
      </c>
      <c r="E398" s="64">
        <f t="shared" si="18"/>
        <v>30</v>
      </c>
      <c r="F398" s="64">
        <v>30</v>
      </c>
      <c r="G398" s="65">
        <v>30</v>
      </c>
      <c r="H398" s="65"/>
      <c r="I398" s="65"/>
      <c r="J398" s="63"/>
      <c r="K398" s="63"/>
      <c r="L398" s="63">
        <v>212</v>
      </c>
      <c r="M398" s="65">
        <v>857</v>
      </c>
    </row>
    <row r="399" spans="1:13" s="50" customFormat="1" ht="24" x14ac:dyDescent="0.15">
      <c r="A399" s="63"/>
      <c r="B399" s="63">
        <v>24</v>
      </c>
      <c r="C399" s="63" t="s">
        <v>3452</v>
      </c>
      <c r="D399" s="63" t="s">
        <v>3453</v>
      </c>
      <c r="E399" s="64">
        <f t="shared" si="18"/>
        <v>1.5</v>
      </c>
      <c r="F399" s="64">
        <v>1.5</v>
      </c>
      <c r="G399" s="63">
        <v>1.5</v>
      </c>
      <c r="H399" s="63"/>
      <c r="I399" s="63"/>
      <c r="J399" s="63"/>
      <c r="K399" s="63"/>
      <c r="L399" s="63"/>
      <c r="M399" s="65">
        <v>256</v>
      </c>
    </row>
    <row r="400" spans="1:13" s="50" customFormat="1" x14ac:dyDescent="0.15">
      <c r="A400" s="63"/>
      <c r="B400" s="63">
        <v>25</v>
      </c>
      <c r="C400" s="63" t="s">
        <v>3454</v>
      </c>
      <c r="D400" s="63" t="s">
        <v>3455</v>
      </c>
      <c r="E400" s="64">
        <f t="shared" si="18"/>
        <v>30</v>
      </c>
      <c r="F400" s="64">
        <v>30</v>
      </c>
      <c r="G400" s="65">
        <v>30</v>
      </c>
      <c r="H400" s="65"/>
      <c r="I400" s="65"/>
      <c r="J400" s="63"/>
      <c r="K400" s="63"/>
      <c r="L400" s="63"/>
      <c r="M400" s="65">
        <v>256</v>
      </c>
    </row>
    <row r="401" spans="1:13" s="50" customFormat="1" ht="24" x14ac:dyDescent="0.15">
      <c r="A401" s="63"/>
      <c r="B401" s="63">
        <v>26</v>
      </c>
      <c r="C401" s="63" t="s">
        <v>3456</v>
      </c>
      <c r="D401" s="63" t="s">
        <v>3457</v>
      </c>
      <c r="E401" s="64">
        <f t="shared" si="18"/>
        <v>12</v>
      </c>
      <c r="F401" s="64">
        <v>12</v>
      </c>
      <c r="G401" s="63">
        <v>12</v>
      </c>
      <c r="H401" s="63"/>
      <c r="I401" s="63"/>
      <c r="J401" s="63"/>
      <c r="K401" s="63"/>
      <c r="L401" s="63"/>
      <c r="M401" s="65">
        <v>256</v>
      </c>
    </row>
    <row r="402" spans="1:13" s="50" customFormat="1" x14ac:dyDescent="0.15">
      <c r="A402" s="63"/>
      <c r="B402" s="63">
        <v>27</v>
      </c>
      <c r="C402" s="63" t="s">
        <v>3458</v>
      </c>
      <c r="D402" s="63" t="s">
        <v>3459</v>
      </c>
      <c r="E402" s="64">
        <f t="shared" si="18"/>
        <v>4</v>
      </c>
      <c r="F402" s="64">
        <v>4</v>
      </c>
      <c r="G402" s="65">
        <v>4</v>
      </c>
      <c r="H402" s="65"/>
      <c r="I402" s="65"/>
      <c r="J402" s="63"/>
      <c r="K402" s="63"/>
      <c r="L402" s="63"/>
      <c r="M402" s="65">
        <v>358</v>
      </c>
    </row>
    <row r="403" spans="1:13" s="50" customFormat="1" ht="24" x14ac:dyDescent="0.15">
      <c r="A403" s="63"/>
      <c r="B403" s="63">
        <v>28</v>
      </c>
      <c r="C403" s="63" t="s">
        <v>3460</v>
      </c>
      <c r="D403" s="63" t="s">
        <v>3461</v>
      </c>
      <c r="E403" s="64">
        <f t="shared" si="18"/>
        <v>47.5</v>
      </c>
      <c r="F403" s="64">
        <v>47.5</v>
      </c>
      <c r="G403" s="63">
        <v>47.5</v>
      </c>
      <c r="H403" s="63"/>
      <c r="I403" s="63"/>
      <c r="J403" s="63"/>
      <c r="K403" s="63"/>
      <c r="L403" s="63"/>
      <c r="M403" s="65">
        <v>358</v>
      </c>
    </row>
    <row r="404" spans="1:13" s="50" customFormat="1" x14ac:dyDescent="0.15">
      <c r="A404" s="63"/>
      <c r="B404" s="63">
        <v>29</v>
      </c>
      <c r="C404" s="63" t="s">
        <v>3462</v>
      </c>
      <c r="D404" s="63" t="s">
        <v>3463</v>
      </c>
      <c r="E404" s="64">
        <f t="shared" si="18"/>
        <v>10</v>
      </c>
      <c r="F404" s="64">
        <v>10</v>
      </c>
      <c r="G404" s="65">
        <v>10</v>
      </c>
      <c r="H404" s="65"/>
      <c r="I404" s="65"/>
      <c r="J404" s="63"/>
      <c r="K404" s="63"/>
      <c r="L404" s="63"/>
      <c r="M404" s="65">
        <v>195</v>
      </c>
    </row>
    <row r="405" spans="1:13" s="50" customFormat="1" x14ac:dyDescent="0.15">
      <c r="A405" s="63"/>
      <c r="B405" s="63">
        <v>30</v>
      </c>
      <c r="C405" s="63" t="s">
        <v>3464</v>
      </c>
      <c r="D405" s="63" t="s">
        <v>3465</v>
      </c>
      <c r="E405" s="64">
        <f t="shared" si="18"/>
        <v>3</v>
      </c>
      <c r="F405" s="64">
        <v>3</v>
      </c>
      <c r="G405" s="63">
        <v>3</v>
      </c>
      <c r="H405" s="63"/>
      <c r="I405" s="63"/>
      <c r="J405" s="63"/>
      <c r="K405" s="63"/>
      <c r="L405" s="63"/>
      <c r="M405" s="65">
        <v>195</v>
      </c>
    </row>
    <row r="406" spans="1:13" s="50" customFormat="1" x14ac:dyDescent="0.15">
      <c r="A406" s="63"/>
      <c r="B406" s="63">
        <v>31</v>
      </c>
      <c r="C406" s="63" t="s">
        <v>3466</v>
      </c>
      <c r="D406" s="63" t="s">
        <v>3467</v>
      </c>
      <c r="E406" s="64">
        <f t="shared" si="18"/>
        <v>4.5</v>
      </c>
      <c r="F406" s="64">
        <v>4.5</v>
      </c>
      <c r="G406" s="63">
        <v>4.5</v>
      </c>
      <c r="H406" s="63"/>
      <c r="I406" s="63"/>
      <c r="J406" s="63"/>
      <c r="K406" s="63"/>
      <c r="L406" s="63"/>
      <c r="M406" s="65">
        <v>573</v>
      </c>
    </row>
    <row r="407" spans="1:13" s="50" customFormat="1" x14ac:dyDescent="0.15">
      <c r="A407" s="63"/>
      <c r="B407" s="63">
        <v>32</v>
      </c>
      <c r="C407" s="63" t="s">
        <v>3468</v>
      </c>
      <c r="D407" s="63" t="s">
        <v>3469</v>
      </c>
      <c r="E407" s="64">
        <f t="shared" si="18"/>
        <v>15</v>
      </c>
      <c r="F407" s="64">
        <v>15</v>
      </c>
      <c r="G407" s="63">
        <v>15</v>
      </c>
      <c r="H407" s="63"/>
      <c r="I407" s="63"/>
      <c r="J407" s="63"/>
      <c r="K407" s="63"/>
      <c r="L407" s="63"/>
      <c r="M407" s="65">
        <v>573</v>
      </c>
    </row>
    <row r="408" spans="1:13" s="50" customFormat="1" ht="24" x14ac:dyDescent="0.15">
      <c r="A408" s="63"/>
      <c r="B408" s="63">
        <v>33</v>
      </c>
      <c r="C408" s="63" t="s">
        <v>3470</v>
      </c>
      <c r="D408" s="63" t="s">
        <v>3471</v>
      </c>
      <c r="E408" s="64">
        <f t="shared" si="18"/>
        <v>20</v>
      </c>
      <c r="F408" s="64">
        <v>20</v>
      </c>
      <c r="G408" s="63">
        <v>20</v>
      </c>
      <c r="H408" s="63"/>
      <c r="I408" s="63"/>
      <c r="J408" s="63"/>
      <c r="K408" s="63"/>
      <c r="L408" s="63"/>
      <c r="M408" s="65">
        <v>812</v>
      </c>
    </row>
    <row r="409" spans="1:13" s="50" customFormat="1" x14ac:dyDescent="0.15">
      <c r="A409" s="63"/>
      <c r="B409" s="63">
        <v>34</v>
      </c>
      <c r="C409" s="63" t="s">
        <v>3472</v>
      </c>
      <c r="D409" s="63" t="s">
        <v>3473</v>
      </c>
      <c r="E409" s="64">
        <f t="shared" si="18"/>
        <v>4</v>
      </c>
      <c r="F409" s="64">
        <v>4</v>
      </c>
      <c r="G409" s="74">
        <v>4</v>
      </c>
      <c r="H409" s="74"/>
      <c r="I409" s="63"/>
      <c r="J409" s="63"/>
      <c r="K409" s="63"/>
      <c r="L409" s="63"/>
      <c r="M409" s="65">
        <v>440</v>
      </c>
    </row>
    <row r="410" spans="1:13" s="50" customFormat="1" x14ac:dyDescent="0.15">
      <c r="A410" s="63"/>
      <c r="B410" s="63">
        <v>35</v>
      </c>
      <c r="C410" s="63" t="s">
        <v>3474</v>
      </c>
      <c r="D410" s="63" t="s">
        <v>3475</v>
      </c>
      <c r="E410" s="64">
        <f t="shared" si="18"/>
        <v>1.2</v>
      </c>
      <c r="F410" s="64">
        <v>1.2</v>
      </c>
      <c r="G410" s="74">
        <v>1.2</v>
      </c>
      <c r="H410" s="74"/>
      <c r="I410" s="63"/>
      <c r="J410" s="63"/>
      <c r="K410" s="63"/>
      <c r="L410" s="63"/>
      <c r="M410" s="65">
        <v>595</v>
      </c>
    </row>
    <row r="411" spans="1:13" s="50" customFormat="1" x14ac:dyDescent="0.15">
      <c r="A411" s="63"/>
      <c r="B411" s="63">
        <v>36</v>
      </c>
      <c r="C411" s="63" t="s">
        <v>3476</v>
      </c>
      <c r="D411" s="63" t="s">
        <v>3473</v>
      </c>
      <c r="E411" s="64">
        <f t="shared" si="18"/>
        <v>4</v>
      </c>
      <c r="F411" s="64">
        <v>4</v>
      </c>
      <c r="G411" s="74">
        <v>4</v>
      </c>
      <c r="H411" s="74"/>
      <c r="I411" s="63"/>
      <c r="J411" s="63"/>
      <c r="K411" s="63"/>
      <c r="L411" s="63"/>
      <c r="M411" s="65">
        <v>595</v>
      </c>
    </row>
    <row r="412" spans="1:13" s="50" customFormat="1" x14ac:dyDescent="0.15">
      <c r="A412" s="63"/>
      <c r="B412" s="63">
        <v>37</v>
      </c>
      <c r="C412" s="63" t="s">
        <v>3477</v>
      </c>
      <c r="D412" s="63" t="s">
        <v>3420</v>
      </c>
      <c r="E412" s="64">
        <f t="shared" si="18"/>
        <v>5</v>
      </c>
      <c r="F412" s="64">
        <v>5</v>
      </c>
      <c r="G412" s="63">
        <v>5</v>
      </c>
      <c r="H412" s="63"/>
      <c r="I412" s="63"/>
      <c r="J412" s="63"/>
      <c r="K412" s="63"/>
      <c r="L412" s="63">
        <v>135</v>
      </c>
      <c r="M412" s="65">
        <v>588</v>
      </c>
    </row>
    <row r="413" spans="1:13" s="50" customFormat="1" ht="48" x14ac:dyDescent="0.15">
      <c r="A413" s="63"/>
      <c r="B413" s="63">
        <v>38</v>
      </c>
      <c r="C413" s="63" t="s">
        <v>3478</v>
      </c>
      <c r="D413" s="63" t="s">
        <v>3479</v>
      </c>
      <c r="E413" s="64">
        <f t="shared" si="18"/>
        <v>30</v>
      </c>
      <c r="F413" s="64">
        <v>30</v>
      </c>
      <c r="G413" s="63">
        <v>30</v>
      </c>
      <c r="H413" s="63"/>
      <c r="I413" s="63"/>
      <c r="J413" s="63"/>
      <c r="K413" s="63"/>
      <c r="L413" s="63">
        <v>135</v>
      </c>
      <c r="M413" s="65">
        <v>588</v>
      </c>
    </row>
    <row r="414" spans="1:13" s="50" customFormat="1" x14ac:dyDescent="0.15">
      <c r="A414" s="63"/>
      <c r="B414" s="63">
        <v>39</v>
      </c>
      <c r="C414" s="63" t="s">
        <v>3480</v>
      </c>
      <c r="D414" s="63" t="s">
        <v>3481</v>
      </c>
      <c r="E414" s="64">
        <f t="shared" si="18"/>
        <v>6</v>
      </c>
      <c r="F414" s="64">
        <v>6</v>
      </c>
      <c r="G414" s="65">
        <v>6</v>
      </c>
      <c r="H414" s="63"/>
      <c r="I414" s="63"/>
      <c r="J414" s="63"/>
      <c r="K414" s="63"/>
      <c r="L414" s="63"/>
      <c r="M414" s="65">
        <v>312</v>
      </c>
    </row>
    <row r="415" spans="1:13" s="50" customFormat="1" x14ac:dyDescent="0.15">
      <c r="A415" s="63"/>
      <c r="B415" s="63">
        <v>40</v>
      </c>
      <c r="C415" s="63" t="s">
        <v>3482</v>
      </c>
      <c r="D415" s="63" t="s">
        <v>3481</v>
      </c>
      <c r="E415" s="64">
        <f t="shared" si="18"/>
        <v>6</v>
      </c>
      <c r="F415" s="64">
        <v>6</v>
      </c>
      <c r="G415" s="65">
        <v>6</v>
      </c>
      <c r="H415" s="63"/>
      <c r="I415" s="63"/>
      <c r="J415" s="63"/>
      <c r="K415" s="63"/>
      <c r="L415" s="63"/>
      <c r="M415" s="65">
        <v>312</v>
      </c>
    </row>
    <row r="416" spans="1:13" s="50" customFormat="1" x14ac:dyDescent="0.15">
      <c r="A416" s="63"/>
      <c r="B416" s="63">
        <v>41</v>
      </c>
      <c r="C416" s="63" t="s">
        <v>3483</v>
      </c>
      <c r="D416" s="63" t="s">
        <v>3481</v>
      </c>
      <c r="E416" s="64">
        <f t="shared" si="18"/>
        <v>6</v>
      </c>
      <c r="F416" s="64">
        <v>6</v>
      </c>
      <c r="G416" s="65">
        <v>6</v>
      </c>
      <c r="H416" s="63"/>
      <c r="I416" s="63"/>
      <c r="J416" s="63"/>
      <c r="K416" s="63"/>
      <c r="L416" s="63"/>
      <c r="M416" s="65" t="s">
        <v>1914</v>
      </c>
    </row>
    <row r="417" spans="1:13" s="50" customFormat="1" x14ac:dyDescent="0.15">
      <c r="A417" s="63"/>
      <c r="B417" s="63">
        <v>42</v>
      </c>
      <c r="C417" s="63" t="s">
        <v>3484</v>
      </c>
      <c r="D417" s="63" t="s">
        <v>3481</v>
      </c>
      <c r="E417" s="64">
        <f t="shared" si="18"/>
        <v>6</v>
      </c>
      <c r="F417" s="64">
        <v>6</v>
      </c>
      <c r="G417" s="65">
        <v>6</v>
      </c>
      <c r="H417" s="63"/>
      <c r="I417" s="63"/>
      <c r="J417" s="63"/>
      <c r="K417" s="63"/>
      <c r="L417" s="63"/>
      <c r="M417" s="65" t="s">
        <v>1916</v>
      </c>
    </row>
    <row r="418" spans="1:13" s="50" customFormat="1" x14ac:dyDescent="0.15">
      <c r="A418" s="63"/>
      <c r="B418" s="63">
        <v>43</v>
      </c>
      <c r="C418" s="63" t="s">
        <v>3485</v>
      </c>
      <c r="D418" s="63" t="s">
        <v>3481</v>
      </c>
      <c r="E418" s="64">
        <f t="shared" si="18"/>
        <v>6</v>
      </c>
      <c r="F418" s="64">
        <v>6</v>
      </c>
      <c r="G418" s="65">
        <v>6</v>
      </c>
      <c r="H418" s="65"/>
      <c r="I418" s="63"/>
      <c r="J418" s="63"/>
      <c r="K418" s="63"/>
      <c r="L418" s="63"/>
      <c r="M418" s="65" t="s">
        <v>1918</v>
      </c>
    </row>
    <row r="419" spans="1:13" s="50" customFormat="1" x14ac:dyDescent="0.15">
      <c r="A419" s="63"/>
      <c r="B419" s="63">
        <v>44</v>
      </c>
      <c r="C419" s="63" t="s">
        <v>3486</v>
      </c>
      <c r="D419" s="63" t="s">
        <v>3487</v>
      </c>
      <c r="E419" s="64">
        <f t="shared" si="18"/>
        <v>35</v>
      </c>
      <c r="F419" s="64">
        <v>35</v>
      </c>
      <c r="G419" s="65">
        <v>35</v>
      </c>
      <c r="H419" s="65"/>
      <c r="I419" s="63"/>
      <c r="J419" s="63"/>
      <c r="K419" s="63"/>
      <c r="L419" s="63"/>
      <c r="M419" s="65">
        <v>312</v>
      </c>
    </row>
    <row r="420" spans="1:13" s="50" customFormat="1" x14ac:dyDescent="0.15">
      <c r="A420" s="63"/>
      <c r="B420" s="63">
        <v>45</v>
      </c>
      <c r="C420" s="63" t="s">
        <v>3488</v>
      </c>
      <c r="D420" s="63" t="s">
        <v>3489</v>
      </c>
      <c r="E420" s="64">
        <f t="shared" si="18"/>
        <v>33</v>
      </c>
      <c r="F420" s="64">
        <v>33</v>
      </c>
      <c r="G420" s="65">
        <v>33</v>
      </c>
      <c r="H420" s="65"/>
      <c r="I420" s="63"/>
      <c r="J420" s="63"/>
      <c r="K420" s="63"/>
      <c r="L420" s="63"/>
      <c r="M420" s="65">
        <v>312</v>
      </c>
    </row>
    <row r="421" spans="1:13" s="50" customFormat="1" x14ac:dyDescent="0.15">
      <c r="A421" s="63"/>
      <c r="B421" s="63">
        <v>46</v>
      </c>
      <c r="C421" s="63" t="s">
        <v>3490</v>
      </c>
      <c r="D421" s="63" t="s">
        <v>3491</v>
      </c>
      <c r="E421" s="64">
        <f t="shared" si="18"/>
        <v>25</v>
      </c>
      <c r="F421" s="64">
        <v>25</v>
      </c>
      <c r="G421" s="65">
        <v>25</v>
      </c>
      <c r="H421" s="65"/>
      <c r="I421" s="63"/>
      <c r="J421" s="63"/>
      <c r="K421" s="63"/>
      <c r="L421" s="63"/>
      <c r="M421" s="65" t="s">
        <v>1914</v>
      </c>
    </row>
    <row r="422" spans="1:13" s="50" customFormat="1" x14ac:dyDescent="0.15">
      <c r="A422" s="63"/>
      <c r="B422" s="63">
        <v>47</v>
      </c>
      <c r="C422" s="63" t="s">
        <v>3492</v>
      </c>
      <c r="D422" s="63" t="s">
        <v>3489</v>
      </c>
      <c r="E422" s="64">
        <f t="shared" si="18"/>
        <v>30</v>
      </c>
      <c r="F422" s="64">
        <v>30</v>
      </c>
      <c r="G422" s="65">
        <v>30</v>
      </c>
      <c r="H422" s="65"/>
      <c r="I422" s="63"/>
      <c r="J422" s="63"/>
      <c r="K422" s="63"/>
      <c r="L422" s="63"/>
      <c r="M422" s="65" t="s">
        <v>1916</v>
      </c>
    </row>
    <row r="423" spans="1:13" s="50" customFormat="1" x14ac:dyDescent="0.15">
      <c r="A423" s="63"/>
      <c r="B423" s="63">
        <v>48</v>
      </c>
      <c r="C423" s="63" t="s">
        <v>3493</v>
      </c>
      <c r="D423" s="63" t="s">
        <v>3487</v>
      </c>
      <c r="E423" s="64">
        <f t="shared" si="18"/>
        <v>35</v>
      </c>
      <c r="F423" s="64">
        <v>35</v>
      </c>
      <c r="G423" s="65">
        <v>35</v>
      </c>
      <c r="H423" s="65"/>
      <c r="I423" s="63"/>
      <c r="J423" s="63"/>
      <c r="K423" s="63"/>
      <c r="L423" s="63"/>
      <c r="M423" s="65" t="s">
        <v>1918</v>
      </c>
    </row>
    <row r="424" spans="1:13" s="50" customFormat="1" ht="23.25" x14ac:dyDescent="0.15">
      <c r="A424" s="63"/>
      <c r="B424" s="63">
        <v>49</v>
      </c>
      <c r="C424" s="63" t="s">
        <v>3494</v>
      </c>
      <c r="D424" s="63" t="s">
        <v>3495</v>
      </c>
      <c r="E424" s="64">
        <f t="shared" si="18"/>
        <v>25.8</v>
      </c>
      <c r="F424" s="64">
        <v>25.8</v>
      </c>
      <c r="G424" s="73">
        <v>25.8</v>
      </c>
      <c r="H424" s="63"/>
      <c r="I424" s="63"/>
      <c r="J424" s="63"/>
      <c r="K424" s="63"/>
      <c r="L424" s="63"/>
      <c r="M424" s="65">
        <v>605</v>
      </c>
    </row>
    <row r="425" spans="1:13" s="50" customFormat="1" ht="23.25" x14ac:dyDescent="0.15">
      <c r="A425" s="63"/>
      <c r="B425" s="63">
        <v>50</v>
      </c>
      <c r="C425" s="63" t="s">
        <v>3496</v>
      </c>
      <c r="D425" s="63" t="s">
        <v>3497</v>
      </c>
      <c r="E425" s="64">
        <f t="shared" si="18"/>
        <v>18.5</v>
      </c>
      <c r="F425" s="64">
        <v>18.5</v>
      </c>
      <c r="G425" s="73">
        <v>18.5</v>
      </c>
      <c r="H425" s="63"/>
      <c r="I425" s="63"/>
      <c r="J425" s="63"/>
      <c r="K425" s="63"/>
      <c r="L425" s="63"/>
      <c r="M425" s="65">
        <v>605</v>
      </c>
    </row>
    <row r="426" spans="1:13" s="50" customFormat="1" ht="24" x14ac:dyDescent="0.15">
      <c r="A426" s="63"/>
      <c r="B426" s="63">
        <v>51</v>
      </c>
      <c r="C426" s="63" t="s">
        <v>3498</v>
      </c>
      <c r="D426" s="63" t="s">
        <v>3499</v>
      </c>
      <c r="E426" s="64">
        <f t="shared" si="18"/>
        <v>9</v>
      </c>
      <c r="F426" s="64">
        <v>9</v>
      </c>
      <c r="G426" s="73">
        <v>9</v>
      </c>
      <c r="H426" s="65"/>
      <c r="I426" s="63"/>
      <c r="J426" s="63"/>
      <c r="K426" s="63"/>
      <c r="L426" s="63"/>
      <c r="M426" s="65">
        <v>605</v>
      </c>
    </row>
    <row r="427" spans="1:13" s="50" customFormat="1" ht="23.25" x14ac:dyDescent="0.15">
      <c r="A427" s="63"/>
      <c r="B427" s="63">
        <v>52</v>
      </c>
      <c r="C427" s="63" t="s">
        <v>3500</v>
      </c>
      <c r="D427" s="63" t="s">
        <v>3501</v>
      </c>
      <c r="E427" s="64">
        <f t="shared" si="18"/>
        <v>20.5</v>
      </c>
      <c r="F427" s="64">
        <v>20.5</v>
      </c>
      <c r="G427" s="73">
        <v>20.5</v>
      </c>
      <c r="H427" s="73"/>
      <c r="I427" s="63"/>
      <c r="J427" s="63"/>
      <c r="K427" s="63"/>
      <c r="L427" s="63"/>
      <c r="M427" s="65">
        <v>413</v>
      </c>
    </row>
    <row r="428" spans="1:13" s="50" customFormat="1" x14ac:dyDescent="0.15">
      <c r="A428" s="63"/>
      <c r="B428" s="63">
        <v>53</v>
      </c>
      <c r="C428" s="63" t="s">
        <v>3502</v>
      </c>
      <c r="D428" s="63" t="s">
        <v>3503</v>
      </c>
      <c r="E428" s="64">
        <f t="shared" si="18"/>
        <v>49.4</v>
      </c>
      <c r="F428" s="64">
        <v>49.4</v>
      </c>
      <c r="G428" s="74">
        <v>49.4</v>
      </c>
      <c r="H428" s="74"/>
      <c r="I428" s="63"/>
      <c r="J428" s="63"/>
      <c r="K428" s="63"/>
      <c r="L428" s="63"/>
      <c r="M428" s="65">
        <v>220</v>
      </c>
    </row>
    <row r="429" spans="1:13" s="50" customFormat="1" ht="24" x14ac:dyDescent="0.15">
      <c r="A429" s="63"/>
      <c r="B429" s="63">
        <v>54</v>
      </c>
      <c r="C429" s="63" t="s">
        <v>3504</v>
      </c>
      <c r="D429" s="63" t="s">
        <v>3505</v>
      </c>
      <c r="E429" s="64">
        <f t="shared" si="18"/>
        <v>6</v>
      </c>
      <c r="F429" s="64">
        <v>6</v>
      </c>
      <c r="G429" s="63">
        <v>6</v>
      </c>
      <c r="H429" s="63"/>
      <c r="I429" s="63"/>
      <c r="J429" s="63"/>
      <c r="K429" s="63"/>
      <c r="L429" s="63"/>
      <c r="M429" s="65">
        <v>812</v>
      </c>
    </row>
    <row r="430" spans="1:13" s="50" customFormat="1" x14ac:dyDescent="0.15">
      <c r="A430" s="63"/>
      <c r="B430" s="63">
        <v>55</v>
      </c>
      <c r="C430" s="63" t="s">
        <v>3506</v>
      </c>
      <c r="D430" s="63" t="s">
        <v>3507</v>
      </c>
      <c r="E430" s="64">
        <f t="shared" si="18"/>
        <v>41.98</v>
      </c>
      <c r="F430" s="64">
        <v>41.98</v>
      </c>
      <c r="G430" s="63">
        <v>41.98</v>
      </c>
      <c r="H430" s="63"/>
      <c r="I430" s="63"/>
      <c r="J430" s="63"/>
      <c r="K430" s="63"/>
      <c r="L430" s="63">
        <v>211</v>
      </c>
      <c r="M430" s="65">
        <v>916</v>
      </c>
    </row>
    <row r="431" spans="1:13" s="50" customFormat="1" x14ac:dyDescent="0.15">
      <c r="A431" s="63"/>
      <c r="B431" s="63">
        <v>56</v>
      </c>
      <c r="C431" s="63" t="s">
        <v>3508</v>
      </c>
      <c r="D431" s="63" t="s">
        <v>3509</v>
      </c>
      <c r="E431" s="64">
        <f t="shared" si="18"/>
        <v>45.79</v>
      </c>
      <c r="F431" s="64">
        <v>45.79</v>
      </c>
      <c r="G431" s="63">
        <v>45.79</v>
      </c>
      <c r="H431" s="63"/>
      <c r="I431" s="63"/>
      <c r="J431" s="63"/>
      <c r="K431" s="63"/>
      <c r="L431" s="63">
        <v>211</v>
      </c>
      <c r="M431" s="65">
        <v>916</v>
      </c>
    </row>
    <row r="432" spans="1:13" s="50" customFormat="1" ht="23.25" x14ac:dyDescent="0.15">
      <c r="A432" s="63"/>
      <c r="B432" s="63">
        <v>57</v>
      </c>
      <c r="C432" s="63" t="s">
        <v>3510</v>
      </c>
      <c r="D432" s="63" t="s">
        <v>3511</v>
      </c>
      <c r="E432" s="64">
        <f t="shared" si="18"/>
        <v>47.15</v>
      </c>
      <c r="F432" s="64">
        <v>47.15</v>
      </c>
      <c r="G432" s="63">
        <v>47.15</v>
      </c>
      <c r="H432" s="63"/>
      <c r="I432" s="63"/>
      <c r="J432" s="63"/>
      <c r="K432" s="63"/>
      <c r="L432" s="63">
        <v>211</v>
      </c>
      <c r="M432" s="65">
        <v>916</v>
      </c>
    </row>
    <row r="433" spans="1:13" s="50" customFormat="1" ht="36" x14ac:dyDescent="0.15">
      <c r="A433" s="63"/>
      <c r="B433" s="63">
        <v>58</v>
      </c>
      <c r="C433" s="63" t="s">
        <v>3512</v>
      </c>
      <c r="D433" s="63" t="s">
        <v>3513</v>
      </c>
      <c r="E433" s="64">
        <f t="shared" si="18"/>
        <v>31.62</v>
      </c>
      <c r="F433" s="64">
        <v>31.62</v>
      </c>
      <c r="G433" s="63">
        <v>31.62</v>
      </c>
      <c r="H433" s="63"/>
      <c r="I433" s="63"/>
      <c r="J433" s="63"/>
      <c r="K433" s="63"/>
      <c r="L433" s="63">
        <v>211</v>
      </c>
      <c r="M433" s="65">
        <v>916</v>
      </c>
    </row>
    <row r="434" spans="1:13" x14ac:dyDescent="0.15">
      <c r="A434" s="67"/>
      <c r="B434" s="63">
        <v>59</v>
      </c>
      <c r="C434" s="69" t="s">
        <v>3514</v>
      </c>
      <c r="D434" s="69" t="s">
        <v>3515</v>
      </c>
      <c r="E434" s="69">
        <v>14.3</v>
      </c>
      <c r="F434" s="69">
        <v>14.3</v>
      </c>
      <c r="G434" s="69">
        <v>14.3</v>
      </c>
      <c r="H434" s="69"/>
      <c r="I434" s="69"/>
      <c r="J434" s="69"/>
      <c r="K434" s="69"/>
      <c r="L434" s="69">
        <v>148</v>
      </c>
      <c r="M434" s="69">
        <v>580</v>
      </c>
    </row>
    <row r="435" spans="1:13" ht="95.25" x14ac:dyDescent="0.15">
      <c r="A435" s="67"/>
      <c r="B435" s="63">
        <v>60</v>
      </c>
      <c r="C435" s="69" t="s">
        <v>3516</v>
      </c>
      <c r="D435" s="69" t="s">
        <v>3517</v>
      </c>
      <c r="E435" s="69">
        <v>10</v>
      </c>
      <c r="F435" s="69">
        <v>10</v>
      </c>
      <c r="G435" s="69">
        <v>10</v>
      </c>
      <c r="H435" s="69"/>
      <c r="I435" s="69"/>
      <c r="J435" s="69"/>
      <c r="K435" s="69"/>
      <c r="L435" s="69">
        <v>1117</v>
      </c>
      <c r="M435" s="69">
        <v>4385</v>
      </c>
    </row>
    <row r="436" spans="1:13" ht="96" x14ac:dyDescent="0.15">
      <c r="A436" s="67"/>
      <c r="B436" s="63">
        <v>61</v>
      </c>
      <c r="C436" s="69" t="s">
        <v>3518</v>
      </c>
      <c r="D436" s="69" t="s">
        <v>3519</v>
      </c>
      <c r="E436" s="69">
        <v>0.6</v>
      </c>
      <c r="F436" s="69">
        <v>0.6</v>
      </c>
      <c r="G436" s="69">
        <v>0.6</v>
      </c>
      <c r="H436" s="69"/>
      <c r="I436" s="69"/>
      <c r="J436" s="69"/>
      <c r="K436" s="69"/>
      <c r="L436" s="69">
        <v>106</v>
      </c>
      <c r="M436" s="69">
        <v>389</v>
      </c>
    </row>
    <row r="437" spans="1:13" x14ac:dyDescent="0.15">
      <c r="A437" s="67"/>
      <c r="B437" s="63">
        <v>62</v>
      </c>
      <c r="C437" s="69" t="s">
        <v>3520</v>
      </c>
      <c r="D437" s="69" t="s">
        <v>3521</v>
      </c>
      <c r="E437" s="69">
        <v>4.08</v>
      </c>
      <c r="F437" s="69">
        <v>4.08</v>
      </c>
      <c r="G437" s="69">
        <v>4.08</v>
      </c>
      <c r="H437" s="69"/>
      <c r="I437" s="69"/>
      <c r="J437" s="69"/>
      <c r="K437" s="69"/>
      <c r="L437" s="69">
        <v>226</v>
      </c>
      <c r="M437" s="69">
        <v>812</v>
      </c>
    </row>
    <row r="438" spans="1:13" ht="36" x14ac:dyDescent="0.15">
      <c r="A438" s="67"/>
      <c r="B438" s="63">
        <v>63</v>
      </c>
      <c r="C438" s="69" t="s">
        <v>3522</v>
      </c>
      <c r="D438" s="69" t="s">
        <v>3523</v>
      </c>
      <c r="E438" s="69">
        <v>30</v>
      </c>
      <c r="F438" s="69">
        <v>30</v>
      </c>
      <c r="G438" s="69">
        <v>30</v>
      </c>
      <c r="H438" s="69"/>
      <c r="I438" s="69"/>
      <c r="J438" s="69"/>
      <c r="K438" s="69"/>
      <c r="L438" s="69">
        <v>211</v>
      </c>
      <c r="M438" s="69">
        <v>916</v>
      </c>
    </row>
    <row r="439" spans="1:13" ht="36" x14ac:dyDescent="0.15">
      <c r="A439" s="67"/>
      <c r="B439" s="63">
        <v>64</v>
      </c>
      <c r="C439" s="69" t="s">
        <v>3524</v>
      </c>
      <c r="D439" s="77" t="s">
        <v>3525</v>
      </c>
      <c r="E439" s="77">
        <v>46.2</v>
      </c>
      <c r="F439" s="77">
        <v>46.2</v>
      </c>
      <c r="G439" s="77">
        <v>46.2</v>
      </c>
      <c r="H439" s="69"/>
      <c r="I439" s="69"/>
      <c r="J439" s="69"/>
      <c r="K439" s="69"/>
      <c r="L439" s="69">
        <v>212</v>
      </c>
      <c r="M439" s="69">
        <v>857</v>
      </c>
    </row>
    <row r="440" spans="1:13" ht="36" x14ac:dyDescent="0.15">
      <c r="A440" s="67"/>
      <c r="B440" s="63">
        <v>65</v>
      </c>
      <c r="C440" s="69" t="s">
        <v>3526</v>
      </c>
      <c r="D440" s="77" t="s">
        <v>3527</v>
      </c>
      <c r="E440" s="69">
        <v>10</v>
      </c>
      <c r="F440" s="69">
        <v>10</v>
      </c>
      <c r="G440" s="69">
        <v>10</v>
      </c>
      <c r="H440" s="69"/>
      <c r="I440" s="69"/>
      <c r="J440" s="69"/>
      <c r="K440" s="69"/>
      <c r="L440" s="69">
        <v>211</v>
      </c>
      <c r="M440" s="69">
        <v>916</v>
      </c>
    </row>
    <row r="441" spans="1:13" ht="59.25" x14ac:dyDescent="0.15">
      <c r="A441" s="67"/>
      <c r="B441" s="63">
        <v>66</v>
      </c>
      <c r="C441" s="69" t="s">
        <v>3528</v>
      </c>
      <c r="D441" s="69" t="s">
        <v>3529</v>
      </c>
      <c r="E441" s="69">
        <v>40</v>
      </c>
      <c r="F441" s="69">
        <v>40</v>
      </c>
      <c r="G441" s="69">
        <v>40</v>
      </c>
      <c r="H441" s="69"/>
      <c r="I441" s="69"/>
      <c r="J441" s="69"/>
      <c r="K441" s="69"/>
      <c r="L441" s="69">
        <v>212</v>
      </c>
      <c r="M441" s="69">
        <v>857</v>
      </c>
    </row>
    <row r="442" spans="1:13" x14ac:dyDescent="0.15">
      <c r="A442" s="67"/>
      <c r="B442" s="63">
        <v>67</v>
      </c>
      <c r="C442" s="69" t="s">
        <v>3530</v>
      </c>
      <c r="D442" s="71" t="s">
        <v>3531</v>
      </c>
      <c r="E442" s="69">
        <v>11.25</v>
      </c>
      <c r="F442" s="69">
        <v>11.25</v>
      </c>
      <c r="G442" s="69">
        <v>11.25</v>
      </c>
      <c r="H442" s="69"/>
      <c r="I442" s="69"/>
      <c r="J442" s="69"/>
      <c r="K442" s="69"/>
      <c r="L442" s="69">
        <v>453</v>
      </c>
      <c r="M442" s="69">
        <v>2015</v>
      </c>
    </row>
    <row r="443" spans="1:13" ht="24" x14ac:dyDescent="0.15">
      <c r="A443" s="67"/>
      <c r="B443" s="63">
        <v>68</v>
      </c>
      <c r="C443" s="69" t="s">
        <v>3532</v>
      </c>
      <c r="D443" s="71" t="s">
        <v>3533</v>
      </c>
      <c r="E443" s="69">
        <v>16.25</v>
      </c>
      <c r="F443" s="69">
        <v>16.25</v>
      </c>
      <c r="G443" s="69">
        <v>16.25</v>
      </c>
      <c r="H443" s="69"/>
      <c r="I443" s="69"/>
      <c r="J443" s="69"/>
      <c r="K443" s="69"/>
      <c r="L443" s="70">
        <v>487</v>
      </c>
      <c r="M443" s="70">
        <v>2520</v>
      </c>
    </row>
    <row r="444" spans="1:13" x14ac:dyDescent="0.15">
      <c r="A444" s="67"/>
      <c r="B444" s="63">
        <v>69</v>
      </c>
      <c r="C444" s="69" t="s">
        <v>3534</v>
      </c>
      <c r="D444" s="57" t="s">
        <v>3535</v>
      </c>
      <c r="E444" s="69">
        <v>2</v>
      </c>
      <c r="F444" s="69">
        <v>2</v>
      </c>
      <c r="G444" s="69">
        <v>2</v>
      </c>
      <c r="H444" s="69"/>
      <c r="I444" s="69"/>
      <c r="J444" s="69"/>
      <c r="K444" s="69"/>
      <c r="L444" s="70">
        <v>487</v>
      </c>
      <c r="M444" s="70">
        <v>2520</v>
      </c>
    </row>
    <row r="445" spans="1:13" x14ac:dyDescent="0.15">
      <c r="A445" s="67"/>
      <c r="B445" s="63">
        <v>70</v>
      </c>
      <c r="C445" s="69" t="s">
        <v>3536</v>
      </c>
      <c r="D445" s="57" t="s">
        <v>3537</v>
      </c>
      <c r="E445" s="69">
        <v>24</v>
      </c>
      <c r="F445" s="69">
        <v>24</v>
      </c>
      <c r="G445" s="69">
        <v>24</v>
      </c>
      <c r="H445" s="69"/>
      <c r="I445" s="69"/>
      <c r="J445" s="69"/>
      <c r="K445" s="69"/>
      <c r="L445" s="70">
        <v>546</v>
      </c>
      <c r="M445" s="70">
        <v>2488</v>
      </c>
    </row>
    <row r="446" spans="1:13" x14ac:dyDescent="0.15">
      <c r="A446" s="67"/>
      <c r="B446" s="63">
        <v>71</v>
      </c>
      <c r="C446" s="69" t="s">
        <v>3538</v>
      </c>
      <c r="D446" s="57" t="s">
        <v>3539</v>
      </c>
      <c r="E446" s="69">
        <v>6</v>
      </c>
      <c r="F446" s="69">
        <v>6</v>
      </c>
      <c r="G446" s="69">
        <v>6</v>
      </c>
      <c r="H446" s="69"/>
      <c r="I446" s="69"/>
      <c r="J446" s="69"/>
      <c r="K446" s="69"/>
      <c r="L446" s="70">
        <v>546</v>
      </c>
      <c r="M446" s="70">
        <v>2488</v>
      </c>
    </row>
    <row r="447" spans="1:13" x14ac:dyDescent="0.15">
      <c r="A447" s="67"/>
      <c r="B447" s="63">
        <v>72</v>
      </c>
      <c r="C447" s="69" t="s">
        <v>3540</v>
      </c>
      <c r="D447" s="69" t="s">
        <v>3541</v>
      </c>
      <c r="E447" s="69">
        <v>12.2</v>
      </c>
      <c r="F447" s="69">
        <v>12.2</v>
      </c>
      <c r="G447" s="69">
        <v>12.2</v>
      </c>
      <c r="H447" s="69"/>
      <c r="I447" s="69"/>
      <c r="J447" s="69"/>
      <c r="K447" s="69"/>
      <c r="L447" s="70">
        <v>422</v>
      </c>
      <c r="M447" s="70">
        <v>1716</v>
      </c>
    </row>
    <row r="448" spans="1:13" x14ac:dyDescent="0.15">
      <c r="A448" s="67"/>
      <c r="B448" s="63">
        <v>73</v>
      </c>
      <c r="C448" s="69" t="s">
        <v>3542</v>
      </c>
      <c r="D448" s="71" t="s">
        <v>3543</v>
      </c>
      <c r="E448" s="69">
        <v>230</v>
      </c>
      <c r="F448" s="69">
        <v>230</v>
      </c>
      <c r="G448" s="69">
        <v>230</v>
      </c>
      <c r="H448" s="69"/>
      <c r="I448" s="69"/>
      <c r="J448" s="69"/>
      <c r="K448" s="69"/>
      <c r="L448" s="70">
        <v>422</v>
      </c>
      <c r="M448" s="70">
        <v>1716</v>
      </c>
    </row>
    <row r="449" spans="1:13" x14ac:dyDescent="0.15">
      <c r="A449" s="67"/>
      <c r="B449" s="63">
        <v>74</v>
      </c>
      <c r="C449" s="69" t="s">
        <v>3544</v>
      </c>
      <c r="D449" s="57" t="s">
        <v>3545</v>
      </c>
      <c r="E449" s="69">
        <v>1.5</v>
      </c>
      <c r="F449" s="69">
        <v>1.5</v>
      </c>
      <c r="G449" s="69">
        <v>1.5</v>
      </c>
      <c r="H449" s="69"/>
      <c r="I449" s="69"/>
      <c r="J449" s="69"/>
      <c r="K449" s="69"/>
      <c r="L449" s="69">
        <v>453</v>
      </c>
      <c r="M449" s="69">
        <v>2015</v>
      </c>
    </row>
    <row r="450" spans="1:13" ht="22.5" x14ac:dyDescent="0.15">
      <c r="A450" s="67"/>
      <c r="B450" s="63">
        <v>75</v>
      </c>
      <c r="C450" s="69" t="s">
        <v>3546</v>
      </c>
      <c r="D450" s="69" t="s">
        <v>3547</v>
      </c>
      <c r="E450" s="69">
        <v>23</v>
      </c>
      <c r="F450" s="69">
        <v>23</v>
      </c>
      <c r="G450" s="69">
        <v>23</v>
      </c>
      <c r="H450" s="69"/>
      <c r="I450" s="69"/>
      <c r="J450" s="69"/>
      <c r="K450" s="69"/>
      <c r="L450" s="69">
        <v>450</v>
      </c>
      <c r="M450" s="69">
        <v>1500</v>
      </c>
    </row>
    <row r="451" spans="1:13" x14ac:dyDescent="0.15">
      <c r="A451" s="67"/>
      <c r="B451" s="63">
        <v>76</v>
      </c>
      <c r="C451" s="69" t="s">
        <v>3548</v>
      </c>
      <c r="D451" s="75" t="s">
        <v>3549</v>
      </c>
      <c r="E451" s="69">
        <v>14</v>
      </c>
      <c r="F451" s="69">
        <v>14</v>
      </c>
      <c r="G451" s="69">
        <v>14</v>
      </c>
      <c r="H451" s="69"/>
      <c r="I451" s="69"/>
      <c r="J451" s="69"/>
      <c r="K451" s="69"/>
      <c r="L451" s="69">
        <v>79</v>
      </c>
      <c r="M451" s="69">
        <v>318</v>
      </c>
    </row>
    <row r="452" spans="1:13" x14ac:dyDescent="0.15">
      <c r="A452" s="67"/>
      <c r="B452" s="63">
        <v>77</v>
      </c>
      <c r="C452" s="69" t="s">
        <v>3550</v>
      </c>
      <c r="D452" s="75" t="s">
        <v>3551</v>
      </c>
      <c r="E452" s="69">
        <v>170</v>
      </c>
      <c r="F452" s="69">
        <v>170</v>
      </c>
      <c r="G452" s="69">
        <v>170</v>
      </c>
      <c r="H452" s="69"/>
      <c r="I452" s="69"/>
      <c r="J452" s="69"/>
      <c r="K452" s="69"/>
      <c r="L452" s="69">
        <v>79</v>
      </c>
      <c r="M452" s="69">
        <v>1486</v>
      </c>
    </row>
    <row r="453" spans="1:13" ht="23.25" x14ac:dyDescent="0.15">
      <c r="A453" s="67"/>
      <c r="B453" s="63">
        <v>78</v>
      </c>
      <c r="C453" s="69" t="s">
        <v>3552</v>
      </c>
      <c r="D453" s="75" t="s">
        <v>3553</v>
      </c>
      <c r="E453" s="69">
        <v>5</v>
      </c>
      <c r="F453" s="69">
        <v>5</v>
      </c>
      <c r="G453" s="69">
        <v>5</v>
      </c>
      <c r="H453" s="69"/>
      <c r="I453" s="69"/>
      <c r="J453" s="69"/>
      <c r="K453" s="69"/>
      <c r="L453" s="69">
        <v>65</v>
      </c>
      <c r="M453" s="69">
        <v>268</v>
      </c>
    </row>
    <row r="454" spans="1:13" x14ac:dyDescent="0.15">
      <c r="A454" s="67"/>
      <c r="B454" s="63">
        <v>79</v>
      </c>
      <c r="C454" s="69" t="s">
        <v>3554</v>
      </c>
      <c r="D454" s="75" t="s">
        <v>3555</v>
      </c>
      <c r="E454" s="69">
        <v>35</v>
      </c>
      <c r="F454" s="69">
        <v>35</v>
      </c>
      <c r="G454" s="69">
        <v>35</v>
      </c>
      <c r="H454" s="69"/>
      <c r="I454" s="69"/>
      <c r="J454" s="69"/>
      <c r="K454" s="69"/>
      <c r="L454" s="69">
        <v>854</v>
      </c>
      <c r="M454" s="69">
        <v>3148</v>
      </c>
    </row>
    <row r="455" spans="1:13" x14ac:dyDescent="0.15">
      <c r="A455" s="67"/>
      <c r="B455" s="63">
        <v>80</v>
      </c>
      <c r="C455" s="69" t="s">
        <v>3556</v>
      </c>
      <c r="D455" s="75" t="s">
        <v>3557</v>
      </c>
      <c r="E455" s="69">
        <v>90</v>
      </c>
      <c r="F455" s="69">
        <v>90</v>
      </c>
      <c r="G455" s="69">
        <v>90</v>
      </c>
      <c r="H455" s="69"/>
      <c r="I455" s="69"/>
      <c r="J455" s="69"/>
      <c r="K455" s="69"/>
      <c r="L455" s="69">
        <v>854</v>
      </c>
      <c r="M455" s="69">
        <v>3148</v>
      </c>
    </row>
    <row r="456" spans="1:13" ht="22.5" x14ac:dyDescent="0.15">
      <c r="A456" s="67"/>
      <c r="B456" s="63">
        <v>81</v>
      </c>
      <c r="C456" s="69" t="s">
        <v>3558</v>
      </c>
      <c r="D456" s="69" t="s">
        <v>3558</v>
      </c>
      <c r="E456" s="69">
        <v>48.8</v>
      </c>
      <c r="F456" s="69">
        <v>48.8</v>
      </c>
      <c r="G456" s="69">
        <v>48.8</v>
      </c>
      <c r="H456" s="69"/>
      <c r="I456" s="69"/>
      <c r="J456" s="69"/>
      <c r="K456" s="69"/>
      <c r="L456" s="69">
        <v>79</v>
      </c>
      <c r="M456" s="69">
        <v>318</v>
      </c>
    </row>
    <row r="457" spans="1:13" x14ac:dyDescent="0.15">
      <c r="A457" s="67"/>
      <c r="B457" s="63">
        <v>82</v>
      </c>
      <c r="C457" s="69" t="s">
        <v>3559</v>
      </c>
      <c r="D457" s="69" t="s">
        <v>3560</v>
      </c>
      <c r="E457" s="69">
        <v>0.39</v>
      </c>
      <c r="F457" s="69">
        <v>0.39</v>
      </c>
      <c r="G457" s="69">
        <v>0.39</v>
      </c>
      <c r="H457" s="69"/>
      <c r="I457" s="69"/>
      <c r="J457" s="69"/>
      <c r="K457" s="69"/>
      <c r="L457" s="69">
        <v>400</v>
      </c>
      <c r="M457" s="69">
        <v>1612</v>
      </c>
    </row>
    <row r="458" spans="1:13" x14ac:dyDescent="0.15">
      <c r="A458" s="67"/>
      <c r="B458" s="63">
        <v>83</v>
      </c>
      <c r="C458" s="69" t="s">
        <v>3561</v>
      </c>
      <c r="D458" s="69" t="s">
        <v>3562</v>
      </c>
      <c r="E458" s="69">
        <v>7.8</v>
      </c>
      <c r="F458" s="69">
        <v>7.8</v>
      </c>
      <c r="G458" s="69">
        <v>7.8</v>
      </c>
      <c r="H458" s="69"/>
      <c r="I458" s="69"/>
      <c r="J458" s="69"/>
      <c r="K458" s="69"/>
      <c r="L458" s="69">
        <v>400</v>
      </c>
      <c r="M458" s="69">
        <v>1612</v>
      </c>
    </row>
    <row r="459" spans="1:13" x14ac:dyDescent="0.15">
      <c r="A459" s="67"/>
      <c r="B459" s="63">
        <v>84</v>
      </c>
      <c r="C459" s="69" t="s">
        <v>3563</v>
      </c>
      <c r="D459" s="69" t="s">
        <v>3564</v>
      </c>
      <c r="E459" s="69">
        <v>6.8</v>
      </c>
      <c r="F459" s="69">
        <v>6.8</v>
      </c>
      <c r="G459" s="69">
        <v>6.8</v>
      </c>
      <c r="H459" s="69"/>
      <c r="I459" s="69"/>
      <c r="J459" s="69"/>
      <c r="K459" s="69"/>
      <c r="L459" s="69">
        <v>400</v>
      </c>
      <c r="M459" s="69">
        <v>1612</v>
      </c>
    </row>
    <row r="460" spans="1:13" x14ac:dyDescent="0.15">
      <c r="A460" s="67"/>
      <c r="B460" s="63">
        <v>85</v>
      </c>
      <c r="C460" s="69" t="s">
        <v>3565</v>
      </c>
      <c r="D460" s="69" t="s">
        <v>3566</v>
      </c>
      <c r="E460" s="69">
        <v>33.799999999999997</v>
      </c>
      <c r="F460" s="69">
        <v>33.799999999999997</v>
      </c>
      <c r="G460" s="69">
        <v>33.799999999999997</v>
      </c>
      <c r="H460" s="69"/>
      <c r="I460" s="69"/>
      <c r="J460" s="69"/>
      <c r="K460" s="69"/>
      <c r="L460" s="69">
        <v>400</v>
      </c>
      <c r="M460" s="69">
        <v>1612</v>
      </c>
    </row>
    <row r="461" spans="1:13" x14ac:dyDescent="0.15">
      <c r="A461" s="67"/>
      <c r="B461" s="63">
        <v>86</v>
      </c>
      <c r="C461" s="69" t="s">
        <v>3567</v>
      </c>
      <c r="D461" s="69" t="s">
        <v>3568</v>
      </c>
      <c r="E461" s="69">
        <v>5</v>
      </c>
      <c r="F461" s="69">
        <v>5</v>
      </c>
      <c r="G461" s="69">
        <v>5</v>
      </c>
      <c r="H461" s="69"/>
      <c r="I461" s="69"/>
      <c r="J461" s="69"/>
      <c r="K461" s="69"/>
      <c r="L461" s="69">
        <v>400</v>
      </c>
      <c r="M461" s="69">
        <v>1612</v>
      </c>
    </row>
    <row r="462" spans="1:13" x14ac:dyDescent="0.15">
      <c r="A462" s="67"/>
      <c r="B462" s="63">
        <v>87</v>
      </c>
      <c r="C462" s="69" t="s">
        <v>3569</v>
      </c>
      <c r="D462" s="69" t="s">
        <v>3570</v>
      </c>
      <c r="E462" s="69">
        <v>20</v>
      </c>
      <c r="F462" s="69">
        <v>20</v>
      </c>
      <c r="G462" s="69">
        <v>20</v>
      </c>
      <c r="H462" s="69"/>
      <c r="I462" s="69"/>
      <c r="J462" s="69"/>
      <c r="K462" s="69"/>
      <c r="L462" s="69">
        <v>400</v>
      </c>
      <c r="M462" s="69">
        <v>1723</v>
      </c>
    </row>
    <row r="463" spans="1:13" x14ac:dyDescent="0.15">
      <c r="A463" s="67"/>
      <c r="B463" s="63">
        <v>88</v>
      </c>
      <c r="C463" s="69" t="s">
        <v>3571</v>
      </c>
      <c r="D463" s="69" t="s">
        <v>3572</v>
      </c>
      <c r="E463" s="69">
        <v>114</v>
      </c>
      <c r="F463" s="69">
        <v>114</v>
      </c>
      <c r="G463" s="69">
        <v>114</v>
      </c>
      <c r="H463" s="69"/>
      <c r="I463" s="69"/>
      <c r="J463" s="69"/>
      <c r="K463" s="69"/>
      <c r="L463" s="69">
        <v>400</v>
      </c>
      <c r="M463" s="69">
        <v>1723</v>
      </c>
    </row>
    <row r="464" spans="1:13" x14ac:dyDescent="0.15">
      <c r="A464" s="67"/>
      <c r="B464" s="63">
        <v>89</v>
      </c>
      <c r="C464" s="69" t="s">
        <v>3573</v>
      </c>
      <c r="D464" s="69" t="s">
        <v>3574</v>
      </c>
      <c r="E464" s="69">
        <v>31</v>
      </c>
      <c r="F464" s="69">
        <v>31</v>
      </c>
      <c r="G464" s="69">
        <v>31</v>
      </c>
      <c r="H464" s="69"/>
      <c r="I464" s="69"/>
      <c r="J464" s="69"/>
      <c r="K464" s="69"/>
      <c r="L464" s="69">
        <v>400</v>
      </c>
      <c r="M464" s="69">
        <v>1723</v>
      </c>
    </row>
    <row r="465" spans="1:13" x14ac:dyDescent="0.15">
      <c r="A465" s="67"/>
      <c r="B465" s="63">
        <v>90</v>
      </c>
      <c r="C465" s="69" t="s">
        <v>3575</v>
      </c>
      <c r="D465" s="69" t="s">
        <v>3576</v>
      </c>
      <c r="E465" s="69">
        <v>10</v>
      </c>
      <c r="F465" s="69">
        <v>10</v>
      </c>
      <c r="G465" s="69">
        <v>10</v>
      </c>
      <c r="H465" s="69"/>
      <c r="I465" s="69"/>
      <c r="J465" s="69"/>
      <c r="K465" s="69"/>
      <c r="L465" s="69">
        <v>400</v>
      </c>
      <c r="M465" s="69">
        <v>1723</v>
      </c>
    </row>
    <row r="466" spans="1:13" x14ac:dyDescent="0.15">
      <c r="A466" s="67"/>
      <c r="B466" s="63">
        <v>91</v>
      </c>
      <c r="C466" s="69" t="s">
        <v>3577</v>
      </c>
      <c r="D466" s="69" t="s">
        <v>3568</v>
      </c>
      <c r="E466" s="69">
        <v>2</v>
      </c>
      <c r="F466" s="69">
        <v>2</v>
      </c>
      <c r="G466" s="69">
        <v>2</v>
      </c>
      <c r="H466" s="69"/>
      <c r="I466" s="69"/>
      <c r="J466" s="69"/>
      <c r="K466" s="69"/>
      <c r="L466" s="69">
        <v>400</v>
      </c>
      <c r="M466" s="69">
        <v>1723</v>
      </c>
    </row>
    <row r="467" spans="1:13" x14ac:dyDescent="0.15">
      <c r="A467" s="67"/>
      <c r="B467" s="63">
        <v>92</v>
      </c>
      <c r="C467" s="69" t="s">
        <v>3578</v>
      </c>
      <c r="D467" s="69" t="s">
        <v>3570</v>
      </c>
      <c r="E467" s="69">
        <v>10</v>
      </c>
      <c r="F467" s="69">
        <v>10</v>
      </c>
      <c r="G467" s="69">
        <v>10</v>
      </c>
      <c r="H467" s="69"/>
      <c r="I467" s="69"/>
      <c r="J467" s="69"/>
      <c r="K467" s="69"/>
      <c r="L467" s="69">
        <v>400</v>
      </c>
      <c r="M467" s="69">
        <v>1736</v>
      </c>
    </row>
    <row r="468" spans="1:13" x14ac:dyDescent="0.15">
      <c r="A468" s="67"/>
      <c r="B468" s="63">
        <v>93</v>
      </c>
      <c r="C468" s="69" t="s">
        <v>3579</v>
      </c>
      <c r="D468" s="69" t="s">
        <v>3580</v>
      </c>
      <c r="E468" s="69">
        <v>0.65</v>
      </c>
      <c r="F468" s="69">
        <v>0.65</v>
      </c>
      <c r="G468" s="69">
        <v>0.65</v>
      </c>
      <c r="H468" s="69"/>
      <c r="I468" s="69"/>
      <c r="J468" s="69"/>
      <c r="K468" s="69"/>
      <c r="L468" s="69">
        <v>400</v>
      </c>
      <c r="M468" s="69">
        <v>1736</v>
      </c>
    </row>
    <row r="469" spans="1:13" x14ac:dyDescent="0.15">
      <c r="A469" s="67"/>
      <c r="B469" s="63">
        <v>94</v>
      </c>
      <c r="C469" s="69" t="s">
        <v>3581</v>
      </c>
      <c r="D469" s="69" t="s">
        <v>3582</v>
      </c>
      <c r="E469" s="69">
        <v>50</v>
      </c>
      <c r="F469" s="69">
        <v>50</v>
      </c>
      <c r="G469" s="69">
        <v>50</v>
      </c>
      <c r="H469" s="69"/>
      <c r="I469" s="69"/>
      <c r="J469" s="69"/>
      <c r="K469" s="69"/>
      <c r="L469" s="69">
        <v>400</v>
      </c>
      <c r="M469" s="69">
        <v>1736</v>
      </c>
    </row>
    <row r="470" spans="1:13" x14ac:dyDescent="0.15">
      <c r="A470" s="67"/>
      <c r="B470" s="63">
        <v>95</v>
      </c>
      <c r="C470" s="69" t="s">
        <v>3583</v>
      </c>
      <c r="D470" s="69" t="s">
        <v>3584</v>
      </c>
      <c r="E470" s="69">
        <v>17</v>
      </c>
      <c r="F470" s="69">
        <v>17</v>
      </c>
      <c r="G470" s="69">
        <v>17</v>
      </c>
      <c r="H470" s="69"/>
      <c r="I470" s="69"/>
      <c r="J470" s="69"/>
      <c r="K470" s="69"/>
      <c r="L470" s="69">
        <v>400</v>
      </c>
      <c r="M470" s="69">
        <v>1736</v>
      </c>
    </row>
    <row r="471" spans="1:13" x14ac:dyDescent="0.15">
      <c r="A471" s="67"/>
      <c r="B471" s="63">
        <v>96</v>
      </c>
      <c r="C471" s="69" t="s">
        <v>3585</v>
      </c>
      <c r="D471" s="69" t="s">
        <v>3586</v>
      </c>
      <c r="E471" s="69">
        <v>15.3</v>
      </c>
      <c r="F471" s="69">
        <v>15.3</v>
      </c>
      <c r="G471" s="69">
        <v>15.3</v>
      </c>
      <c r="H471" s="69"/>
      <c r="I471" s="69"/>
      <c r="J471" s="69"/>
      <c r="K471" s="69"/>
      <c r="L471" s="69">
        <v>400</v>
      </c>
      <c r="M471" s="69">
        <v>1736</v>
      </c>
    </row>
    <row r="472" spans="1:13" x14ac:dyDescent="0.15">
      <c r="A472" s="67"/>
      <c r="B472" s="63">
        <v>97</v>
      </c>
      <c r="C472" s="69" t="s">
        <v>3587</v>
      </c>
      <c r="D472" s="69" t="s">
        <v>3588</v>
      </c>
      <c r="E472" s="69">
        <v>2</v>
      </c>
      <c r="F472" s="69">
        <v>2</v>
      </c>
      <c r="G472" s="69">
        <v>2</v>
      </c>
      <c r="H472" s="69"/>
      <c r="I472" s="69"/>
      <c r="J472" s="69"/>
      <c r="K472" s="69"/>
      <c r="L472" s="69">
        <v>400</v>
      </c>
      <c r="M472" s="69">
        <v>1736</v>
      </c>
    </row>
    <row r="473" spans="1:13" x14ac:dyDescent="0.15">
      <c r="A473" s="67"/>
      <c r="B473" s="63">
        <v>98</v>
      </c>
      <c r="C473" s="69" t="s">
        <v>3589</v>
      </c>
      <c r="D473" s="69" t="s">
        <v>3570</v>
      </c>
      <c r="E473" s="69">
        <v>10</v>
      </c>
      <c r="F473" s="69">
        <v>10</v>
      </c>
      <c r="G473" s="69">
        <v>10</v>
      </c>
      <c r="H473" s="69"/>
      <c r="I473" s="69"/>
      <c r="J473" s="69"/>
      <c r="K473" s="69"/>
      <c r="L473" s="69">
        <v>229</v>
      </c>
      <c r="M473" s="69">
        <v>958</v>
      </c>
    </row>
    <row r="474" spans="1:13" x14ac:dyDescent="0.15">
      <c r="A474" s="67"/>
      <c r="B474" s="63">
        <v>99</v>
      </c>
      <c r="C474" s="69" t="s">
        <v>3590</v>
      </c>
      <c r="D474" s="69" t="s">
        <v>3570</v>
      </c>
      <c r="E474" s="69">
        <v>30</v>
      </c>
      <c r="F474" s="69">
        <v>30</v>
      </c>
      <c r="G474" s="69">
        <v>30</v>
      </c>
      <c r="H474" s="69"/>
      <c r="I474" s="69"/>
      <c r="J474" s="69"/>
      <c r="K474" s="69"/>
      <c r="L474" s="69">
        <v>229</v>
      </c>
      <c r="M474" s="69">
        <v>958</v>
      </c>
    </row>
    <row r="475" spans="1:13" x14ac:dyDescent="0.15">
      <c r="A475" s="67"/>
      <c r="B475" s="63">
        <v>100</v>
      </c>
      <c r="C475" s="69" t="s">
        <v>3591</v>
      </c>
      <c r="D475" s="69" t="s">
        <v>3592</v>
      </c>
      <c r="E475" s="69">
        <v>8</v>
      </c>
      <c r="F475" s="69">
        <v>8</v>
      </c>
      <c r="G475" s="69">
        <v>8</v>
      </c>
      <c r="H475" s="69"/>
      <c r="I475" s="69"/>
      <c r="J475" s="69"/>
      <c r="K475" s="69"/>
      <c r="L475" s="69">
        <v>229</v>
      </c>
      <c r="M475" s="69">
        <v>958</v>
      </c>
    </row>
    <row r="476" spans="1:13" x14ac:dyDescent="0.15">
      <c r="A476" s="67"/>
      <c r="B476" s="63">
        <v>101</v>
      </c>
      <c r="C476" s="69" t="s">
        <v>3593</v>
      </c>
      <c r="D476" s="69" t="s">
        <v>3570</v>
      </c>
      <c r="E476" s="69">
        <v>15</v>
      </c>
      <c r="F476" s="69">
        <v>15</v>
      </c>
      <c r="G476" s="69">
        <v>15</v>
      </c>
      <c r="H476" s="69"/>
      <c r="I476" s="69"/>
      <c r="J476" s="69"/>
      <c r="K476" s="69"/>
      <c r="L476" s="69">
        <v>200</v>
      </c>
      <c r="M476" s="69">
        <v>798</v>
      </c>
    </row>
    <row r="477" spans="1:13" x14ac:dyDescent="0.15">
      <c r="A477" s="67"/>
      <c r="B477" s="63">
        <v>102</v>
      </c>
      <c r="C477" s="69" t="s">
        <v>3594</v>
      </c>
      <c r="D477" s="69" t="s">
        <v>3595</v>
      </c>
      <c r="E477" s="69">
        <v>1.95</v>
      </c>
      <c r="F477" s="69">
        <v>1.95</v>
      </c>
      <c r="G477" s="69">
        <v>1.95</v>
      </c>
      <c r="H477" s="69"/>
      <c r="I477" s="69"/>
      <c r="J477" s="69"/>
      <c r="K477" s="69"/>
      <c r="L477" s="69">
        <v>200</v>
      </c>
      <c r="M477" s="69">
        <v>798</v>
      </c>
    </row>
    <row r="478" spans="1:13" x14ac:dyDescent="0.15">
      <c r="A478" s="67"/>
      <c r="B478" s="63">
        <v>103</v>
      </c>
      <c r="C478" s="69" t="s">
        <v>3596</v>
      </c>
      <c r="D478" s="69" t="s">
        <v>3597</v>
      </c>
      <c r="E478" s="69">
        <v>10</v>
      </c>
      <c r="F478" s="69">
        <v>10</v>
      </c>
      <c r="G478" s="69">
        <v>10</v>
      </c>
      <c r="H478" s="69"/>
      <c r="I478" s="69"/>
      <c r="J478" s="69"/>
      <c r="K478" s="69"/>
      <c r="L478" s="69">
        <v>200</v>
      </c>
      <c r="M478" s="69">
        <v>798</v>
      </c>
    </row>
    <row r="479" spans="1:13" x14ac:dyDescent="0.15">
      <c r="A479" s="67"/>
      <c r="B479" s="63">
        <v>104</v>
      </c>
      <c r="C479" s="69" t="s">
        <v>3598</v>
      </c>
      <c r="D479" s="69" t="s">
        <v>3599</v>
      </c>
      <c r="E479" s="69">
        <v>6</v>
      </c>
      <c r="F479" s="69">
        <v>6</v>
      </c>
      <c r="G479" s="69">
        <v>6</v>
      </c>
      <c r="H479" s="69"/>
      <c r="I479" s="69"/>
      <c r="J479" s="69"/>
      <c r="K479" s="69"/>
      <c r="L479" s="69">
        <v>200</v>
      </c>
      <c r="M479" s="69">
        <v>798</v>
      </c>
    </row>
    <row r="480" spans="1:13" x14ac:dyDescent="0.15">
      <c r="A480" s="67"/>
      <c r="B480" s="63">
        <v>105</v>
      </c>
      <c r="C480" s="69" t="s">
        <v>3600</v>
      </c>
      <c r="D480" s="69" t="s">
        <v>3601</v>
      </c>
      <c r="E480" s="69">
        <v>5</v>
      </c>
      <c r="F480" s="69">
        <v>5</v>
      </c>
      <c r="G480" s="69">
        <v>5</v>
      </c>
      <c r="H480" s="69"/>
      <c r="I480" s="69"/>
      <c r="J480" s="69"/>
      <c r="K480" s="69"/>
      <c r="L480" s="69">
        <v>200</v>
      </c>
      <c r="M480" s="69">
        <v>798</v>
      </c>
    </row>
    <row r="481" spans="1:13" x14ac:dyDescent="0.15">
      <c r="A481" s="67"/>
      <c r="B481" s="63">
        <v>106</v>
      </c>
      <c r="C481" s="69" t="s">
        <v>3602</v>
      </c>
      <c r="D481" s="69" t="s">
        <v>3603</v>
      </c>
      <c r="E481" s="69">
        <v>5</v>
      </c>
      <c r="F481" s="69">
        <v>5</v>
      </c>
      <c r="G481" s="77">
        <v>5</v>
      </c>
      <c r="H481" s="69"/>
      <c r="I481" s="69"/>
      <c r="J481" s="69"/>
      <c r="K481" s="69"/>
      <c r="L481" s="69">
        <v>200</v>
      </c>
      <c r="M481" s="69">
        <v>798</v>
      </c>
    </row>
    <row r="482" spans="1:13" x14ac:dyDescent="0.15">
      <c r="A482" s="67"/>
      <c r="B482" s="63">
        <v>107</v>
      </c>
      <c r="C482" s="69" t="s">
        <v>3604</v>
      </c>
      <c r="D482" s="69" t="s">
        <v>3605</v>
      </c>
      <c r="E482" s="69">
        <v>8</v>
      </c>
      <c r="F482" s="69">
        <v>8</v>
      </c>
      <c r="G482" s="69">
        <v>8</v>
      </c>
      <c r="H482" s="69"/>
      <c r="I482" s="69"/>
      <c r="J482" s="69"/>
      <c r="K482" s="69"/>
      <c r="L482" s="69">
        <v>200</v>
      </c>
      <c r="M482" s="69">
        <v>798</v>
      </c>
    </row>
    <row r="483" spans="1:13" x14ac:dyDescent="0.15">
      <c r="A483" s="67"/>
      <c r="B483" s="63">
        <v>108</v>
      </c>
      <c r="C483" s="69" t="s">
        <v>3606</v>
      </c>
      <c r="D483" s="69" t="s">
        <v>3570</v>
      </c>
      <c r="E483" s="69">
        <v>10</v>
      </c>
      <c r="F483" s="69">
        <v>10</v>
      </c>
      <c r="G483" s="69">
        <v>10</v>
      </c>
      <c r="H483" s="69"/>
      <c r="I483" s="69"/>
      <c r="J483" s="69"/>
      <c r="K483" s="69"/>
      <c r="L483" s="69">
        <v>430</v>
      </c>
      <c r="M483" s="69">
        <v>1904</v>
      </c>
    </row>
    <row r="484" spans="1:13" x14ac:dyDescent="0.15">
      <c r="A484" s="67"/>
      <c r="B484" s="63">
        <v>109</v>
      </c>
      <c r="C484" s="69" t="s">
        <v>3607</v>
      </c>
      <c r="D484" s="69" t="s">
        <v>3597</v>
      </c>
      <c r="E484" s="69">
        <v>20</v>
      </c>
      <c r="F484" s="69">
        <v>20</v>
      </c>
      <c r="G484" s="69">
        <v>20</v>
      </c>
      <c r="H484" s="69"/>
      <c r="I484" s="69"/>
      <c r="J484" s="69"/>
      <c r="K484" s="69"/>
      <c r="L484" s="69">
        <v>430</v>
      </c>
      <c r="M484" s="69">
        <v>1904</v>
      </c>
    </row>
    <row r="485" spans="1:13" x14ac:dyDescent="0.15">
      <c r="A485" s="67"/>
      <c r="B485" s="63">
        <v>110</v>
      </c>
      <c r="C485" s="69" t="s">
        <v>3608</v>
      </c>
      <c r="D485" s="69" t="s">
        <v>3570</v>
      </c>
      <c r="E485" s="69">
        <v>30</v>
      </c>
      <c r="F485" s="69">
        <v>30</v>
      </c>
      <c r="G485" s="69">
        <v>30</v>
      </c>
      <c r="H485" s="69"/>
      <c r="I485" s="69"/>
      <c r="J485" s="69"/>
      <c r="K485" s="69"/>
      <c r="L485" s="69">
        <v>430</v>
      </c>
      <c r="M485" s="69">
        <v>1904</v>
      </c>
    </row>
    <row r="486" spans="1:13" x14ac:dyDescent="0.15">
      <c r="A486" s="67"/>
      <c r="B486" s="63">
        <v>111</v>
      </c>
      <c r="C486" s="69" t="s">
        <v>3609</v>
      </c>
      <c r="D486" s="69" t="s">
        <v>3610</v>
      </c>
      <c r="E486" s="69">
        <v>2</v>
      </c>
      <c r="F486" s="69">
        <v>2</v>
      </c>
      <c r="G486" s="69">
        <v>2</v>
      </c>
      <c r="H486" s="69"/>
      <c r="I486" s="69"/>
      <c r="J486" s="69"/>
      <c r="K486" s="69"/>
      <c r="L486" s="69">
        <v>430</v>
      </c>
      <c r="M486" s="69">
        <v>1904</v>
      </c>
    </row>
    <row r="487" spans="1:13" x14ac:dyDescent="0.15">
      <c r="A487" s="67"/>
      <c r="B487" s="63">
        <v>112</v>
      </c>
      <c r="C487" s="69" t="s">
        <v>3611</v>
      </c>
      <c r="D487" s="69" t="s">
        <v>3612</v>
      </c>
      <c r="E487" s="69">
        <v>12</v>
      </c>
      <c r="F487" s="69">
        <v>12</v>
      </c>
      <c r="G487" s="69">
        <v>12</v>
      </c>
      <c r="H487" s="69"/>
      <c r="I487" s="69"/>
      <c r="J487" s="69"/>
      <c r="K487" s="69"/>
      <c r="L487" s="69">
        <v>430</v>
      </c>
      <c r="M487" s="69">
        <v>1904</v>
      </c>
    </row>
    <row r="488" spans="1:13" x14ac:dyDescent="0.15">
      <c r="A488" s="67"/>
      <c r="B488" s="63">
        <v>113</v>
      </c>
      <c r="C488" s="69" t="s">
        <v>3613</v>
      </c>
      <c r="D488" s="69" t="s">
        <v>3614</v>
      </c>
      <c r="E488" s="69">
        <v>20</v>
      </c>
      <c r="F488" s="69">
        <v>20</v>
      </c>
      <c r="G488" s="69">
        <v>20</v>
      </c>
      <c r="H488" s="69"/>
      <c r="I488" s="69"/>
      <c r="J488" s="69"/>
      <c r="K488" s="69"/>
      <c r="L488" s="69">
        <v>268</v>
      </c>
      <c r="M488" s="69">
        <v>1383</v>
      </c>
    </row>
    <row r="489" spans="1:13" x14ac:dyDescent="0.15">
      <c r="A489" s="67"/>
      <c r="B489" s="63">
        <v>114</v>
      </c>
      <c r="C489" s="69" t="s">
        <v>3615</v>
      </c>
      <c r="D489" s="69" t="s">
        <v>3616</v>
      </c>
      <c r="E489" s="69">
        <v>4.55</v>
      </c>
      <c r="F489" s="69">
        <v>4.55</v>
      </c>
      <c r="G489" s="69">
        <v>4.55</v>
      </c>
      <c r="H489" s="69"/>
      <c r="I489" s="69"/>
      <c r="J489" s="69"/>
      <c r="K489" s="69"/>
      <c r="L489" s="69">
        <v>268</v>
      </c>
      <c r="M489" s="69">
        <v>1383</v>
      </c>
    </row>
    <row r="490" spans="1:13" x14ac:dyDescent="0.15">
      <c r="A490" s="67"/>
      <c r="B490" s="63">
        <v>115</v>
      </c>
      <c r="C490" s="69" t="s">
        <v>3617</v>
      </c>
      <c r="D490" s="69" t="s">
        <v>3570</v>
      </c>
      <c r="E490" s="69">
        <v>30</v>
      </c>
      <c r="F490" s="69">
        <v>30</v>
      </c>
      <c r="G490" s="69">
        <v>30</v>
      </c>
      <c r="H490" s="69"/>
      <c r="I490" s="69"/>
      <c r="J490" s="69"/>
      <c r="K490" s="69"/>
      <c r="L490" s="69">
        <v>268</v>
      </c>
      <c r="M490" s="69">
        <v>1383</v>
      </c>
    </row>
    <row r="491" spans="1:13" x14ac:dyDescent="0.15">
      <c r="A491" s="67"/>
      <c r="B491" s="63">
        <v>116</v>
      </c>
      <c r="C491" s="69" t="s">
        <v>3618</v>
      </c>
      <c r="D491" s="69" t="s">
        <v>3619</v>
      </c>
      <c r="E491" s="69">
        <v>27</v>
      </c>
      <c r="F491" s="69">
        <v>27</v>
      </c>
      <c r="G491" s="69">
        <v>27</v>
      </c>
      <c r="H491" s="69"/>
      <c r="I491" s="69"/>
      <c r="J491" s="69"/>
      <c r="K491" s="69"/>
      <c r="L491" s="69">
        <v>268</v>
      </c>
      <c r="M491" s="69">
        <v>1383</v>
      </c>
    </row>
    <row r="492" spans="1:13" x14ac:dyDescent="0.15">
      <c r="A492" s="67"/>
      <c r="B492" s="63">
        <v>117</v>
      </c>
      <c r="C492" s="69" t="s">
        <v>3620</v>
      </c>
      <c r="D492" s="69" t="s">
        <v>3621</v>
      </c>
      <c r="E492" s="69">
        <v>5</v>
      </c>
      <c r="F492" s="69">
        <v>5</v>
      </c>
      <c r="G492" s="69">
        <v>5</v>
      </c>
      <c r="H492" s="69"/>
      <c r="I492" s="69"/>
      <c r="J492" s="69"/>
      <c r="K492" s="69"/>
      <c r="L492" s="69">
        <v>268</v>
      </c>
      <c r="M492" s="69">
        <v>1383</v>
      </c>
    </row>
    <row r="493" spans="1:13" x14ac:dyDescent="0.15">
      <c r="A493" s="67"/>
      <c r="B493" s="63">
        <v>118</v>
      </c>
      <c r="C493" s="69" t="s">
        <v>3622</v>
      </c>
      <c r="D493" s="69" t="s">
        <v>3623</v>
      </c>
      <c r="E493" s="69">
        <v>30</v>
      </c>
      <c r="F493" s="69">
        <v>30</v>
      </c>
      <c r="G493" s="69">
        <v>30</v>
      </c>
      <c r="H493" s="69"/>
      <c r="I493" s="69"/>
      <c r="J493" s="69"/>
      <c r="K493" s="69"/>
      <c r="L493" s="69">
        <v>268</v>
      </c>
      <c r="M493" s="69">
        <v>1383</v>
      </c>
    </row>
    <row r="494" spans="1:13" x14ac:dyDescent="0.15">
      <c r="A494" s="67"/>
      <c r="B494" s="63">
        <v>119</v>
      </c>
      <c r="C494" s="69" t="s">
        <v>3624</v>
      </c>
      <c r="D494" s="69" t="s">
        <v>3570</v>
      </c>
      <c r="E494" s="69">
        <v>10</v>
      </c>
      <c r="F494" s="69">
        <v>10</v>
      </c>
      <c r="G494" s="69">
        <v>10</v>
      </c>
      <c r="H494" s="69"/>
      <c r="I494" s="69"/>
      <c r="J494" s="69"/>
      <c r="K494" s="69"/>
      <c r="L494" s="69">
        <v>226</v>
      </c>
      <c r="M494" s="69">
        <v>928</v>
      </c>
    </row>
    <row r="495" spans="1:13" x14ac:dyDescent="0.15">
      <c r="A495" s="67"/>
      <c r="B495" s="63">
        <v>120</v>
      </c>
      <c r="C495" s="69" t="s">
        <v>3625</v>
      </c>
      <c r="D495" s="69" t="s">
        <v>3570</v>
      </c>
      <c r="E495" s="69">
        <v>30</v>
      </c>
      <c r="F495" s="69">
        <v>30</v>
      </c>
      <c r="G495" s="69">
        <v>30</v>
      </c>
      <c r="H495" s="69"/>
      <c r="I495" s="69"/>
      <c r="J495" s="69"/>
      <c r="K495" s="69"/>
      <c r="L495" s="69">
        <v>226</v>
      </c>
      <c r="M495" s="69">
        <v>928</v>
      </c>
    </row>
    <row r="496" spans="1:13" x14ac:dyDescent="0.15">
      <c r="A496" s="67"/>
      <c r="B496" s="63">
        <v>121</v>
      </c>
      <c r="C496" s="69" t="s">
        <v>3626</v>
      </c>
      <c r="D496" s="69" t="s">
        <v>3627</v>
      </c>
      <c r="E496" s="69">
        <v>5</v>
      </c>
      <c r="F496" s="69">
        <v>5</v>
      </c>
      <c r="G496" s="69">
        <v>5</v>
      </c>
      <c r="H496" s="69"/>
      <c r="I496" s="69"/>
      <c r="J496" s="69"/>
      <c r="K496" s="69"/>
      <c r="L496" s="69">
        <v>226</v>
      </c>
      <c r="M496" s="69">
        <v>928</v>
      </c>
    </row>
    <row r="497" spans="1:13" x14ac:dyDescent="0.15">
      <c r="A497" s="67"/>
      <c r="B497" s="63">
        <v>122</v>
      </c>
      <c r="C497" s="69" t="s">
        <v>3628</v>
      </c>
      <c r="D497" s="69" t="s">
        <v>3629</v>
      </c>
      <c r="E497" s="69">
        <v>1</v>
      </c>
      <c r="F497" s="69">
        <v>1</v>
      </c>
      <c r="G497" s="69">
        <v>1</v>
      </c>
      <c r="H497" s="69"/>
      <c r="I497" s="69"/>
      <c r="J497" s="69"/>
      <c r="K497" s="69"/>
      <c r="L497" s="69">
        <v>226</v>
      </c>
      <c r="M497" s="69">
        <v>928</v>
      </c>
    </row>
    <row r="498" spans="1:13" x14ac:dyDescent="0.15">
      <c r="A498" s="67"/>
      <c r="B498" s="63">
        <v>123</v>
      </c>
      <c r="C498" s="69" t="s">
        <v>3630</v>
      </c>
      <c r="D498" s="69" t="s">
        <v>3570</v>
      </c>
      <c r="E498" s="69">
        <v>10</v>
      </c>
      <c r="F498" s="69">
        <v>10</v>
      </c>
      <c r="G498" s="69">
        <v>10</v>
      </c>
      <c r="H498" s="69"/>
      <c r="I498" s="69"/>
      <c r="J498" s="69"/>
      <c r="K498" s="69"/>
      <c r="L498" s="69">
        <v>632</v>
      </c>
      <c r="M498" s="69">
        <v>2507</v>
      </c>
    </row>
    <row r="499" spans="1:13" x14ac:dyDescent="0.15">
      <c r="A499" s="67"/>
      <c r="B499" s="63">
        <v>124</v>
      </c>
      <c r="C499" s="69" t="s">
        <v>3631</v>
      </c>
      <c r="D499" s="69" t="s">
        <v>3632</v>
      </c>
      <c r="E499" s="69">
        <v>9.5</v>
      </c>
      <c r="F499" s="69">
        <v>9.5</v>
      </c>
      <c r="G499" s="69">
        <v>9.5</v>
      </c>
      <c r="H499" s="69"/>
      <c r="I499" s="69"/>
      <c r="J499" s="69"/>
      <c r="K499" s="69"/>
      <c r="L499" s="69">
        <v>400</v>
      </c>
      <c r="M499" s="69">
        <v>1612</v>
      </c>
    </row>
    <row r="500" spans="1:13" x14ac:dyDescent="0.15">
      <c r="A500" s="67"/>
      <c r="B500" s="63">
        <v>125</v>
      </c>
      <c r="C500" s="69" t="s">
        <v>3633</v>
      </c>
      <c r="D500" s="69" t="s">
        <v>3634</v>
      </c>
      <c r="E500" s="69">
        <v>3.6</v>
      </c>
      <c r="F500" s="69">
        <v>3.6</v>
      </c>
      <c r="G500" s="69">
        <v>3.6</v>
      </c>
      <c r="H500" s="69"/>
      <c r="I500" s="69"/>
      <c r="J500" s="69"/>
      <c r="K500" s="69"/>
      <c r="L500" s="69">
        <v>632</v>
      </c>
      <c r="M500" s="69">
        <v>2507</v>
      </c>
    </row>
    <row r="501" spans="1:13" x14ac:dyDescent="0.15">
      <c r="A501" s="67"/>
      <c r="B501" s="63">
        <v>126</v>
      </c>
      <c r="C501" s="69" t="s">
        <v>3635</v>
      </c>
      <c r="D501" s="69" t="s">
        <v>3636</v>
      </c>
      <c r="E501" s="69">
        <v>1.2</v>
      </c>
      <c r="F501" s="69">
        <v>1.2</v>
      </c>
      <c r="G501" s="69">
        <v>1.2</v>
      </c>
      <c r="H501" s="69"/>
      <c r="I501" s="69"/>
      <c r="J501" s="69"/>
      <c r="K501" s="69"/>
      <c r="L501" s="69">
        <v>632</v>
      </c>
      <c r="M501" s="69">
        <v>2507</v>
      </c>
    </row>
    <row r="502" spans="1:13" x14ac:dyDescent="0.15">
      <c r="A502" s="67"/>
      <c r="B502" s="63">
        <v>127</v>
      </c>
      <c r="C502" s="69" t="s">
        <v>3637</v>
      </c>
      <c r="D502" s="69" t="s">
        <v>3638</v>
      </c>
      <c r="E502" s="69">
        <v>8</v>
      </c>
      <c r="F502" s="69">
        <v>8</v>
      </c>
      <c r="G502" s="69">
        <v>8</v>
      </c>
      <c r="H502" s="69"/>
      <c r="I502" s="69"/>
      <c r="J502" s="69"/>
      <c r="K502" s="69"/>
      <c r="L502" s="69">
        <v>400</v>
      </c>
      <c r="M502" s="69">
        <v>1723</v>
      </c>
    </row>
    <row r="503" spans="1:13" x14ac:dyDescent="0.15">
      <c r="A503" s="67"/>
      <c r="B503" s="63">
        <v>128</v>
      </c>
      <c r="C503" s="69" t="s">
        <v>3639</v>
      </c>
      <c r="D503" s="75" t="s">
        <v>3640</v>
      </c>
      <c r="E503" s="69">
        <v>5</v>
      </c>
      <c r="F503" s="69">
        <v>5</v>
      </c>
      <c r="G503" s="69">
        <v>5</v>
      </c>
      <c r="H503" s="69"/>
      <c r="I503" s="69"/>
      <c r="J503" s="69"/>
      <c r="K503" s="69"/>
      <c r="L503" s="69">
        <v>171</v>
      </c>
      <c r="M503" s="69">
        <v>714</v>
      </c>
    </row>
    <row r="504" spans="1:13" x14ac:dyDescent="0.15">
      <c r="A504" s="67"/>
      <c r="B504" s="63">
        <v>129</v>
      </c>
      <c r="C504" s="69" t="s">
        <v>3641</v>
      </c>
      <c r="D504" s="75" t="s">
        <v>3549</v>
      </c>
      <c r="E504" s="69">
        <v>5</v>
      </c>
      <c r="F504" s="69">
        <v>5</v>
      </c>
      <c r="G504" s="69">
        <v>5</v>
      </c>
      <c r="H504" s="69"/>
      <c r="I504" s="69"/>
      <c r="J504" s="69"/>
      <c r="K504" s="69"/>
      <c r="L504" s="69">
        <v>83</v>
      </c>
      <c r="M504" s="69">
        <v>365</v>
      </c>
    </row>
    <row r="505" spans="1:13" x14ac:dyDescent="0.15">
      <c r="A505" s="67"/>
      <c r="B505" s="63">
        <v>130</v>
      </c>
      <c r="C505" s="69" t="s">
        <v>3642</v>
      </c>
      <c r="D505" s="69" t="s">
        <v>313</v>
      </c>
      <c r="E505" s="69">
        <v>33</v>
      </c>
      <c r="F505" s="69">
        <v>33</v>
      </c>
      <c r="G505" s="69">
        <v>33</v>
      </c>
      <c r="H505" s="69"/>
      <c r="I505" s="69"/>
      <c r="J505" s="69"/>
      <c r="K505" s="69"/>
      <c r="L505" s="69">
        <v>135</v>
      </c>
      <c r="M505" s="69">
        <v>588</v>
      </c>
    </row>
    <row r="506" spans="1:13" x14ac:dyDescent="0.15">
      <c r="A506" s="67"/>
      <c r="B506" s="63">
        <v>131</v>
      </c>
      <c r="C506" s="69" t="s">
        <v>3643</v>
      </c>
      <c r="D506" s="69" t="s">
        <v>315</v>
      </c>
      <c r="E506" s="69">
        <v>9</v>
      </c>
      <c r="F506" s="69">
        <v>9</v>
      </c>
      <c r="G506" s="69">
        <v>9</v>
      </c>
      <c r="H506" s="69"/>
      <c r="I506" s="69"/>
      <c r="J506" s="69"/>
      <c r="K506" s="69"/>
      <c r="L506" s="69">
        <v>227</v>
      </c>
      <c r="M506" s="69">
        <v>1045</v>
      </c>
    </row>
    <row r="507" spans="1:13" x14ac:dyDescent="0.15">
      <c r="A507" s="67"/>
      <c r="B507" s="63">
        <v>132</v>
      </c>
      <c r="C507" s="69" t="s">
        <v>3644</v>
      </c>
      <c r="D507" s="69" t="s">
        <v>3645</v>
      </c>
      <c r="E507" s="69">
        <v>12</v>
      </c>
      <c r="F507" s="69">
        <v>12</v>
      </c>
      <c r="G507" s="69">
        <v>12</v>
      </c>
      <c r="H507" s="69"/>
      <c r="I507" s="69"/>
      <c r="J507" s="69"/>
      <c r="K507" s="69"/>
      <c r="L507" s="69">
        <v>132</v>
      </c>
      <c r="M507" s="69">
        <v>539</v>
      </c>
    </row>
    <row r="508" spans="1:13" x14ac:dyDescent="0.15">
      <c r="A508" s="67"/>
      <c r="B508" s="63">
        <v>133</v>
      </c>
      <c r="C508" s="69" t="s">
        <v>3646</v>
      </c>
      <c r="D508" s="69" t="s">
        <v>3647</v>
      </c>
      <c r="E508" s="69">
        <v>60</v>
      </c>
      <c r="F508" s="69">
        <v>60</v>
      </c>
      <c r="G508" s="69">
        <v>60</v>
      </c>
      <c r="H508" s="69"/>
      <c r="I508" s="69"/>
      <c r="J508" s="69"/>
      <c r="K508" s="69"/>
      <c r="L508" s="69">
        <v>171</v>
      </c>
      <c r="M508" s="69">
        <v>714</v>
      </c>
    </row>
    <row r="509" spans="1:13" ht="35.25" x14ac:dyDescent="0.15">
      <c r="A509" s="67"/>
      <c r="B509" s="63">
        <v>134</v>
      </c>
      <c r="C509" s="69" t="s">
        <v>3648</v>
      </c>
      <c r="D509" s="69" t="s">
        <v>3649</v>
      </c>
      <c r="E509" s="69">
        <v>20</v>
      </c>
      <c r="F509" s="69">
        <v>20</v>
      </c>
      <c r="G509" s="69">
        <v>20</v>
      </c>
      <c r="H509" s="69"/>
      <c r="I509" s="69"/>
      <c r="J509" s="69"/>
      <c r="K509" s="69"/>
      <c r="L509" s="69">
        <v>344</v>
      </c>
      <c r="M509" s="69">
        <v>1526</v>
      </c>
    </row>
    <row r="510" spans="1:13" ht="71.25" x14ac:dyDescent="0.15">
      <c r="A510" s="69"/>
      <c r="B510" s="63">
        <v>135</v>
      </c>
      <c r="C510" s="69" t="s">
        <v>3650</v>
      </c>
      <c r="D510" s="69" t="s">
        <v>3651</v>
      </c>
      <c r="E510" s="69">
        <v>21.5</v>
      </c>
      <c r="F510" s="69">
        <v>21.5</v>
      </c>
      <c r="G510" s="69">
        <v>21.5</v>
      </c>
      <c r="H510" s="69"/>
      <c r="I510" s="69"/>
      <c r="J510" s="69"/>
      <c r="K510" s="69"/>
      <c r="L510" s="69">
        <v>220</v>
      </c>
      <c r="M510" s="69">
        <v>628</v>
      </c>
    </row>
    <row r="511" spans="1:13" ht="48" x14ac:dyDescent="0.15">
      <c r="A511" s="69"/>
      <c r="B511" s="63">
        <v>136</v>
      </c>
      <c r="C511" s="69" t="s">
        <v>3652</v>
      </c>
      <c r="D511" s="69" t="s">
        <v>3653</v>
      </c>
      <c r="E511" s="69">
        <v>28.4</v>
      </c>
      <c r="F511" s="69">
        <v>28.4</v>
      </c>
      <c r="G511" s="69">
        <v>28.4</v>
      </c>
      <c r="H511" s="69"/>
      <c r="I511" s="69"/>
      <c r="J511" s="69"/>
      <c r="K511" s="69"/>
      <c r="L511" s="69">
        <v>93</v>
      </c>
      <c r="M511" s="69">
        <v>266</v>
      </c>
    </row>
    <row r="512" spans="1:13" x14ac:dyDescent="0.15">
      <c r="A512" s="69"/>
      <c r="B512" s="63">
        <v>137</v>
      </c>
      <c r="C512" s="69" t="s">
        <v>3654</v>
      </c>
      <c r="D512" s="69" t="s">
        <v>3655</v>
      </c>
      <c r="E512" s="69">
        <v>12</v>
      </c>
      <c r="F512" s="69">
        <v>12</v>
      </c>
      <c r="G512" s="69">
        <v>12</v>
      </c>
      <c r="H512" s="69"/>
      <c r="I512" s="69"/>
      <c r="J512" s="69"/>
      <c r="K512" s="69"/>
      <c r="L512" s="69">
        <v>505</v>
      </c>
      <c r="M512" s="69">
        <v>2020</v>
      </c>
    </row>
    <row r="513" spans="1:13" x14ac:dyDescent="0.15">
      <c r="A513" s="69"/>
      <c r="B513" s="63">
        <v>138</v>
      </c>
      <c r="C513" s="69" t="s">
        <v>3656</v>
      </c>
      <c r="D513" s="69" t="s">
        <v>3657</v>
      </c>
      <c r="E513" s="69">
        <v>9.4</v>
      </c>
      <c r="F513" s="69">
        <v>9.4</v>
      </c>
      <c r="G513" s="69">
        <v>9.4</v>
      </c>
      <c r="H513" s="69"/>
      <c r="I513" s="69"/>
      <c r="J513" s="69"/>
      <c r="K513" s="69"/>
      <c r="L513" s="69">
        <v>445</v>
      </c>
      <c r="M513" s="69">
        <v>1870</v>
      </c>
    </row>
    <row r="514" spans="1:13" x14ac:dyDescent="0.15">
      <c r="A514" s="69"/>
      <c r="B514" s="63">
        <v>139</v>
      </c>
      <c r="C514" s="71" t="s">
        <v>3658</v>
      </c>
      <c r="D514" s="71" t="s">
        <v>3659</v>
      </c>
      <c r="E514" s="71">
        <v>37.5</v>
      </c>
      <c r="F514" s="71">
        <v>37.5</v>
      </c>
      <c r="G514" s="71">
        <v>37.5</v>
      </c>
      <c r="H514" s="69"/>
      <c r="I514" s="69"/>
      <c r="J514" s="69"/>
      <c r="K514" s="69"/>
      <c r="L514" s="69"/>
      <c r="M514" s="69">
        <v>62301</v>
      </c>
    </row>
    <row r="515" spans="1:13" ht="22.5" x14ac:dyDescent="0.15">
      <c r="A515" s="69"/>
      <c r="B515" s="63">
        <v>140</v>
      </c>
      <c r="C515" s="71" t="s">
        <v>3660</v>
      </c>
      <c r="D515" s="71" t="s">
        <v>3661</v>
      </c>
      <c r="E515" s="71">
        <v>50</v>
      </c>
      <c r="F515" s="71">
        <v>50</v>
      </c>
      <c r="G515" s="71">
        <v>50</v>
      </c>
      <c r="H515" s="69"/>
      <c r="I515" s="69"/>
      <c r="J515" s="69"/>
      <c r="K515" s="69"/>
      <c r="L515" s="69">
        <v>142</v>
      </c>
      <c r="M515" s="71">
        <v>350</v>
      </c>
    </row>
    <row r="516" spans="1:13" ht="36" x14ac:dyDescent="0.15">
      <c r="A516" s="69"/>
      <c r="B516" s="63">
        <v>141</v>
      </c>
      <c r="C516" s="71" t="s">
        <v>3662</v>
      </c>
      <c r="D516" s="71" t="s">
        <v>3663</v>
      </c>
      <c r="E516" s="71">
        <v>25.49</v>
      </c>
      <c r="F516" s="71">
        <v>25.49</v>
      </c>
      <c r="G516" s="71">
        <v>25.49</v>
      </c>
      <c r="H516" s="69"/>
      <c r="I516" s="69"/>
      <c r="J516" s="69"/>
      <c r="K516" s="69"/>
      <c r="L516" s="69">
        <v>142</v>
      </c>
      <c r="M516" s="71">
        <v>350</v>
      </c>
    </row>
    <row r="517" spans="1:13" ht="22.5" x14ac:dyDescent="0.15">
      <c r="A517" s="69"/>
      <c r="B517" s="63">
        <v>142</v>
      </c>
      <c r="C517" s="71" t="s">
        <v>3664</v>
      </c>
      <c r="D517" s="71" t="s">
        <v>3665</v>
      </c>
      <c r="E517" s="71">
        <v>12</v>
      </c>
      <c r="F517" s="71">
        <v>12</v>
      </c>
      <c r="G517" s="71">
        <v>12</v>
      </c>
      <c r="H517" s="69"/>
      <c r="I517" s="69"/>
      <c r="J517" s="69"/>
      <c r="K517" s="69"/>
      <c r="L517" s="69">
        <v>158</v>
      </c>
      <c r="M517" s="71">
        <v>118</v>
      </c>
    </row>
    <row r="518" spans="1:13" ht="24" x14ac:dyDescent="0.15">
      <c r="A518" s="69"/>
      <c r="B518" s="63">
        <v>143</v>
      </c>
      <c r="C518" s="69" t="s">
        <v>3666</v>
      </c>
      <c r="D518" s="69" t="s">
        <v>3667</v>
      </c>
      <c r="E518" s="69">
        <v>60</v>
      </c>
      <c r="F518" s="69">
        <v>60</v>
      </c>
      <c r="G518" s="69">
        <v>60</v>
      </c>
      <c r="H518" s="69"/>
      <c r="I518" s="69"/>
      <c r="J518" s="69"/>
      <c r="K518" s="69"/>
      <c r="L518" s="69">
        <v>748</v>
      </c>
      <c r="M518" s="69">
        <v>3091</v>
      </c>
    </row>
    <row r="519" spans="1:13" ht="23.25" x14ac:dyDescent="0.15">
      <c r="A519" s="69"/>
      <c r="B519" s="63">
        <v>144</v>
      </c>
      <c r="C519" s="69" t="s">
        <v>3668</v>
      </c>
      <c r="D519" s="69" t="s">
        <v>3669</v>
      </c>
      <c r="E519" s="69">
        <v>18</v>
      </c>
      <c r="F519" s="69">
        <v>18</v>
      </c>
      <c r="G519" s="69">
        <v>18</v>
      </c>
      <c r="H519" s="69"/>
      <c r="I519" s="69"/>
      <c r="J519" s="69"/>
      <c r="K519" s="69"/>
      <c r="L519" s="69">
        <v>469</v>
      </c>
      <c r="M519" s="69">
        <v>1890</v>
      </c>
    </row>
    <row r="520" spans="1:13" ht="36" x14ac:dyDescent="0.15">
      <c r="A520" s="69"/>
      <c r="B520" s="63">
        <v>145</v>
      </c>
      <c r="C520" s="69" t="s">
        <v>3670</v>
      </c>
      <c r="D520" s="69" t="s">
        <v>3671</v>
      </c>
      <c r="E520" s="69">
        <v>10.7</v>
      </c>
      <c r="F520" s="69">
        <v>10.7</v>
      </c>
      <c r="G520" s="69">
        <v>10.7</v>
      </c>
      <c r="H520" s="69"/>
      <c r="I520" s="69"/>
      <c r="J520" s="69"/>
      <c r="K520" s="69"/>
      <c r="L520" s="69">
        <v>469</v>
      </c>
      <c r="M520" s="69">
        <v>1890</v>
      </c>
    </row>
    <row r="521" spans="1:13" ht="24" x14ac:dyDescent="0.15">
      <c r="A521" s="69"/>
      <c r="B521" s="63">
        <v>146</v>
      </c>
      <c r="C521" s="69" t="s">
        <v>3672</v>
      </c>
      <c r="D521" s="69" t="s">
        <v>3673</v>
      </c>
      <c r="E521" s="69">
        <v>57.61</v>
      </c>
      <c r="F521" s="69">
        <v>57.61</v>
      </c>
      <c r="G521" s="69">
        <v>57.61</v>
      </c>
      <c r="H521" s="69"/>
      <c r="I521" s="69"/>
      <c r="J521" s="69"/>
      <c r="K521" s="69"/>
      <c r="L521" s="69">
        <v>748</v>
      </c>
      <c r="M521" s="69">
        <v>3091</v>
      </c>
    </row>
    <row r="522" spans="1:13" x14ac:dyDescent="0.15">
      <c r="A522" s="69"/>
      <c r="B522" s="63">
        <v>147</v>
      </c>
      <c r="C522" s="69" t="s">
        <v>3674</v>
      </c>
      <c r="D522" s="69" t="s">
        <v>3675</v>
      </c>
      <c r="E522" s="69">
        <v>5</v>
      </c>
      <c r="F522" s="69">
        <v>5</v>
      </c>
      <c r="G522" s="69">
        <v>5</v>
      </c>
      <c r="H522" s="69"/>
      <c r="I522" s="69"/>
      <c r="J522" s="69"/>
      <c r="K522" s="69"/>
      <c r="L522" s="69">
        <v>925</v>
      </c>
      <c r="M522" s="69">
        <v>3456</v>
      </c>
    </row>
    <row r="523" spans="1:13" x14ac:dyDescent="0.15">
      <c r="A523" s="69"/>
      <c r="B523" s="63">
        <v>148</v>
      </c>
      <c r="C523" s="69" t="s">
        <v>3676</v>
      </c>
      <c r="D523" s="69" t="s">
        <v>3677</v>
      </c>
      <c r="E523" s="69">
        <v>11</v>
      </c>
      <c r="F523" s="69">
        <v>11</v>
      </c>
      <c r="G523" s="69">
        <v>11</v>
      </c>
      <c r="H523" s="69"/>
      <c r="I523" s="69"/>
      <c r="J523" s="69"/>
      <c r="K523" s="69"/>
      <c r="L523" s="69">
        <v>383</v>
      </c>
      <c r="M523" s="69">
        <v>1531</v>
      </c>
    </row>
    <row r="524" spans="1:13" ht="36" x14ac:dyDescent="0.15">
      <c r="A524" s="69"/>
      <c r="B524" s="63">
        <v>149</v>
      </c>
      <c r="C524" s="69" t="s">
        <v>3678</v>
      </c>
      <c r="D524" s="69" t="s">
        <v>3679</v>
      </c>
      <c r="E524" s="69">
        <v>19.84</v>
      </c>
      <c r="F524" s="69">
        <v>19.84</v>
      </c>
      <c r="G524" s="69">
        <v>19.84</v>
      </c>
      <c r="H524" s="69"/>
      <c r="I524" s="69"/>
      <c r="J524" s="69"/>
      <c r="K524" s="69"/>
      <c r="L524" s="69">
        <v>383</v>
      </c>
      <c r="M524" s="69">
        <v>1531</v>
      </c>
    </row>
    <row r="525" spans="1:13" ht="35.25" x14ac:dyDescent="0.15">
      <c r="A525" s="69"/>
      <c r="B525" s="63">
        <v>150</v>
      </c>
      <c r="C525" s="69" t="s">
        <v>3680</v>
      </c>
      <c r="D525" s="69" t="s">
        <v>3681</v>
      </c>
      <c r="E525" s="69">
        <v>22.5</v>
      </c>
      <c r="F525" s="69">
        <v>22.5</v>
      </c>
      <c r="G525" s="69">
        <v>22.5</v>
      </c>
      <c r="H525" s="69"/>
      <c r="I525" s="69"/>
      <c r="J525" s="69"/>
      <c r="K525" s="69"/>
      <c r="L525" s="69">
        <v>383</v>
      </c>
      <c r="M525" s="69">
        <v>1531</v>
      </c>
    </row>
    <row r="526" spans="1:13" x14ac:dyDescent="0.15">
      <c r="A526" s="69"/>
      <c r="B526" s="63">
        <v>151</v>
      </c>
      <c r="C526" s="69" t="s">
        <v>3682</v>
      </c>
      <c r="D526" s="69" t="s">
        <v>3683</v>
      </c>
      <c r="E526" s="69">
        <v>0.75</v>
      </c>
      <c r="F526" s="69">
        <v>0.75</v>
      </c>
      <c r="G526" s="69">
        <v>0.75</v>
      </c>
      <c r="H526" s="69"/>
      <c r="I526" s="69"/>
      <c r="J526" s="69"/>
      <c r="K526" s="69"/>
      <c r="L526" s="69">
        <v>325</v>
      </c>
      <c r="M526" s="69">
        <v>1200</v>
      </c>
    </row>
    <row r="527" spans="1:13" ht="23.25" x14ac:dyDescent="0.15">
      <c r="A527" s="69"/>
      <c r="B527" s="63">
        <v>152</v>
      </c>
      <c r="C527" s="69" t="s">
        <v>3684</v>
      </c>
      <c r="D527" s="69" t="s">
        <v>3685</v>
      </c>
      <c r="E527" s="69">
        <v>15</v>
      </c>
      <c r="F527" s="69">
        <v>15</v>
      </c>
      <c r="G527" s="69">
        <v>15</v>
      </c>
      <c r="H527" s="69"/>
      <c r="I527" s="69"/>
      <c r="J527" s="69"/>
      <c r="K527" s="69"/>
      <c r="L527" s="69">
        <v>325</v>
      </c>
      <c r="M527" s="69">
        <v>1200</v>
      </c>
    </row>
    <row r="528" spans="1:13" x14ac:dyDescent="0.15">
      <c r="A528" s="69"/>
      <c r="B528" s="63">
        <v>153</v>
      </c>
      <c r="C528" s="69" t="s">
        <v>3686</v>
      </c>
      <c r="D528" s="69" t="s">
        <v>3687</v>
      </c>
      <c r="E528" s="69">
        <v>2</v>
      </c>
      <c r="F528" s="69">
        <v>2</v>
      </c>
      <c r="G528" s="69">
        <v>2</v>
      </c>
      <c r="H528" s="69"/>
      <c r="I528" s="69"/>
      <c r="J528" s="69"/>
      <c r="K528" s="69"/>
      <c r="L528" s="69">
        <v>325</v>
      </c>
      <c r="M528" s="69">
        <v>1200</v>
      </c>
    </row>
    <row r="529" spans="1:13" x14ac:dyDescent="0.15">
      <c r="A529" s="69"/>
      <c r="B529" s="63">
        <v>154</v>
      </c>
      <c r="C529" s="69" t="s">
        <v>3688</v>
      </c>
      <c r="D529" s="69" t="s">
        <v>3689</v>
      </c>
      <c r="E529" s="69">
        <v>1.5</v>
      </c>
      <c r="F529" s="69">
        <v>1.5</v>
      </c>
      <c r="G529" s="69">
        <v>1.5</v>
      </c>
      <c r="H529" s="69"/>
      <c r="I529" s="69"/>
      <c r="J529" s="69"/>
      <c r="K529" s="69"/>
      <c r="L529" s="69">
        <v>325</v>
      </c>
      <c r="M529" s="69">
        <v>1200</v>
      </c>
    </row>
    <row r="530" spans="1:13" ht="23.25" x14ac:dyDescent="0.15">
      <c r="A530" s="69"/>
      <c r="B530" s="63">
        <v>155</v>
      </c>
      <c r="C530" s="69" t="s">
        <v>3690</v>
      </c>
      <c r="D530" s="69" t="s">
        <v>3691</v>
      </c>
      <c r="E530" s="69">
        <v>5.7</v>
      </c>
      <c r="F530" s="69">
        <v>5.7</v>
      </c>
      <c r="G530" s="69">
        <v>5.7</v>
      </c>
      <c r="H530" s="69"/>
      <c r="I530" s="69"/>
      <c r="J530" s="69"/>
      <c r="K530" s="69"/>
      <c r="L530" s="69">
        <v>925</v>
      </c>
      <c r="M530" s="69">
        <v>3456</v>
      </c>
    </row>
    <row r="531" spans="1:13" x14ac:dyDescent="0.15">
      <c r="A531" s="69"/>
      <c r="B531" s="63">
        <v>156</v>
      </c>
      <c r="C531" s="69" t="s">
        <v>3692</v>
      </c>
      <c r="D531" s="69" t="s">
        <v>3693</v>
      </c>
      <c r="E531" s="69">
        <v>17.29</v>
      </c>
      <c r="F531" s="69">
        <v>17.29</v>
      </c>
      <c r="G531" s="69">
        <v>17.29</v>
      </c>
      <c r="H531" s="69"/>
      <c r="I531" s="69"/>
      <c r="J531" s="69"/>
      <c r="K531" s="69"/>
      <c r="L531" s="69">
        <v>925</v>
      </c>
      <c r="M531" s="69">
        <v>3456</v>
      </c>
    </row>
    <row r="532" spans="1:13" x14ac:dyDescent="0.15">
      <c r="A532" s="69"/>
      <c r="B532" s="63">
        <v>157</v>
      </c>
      <c r="C532" s="69" t="s">
        <v>3694</v>
      </c>
      <c r="D532" s="69" t="s">
        <v>3695</v>
      </c>
      <c r="E532" s="69">
        <v>4.8</v>
      </c>
      <c r="F532" s="69">
        <v>4.8</v>
      </c>
      <c r="G532" s="69">
        <v>4.8</v>
      </c>
      <c r="H532" s="69"/>
      <c r="I532" s="69"/>
      <c r="J532" s="69"/>
      <c r="K532" s="69"/>
      <c r="L532" s="69">
        <v>925</v>
      </c>
      <c r="M532" s="69">
        <v>3456</v>
      </c>
    </row>
    <row r="533" spans="1:13" x14ac:dyDescent="0.15">
      <c r="A533" s="69"/>
      <c r="B533" s="63">
        <v>158</v>
      </c>
      <c r="C533" s="69" t="s">
        <v>3696</v>
      </c>
      <c r="D533" s="69" t="s">
        <v>3697</v>
      </c>
      <c r="E533" s="69">
        <v>2.2999999999999998</v>
      </c>
      <c r="F533" s="69">
        <v>2.2999999999999998</v>
      </c>
      <c r="G533" s="69">
        <v>2.2999999999999998</v>
      </c>
      <c r="H533" s="69"/>
      <c r="I533" s="69"/>
      <c r="J533" s="69"/>
      <c r="K533" s="69"/>
      <c r="L533" s="69">
        <v>925</v>
      </c>
      <c r="M533" s="69">
        <v>3456</v>
      </c>
    </row>
    <row r="534" spans="1:13" x14ac:dyDescent="0.15">
      <c r="A534" s="69"/>
      <c r="B534" s="63">
        <v>159</v>
      </c>
      <c r="C534" s="69" t="s">
        <v>3698</v>
      </c>
      <c r="D534" s="69" t="s">
        <v>3699</v>
      </c>
      <c r="E534" s="69">
        <v>5.15</v>
      </c>
      <c r="F534" s="69">
        <v>5.15</v>
      </c>
      <c r="G534" s="69">
        <v>5.15</v>
      </c>
      <c r="H534" s="69"/>
      <c r="I534" s="69"/>
      <c r="J534" s="69"/>
      <c r="K534" s="69"/>
      <c r="L534" s="69">
        <v>925</v>
      </c>
      <c r="M534" s="69">
        <v>3456</v>
      </c>
    </row>
    <row r="535" spans="1:13" ht="83.25" x14ac:dyDescent="0.15">
      <c r="A535" s="69"/>
      <c r="B535" s="63">
        <v>160</v>
      </c>
      <c r="C535" s="69" t="s">
        <v>3700</v>
      </c>
      <c r="D535" s="69" t="s">
        <v>3701</v>
      </c>
      <c r="E535" s="69">
        <v>30.5</v>
      </c>
      <c r="F535" s="69">
        <v>30.5</v>
      </c>
      <c r="G535" s="69">
        <v>30.5</v>
      </c>
      <c r="H535" s="69"/>
      <c r="I535" s="69"/>
      <c r="J535" s="69"/>
      <c r="K535" s="69"/>
      <c r="L535" s="69">
        <v>925</v>
      </c>
      <c r="M535" s="69">
        <v>3456</v>
      </c>
    </row>
    <row r="536" spans="1:13" x14ac:dyDescent="0.15">
      <c r="A536" s="69"/>
      <c r="B536" s="63">
        <v>161</v>
      </c>
      <c r="C536" s="69" t="s">
        <v>3702</v>
      </c>
      <c r="D536" s="69" t="s">
        <v>3703</v>
      </c>
      <c r="E536" s="69">
        <v>36.950000000000003</v>
      </c>
      <c r="F536" s="69">
        <v>36.950000000000003</v>
      </c>
      <c r="G536" s="69">
        <v>36.950000000000003</v>
      </c>
      <c r="H536" s="69"/>
      <c r="I536" s="69"/>
      <c r="J536" s="69"/>
      <c r="K536" s="69"/>
      <c r="L536" s="69">
        <v>153</v>
      </c>
      <c r="M536" s="69">
        <v>697</v>
      </c>
    </row>
    <row r="537" spans="1:13" ht="59.25" x14ac:dyDescent="0.15">
      <c r="A537" s="69"/>
      <c r="B537" s="63">
        <v>162</v>
      </c>
      <c r="C537" s="69" t="s">
        <v>3704</v>
      </c>
      <c r="D537" s="69" t="s">
        <v>3705</v>
      </c>
      <c r="E537" s="69">
        <v>16.212</v>
      </c>
      <c r="F537" s="69">
        <v>16.212</v>
      </c>
      <c r="G537" s="69">
        <v>16.212</v>
      </c>
      <c r="H537" s="69"/>
      <c r="I537" s="69"/>
      <c r="J537" s="69"/>
      <c r="K537" s="69"/>
      <c r="L537" s="69">
        <v>153</v>
      </c>
      <c r="M537" s="69">
        <v>697</v>
      </c>
    </row>
    <row r="538" spans="1:13" ht="47.25" x14ac:dyDescent="0.15">
      <c r="A538" s="69"/>
      <c r="B538" s="63">
        <v>163</v>
      </c>
      <c r="C538" s="69" t="s">
        <v>3706</v>
      </c>
      <c r="D538" s="69" t="s">
        <v>3707</v>
      </c>
      <c r="E538" s="69">
        <v>34.536799999999999</v>
      </c>
      <c r="F538" s="69">
        <v>34.536799999999999</v>
      </c>
      <c r="G538" s="69">
        <v>34.536799999999999</v>
      </c>
      <c r="H538" s="69"/>
      <c r="I538" s="69"/>
      <c r="J538" s="69"/>
      <c r="K538" s="69"/>
      <c r="L538" s="69">
        <v>153</v>
      </c>
      <c r="M538" s="69">
        <v>697</v>
      </c>
    </row>
    <row r="539" spans="1:13" x14ac:dyDescent="0.15">
      <c r="A539" s="69"/>
      <c r="B539" s="63">
        <v>164</v>
      </c>
      <c r="C539" s="69" t="s">
        <v>3708</v>
      </c>
      <c r="D539" s="69" t="s">
        <v>3709</v>
      </c>
      <c r="E539" s="69">
        <v>19.75</v>
      </c>
      <c r="F539" s="69">
        <v>19.75</v>
      </c>
      <c r="G539" s="69">
        <v>19.75</v>
      </c>
      <c r="H539" s="69"/>
      <c r="I539" s="69"/>
      <c r="J539" s="69"/>
      <c r="K539" s="69"/>
      <c r="L539" s="69">
        <v>519</v>
      </c>
      <c r="M539" s="69">
        <v>2495</v>
      </c>
    </row>
    <row r="540" spans="1:13" x14ac:dyDescent="0.15">
      <c r="A540" s="69"/>
      <c r="B540" s="63">
        <v>165</v>
      </c>
      <c r="C540" s="69" t="s">
        <v>3710</v>
      </c>
      <c r="D540" s="69" t="s">
        <v>3709</v>
      </c>
      <c r="E540" s="69">
        <v>19.75</v>
      </c>
      <c r="F540" s="69">
        <v>19.75</v>
      </c>
      <c r="G540" s="69">
        <v>19.75</v>
      </c>
      <c r="H540" s="69"/>
      <c r="I540" s="69"/>
      <c r="J540" s="69"/>
      <c r="K540" s="69"/>
      <c r="L540" s="69">
        <v>677</v>
      </c>
      <c r="M540" s="69">
        <v>3402</v>
      </c>
    </row>
    <row r="541" spans="1:13" x14ac:dyDescent="0.15">
      <c r="A541" s="69"/>
      <c r="B541" s="63">
        <v>166</v>
      </c>
      <c r="C541" s="69" t="s">
        <v>3711</v>
      </c>
      <c r="D541" s="69" t="s">
        <v>3709</v>
      </c>
      <c r="E541" s="69">
        <v>19.75</v>
      </c>
      <c r="F541" s="69">
        <v>19.75</v>
      </c>
      <c r="G541" s="69">
        <v>19.75</v>
      </c>
      <c r="H541" s="69"/>
      <c r="I541" s="69"/>
      <c r="J541" s="69"/>
      <c r="K541" s="69"/>
      <c r="L541" s="69">
        <v>153</v>
      </c>
      <c r="M541" s="69">
        <v>697</v>
      </c>
    </row>
    <row r="542" spans="1:13" x14ac:dyDescent="0.15">
      <c r="A542" s="69"/>
      <c r="B542" s="63">
        <v>167</v>
      </c>
      <c r="C542" s="69" t="s">
        <v>3712</v>
      </c>
      <c r="D542" s="69" t="s">
        <v>3709</v>
      </c>
      <c r="E542" s="69">
        <v>19.75</v>
      </c>
      <c r="F542" s="69">
        <v>19.75</v>
      </c>
      <c r="G542" s="69">
        <v>19.75</v>
      </c>
      <c r="H542" s="69"/>
      <c r="I542" s="69"/>
      <c r="J542" s="69"/>
      <c r="K542" s="69"/>
      <c r="L542" s="69">
        <v>254</v>
      </c>
      <c r="M542" s="69">
        <v>1362</v>
      </c>
    </row>
    <row r="543" spans="1:13" ht="23.25" x14ac:dyDescent="0.15">
      <c r="A543" s="69"/>
      <c r="B543" s="63">
        <v>168</v>
      </c>
      <c r="C543" s="69" t="s">
        <v>3713</v>
      </c>
      <c r="D543" s="69" t="s">
        <v>3714</v>
      </c>
      <c r="E543" s="69">
        <v>12.5</v>
      </c>
      <c r="F543" s="69">
        <v>12.5</v>
      </c>
      <c r="G543" s="69">
        <v>12.5</v>
      </c>
      <c r="H543" s="69"/>
      <c r="I543" s="69"/>
      <c r="J543" s="69"/>
      <c r="K543" s="69"/>
      <c r="L543" s="69">
        <v>519</v>
      </c>
      <c r="M543" s="69">
        <v>2495</v>
      </c>
    </row>
    <row r="544" spans="1:13" x14ac:dyDescent="0.15">
      <c r="A544" s="69"/>
      <c r="B544" s="63">
        <v>169</v>
      </c>
      <c r="C544" s="69" t="s">
        <v>3715</v>
      </c>
      <c r="D544" s="69" t="s">
        <v>3716</v>
      </c>
      <c r="E544" s="69">
        <v>20</v>
      </c>
      <c r="F544" s="69">
        <v>20</v>
      </c>
      <c r="G544" s="69">
        <v>20</v>
      </c>
      <c r="H544" s="69"/>
      <c r="I544" s="69"/>
      <c r="J544" s="69"/>
      <c r="K544" s="69"/>
      <c r="L544" s="69">
        <v>138</v>
      </c>
      <c r="M544" s="69">
        <v>558</v>
      </c>
    </row>
    <row r="545" spans="1:13" ht="22.5" x14ac:dyDescent="0.15">
      <c r="A545" s="69"/>
      <c r="B545" s="63">
        <v>170</v>
      </c>
      <c r="C545" s="69" t="s">
        <v>3717</v>
      </c>
      <c r="D545" s="69" t="s">
        <v>3718</v>
      </c>
      <c r="E545" s="69">
        <v>12</v>
      </c>
      <c r="F545" s="69">
        <v>12</v>
      </c>
      <c r="G545" s="69">
        <v>12</v>
      </c>
      <c r="H545" s="69"/>
      <c r="I545" s="69"/>
      <c r="J545" s="69"/>
      <c r="K545" s="69"/>
      <c r="L545" s="69">
        <v>299</v>
      </c>
      <c r="M545" s="69">
        <v>1108</v>
      </c>
    </row>
    <row r="546" spans="1:13" x14ac:dyDescent="0.15">
      <c r="A546" s="69"/>
      <c r="B546" s="63">
        <v>171</v>
      </c>
      <c r="C546" s="69" t="s">
        <v>3719</v>
      </c>
      <c r="D546" s="69" t="s">
        <v>3720</v>
      </c>
      <c r="E546" s="69">
        <v>56</v>
      </c>
      <c r="F546" s="69">
        <v>56</v>
      </c>
      <c r="G546" s="69">
        <v>56</v>
      </c>
      <c r="H546" s="69"/>
      <c r="I546" s="69"/>
      <c r="J546" s="69"/>
      <c r="K546" s="69"/>
      <c r="L546" s="69">
        <v>146</v>
      </c>
      <c r="M546" s="69">
        <v>497</v>
      </c>
    </row>
    <row r="547" spans="1:13" x14ac:dyDescent="0.15">
      <c r="A547" s="69"/>
      <c r="B547" s="63">
        <v>172</v>
      </c>
      <c r="C547" s="69" t="s">
        <v>3721</v>
      </c>
      <c r="D547" s="69" t="s">
        <v>3722</v>
      </c>
      <c r="E547" s="69">
        <v>15</v>
      </c>
      <c r="F547" s="69">
        <v>15</v>
      </c>
      <c r="G547" s="69">
        <v>15</v>
      </c>
      <c r="H547" s="69"/>
      <c r="I547" s="69"/>
      <c r="J547" s="69"/>
      <c r="K547" s="69"/>
      <c r="L547" s="69">
        <v>146</v>
      </c>
      <c r="M547" s="69">
        <v>497</v>
      </c>
    </row>
    <row r="548" spans="1:13" x14ac:dyDescent="0.15">
      <c r="A548" s="69"/>
      <c r="B548" s="63">
        <v>173</v>
      </c>
      <c r="C548" s="69" t="s">
        <v>3723</v>
      </c>
      <c r="D548" s="69" t="s">
        <v>3724</v>
      </c>
      <c r="E548" s="69">
        <v>9</v>
      </c>
      <c r="F548" s="69">
        <v>9</v>
      </c>
      <c r="G548" s="69">
        <v>9</v>
      </c>
      <c r="H548" s="69"/>
      <c r="I548" s="69"/>
      <c r="J548" s="69"/>
      <c r="K548" s="69"/>
      <c r="L548" s="69">
        <v>146</v>
      </c>
      <c r="M548" s="69">
        <v>497</v>
      </c>
    </row>
    <row r="549" spans="1:13" ht="23.25" x14ac:dyDescent="0.15">
      <c r="A549" s="69"/>
      <c r="B549" s="63">
        <v>174</v>
      </c>
      <c r="C549" s="69" t="s">
        <v>3725</v>
      </c>
      <c r="D549" s="69" t="s">
        <v>3726</v>
      </c>
      <c r="E549" s="69">
        <v>46.9</v>
      </c>
      <c r="F549" s="69">
        <v>46.9</v>
      </c>
      <c r="G549" s="69">
        <v>46.9</v>
      </c>
      <c r="H549" s="69"/>
      <c r="I549" s="69"/>
      <c r="J549" s="69"/>
      <c r="K549" s="69"/>
      <c r="L549" s="69">
        <v>303</v>
      </c>
      <c r="M549" s="69">
        <v>1208</v>
      </c>
    </row>
    <row r="550" spans="1:13" x14ac:dyDescent="0.15">
      <c r="A550" s="69"/>
      <c r="B550" s="63">
        <v>175</v>
      </c>
      <c r="C550" s="69" t="s">
        <v>3727</v>
      </c>
      <c r="D550" s="69" t="s">
        <v>3728</v>
      </c>
      <c r="E550" s="69">
        <v>43.3</v>
      </c>
      <c r="F550" s="69">
        <v>43.3</v>
      </c>
      <c r="G550" s="69">
        <v>43.3</v>
      </c>
      <c r="H550" s="69"/>
      <c r="I550" s="69"/>
      <c r="J550" s="69"/>
      <c r="K550" s="69"/>
      <c r="L550" s="69">
        <v>303</v>
      </c>
      <c r="M550" s="69">
        <v>1208</v>
      </c>
    </row>
    <row r="551" spans="1:13" x14ac:dyDescent="0.15">
      <c r="A551" s="69"/>
      <c r="B551" s="63">
        <v>176</v>
      </c>
      <c r="C551" s="69" t="s">
        <v>3729</v>
      </c>
      <c r="D551" s="69" t="s">
        <v>3730</v>
      </c>
      <c r="E551" s="69">
        <v>21</v>
      </c>
      <c r="F551" s="69">
        <v>21</v>
      </c>
      <c r="G551" s="69">
        <v>21</v>
      </c>
      <c r="H551" s="69"/>
      <c r="I551" s="69"/>
      <c r="J551" s="69"/>
      <c r="K551" s="69"/>
      <c r="L551" s="69">
        <v>328</v>
      </c>
      <c r="M551" s="69">
        <v>1369</v>
      </c>
    </row>
    <row r="552" spans="1:13" x14ac:dyDescent="0.15">
      <c r="A552" s="69"/>
      <c r="B552" s="63">
        <v>177</v>
      </c>
      <c r="C552" s="69" t="s">
        <v>3731</v>
      </c>
      <c r="D552" s="69" t="s">
        <v>3732</v>
      </c>
      <c r="E552" s="69">
        <v>5</v>
      </c>
      <c r="F552" s="69">
        <v>5</v>
      </c>
      <c r="G552" s="69">
        <v>5</v>
      </c>
      <c r="H552" s="69"/>
      <c r="I552" s="69"/>
      <c r="J552" s="69"/>
      <c r="K552" s="69"/>
      <c r="L552" s="69">
        <v>328</v>
      </c>
      <c r="M552" s="69">
        <v>1369</v>
      </c>
    </row>
    <row r="553" spans="1:13" x14ac:dyDescent="0.15">
      <c r="A553" s="69"/>
      <c r="B553" s="63">
        <v>178</v>
      </c>
      <c r="C553" s="69" t="s">
        <v>3733</v>
      </c>
      <c r="D553" s="69" t="s">
        <v>3734</v>
      </c>
      <c r="E553" s="69">
        <v>5</v>
      </c>
      <c r="F553" s="69">
        <v>5</v>
      </c>
      <c r="G553" s="69">
        <v>5</v>
      </c>
      <c r="H553" s="69"/>
      <c r="I553" s="69"/>
      <c r="J553" s="69"/>
      <c r="K553" s="69"/>
      <c r="L553" s="69">
        <v>328</v>
      </c>
      <c r="M553" s="69">
        <v>1369</v>
      </c>
    </row>
    <row r="554" spans="1:13" x14ac:dyDescent="0.15">
      <c r="A554" s="69"/>
      <c r="B554" s="63">
        <v>179</v>
      </c>
      <c r="C554" s="69" t="s">
        <v>3735</v>
      </c>
      <c r="D554" s="69" t="s">
        <v>3736</v>
      </c>
      <c r="E554" s="69">
        <v>26</v>
      </c>
      <c r="F554" s="69">
        <v>26</v>
      </c>
      <c r="G554" s="69">
        <v>26</v>
      </c>
      <c r="H554" s="69"/>
      <c r="I554" s="69"/>
      <c r="J554" s="69"/>
      <c r="K554" s="69"/>
      <c r="L554" s="69">
        <v>691</v>
      </c>
      <c r="M554" s="69">
        <v>3058</v>
      </c>
    </row>
    <row r="555" spans="1:13" x14ac:dyDescent="0.15">
      <c r="A555" s="69"/>
      <c r="B555" s="63">
        <v>180</v>
      </c>
      <c r="C555" s="69" t="s">
        <v>3737</v>
      </c>
      <c r="D555" s="69" t="s">
        <v>3738</v>
      </c>
      <c r="E555" s="69">
        <v>90</v>
      </c>
      <c r="F555" s="69">
        <v>90</v>
      </c>
      <c r="G555" s="69">
        <v>90</v>
      </c>
      <c r="H555" s="69"/>
      <c r="I555" s="69"/>
      <c r="J555" s="69"/>
      <c r="K555" s="69"/>
      <c r="L555" s="69">
        <v>303</v>
      </c>
      <c r="M555" s="69">
        <v>1208</v>
      </c>
    </row>
    <row r="556" spans="1:13" x14ac:dyDescent="0.15">
      <c r="A556" s="69"/>
      <c r="B556" s="63">
        <v>181</v>
      </c>
      <c r="C556" s="69" t="s">
        <v>3739</v>
      </c>
      <c r="D556" s="69" t="s">
        <v>3740</v>
      </c>
      <c r="E556" s="69">
        <v>10</v>
      </c>
      <c r="F556" s="69">
        <v>10</v>
      </c>
      <c r="G556" s="69">
        <v>10</v>
      </c>
      <c r="H556" s="69"/>
      <c r="I556" s="69"/>
      <c r="J556" s="69"/>
      <c r="K556" s="69"/>
      <c r="L556" s="69">
        <v>303</v>
      </c>
      <c r="M556" s="69">
        <v>1208</v>
      </c>
    </row>
    <row r="557" spans="1:13" ht="24" x14ac:dyDescent="0.15">
      <c r="A557" s="69"/>
      <c r="B557" s="63">
        <v>182</v>
      </c>
      <c r="C557" s="69" t="s">
        <v>3741</v>
      </c>
      <c r="D557" s="69" t="s">
        <v>3742</v>
      </c>
      <c r="E557" s="69">
        <v>49</v>
      </c>
      <c r="F557" s="69">
        <v>49</v>
      </c>
      <c r="G557" s="69">
        <v>49</v>
      </c>
      <c r="H557" s="69"/>
      <c r="I557" s="69"/>
      <c r="J557" s="69"/>
      <c r="K557" s="69"/>
      <c r="L557" s="69">
        <v>691</v>
      </c>
      <c r="M557" s="69">
        <v>3058</v>
      </c>
    </row>
    <row r="558" spans="1:13" x14ac:dyDescent="0.15">
      <c r="A558" s="69"/>
      <c r="B558" s="63">
        <v>183</v>
      </c>
      <c r="C558" s="69" t="s">
        <v>3743</v>
      </c>
      <c r="D558" s="69" t="s">
        <v>3744</v>
      </c>
      <c r="E558" s="69">
        <v>5</v>
      </c>
      <c r="F558" s="69">
        <v>5</v>
      </c>
      <c r="G558" s="69">
        <v>5</v>
      </c>
      <c r="H558" s="69"/>
      <c r="I558" s="69"/>
      <c r="J558" s="69"/>
      <c r="K558" s="69"/>
      <c r="L558" s="69">
        <v>303</v>
      </c>
      <c r="M558" s="69">
        <v>1208</v>
      </c>
    </row>
    <row r="559" spans="1:13" x14ac:dyDescent="0.15">
      <c r="A559" s="69"/>
      <c r="B559" s="63">
        <v>184</v>
      </c>
      <c r="C559" s="69" t="s">
        <v>3745</v>
      </c>
      <c r="D559" s="69" t="s">
        <v>3746</v>
      </c>
      <c r="E559" s="69">
        <v>12</v>
      </c>
      <c r="F559" s="69">
        <v>12</v>
      </c>
      <c r="G559" s="69">
        <v>12</v>
      </c>
      <c r="H559" s="69"/>
      <c r="I559" s="69"/>
      <c r="J559" s="69"/>
      <c r="K559" s="69"/>
      <c r="L559" s="69">
        <v>147</v>
      </c>
      <c r="M559" s="69">
        <v>569</v>
      </c>
    </row>
    <row r="560" spans="1:13" x14ac:dyDescent="0.15">
      <c r="A560" s="69"/>
      <c r="B560" s="63">
        <v>185</v>
      </c>
      <c r="C560" s="69" t="s">
        <v>3747</v>
      </c>
      <c r="D560" s="69" t="s">
        <v>3748</v>
      </c>
      <c r="E560" s="69">
        <v>3.6</v>
      </c>
      <c r="F560" s="69">
        <v>3.6</v>
      </c>
      <c r="G560" s="69">
        <v>3.6</v>
      </c>
      <c r="H560" s="69"/>
      <c r="I560" s="69"/>
      <c r="J560" s="69"/>
      <c r="K560" s="69"/>
      <c r="L560" s="69">
        <v>108</v>
      </c>
      <c r="M560" s="69">
        <v>440</v>
      </c>
    </row>
    <row r="561" spans="1:13" x14ac:dyDescent="0.15">
      <c r="A561" s="69"/>
      <c r="B561" s="63">
        <v>186</v>
      </c>
      <c r="C561" s="69" t="s">
        <v>3749</v>
      </c>
      <c r="D561" s="69" t="s">
        <v>3750</v>
      </c>
      <c r="E561" s="69">
        <v>27</v>
      </c>
      <c r="F561" s="69">
        <v>27</v>
      </c>
      <c r="G561" s="69">
        <v>27</v>
      </c>
      <c r="H561" s="69"/>
      <c r="I561" s="69"/>
      <c r="J561" s="69"/>
      <c r="K561" s="69"/>
      <c r="L561" s="69">
        <v>108</v>
      </c>
      <c r="M561" s="69">
        <v>440</v>
      </c>
    </row>
    <row r="562" spans="1:13" x14ac:dyDescent="0.15">
      <c r="A562" s="69"/>
      <c r="B562" s="63">
        <v>187</v>
      </c>
      <c r="C562" s="69" t="s">
        <v>3751</v>
      </c>
      <c r="D562" s="69" t="s">
        <v>3752</v>
      </c>
      <c r="E562" s="69">
        <v>4.5</v>
      </c>
      <c r="F562" s="69">
        <v>4.5</v>
      </c>
      <c r="G562" s="69">
        <v>4.5</v>
      </c>
      <c r="H562" s="69"/>
      <c r="I562" s="69"/>
      <c r="J562" s="69"/>
      <c r="K562" s="69"/>
      <c r="L562" s="69">
        <v>108</v>
      </c>
      <c r="M562" s="69">
        <v>440</v>
      </c>
    </row>
    <row r="563" spans="1:13" x14ac:dyDescent="0.15">
      <c r="A563" s="69"/>
      <c r="B563" s="63">
        <v>188</v>
      </c>
      <c r="C563" s="69" t="s">
        <v>3753</v>
      </c>
      <c r="D563" s="69" t="s">
        <v>3754</v>
      </c>
      <c r="E563" s="69">
        <v>10</v>
      </c>
      <c r="F563" s="69">
        <v>10</v>
      </c>
      <c r="G563" s="69">
        <v>10</v>
      </c>
      <c r="H563" s="69"/>
      <c r="I563" s="69"/>
      <c r="J563" s="69"/>
      <c r="K563" s="69"/>
      <c r="L563" s="69">
        <v>108</v>
      </c>
      <c r="M563" s="69">
        <v>440</v>
      </c>
    </row>
    <row r="564" spans="1:13" x14ac:dyDescent="0.15">
      <c r="A564" s="69"/>
      <c r="B564" s="63">
        <v>189</v>
      </c>
      <c r="C564" s="69" t="s">
        <v>3755</v>
      </c>
      <c r="D564" s="69" t="s">
        <v>3605</v>
      </c>
      <c r="E564" s="69">
        <v>65</v>
      </c>
      <c r="F564" s="69">
        <v>65</v>
      </c>
      <c r="G564" s="69">
        <v>65</v>
      </c>
      <c r="H564" s="69"/>
      <c r="I564" s="69"/>
      <c r="J564" s="69"/>
      <c r="K564" s="69"/>
      <c r="L564" s="69">
        <v>165</v>
      </c>
      <c r="M564" s="69">
        <v>684</v>
      </c>
    </row>
    <row r="565" spans="1:13" x14ac:dyDescent="0.15">
      <c r="A565" s="69"/>
      <c r="B565" s="63">
        <v>190</v>
      </c>
      <c r="C565" s="69" t="s">
        <v>3756</v>
      </c>
      <c r="D565" s="69" t="s">
        <v>3757</v>
      </c>
      <c r="E565" s="69">
        <v>38.5</v>
      </c>
      <c r="F565" s="69">
        <v>38.5</v>
      </c>
      <c r="G565" s="69">
        <v>38.5</v>
      </c>
      <c r="H565" s="69"/>
      <c r="I565" s="69"/>
      <c r="J565" s="69"/>
      <c r="K565" s="69"/>
      <c r="L565" s="69">
        <v>165</v>
      </c>
      <c r="M565" s="69">
        <v>684</v>
      </c>
    </row>
    <row r="566" spans="1:13" x14ac:dyDescent="0.15">
      <c r="A566" s="69"/>
      <c r="B566" s="63">
        <v>191</v>
      </c>
      <c r="C566" s="69" t="s">
        <v>3758</v>
      </c>
      <c r="D566" s="69" t="s">
        <v>3759</v>
      </c>
      <c r="E566" s="69">
        <v>8.25</v>
      </c>
      <c r="F566" s="69">
        <v>8.25</v>
      </c>
      <c r="G566" s="69">
        <v>8.25</v>
      </c>
      <c r="H566" s="69"/>
      <c r="I566" s="69"/>
      <c r="J566" s="69"/>
      <c r="K566" s="69"/>
      <c r="L566" s="69">
        <v>165</v>
      </c>
      <c r="M566" s="69">
        <v>684</v>
      </c>
    </row>
    <row r="567" spans="1:13" x14ac:dyDescent="0.15">
      <c r="A567" s="69"/>
      <c r="B567" s="63">
        <v>192</v>
      </c>
      <c r="C567" s="69" t="s">
        <v>3760</v>
      </c>
      <c r="D567" s="69" t="s">
        <v>3761</v>
      </c>
      <c r="E567" s="69">
        <v>4</v>
      </c>
      <c r="F567" s="69">
        <v>4</v>
      </c>
      <c r="G567" s="69">
        <v>4</v>
      </c>
      <c r="H567" s="69"/>
      <c r="I567" s="69"/>
      <c r="J567" s="69"/>
      <c r="K567" s="69"/>
      <c r="L567" s="69">
        <v>165</v>
      </c>
      <c r="M567" s="69">
        <v>684</v>
      </c>
    </row>
    <row r="568" spans="1:13" ht="23.25" x14ac:dyDescent="0.15">
      <c r="A568" s="69"/>
      <c r="B568" s="63">
        <v>193</v>
      </c>
      <c r="C568" s="69" t="s">
        <v>3762</v>
      </c>
      <c r="D568" s="69" t="s">
        <v>3763</v>
      </c>
      <c r="E568" s="69">
        <v>20</v>
      </c>
      <c r="F568" s="69">
        <v>20</v>
      </c>
      <c r="G568" s="69">
        <v>20</v>
      </c>
      <c r="H568" s="69"/>
      <c r="I568" s="69"/>
      <c r="J568" s="69"/>
      <c r="K568" s="69"/>
      <c r="L568" s="69">
        <v>165</v>
      </c>
      <c r="M568" s="69">
        <v>684</v>
      </c>
    </row>
    <row r="569" spans="1:13" x14ac:dyDescent="0.15">
      <c r="A569" s="69"/>
      <c r="B569" s="63">
        <v>194</v>
      </c>
      <c r="C569" s="69" t="s">
        <v>3764</v>
      </c>
      <c r="D569" s="69" t="s">
        <v>3765</v>
      </c>
      <c r="E569" s="69">
        <v>9</v>
      </c>
      <c r="F569" s="69">
        <v>9</v>
      </c>
      <c r="G569" s="69">
        <v>9</v>
      </c>
      <c r="H569" s="69"/>
      <c r="I569" s="69"/>
      <c r="J569" s="69"/>
      <c r="K569" s="69"/>
      <c r="L569" s="69">
        <v>165</v>
      </c>
      <c r="M569" s="69">
        <v>684</v>
      </c>
    </row>
    <row r="570" spans="1:13" x14ac:dyDescent="0.15">
      <c r="A570" s="69"/>
      <c r="B570" s="63">
        <v>195</v>
      </c>
      <c r="C570" s="69" t="s">
        <v>3766</v>
      </c>
      <c r="D570" s="69" t="s">
        <v>3767</v>
      </c>
      <c r="E570" s="69">
        <v>29</v>
      </c>
      <c r="F570" s="69">
        <v>29</v>
      </c>
      <c r="G570" s="69">
        <v>29</v>
      </c>
      <c r="H570" s="69"/>
      <c r="I570" s="69"/>
      <c r="J570" s="69"/>
      <c r="K570" s="69"/>
      <c r="L570" s="69">
        <v>165</v>
      </c>
      <c r="M570" s="69">
        <v>684</v>
      </c>
    </row>
    <row r="571" spans="1:13" x14ac:dyDescent="0.15">
      <c r="A571" s="69"/>
      <c r="B571" s="63">
        <v>196</v>
      </c>
      <c r="C571" s="69" t="s">
        <v>3768</v>
      </c>
      <c r="D571" s="69" t="s">
        <v>3769</v>
      </c>
      <c r="E571" s="69">
        <v>22</v>
      </c>
      <c r="F571" s="69">
        <v>22</v>
      </c>
      <c r="G571" s="69">
        <v>22</v>
      </c>
      <c r="H571" s="69"/>
      <c r="I571" s="69"/>
      <c r="J571" s="69"/>
      <c r="K571" s="69"/>
      <c r="L571" s="69">
        <v>101</v>
      </c>
      <c r="M571" s="69">
        <v>332</v>
      </c>
    </row>
    <row r="572" spans="1:13" x14ac:dyDescent="0.15">
      <c r="A572" s="69"/>
      <c r="B572" s="63">
        <v>197</v>
      </c>
      <c r="C572" s="69" t="s">
        <v>3770</v>
      </c>
      <c r="D572" s="69" t="s">
        <v>3771</v>
      </c>
      <c r="E572" s="69">
        <v>10</v>
      </c>
      <c r="F572" s="69">
        <v>10</v>
      </c>
      <c r="G572" s="69">
        <v>10</v>
      </c>
      <c r="H572" s="69"/>
      <c r="I572" s="69"/>
      <c r="J572" s="69"/>
      <c r="K572" s="69"/>
      <c r="L572" s="69">
        <v>101</v>
      </c>
      <c r="M572" s="69">
        <v>332</v>
      </c>
    </row>
    <row r="573" spans="1:13" x14ac:dyDescent="0.15">
      <c r="A573" s="69"/>
      <c r="B573" s="63">
        <v>198</v>
      </c>
      <c r="C573" s="69" t="s">
        <v>3772</v>
      </c>
      <c r="D573" s="69" t="s">
        <v>3773</v>
      </c>
      <c r="E573" s="69">
        <v>4</v>
      </c>
      <c r="F573" s="69">
        <v>4</v>
      </c>
      <c r="G573" s="69">
        <v>4</v>
      </c>
      <c r="H573" s="69"/>
      <c r="I573" s="69"/>
      <c r="J573" s="69"/>
      <c r="K573" s="69"/>
      <c r="L573" s="69">
        <v>101</v>
      </c>
      <c r="M573" s="69">
        <v>332</v>
      </c>
    </row>
    <row r="574" spans="1:13" x14ac:dyDescent="0.15">
      <c r="A574" s="69"/>
      <c r="B574" s="63">
        <v>199</v>
      </c>
      <c r="C574" s="69" t="s">
        <v>3774</v>
      </c>
      <c r="D574" s="69" t="s">
        <v>3775</v>
      </c>
      <c r="E574" s="69">
        <v>5</v>
      </c>
      <c r="F574" s="69">
        <v>5</v>
      </c>
      <c r="G574" s="69">
        <v>5</v>
      </c>
      <c r="H574" s="69"/>
      <c r="I574" s="69"/>
      <c r="J574" s="69"/>
      <c r="K574" s="69"/>
      <c r="L574" s="69" t="s">
        <v>446</v>
      </c>
      <c r="M574" s="69">
        <v>550</v>
      </c>
    </row>
    <row r="575" spans="1:13" s="54" customFormat="1" x14ac:dyDescent="0.15">
      <c r="A575" s="63" t="s">
        <v>5554</v>
      </c>
      <c r="B575" s="63">
        <v>1</v>
      </c>
      <c r="C575" s="96"/>
      <c r="D575" s="63"/>
      <c r="E575" s="63">
        <v>2500</v>
      </c>
      <c r="F575" s="63">
        <v>2500</v>
      </c>
      <c r="G575" s="63"/>
      <c r="H575" s="63"/>
      <c r="I575" s="63">
        <v>2500</v>
      </c>
      <c r="J575" s="63"/>
      <c r="K575" s="63"/>
      <c r="L575" s="63"/>
      <c r="M575" s="63"/>
    </row>
    <row r="576" spans="1:13" s="52" customFormat="1" x14ac:dyDescent="0.15">
      <c r="A576" s="63"/>
      <c r="B576" s="63">
        <v>1</v>
      </c>
      <c r="C576" s="63" t="s">
        <v>3776</v>
      </c>
      <c r="D576" s="65" t="s">
        <v>3777</v>
      </c>
      <c r="E576" s="65">
        <v>2500</v>
      </c>
      <c r="F576" s="65">
        <v>2500</v>
      </c>
      <c r="G576" s="63"/>
      <c r="H576" s="63"/>
      <c r="I576" s="64">
        <v>2500</v>
      </c>
      <c r="J576" s="63"/>
      <c r="K576" s="63"/>
      <c r="L576" s="63"/>
      <c r="M576" s="63"/>
    </row>
    <row r="577" spans="1:13" x14ac:dyDescent="0.15">
      <c r="A577" s="71" t="s">
        <v>3778</v>
      </c>
      <c r="B577" s="71">
        <f>B578+B587+B590+B677+B700+B703+B1107</f>
        <v>527</v>
      </c>
      <c r="C577" s="71"/>
      <c r="D577" s="71"/>
      <c r="E577" s="71">
        <f>E578+E587+E590+E677+E700+E703+E1107</f>
        <v>30712.320199999995</v>
      </c>
      <c r="F577" s="71">
        <f t="shared" ref="F577:K577" si="19">F578+F587+F590+F677+F700+F703+F1107</f>
        <v>30335.678099999994</v>
      </c>
      <c r="G577" s="71">
        <f t="shared" si="19"/>
        <v>25440.355599999999</v>
      </c>
      <c r="H577" s="71">
        <f t="shared" si="19"/>
        <v>1534.01</v>
      </c>
      <c r="I577" s="71">
        <f t="shared" si="19"/>
        <v>3361.3125</v>
      </c>
      <c r="J577" s="71"/>
      <c r="K577" s="71">
        <f t="shared" si="19"/>
        <v>376.64210000000003</v>
      </c>
      <c r="L577" s="71">
        <f t="shared" ref="L577:M577" si="20">L578+L587+L590+L677+L700+L703+L1107</f>
        <v>427718</v>
      </c>
      <c r="M577" s="71">
        <f t="shared" si="20"/>
        <v>2103681</v>
      </c>
    </row>
    <row r="578" spans="1:13" x14ac:dyDescent="0.15">
      <c r="A578" s="71" t="s">
        <v>3779</v>
      </c>
      <c r="B578" s="71">
        <v>8</v>
      </c>
      <c r="C578" s="71"/>
      <c r="D578" s="71"/>
      <c r="E578" s="71">
        <f>SUM(E579:E586)</f>
        <v>5316.7</v>
      </c>
      <c r="F578" s="71">
        <f t="shared" ref="F578:M578" si="21">SUM(F579:F586)</f>
        <v>5316.7</v>
      </c>
      <c r="G578" s="71">
        <f t="shared" si="21"/>
        <v>2767.6899999999996</v>
      </c>
      <c r="H578" s="71">
        <f t="shared" si="21"/>
        <v>1534.01</v>
      </c>
      <c r="I578" s="71">
        <f t="shared" si="21"/>
        <v>1015</v>
      </c>
      <c r="J578" s="71"/>
      <c r="K578" s="71"/>
      <c r="L578" s="71">
        <f t="shared" si="21"/>
        <v>89915</v>
      </c>
      <c r="M578" s="71">
        <f t="shared" si="21"/>
        <v>430084</v>
      </c>
    </row>
    <row r="579" spans="1:13" s="50" customFormat="1" ht="24" x14ac:dyDescent="0.15">
      <c r="A579" s="63"/>
      <c r="B579" s="63">
        <v>1</v>
      </c>
      <c r="C579" s="63" t="s">
        <v>3780</v>
      </c>
      <c r="D579" s="63" t="s">
        <v>3781</v>
      </c>
      <c r="E579" s="63">
        <f>F579</f>
        <v>117.31</v>
      </c>
      <c r="F579" s="63">
        <v>117.31</v>
      </c>
      <c r="G579" s="64"/>
      <c r="H579" s="63">
        <v>117.31</v>
      </c>
      <c r="I579" s="64"/>
      <c r="J579" s="63"/>
      <c r="K579" s="63"/>
      <c r="L579" s="63">
        <v>19551</v>
      </c>
      <c r="M579" s="65"/>
    </row>
    <row r="580" spans="1:13" s="50" customFormat="1" ht="69.75" x14ac:dyDescent="0.15">
      <c r="A580" s="63"/>
      <c r="B580" s="63">
        <v>2</v>
      </c>
      <c r="C580" s="63" t="s">
        <v>3782</v>
      </c>
      <c r="D580" s="63" t="s">
        <v>3783</v>
      </c>
      <c r="E580" s="63">
        <f t="shared" ref="E580:E582" si="22">F580</f>
        <v>716.7</v>
      </c>
      <c r="F580" s="63">
        <v>716.7</v>
      </c>
      <c r="G580" s="64"/>
      <c r="H580" s="63">
        <v>716.7</v>
      </c>
      <c r="I580" s="64"/>
      <c r="J580" s="63"/>
      <c r="K580" s="63"/>
      <c r="L580" s="63"/>
      <c r="M580" s="65">
        <v>71670</v>
      </c>
    </row>
    <row r="581" spans="1:13" s="50" customFormat="1" ht="23.25" x14ac:dyDescent="0.15">
      <c r="A581" s="63"/>
      <c r="B581" s="63">
        <v>3</v>
      </c>
      <c r="C581" s="63" t="s">
        <v>3784</v>
      </c>
      <c r="D581" s="63" t="s">
        <v>3785</v>
      </c>
      <c r="E581" s="63">
        <f t="shared" si="22"/>
        <v>1700</v>
      </c>
      <c r="F581" s="63">
        <v>1700</v>
      </c>
      <c r="G581" s="64"/>
      <c r="H581" s="63">
        <v>700</v>
      </c>
      <c r="I581" s="64">
        <v>1000</v>
      </c>
      <c r="J581" s="63"/>
      <c r="K581" s="63"/>
      <c r="L581" s="63"/>
      <c r="M581" s="65">
        <v>71670</v>
      </c>
    </row>
    <row r="582" spans="1:13" s="50" customFormat="1" x14ac:dyDescent="0.15">
      <c r="A582" s="63"/>
      <c r="B582" s="63">
        <v>4</v>
      </c>
      <c r="C582" s="63" t="s">
        <v>3786</v>
      </c>
      <c r="D582" s="63" t="s">
        <v>3787</v>
      </c>
      <c r="E582" s="63">
        <f t="shared" si="22"/>
        <v>15</v>
      </c>
      <c r="F582" s="63">
        <v>15</v>
      </c>
      <c r="G582" s="63"/>
      <c r="H582" s="63"/>
      <c r="I582" s="63">
        <v>15</v>
      </c>
      <c r="J582" s="63"/>
      <c r="K582" s="63"/>
      <c r="L582" s="63"/>
      <c r="M582" s="65">
        <v>144</v>
      </c>
    </row>
    <row r="583" spans="1:13" x14ac:dyDescent="0.15">
      <c r="A583" s="71"/>
      <c r="B583" s="63">
        <v>5</v>
      </c>
      <c r="C583" s="71" t="s">
        <v>3788</v>
      </c>
      <c r="D583" s="71" t="s">
        <v>3789</v>
      </c>
      <c r="E583" s="71">
        <v>1000</v>
      </c>
      <c r="F583" s="71">
        <v>1000</v>
      </c>
      <c r="G583" s="71">
        <v>1000</v>
      </c>
      <c r="H583" s="71"/>
      <c r="I583" s="71"/>
      <c r="J583" s="71"/>
      <c r="K583" s="71"/>
      <c r="L583" s="71">
        <v>17591</v>
      </c>
      <c r="M583" s="71">
        <v>71650</v>
      </c>
    </row>
    <row r="584" spans="1:13" x14ac:dyDescent="0.15">
      <c r="A584" s="71"/>
      <c r="B584" s="63">
        <v>6</v>
      </c>
      <c r="C584" s="71" t="s">
        <v>3790</v>
      </c>
      <c r="D584" s="71" t="s">
        <v>3791</v>
      </c>
      <c r="E584" s="71">
        <v>853.70899999999995</v>
      </c>
      <c r="F584" s="71">
        <v>853.70899999999995</v>
      </c>
      <c r="G584" s="71">
        <v>853.70899999999995</v>
      </c>
      <c r="H584" s="71"/>
      <c r="I584" s="71"/>
      <c r="J584" s="71"/>
      <c r="K584" s="71"/>
      <c r="L584" s="71">
        <v>17591</v>
      </c>
      <c r="M584" s="71">
        <v>71650</v>
      </c>
    </row>
    <row r="585" spans="1:13" ht="23.25" x14ac:dyDescent="0.15">
      <c r="A585" s="71"/>
      <c r="B585" s="63">
        <v>7</v>
      </c>
      <c r="C585" s="71" t="s">
        <v>3792</v>
      </c>
      <c r="D585" s="71" t="s">
        <v>3793</v>
      </c>
      <c r="E585" s="71">
        <v>213.98099999999999</v>
      </c>
      <c r="F585" s="71">
        <v>213.98099999999999</v>
      </c>
      <c r="G585" s="71">
        <v>213.98099999999999</v>
      </c>
      <c r="H585" s="71"/>
      <c r="I585" s="71"/>
      <c r="J585" s="71"/>
      <c r="K585" s="71"/>
      <c r="L585" s="71">
        <v>17591</v>
      </c>
      <c r="M585" s="71">
        <v>71650</v>
      </c>
    </row>
    <row r="586" spans="1:13" ht="23.25" x14ac:dyDescent="0.15">
      <c r="A586" s="71"/>
      <c r="B586" s="63">
        <v>8</v>
      </c>
      <c r="C586" s="71" t="s">
        <v>3794</v>
      </c>
      <c r="D586" s="71" t="s">
        <v>3795</v>
      </c>
      <c r="E586" s="69">
        <v>700</v>
      </c>
      <c r="F586" s="69">
        <v>700</v>
      </c>
      <c r="G586" s="69">
        <v>700</v>
      </c>
      <c r="H586" s="71"/>
      <c r="I586" s="71"/>
      <c r="J586" s="71"/>
      <c r="K586" s="71"/>
      <c r="L586" s="71">
        <v>17591</v>
      </c>
      <c r="M586" s="71">
        <v>71650</v>
      </c>
    </row>
    <row r="587" spans="1:13" x14ac:dyDescent="0.15">
      <c r="A587" s="71" t="s">
        <v>3796</v>
      </c>
      <c r="B587" s="71">
        <v>2</v>
      </c>
      <c r="C587" s="71"/>
      <c r="D587" s="71"/>
      <c r="E587" s="71">
        <f t="shared" ref="E587:G587" si="23">E588+E589</f>
        <v>1858.31</v>
      </c>
      <c r="F587" s="71">
        <f t="shared" si="23"/>
        <v>1858.31</v>
      </c>
      <c r="G587" s="71">
        <f t="shared" si="23"/>
        <v>1858.31</v>
      </c>
      <c r="H587" s="71"/>
      <c r="I587" s="71"/>
      <c r="J587" s="71"/>
      <c r="K587" s="71"/>
      <c r="L587" s="71">
        <v>0</v>
      </c>
      <c r="M587" s="71">
        <v>5122</v>
      </c>
    </row>
    <row r="588" spans="1:13" s="50" customFormat="1" ht="36" x14ac:dyDescent="0.15">
      <c r="A588" s="63"/>
      <c r="B588" s="63">
        <v>1</v>
      </c>
      <c r="C588" s="63" t="s">
        <v>3797</v>
      </c>
      <c r="D588" s="63" t="s">
        <v>3798</v>
      </c>
      <c r="E588" s="76">
        <v>743.86</v>
      </c>
      <c r="F588" s="76">
        <v>743.86</v>
      </c>
      <c r="G588" s="76">
        <v>743.86</v>
      </c>
      <c r="H588" s="64"/>
      <c r="I588" s="64"/>
      <c r="J588" s="64"/>
      <c r="K588" s="63"/>
      <c r="L588" s="63"/>
      <c r="M588" s="65">
        <v>1480</v>
      </c>
    </row>
    <row r="589" spans="1:13" s="52" customFormat="1" ht="36" x14ac:dyDescent="0.15">
      <c r="A589" s="63"/>
      <c r="B589" s="63">
        <v>2</v>
      </c>
      <c r="C589" s="63" t="s">
        <v>3799</v>
      </c>
      <c r="D589" s="63" t="s">
        <v>3800</v>
      </c>
      <c r="E589" s="63">
        <v>1114.45</v>
      </c>
      <c r="F589" s="63">
        <v>1114.45</v>
      </c>
      <c r="G589" s="63">
        <v>1114.45</v>
      </c>
      <c r="H589" s="63"/>
      <c r="I589" s="63"/>
      <c r="J589" s="63"/>
      <c r="K589" s="63"/>
      <c r="L589" s="63"/>
      <c r="M589" s="65">
        <v>3642</v>
      </c>
    </row>
    <row r="590" spans="1:13" x14ac:dyDescent="0.15">
      <c r="A590" s="71" t="s">
        <v>3801</v>
      </c>
      <c r="B590" s="71">
        <f>B591+B604+B618</f>
        <v>83</v>
      </c>
      <c r="C590" s="71"/>
      <c r="D590" s="71"/>
      <c r="E590" s="71">
        <f t="shared" ref="E590:M590" si="24">E591+E604+E618</f>
        <v>9874.9560999999994</v>
      </c>
      <c r="F590" s="71">
        <f t="shared" si="24"/>
        <v>9874.9560999999994</v>
      </c>
      <c r="G590" s="57">
        <f t="shared" si="24"/>
        <v>8775.1136000000006</v>
      </c>
      <c r="H590" s="57"/>
      <c r="I590" s="57">
        <f t="shared" si="24"/>
        <v>1099.8425</v>
      </c>
      <c r="J590" s="71"/>
      <c r="K590" s="71"/>
      <c r="L590" s="71">
        <f t="shared" si="24"/>
        <v>181913</v>
      </c>
      <c r="M590" s="71">
        <f t="shared" si="24"/>
        <v>1050948</v>
      </c>
    </row>
    <row r="591" spans="1:13" x14ac:dyDescent="0.15">
      <c r="A591" s="71" t="s">
        <v>3802</v>
      </c>
      <c r="B591" s="71">
        <v>12</v>
      </c>
      <c r="C591" s="71"/>
      <c r="D591" s="71"/>
      <c r="E591" s="71">
        <f>SUM(E592:E603)</f>
        <v>1563.83</v>
      </c>
      <c r="F591" s="71">
        <f t="shared" ref="F591:M591" si="25">SUM(F592:F603)</f>
        <v>1563.83</v>
      </c>
      <c r="G591" s="71">
        <f t="shared" si="25"/>
        <v>794.82999999999993</v>
      </c>
      <c r="H591" s="71"/>
      <c r="I591" s="71">
        <f t="shared" si="25"/>
        <v>769</v>
      </c>
      <c r="J591" s="95"/>
      <c r="K591" s="71"/>
      <c r="L591" s="71">
        <f t="shared" si="25"/>
        <v>7200</v>
      </c>
      <c r="M591" s="71">
        <f t="shared" si="25"/>
        <v>330091</v>
      </c>
    </row>
    <row r="592" spans="1:13" s="50" customFormat="1" ht="22.5" x14ac:dyDescent="0.15">
      <c r="A592" s="63"/>
      <c r="B592" s="63">
        <v>1</v>
      </c>
      <c r="C592" s="63" t="s">
        <v>3803</v>
      </c>
      <c r="D592" s="63" t="s">
        <v>3804</v>
      </c>
      <c r="E592" s="63">
        <v>120</v>
      </c>
      <c r="F592" s="63">
        <v>120</v>
      </c>
      <c r="G592" s="63"/>
      <c r="H592" s="63"/>
      <c r="I592" s="63">
        <v>120</v>
      </c>
      <c r="J592" s="63"/>
      <c r="K592" s="63"/>
      <c r="L592" s="63"/>
      <c r="M592" s="65">
        <v>1200</v>
      </c>
    </row>
    <row r="593" spans="1:13" s="50" customFormat="1" ht="22.5" x14ac:dyDescent="0.15">
      <c r="A593" s="63"/>
      <c r="B593" s="63">
        <v>2</v>
      </c>
      <c r="C593" s="63" t="s">
        <v>3803</v>
      </c>
      <c r="D593" s="63" t="s">
        <v>3805</v>
      </c>
      <c r="E593" s="63">
        <v>150</v>
      </c>
      <c r="F593" s="63">
        <v>150</v>
      </c>
      <c r="G593" s="63"/>
      <c r="H593" s="63"/>
      <c r="I593" s="63">
        <v>150</v>
      </c>
      <c r="J593" s="63"/>
      <c r="K593" s="63"/>
      <c r="L593" s="63"/>
      <c r="M593" s="65">
        <v>1700</v>
      </c>
    </row>
    <row r="594" spans="1:13" s="50" customFormat="1" ht="22.5" x14ac:dyDescent="0.15">
      <c r="A594" s="63"/>
      <c r="B594" s="63">
        <v>3</v>
      </c>
      <c r="C594" s="63" t="s">
        <v>3803</v>
      </c>
      <c r="D594" s="63" t="s">
        <v>3806</v>
      </c>
      <c r="E594" s="63">
        <v>427</v>
      </c>
      <c r="F594" s="63">
        <v>427</v>
      </c>
      <c r="G594" s="63"/>
      <c r="H594" s="63"/>
      <c r="I594" s="63">
        <v>427</v>
      </c>
      <c r="J594" s="63"/>
      <c r="K594" s="63"/>
      <c r="L594" s="63"/>
      <c r="M594" s="65">
        <v>1510</v>
      </c>
    </row>
    <row r="595" spans="1:13" s="50" customFormat="1" ht="22.5" x14ac:dyDescent="0.15">
      <c r="A595" s="63"/>
      <c r="B595" s="63">
        <v>4</v>
      </c>
      <c r="C595" s="63" t="s">
        <v>3803</v>
      </c>
      <c r="D595" s="63" t="s">
        <v>3807</v>
      </c>
      <c r="E595" s="63">
        <v>45</v>
      </c>
      <c r="F595" s="63">
        <v>45</v>
      </c>
      <c r="G595" s="63"/>
      <c r="H595" s="63"/>
      <c r="I595" s="63">
        <v>45</v>
      </c>
      <c r="J595" s="63"/>
      <c r="K595" s="63"/>
      <c r="L595" s="63"/>
      <c r="M595" s="65">
        <v>300</v>
      </c>
    </row>
    <row r="596" spans="1:13" s="50" customFormat="1" ht="33.75" x14ac:dyDescent="0.15">
      <c r="A596" s="63"/>
      <c r="B596" s="63">
        <v>5</v>
      </c>
      <c r="C596" s="63" t="s">
        <v>3808</v>
      </c>
      <c r="D596" s="63" t="s">
        <v>3809</v>
      </c>
      <c r="E596" s="63">
        <v>27</v>
      </c>
      <c r="F596" s="63">
        <v>27</v>
      </c>
      <c r="G596" s="63"/>
      <c r="H596" s="63"/>
      <c r="I596" s="63">
        <v>27</v>
      </c>
      <c r="J596" s="63"/>
      <c r="K596" s="63"/>
      <c r="L596" s="63"/>
      <c r="M596" s="65">
        <v>600</v>
      </c>
    </row>
    <row r="597" spans="1:13" s="50" customFormat="1" ht="142.5" x14ac:dyDescent="0.15">
      <c r="A597" s="63"/>
      <c r="B597" s="63">
        <v>6</v>
      </c>
      <c r="C597" s="76" t="s">
        <v>3810</v>
      </c>
      <c r="D597" s="76" t="s">
        <v>3811</v>
      </c>
      <c r="E597" s="65">
        <v>52.83</v>
      </c>
      <c r="F597" s="65">
        <f>SUM(G597:J597)</f>
        <v>52.83</v>
      </c>
      <c r="G597" s="76">
        <v>52.83</v>
      </c>
      <c r="H597" s="63"/>
      <c r="I597" s="63"/>
      <c r="J597" s="63"/>
      <c r="K597" s="63"/>
      <c r="L597" s="63"/>
      <c r="M597" s="65">
        <v>781</v>
      </c>
    </row>
    <row r="598" spans="1:13" ht="22.5" x14ac:dyDescent="0.15">
      <c r="A598" s="71"/>
      <c r="B598" s="63">
        <v>7</v>
      </c>
      <c r="C598" s="71" t="s">
        <v>3812</v>
      </c>
      <c r="D598" s="71" t="s">
        <v>3813</v>
      </c>
      <c r="E598" s="71">
        <v>120</v>
      </c>
      <c r="F598" s="71">
        <v>120</v>
      </c>
      <c r="G598" s="71">
        <v>120</v>
      </c>
      <c r="H598" s="71"/>
      <c r="I598" s="71"/>
      <c r="J598" s="71"/>
      <c r="K598" s="71"/>
      <c r="L598" s="71">
        <v>1200</v>
      </c>
      <c r="M598" s="71">
        <v>54000</v>
      </c>
    </row>
    <row r="599" spans="1:13" x14ac:dyDescent="0.15">
      <c r="A599" s="71"/>
      <c r="B599" s="63">
        <v>8</v>
      </c>
      <c r="C599" s="71" t="s">
        <v>3814</v>
      </c>
      <c r="D599" s="71" t="s">
        <v>3815</v>
      </c>
      <c r="E599" s="71">
        <v>104</v>
      </c>
      <c r="F599" s="71">
        <v>104</v>
      </c>
      <c r="G599" s="71">
        <v>104</v>
      </c>
      <c r="H599" s="71"/>
      <c r="I599" s="71"/>
      <c r="J599" s="71"/>
      <c r="K599" s="71"/>
      <c r="L599" s="71">
        <v>1200</v>
      </c>
      <c r="M599" s="71">
        <v>54000</v>
      </c>
    </row>
    <row r="600" spans="1:13" ht="22.5" x14ac:dyDescent="0.15">
      <c r="A600" s="71"/>
      <c r="B600" s="63">
        <v>9</v>
      </c>
      <c r="C600" s="71" t="s">
        <v>3816</v>
      </c>
      <c r="D600" s="71" t="s">
        <v>3817</v>
      </c>
      <c r="E600" s="71">
        <v>46</v>
      </c>
      <c r="F600" s="71">
        <v>46</v>
      </c>
      <c r="G600" s="71">
        <v>46</v>
      </c>
      <c r="H600" s="71"/>
      <c r="I600" s="71"/>
      <c r="J600" s="71"/>
      <c r="K600" s="71"/>
      <c r="L600" s="71">
        <v>1200</v>
      </c>
      <c r="M600" s="71">
        <v>54000</v>
      </c>
    </row>
    <row r="601" spans="1:13" ht="22.5" x14ac:dyDescent="0.15">
      <c r="A601" s="71"/>
      <c r="B601" s="63">
        <v>10</v>
      </c>
      <c r="C601" s="71" t="s">
        <v>3818</v>
      </c>
      <c r="D601" s="71" t="s">
        <v>3819</v>
      </c>
      <c r="E601" s="71">
        <v>7</v>
      </c>
      <c r="F601" s="71">
        <v>7</v>
      </c>
      <c r="G601" s="71">
        <v>7</v>
      </c>
      <c r="H601" s="71"/>
      <c r="I601" s="71"/>
      <c r="J601" s="71"/>
      <c r="K601" s="71"/>
      <c r="L601" s="71">
        <v>1200</v>
      </c>
      <c r="M601" s="71">
        <v>54000</v>
      </c>
    </row>
    <row r="602" spans="1:13" x14ac:dyDescent="0.15">
      <c r="A602" s="71"/>
      <c r="B602" s="63">
        <v>11</v>
      </c>
      <c r="C602" s="71" t="s">
        <v>3820</v>
      </c>
      <c r="D602" s="71" t="s">
        <v>3821</v>
      </c>
      <c r="E602" s="71">
        <v>420</v>
      </c>
      <c r="F602" s="71">
        <v>420</v>
      </c>
      <c r="G602" s="71">
        <v>420</v>
      </c>
      <c r="H602" s="71"/>
      <c r="I602" s="71"/>
      <c r="J602" s="71"/>
      <c r="K602" s="71"/>
      <c r="L602" s="71">
        <v>1200</v>
      </c>
      <c r="M602" s="71">
        <v>54000</v>
      </c>
    </row>
    <row r="603" spans="1:13" ht="22.5" x14ac:dyDescent="0.15">
      <c r="A603" s="71"/>
      <c r="B603" s="63">
        <v>12</v>
      </c>
      <c r="C603" s="71" t="s">
        <v>3822</v>
      </c>
      <c r="D603" s="71" t="s">
        <v>3823</v>
      </c>
      <c r="E603" s="71">
        <v>45</v>
      </c>
      <c r="F603" s="71">
        <v>45</v>
      </c>
      <c r="G603" s="71">
        <v>45</v>
      </c>
      <c r="H603" s="71"/>
      <c r="I603" s="71"/>
      <c r="J603" s="71"/>
      <c r="K603" s="71"/>
      <c r="L603" s="71">
        <v>1200</v>
      </c>
      <c r="M603" s="71">
        <v>54000</v>
      </c>
    </row>
    <row r="604" spans="1:13" x14ac:dyDescent="0.15">
      <c r="A604" s="57" t="s">
        <v>5555</v>
      </c>
      <c r="B604" s="71">
        <v>13</v>
      </c>
      <c r="C604" s="57"/>
      <c r="D604" s="57"/>
      <c r="E604" s="71">
        <f>SUM(E605:E617)</f>
        <v>2154.3951000000002</v>
      </c>
      <c r="F604" s="71">
        <f t="shared" ref="F604:I604" si="26">SUM(F605:F617)</f>
        <v>2154.3951000000002</v>
      </c>
      <c r="G604" s="71">
        <f t="shared" si="26"/>
        <v>1823.5526</v>
      </c>
      <c r="H604" s="71"/>
      <c r="I604" s="71">
        <f t="shared" si="26"/>
        <v>330.84250000000003</v>
      </c>
      <c r="J604" s="71"/>
      <c r="K604" s="71"/>
      <c r="L604" s="71">
        <f t="shared" ref="L604:M604" si="27">SUM(L605:L617)</f>
        <v>5808</v>
      </c>
      <c r="M604" s="71">
        <f t="shared" si="27"/>
        <v>29334</v>
      </c>
    </row>
    <row r="605" spans="1:13" s="50" customFormat="1" ht="22.5" x14ac:dyDescent="0.15">
      <c r="A605" s="63"/>
      <c r="B605" s="63">
        <v>1</v>
      </c>
      <c r="C605" s="63" t="s">
        <v>3824</v>
      </c>
      <c r="D605" s="56" t="s">
        <v>3825</v>
      </c>
      <c r="E605" s="63">
        <v>800</v>
      </c>
      <c r="F605" s="64">
        <v>800</v>
      </c>
      <c r="G605" s="64">
        <v>800</v>
      </c>
      <c r="H605" s="64"/>
      <c r="I605" s="64"/>
      <c r="J605" s="63"/>
      <c r="K605" s="63"/>
      <c r="L605" s="63"/>
      <c r="M605" s="65">
        <v>2000</v>
      </c>
    </row>
    <row r="606" spans="1:13" s="50" customFormat="1" ht="34.5" x14ac:dyDescent="0.15">
      <c r="A606" s="63"/>
      <c r="B606" s="63">
        <v>2</v>
      </c>
      <c r="C606" s="76" t="s">
        <v>3826</v>
      </c>
      <c r="D606" s="76" t="s">
        <v>3827</v>
      </c>
      <c r="E606" s="63">
        <f>F606</f>
        <v>8.7309999999999999</v>
      </c>
      <c r="F606" s="65">
        <f>SUM(G606:J606)</f>
        <v>8.7309999999999999</v>
      </c>
      <c r="G606" s="76">
        <v>8.7309999999999999</v>
      </c>
      <c r="H606" s="64"/>
      <c r="I606" s="64"/>
      <c r="J606" s="64"/>
      <c r="K606" s="63"/>
      <c r="L606" s="63"/>
      <c r="M606" s="65">
        <v>583</v>
      </c>
    </row>
    <row r="607" spans="1:13" s="50" customFormat="1" ht="81.75" x14ac:dyDescent="0.15">
      <c r="A607" s="63"/>
      <c r="B607" s="63">
        <v>3</v>
      </c>
      <c r="C607" s="63" t="s">
        <v>3828</v>
      </c>
      <c r="D607" s="63" t="s">
        <v>3829</v>
      </c>
      <c r="E607" s="63">
        <f t="shared" ref="E607:E611" si="28">F607</f>
        <v>171.5</v>
      </c>
      <c r="F607" s="65">
        <v>171.5</v>
      </c>
      <c r="G607" s="65">
        <v>171.5</v>
      </c>
      <c r="H607" s="63"/>
      <c r="I607" s="64"/>
      <c r="J607" s="64"/>
      <c r="K607" s="63"/>
      <c r="L607" s="63"/>
      <c r="M607" s="65">
        <v>3000</v>
      </c>
    </row>
    <row r="608" spans="1:13" s="50" customFormat="1" ht="47.25" x14ac:dyDescent="0.15">
      <c r="A608" s="63"/>
      <c r="B608" s="63">
        <v>4</v>
      </c>
      <c r="C608" s="63" t="s">
        <v>3830</v>
      </c>
      <c r="D608" s="63" t="s">
        <v>3831</v>
      </c>
      <c r="E608" s="63">
        <f t="shared" si="28"/>
        <v>120</v>
      </c>
      <c r="F608" s="65">
        <v>120</v>
      </c>
      <c r="G608" s="65"/>
      <c r="H608" s="63"/>
      <c r="I608" s="63">
        <v>120</v>
      </c>
      <c r="J608" s="63"/>
      <c r="K608" s="63"/>
      <c r="L608" s="63"/>
      <c r="M608" s="65">
        <v>3000</v>
      </c>
    </row>
    <row r="609" spans="1:13" s="50" customFormat="1" ht="33.75" x14ac:dyDescent="0.15">
      <c r="A609" s="63"/>
      <c r="B609" s="63">
        <v>5</v>
      </c>
      <c r="C609" s="63" t="s">
        <v>3832</v>
      </c>
      <c r="D609" s="63" t="s">
        <v>3833</v>
      </c>
      <c r="E609" s="63">
        <f t="shared" si="28"/>
        <v>181.3</v>
      </c>
      <c r="F609" s="63">
        <v>181.3</v>
      </c>
      <c r="G609" s="63"/>
      <c r="H609" s="63"/>
      <c r="I609" s="63">
        <v>181.3</v>
      </c>
      <c r="J609" s="63"/>
      <c r="K609" s="63"/>
      <c r="L609" s="63"/>
      <c r="M609" s="63">
        <v>1813</v>
      </c>
    </row>
    <row r="610" spans="1:13" s="50" customFormat="1" ht="22.5" x14ac:dyDescent="0.15">
      <c r="A610" s="63"/>
      <c r="B610" s="63">
        <v>6</v>
      </c>
      <c r="C610" s="63" t="s">
        <v>3834</v>
      </c>
      <c r="D610" s="63" t="s">
        <v>3835</v>
      </c>
      <c r="E610" s="63">
        <f t="shared" si="28"/>
        <v>19.695</v>
      </c>
      <c r="F610" s="63">
        <v>19.695</v>
      </c>
      <c r="G610" s="63"/>
      <c r="H610" s="63"/>
      <c r="I610" s="63">
        <v>19.695</v>
      </c>
      <c r="J610" s="63"/>
      <c r="K610" s="63"/>
      <c r="L610" s="63"/>
      <c r="M610" s="63">
        <v>6565</v>
      </c>
    </row>
    <row r="611" spans="1:13" s="50" customFormat="1" ht="22.5" x14ac:dyDescent="0.15">
      <c r="A611" s="63"/>
      <c r="B611" s="63">
        <v>7</v>
      </c>
      <c r="C611" s="63" t="s">
        <v>3836</v>
      </c>
      <c r="D611" s="63" t="s">
        <v>3837</v>
      </c>
      <c r="E611" s="63">
        <f t="shared" si="28"/>
        <v>9.8475000000000001</v>
      </c>
      <c r="F611" s="63">
        <v>9.8475000000000001</v>
      </c>
      <c r="G611" s="63"/>
      <c r="H611" s="63"/>
      <c r="I611" s="63">
        <v>9.8475000000000001</v>
      </c>
      <c r="J611" s="63"/>
      <c r="K611" s="63"/>
      <c r="L611" s="63"/>
      <c r="M611" s="63">
        <v>6565</v>
      </c>
    </row>
    <row r="612" spans="1:13" x14ac:dyDescent="0.15">
      <c r="A612" s="71"/>
      <c r="B612" s="63">
        <v>8</v>
      </c>
      <c r="C612" s="71" t="s">
        <v>3838</v>
      </c>
      <c r="D612" s="78" t="s">
        <v>3839</v>
      </c>
      <c r="E612" s="71">
        <v>24.722000000000001</v>
      </c>
      <c r="F612" s="71">
        <v>24.722000000000001</v>
      </c>
      <c r="G612" s="71">
        <v>24.722000000000001</v>
      </c>
      <c r="H612" s="71"/>
      <c r="I612" s="71"/>
      <c r="J612" s="71"/>
      <c r="K612" s="71"/>
      <c r="L612" s="71">
        <v>1052</v>
      </c>
      <c r="M612" s="71">
        <v>1052</v>
      </c>
    </row>
    <row r="613" spans="1:13" ht="22.5" x14ac:dyDescent="0.15">
      <c r="A613" s="71"/>
      <c r="B613" s="63">
        <v>9</v>
      </c>
      <c r="C613" s="71" t="s">
        <v>3840</v>
      </c>
      <c r="D613" s="78" t="s">
        <v>3841</v>
      </c>
      <c r="E613" s="71">
        <v>600</v>
      </c>
      <c r="F613" s="71">
        <v>600</v>
      </c>
      <c r="G613" s="71">
        <v>600</v>
      </c>
      <c r="H613" s="71"/>
      <c r="I613" s="71"/>
      <c r="J613" s="71"/>
      <c r="K613" s="71"/>
      <c r="L613" s="71">
        <v>3000</v>
      </c>
      <c r="M613" s="71">
        <v>3000</v>
      </c>
    </row>
    <row r="614" spans="1:13" ht="81" x14ac:dyDescent="0.15">
      <c r="A614" s="71"/>
      <c r="B614" s="63">
        <v>10</v>
      </c>
      <c r="C614" s="58" t="s">
        <v>3842</v>
      </c>
      <c r="D614" s="58" t="s">
        <v>3843</v>
      </c>
      <c r="E614" s="57">
        <v>82.8</v>
      </c>
      <c r="F614" s="57">
        <v>82.8</v>
      </c>
      <c r="G614" s="57">
        <v>82.8</v>
      </c>
      <c r="H614" s="71"/>
      <c r="I614" s="71"/>
      <c r="J614" s="71"/>
      <c r="K614" s="71"/>
      <c r="L614" s="71">
        <v>828</v>
      </c>
      <c r="M614" s="71">
        <v>828</v>
      </c>
    </row>
    <row r="615" spans="1:13" ht="46.5" x14ac:dyDescent="0.15">
      <c r="A615" s="71"/>
      <c r="B615" s="63">
        <v>11</v>
      </c>
      <c r="C615" s="58" t="s">
        <v>3844</v>
      </c>
      <c r="D615" s="58" t="s">
        <v>3845</v>
      </c>
      <c r="E615" s="57">
        <v>7.9</v>
      </c>
      <c r="F615" s="57">
        <v>7.9</v>
      </c>
      <c r="G615" s="57">
        <v>7.9</v>
      </c>
      <c r="H615" s="71"/>
      <c r="I615" s="71"/>
      <c r="J615" s="71"/>
      <c r="K615" s="71"/>
      <c r="L615" s="71">
        <v>79</v>
      </c>
      <c r="M615" s="71">
        <v>79</v>
      </c>
    </row>
    <row r="616" spans="1:13" ht="138.75" x14ac:dyDescent="0.15">
      <c r="A616" s="71"/>
      <c r="B616" s="63">
        <v>12</v>
      </c>
      <c r="C616" s="71" t="s">
        <v>3846</v>
      </c>
      <c r="D616" s="71" t="s">
        <v>3847</v>
      </c>
      <c r="E616" s="69">
        <v>11.579599999999999</v>
      </c>
      <c r="F616" s="69">
        <v>11.579599999999999</v>
      </c>
      <c r="G616" s="69">
        <v>11.579599999999999</v>
      </c>
      <c r="H616" s="71"/>
      <c r="I616" s="71"/>
      <c r="J616" s="71"/>
      <c r="K616" s="71"/>
      <c r="L616" s="71">
        <v>116</v>
      </c>
      <c r="M616" s="71">
        <v>116</v>
      </c>
    </row>
    <row r="617" spans="1:13" ht="84" x14ac:dyDescent="0.15">
      <c r="A617" s="71"/>
      <c r="B617" s="63">
        <v>13</v>
      </c>
      <c r="C617" s="58" t="s">
        <v>3848</v>
      </c>
      <c r="D617" s="58" t="s">
        <v>3849</v>
      </c>
      <c r="E617" s="57">
        <v>116.32</v>
      </c>
      <c r="F617" s="57">
        <v>116.32</v>
      </c>
      <c r="G617" s="57">
        <v>116.32</v>
      </c>
      <c r="H617" s="71"/>
      <c r="I617" s="71"/>
      <c r="J617" s="71"/>
      <c r="K617" s="71"/>
      <c r="L617" s="71">
        <v>733</v>
      </c>
      <c r="M617" s="71">
        <v>733</v>
      </c>
    </row>
    <row r="618" spans="1:13" ht="23.25" x14ac:dyDescent="0.15">
      <c r="A618" s="71" t="s">
        <v>3850</v>
      </c>
      <c r="B618" s="71">
        <v>58</v>
      </c>
      <c r="C618" s="71"/>
      <c r="D618" s="71"/>
      <c r="E618" s="71">
        <f>SUM(E619:E676)</f>
        <v>6156.7309999999998</v>
      </c>
      <c r="F618" s="71">
        <f t="shared" ref="F618:M618" si="29">SUM(F619:F676)</f>
        <v>6156.7309999999998</v>
      </c>
      <c r="G618" s="71">
        <f t="shared" si="29"/>
        <v>6156.7309999999998</v>
      </c>
      <c r="H618" s="71"/>
      <c r="I618" s="71"/>
      <c r="J618" s="71"/>
      <c r="K618" s="71"/>
      <c r="L618" s="71">
        <f t="shared" si="29"/>
        <v>168905</v>
      </c>
      <c r="M618" s="71">
        <f t="shared" si="29"/>
        <v>691523</v>
      </c>
    </row>
    <row r="619" spans="1:13" ht="282" x14ac:dyDescent="0.15">
      <c r="A619" s="71"/>
      <c r="B619" s="71">
        <v>1</v>
      </c>
      <c r="C619" s="71" t="s">
        <v>3851</v>
      </c>
      <c r="D619" s="71" t="s">
        <v>3852</v>
      </c>
      <c r="E619" s="71">
        <v>127.33</v>
      </c>
      <c r="F619" s="71">
        <v>127.33</v>
      </c>
      <c r="G619" s="71">
        <v>127.33</v>
      </c>
      <c r="H619" s="71"/>
      <c r="I619" s="71"/>
      <c r="J619" s="71"/>
      <c r="K619" s="71"/>
      <c r="L619" s="71">
        <v>880</v>
      </c>
      <c r="M619" s="71">
        <v>4407</v>
      </c>
    </row>
    <row r="620" spans="1:13" ht="248.25" x14ac:dyDescent="0.15">
      <c r="A620" s="71"/>
      <c r="B620" s="71">
        <v>2</v>
      </c>
      <c r="C620" s="71" t="s">
        <v>3853</v>
      </c>
      <c r="D620" s="71" t="s">
        <v>3854</v>
      </c>
      <c r="E620" s="71">
        <v>284.14999999999998</v>
      </c>
      <c r="F620" s="71">
        <v>284.14999999999998</v>
      </c>
      <c r="G620" s="71">
        <v>284.14999999999998</v>
      </c>
      <c r="H620" s="71"/>
      <c r="I620" s="71"/>
      <c r="J620" s="71"/>
      <c r="K620" s="71"/>
      <c r="L620" s="71">
        <v>214</v>
      </c>
      <c r="M620" s="71">
        <v>612</v>
      </c>
    </row>
    <row r="621" spans="1:13" ht="165.75" x14ac:dyDescent="0.15">
      <c r="A621" s="71"/>
      <c r="B621" s="71">
        <v>3</v>
      </c>
      <c r="C621" s="71" t="s">
        <v>3855</v>
      </c>
      <c r="D621" s="71" t="s">
        <v>3856</v>
      </c>
      <c r="E621" s="71">
        <v>316</v>
      </c>
      <c r="F621" s="71">
        <v>316</v>
      </c>
      <c r="G621" s="71">
        <v>316</v>
      </c>
      <c r="H621" s="71"/>
      <c r="I621" s="71"/>
      <c r="J621" s="71"/>
      <c r="K621" s="71"/>
      <c r="L621" s="71">
        <v>473</v>
      </c>
      <c r="M621" s="71">
        <v>1878</v>
      </c>
    </row>
    <row r="622" spans="1:13" ht="248.25" x14ac:dyDescent="0.15">
      <c r="A622" s="71"/>
      <c r="B622" s="71">
        <v>4</v>
      </c>
      <c r="C622" s="71" t="s">
        <v>3857</v>
      </c>
      <c r="D622" s="71" t="s">
        <v>3858</v>
      </c>
      <c r="E622" s="71">
        <v>493.5</v>
      </c>
      <c r="F622" s="71">
        <v>493.5</v>
      </c>
      <c r="G622" s="71">
        <v>493.5</v>
      </c>
      <c r="H622" s="71"/>
      <c r="I622" s="71"/>
      <c r="J622" s="71"/>
      <c r="K622" s="71"/>
      <c r="L622" s="71">
        <v>1003</v>
      </c>
      <c r="M622" s="71">
        <v>4128</v>
      </c>
    </row>
    <row r="623" spans="1:13" ht="162" x14ac:dyDescent="0.15">
      <c r="A623" s="71"/>
      <c r="B623" s="71">
        <v>5</v>
      </c>
      <c r="C623" s="71" t="s">
        <v>3859</v>
      </c>
      <c r="D623" s="71" t="s">
        <v>3860</v>
      </c>
      <c r="E623" s="71">
        <v>348</v>
      </c>
      <c r="F623" s="71">
        <v>348</v>
      </c>
      <c r="G623" s="71">
        <v>348</v>
      </c>
      <c r="H623" s="71"/>
      <c r="I623" s="71"/>
      <c r="J623" s="71"/>
      <c r="K623" s="71"/>
      <c r="L623" s="71">
        <v>140</v>
      </c>
      <c r="M623" s="71">
        <v>402</v>
      </c>
    </row>
    <row r="624" spans="1:13" ht="247.5" x14ac:dyDescent="0.15">
      <c r="A624" s="71"/>
      <c r="B624" s="71">
        <v>6</v>
      </c>
      <c r="C624" s="71" t="s">
        <v>3861</v>
      </c>
      <c r="D624" s="71" t="s">
        <v>3862</v>
      </c>
      <c r="E624" s="71">
        <v>276.3</v>
      </c>
      <c r="F624" s="71">
        <v>276.3</v>
      </c>
      <c r="G624" s="71">
        <v>276.3</v>
      </c>
      <c r="H624" s="71"/>
      <c r="I624" s="71"/>
      <c r="J624" s="71"/>
      <c r="K624" s="71"/>
      <c r="L624" s="71">
        <v>736</v>
      </c>
      <c r="M624" s="71">
        <v>3150</v>
      </c>
    </row>
    <row r="625" spans="1:13" ht="258.75" x14ac:dyDescent="0.15">
      <c r="A625" s="71"/>
      <c r="B625" s="71">
        <v>7</v>
      </c>
      <c r="C625" s="71" t="s">
        <v>3863</v>
      </c>
      <c r="D625" s="71" t="s">
        <v>3864</v>
      </c>
      <c r="E625" s="71">
        <v>402.07499999999999</v>
      </c>
      <c r="F625" s="71">
        <v>402.07499999999999</v>
      </c>
      <c r="G625" s="71">
        <v>402.07499999999999</v>
      </c>
      <c r="H625" s="71"/>
      <c r="I625" s="71"/>
      <c r="J625" s="71"/>
      <c r="K625" s="71"/>
      <c r="L625" s="71">
        <v>2302</v>
      </c>
      <c r="M625" s="71">
        <v>8295</v>
      </c>
    </row>
    <row r="626" spans="1:13" ht="222" x14ac:dyDescent="0.15">
      <c r="A626" s="71"/>
      <c r="B626" s="71">
        <v>8</v>
      </c>
      <c r="C626" s="71" t="s">
        <v>3865</v>
      </c>
      <c r="D626" s="71" t="s">
        <v>3866</v>
      </c>
      <c r="E626" s="71">
        <v>365.58</v>
      </c>
      <c r="F626" s="71">
        <v>365.58</v>
      </c>
      <c r="G626" s="71">
        <v>365.58</v>
      </c>
      <c r="H626" s="71"/>
      <c r="I626" s="71"/>
      <c r="J626" s="71"/>
      <c r="K626" s="71"/>
      <c r="L626" s="71">
        <v>1565</v>
      </c>
      <c r="M626" s="71">
        <v>6025</v>
      </c>
    </row>
    <row r="627" spans="1:13" x14ac:dyDescent="0.15">
      <c r="A627" s="71"/>
      <c r="B627" s="71">
        <v>9</v>
      </c>
      <c r="C627" s="71" t="s">
        <v>3867</v>
      </c>
      <c r="D627" s="71" t="s">
        <v>3868</v>
      </c>
      <c r="E627" s="71">
        <v>90</v>
      </c>
      <c r="F627" s="71">
        <v>90</v>
      </c>
      <c r="G627" s="71">
        <v>90</v>
      </c>
      <c r="H627" s="71"/>
      <c r="I627" s="71"/>
      <c r="J627" s="71"/>
      <c r="K627" s="71"/>
      <c r="L627" s="71">
        <v>852</v>
      </c>
      <c r="M627" s="71">
        <v>3368</v>
      </c>
    </row>
    <row r="628" spans="1:13" ht="35.25" x14ac:dyDescent="0.15">
      <c r="A628" s="71"/>
      <c r="B628" s="71">
        <v>10</v>
      </c>
      <c r="C628" s="71" t="s">
        <v>3869</v>
      </c>
      <c r="D628" s="71" t="s">
        <v>3870</v>
      </c>
      <c r="E628" s="71">
        <v>45</v>
      </c>
      <c r="F628" s="71">
        <v>45</v>
      </c>
      <c r="G628" s="71">
        <v>45</v>
      </c>
      <c r="H628" s="71"/>
      <c r="I628" s="71"/>
      <c r="J628" s="71"/>
      <c r="K628" s="71"/>
      <c r="L628" s="71">
        <v>1304</v>
      </c>
      <c r="M628" s="71">
        <v>5276</v>
      </c>
    </row>
    <row r="629" spans="1:13" ht="34.5" x14ac:dyDescent="0.15">
      <c r="A629" s="71"/>
      <c r="B629" s="71">
        <v>11</v>
      </c>
      <c r="C629" s="71" t="s">
        <v>3871</v>
      </c>
      <c r="D629" s="71" t="s">
        <v>3872</v>
      </c>
      <c r="E629" s="71">
        <v>81</v>
      </c>
      <c r="F629" s="71">
        <v>81</v>
      </c>
      <c r="G629" s="71">
        <v>81</v>
      </c>
      <c r="H629" s="71"/>
      <c r="I629" s="71"/>
      <c r="J629" s="71"/>
      <c r="K629" s="71"/>
      <c r="L629" s="71">
        <v>943</v>
      </c>
      <c r="M629" s="71">
        <v>4380</v>
      </c>
    </row>
    <row r="630" spans="1:13" ht="34.5" x14ac:dyDescent="0.15">
      <c r="A630" s="71"/>
      <c r="B630" s="71">
        <v>12</v>
      </c>
      <c r="C630" s="71" t="s">
        <v>3873</v>
      </c>
      <c r="D630" s="71" t="s">
        <v>3874</v>
      </c>
      <c r="E630" s="71">
        <v>90</v>
      </c>
      <c r="F630" s="71">
        <v>90</v>
      </c>
      <c r="G630" s="71">
        <v>90</v>
      </c>
      <c r="H630" s="71"/>
      <c r="I630" s="71"/>
      <c r="J630" s="71"/>
      <c r="K630" s="71"/>
      <c r="L630" s="71">
        <v>721</v>
      </c>
      <c r="M630" s="71">
        <v>3054</v>
      </c>
    </row>
    <row r="631" spans="1:13" ht="60" x14ac:dyDescent="0.15">
      <c r="A631" s="71"/>
      <c r="B631" s="71">
        <v>13</v>
      </c>
      <c r="C631" s="71" t="s">
        <v>3875</v>
      </c>
      <c r="D631" s="71" t="s">
        <v>3876</v>
      </c>
      <c r="E631" s="71">
        <v>186</v>
      </c>
      <c r="F631" s="71">
        <v>186</v>
      </c>
      <c r="G631" s="71">
        <v>186</v>
      </c>
      <c r="H631" s="71"/>
      <c r="I631" s="71"/>
      <c r="J631" s="71"/>
      <c r="K631" s="71"/>
      <c r="L631" s="71">
        <v>1184</v>
      </c>
      <c r="M631" s="71">
        <v>4986</v>
      </c>
    </row>
    <row r="632" spans="1:13" ht="60" x14ac:dyDescent="0.15">
      <c r="A632" s="71"/>
      <c r="B632" s="71">
        <v>14</v>
      </c>
      <c r="C632" s="71" t="s">
        <v>3877</v>
      </c>
      <c r="D632" s="71" t="s">
        <v>3878</v>
      </c>
      <c r="E632" s="71">
        <v>78</v>
      </c>
      <c r="F632" s="71">
        <v>78</v>
      </c>
      <c r="G632" s="71">
        <v>78</v>
      </c>
      <c r="H632" s="71"/>
      <c r="I632" s="71"/>
      <c r="J632" s="71"/>
      <c r="K632" s="71"/>
      <c r="L632" s="71">
        <v>90</v>
      </c>
      <c r="M632" s="71">
        <v>317</v>
      </c>
    </row>
    <row r="633" spans="1:13" ht="24" x14ac:dyDescent="0.15">
      <c r="A633" s="71"/>
      <c r="B633" s="71">
        <v>15</v>
      </c>
      <c r="C633" s="71" t="s">
        <v>3879</v>
      </c>
      <c r="D633" s="71" t="s">
        <v>3880</v>
      </c>
      <c r="E633" s="71">
        <v>21.4</v>
      </c>
      <c r="F633" s="71">
        <v>21.4</v>
      </c>
      <c r="G633" s="71">
        <v>21.4</v>
      </c>
      <c r="H633" s="71"/>
      <c r="I633" s="71"/>
      <c r="J633" s="71"/>
      <c r="K633" s="71"/>
      <c r="L633" s="71">
        <v>5123</v>
      </c>
      <c r="M633" s="71">
        <v>15219</v>
      </c>
    </row>
    <row r="634" spans="1:13" ht="36" x14ac:dyDescent="0.15">
      <c r="A634" s="71"/>
      <c r="B634" s="71">
        <v>16</v>
      </c>
      <c r="C634" s="71" t="s">
        <v>3881</v>
      </c>
      <c r="D634" s="71" t="s">
        <v>3882</v>
      </c>
      <c r="E634" s="71">
        <v>90</v>
      </c>
      <c r="F634" s="71">
        <v>90</v>
      </c>
      <c r="G634" s="71">
        <v>90</v>
      </c>
      <c r="H634" s="71"/>
      <c r="I634" s="71"/>
      <c r="J634" s="71"/>
      <c r="K634" s="71"/>
      <c r="L634" s="71">
        <v>808</v>
      </c>
      <c r="M634" s="71">
        <v>3099</v>
      </c>
    </row>
    <row r="635" spans="1:13" ht="36" x14ac:dyDescent="0.15">
      <c r="A635" s="71"/>
      <c r="B635" s="71">
        <v>17</v>
      </c>
      <c r="C635" s="71" t="s">
        <v>3883</v>
      </c>
      <c r="D635" s="71" t="s">
        <v>3884</v>
      </c>
      <c r="E635" s="71">
        <v>90</v>
      </c>
      <c r="F635" s="71">
        <v>90</v>
      </c>
      <c r="G635" s="71">
        <v>90</v>
      </c>
      <c r="H635" s="71"/>
      <c r="I635" s="71"/>
      <c r="J635" s="71"/>
      <c r="K635" s="71"/>
      <c r="L635" s="71">
        <v>827</v>
      </c>
      <c r="M635" s="71">
        <v>3381</v>
      </c>
    </row>
    <row r="636" spans="1:13" ht="120" x14ac:dyDescent="0.15">
      <c r="A636" s="71"/>
      <c r="B636" s="71">
        <v>18</v>
      </c>
      <c r="C636" s="71" t="s">
        <v>3885</v>
      </c>
      <c r="D636" s="71" t="s">
        <v>3886</v>
      </c>
      <c r="E636" s="71">
        <v>29.3</v>
      </c>
      <c r="F636" s="71">
        <v>29.3</v>
      </c>
      <c r="G636" s="71">
        <v>29.3</v>
      </c>
      <c r="H636" s="71"/>
      <c r="I636" s="71"/>
      <c r="J636" s="71"/>
      <c r="K636" s="71"/>
      <c r="L636" s="71">
        <v>542</v>
      </c>
      <c r="M636" s="71">
        <v>2964</v>
      </c>
    </row>
    <row r="637" spans="1:13" ht="24" x14ac:dyDescent="0.15">
      <c r="A637" s="71"/>
      <c r="B637" s="71">
        <v>19</v>
      </c>
      <c r="C637" s="71" t="s">
        <v>3887</v>
      </c>
      <c r="D637" s="71" t="s">
        <v>3888</v>
      </c>
      <c r="E637" s="71">
        <v>18</v>
      </c>
      <c r="F637" s="71">
        <v>18</v>
      </c>
      <c r="G637" s="71">
        <v>18</v>
      </c>
      <c r="H637" s="71"/>
      <c r="I637" s="71"/>
      <c r="J637" s="71"/>
      <c r="K637" s="71"/>
      <c r="L637" s="71">
        <v>2262</v>
      </c>
      <c r="M637" s="71">
        <v>11695</v>
      </c>
    </row>
    <row r="638" spans="1:13" x14ac:dyDescent="0.15">
      <c r="A638" s="71"/>
      <c r="B638" s="71">
        <v>20</v>
      </c>
      <c r="C638" s="71" t="s">
        <v>3889</v>
      </c>
      <c r="D638" s="71" t="s">
        <v>3890</v>
      </c>
      <c r="E638" s="71">
        <v>18</v>
      </c>
      <c r="F638" s="71">
        <v>18</v>
      </c>
      <c r="G638" s="71">
        <v>18</v>
      </c>
      <c r="H638" s="71"/>
      <c r="I638" s="71"/>
      <c r="J638" s="71"/>
      <c r="K638" s="71"/>
      <c r="L638" s="71">
        <v>623</v>
      </c>
      <c r="M638" s="71">
        <v>2633</v>
      </c>
    </row>
    <row r="639" spans="1:13" ht="34.5" x14ac:dyDescent="0.15">
      <c r="A639" s="71"/>
      <c r="B639" s="71">
        <v>21</v>
      </c>
      <c r="C639" s="71" t="s">
        <v>3891</v>
      </c>
      <c r="D639" s="71" t="s">
        <v>3892</v>
      </c>
      <c r="E639" s="71">
        <v>54</v>
      </c>
      <c r="F639" s="71">
        <v>54</v>
      </c>
      <c r="G639" s="71">
        <v>54</v>
      </c>
      <c r="H639" s="71"/>
      <c r="I639" s="71"/>
      <c r="J639" s="71"/>
      <c r="K639" s="71"/>
      <c r="L639" s="71">
        <v>1793</v>
      </c>
      <c r="M639" s="71">
        <v>8217</v>
      </c>
    </row>
    <row r="640" spans="1:13" ht="35.25" x14ac:dyDescent="0.15">
      <c r="A640" s="71"/>
      <c r="B640" s="71">
        <v>22</v>
      </c>
      <c r="C640" s="71" t="s">
        <v>3893</v>
      </c>
      <c r="D640" s="71" t="s">
        <v>3894</v>
      </c>
      <c r="E640" s="71">
        <v>90</v>
      </c>
      <c r="F640" s="71">
        <v>90</v>
      </c>
      <c r="G640" s="71">
        <v>90</v>
      </c>
      <c r="H640" s="71"/>
      <c r="I640" s="71"/>
      <c r="J640" s="71"/>
      <c r="K640" s="71"/>
      <c r="L640" s="71">
        <v>851</v>
      </c>
      <c r="M640" s="71">
        <v>4001</v>
      </c>
    </row>
    <row r="641" spans="1:13" ht="93.75" x14ac:dyDescent="0.15">
      <c r="A641" s="71"/>
      <c r="B641" s="71">
        <v>23</v>
      </c>
      <c r="C641" s="71" t="s">
        <v>3895</v>
      </c>
      <c r="D641" s="71" t="s">
        <v>3896</v>
      </c>
      <c r="E641" s="71">
        <v>10</v>
      </c>
      <c r="F641" s="71">
        <v>10</v>
      </c>
      <c r="G641" s="71">
        <v>10</v>
      </c>
      <c r="H641" s="71"/>
      <c r="I641" s="71"/>
      <c r="J641" s="71"/>
      <c r="K641" s="71"/>
      <c r="L641" s="71">
        <v>1208</v>
      </c>
      <c r="M641" s="71">
        <v>5940</v>
      </c>
    </row>
    <row r="642" spans="1:13" ht="36" x14ac:dyDescent="0.15">
      <c r="A642" s="71"/>
      <c r="B642" s="71">
        <v>24</v>
      </c>
      <c r="C642" s="71" t="s">
        <v>3897</v>
      </c>
      <c r="D642" s="71" t="s">
        <v>3898</v>
      </c>
      <c r="E642" s="71">
        <v>90</v>
      </c>
      <c r="F642" s="71">
        <v>90</v>
      </c>
      <c r="G642" s="71">
        <v>90</v>
      </c>
      <c r="H642" s="71"/>
      <c r="I642" s="71"/>
      <c r="J642" s="71"/>
      <c r="K642" s="71"/>
      <c r="L642" s="71">
        <v>2032</v>
      </c>
      <c r="M642" s="71">
        <v>9054</v>
      </c>
    </row>
    <row r="643" spans="1:13" ht="72" x14ac:dyDescent="0.15">
      <c r="A643" s="71"/>
      <c r="B643" s="71">
        <v>25</v>
      </c>
      <c r="C643" s="71" t="s">
        <v>3899</v>
      </c>
      <c r="D643" s="71" t="s">
        <v>3900</v>
      </c>
      <c r="E643" s="71">
        <v>33</v>
      </c>
      <c r="F643" s="71">
        <v>33</v>
      </c>
      <c r="G643" s="71">
        <v>33</v>
      </c>
      <c r="H643" s="71"/>
      <c r="I643" s="71"/>
      <c r="J643" s="71"/>
      <c r="K643" s="71"/>
      <c r="L643" s="71">
        <v>915</v>
      </c>
      <c r="M643" s="71">
        <v>4173</v>
      </c>
    </row>
    <row r="644" spans="1:13" ht="35.25" x14ac:dyDescent="0.15">
      <c r="A644" s="71"/>
      <c r="B644" s="71">
        <v>26</v>
      </c>
      <c r="C644" s="71" t="s">
        <v>3901</v>
      </c>
      <c r="D644" s="71" t="s">
        <v>3902</v>
      </c>
      <c r="E644" s="71">
        <v>45</v>
      </c>
      <c r="F644" s="71">
        <v>45</v>
      </c>
      <c r="G644" s="71">
        <v>45</v>
      </c>
      <c r="H644" s="71"/>
      <c r="I644" s="71"/>
      <c r="J644" s="71"/>
      <c r="K644" s="71"/>
      <c r="L644" s="71">
        <v>1596</v>
      </c>
      <c r="M644" s="71">
        <v>6691</v>
      </c>
    </row>
    <row r="645" spans="1:13" ht="153.75" x14ac:dyDescent="0.15">
      <c r="A645" s="71"/>
      <c r="B645" s="71">
        <v>27</v>
      </c>
      <c r="C645" s="71" t="s">
        <v>3903</v>
      </c>
      <c r="D645" s="71" t="s">
        <v>3904</v>
      </c>
      <c r="E645" s="71">
        <v>8</v>
      </c>
      <c r="F645" s="71">
        <v>8</v>
      </c>
      <c r="G645" s="71">
        <v>8</v>
      </c>
      <c r="H645" s="71"/>
      <c r="I645" s="71"/>
      <c r="J645" s="71"/>
      <c r="K645" s="71"/>
      <c r="L645" s="71">
        <v>847</v>
      </c>
      <c r="M645" s="71">
        <v>3862</v>
      </c>
    </row>
    <row r="646" spans="1:13" ht="119.25" x14ac:dyDescent="0.15">
      <c r="A646" s="71"/>
      <c r="B646" s="71">
        <v>28</v>
      </c>
      <c r="C646" s="71" t="s">
        <v>3905</v>
      </c>
      <c r="D646" s="71" t="s">
        <v>3906</v>
      </c>
      <c r="E646" s="71">
        <v>8</v>
      </c>
      <c r="F646" s="71">
        <v>8</v>
      </c>
      <c r="G646" s="71">
        <v>8</v>
      </c>
      <c r="H646" s="71"/>
      <c r="I646" s="71"/>
      <c r="J646" s="71"/>
      <c r="K646" s="71"/>
      <c r="L646" s="71">
        <v>744</v>
      </c>
      <c r="M646" s="71">
        <v>3594</v>
      </c>
    </row>
    <row r="647" spans="1:13" ht="46.5" x14ac:dyDescent="0.15">
      <c r="A647" s="71"/>
      <c r="B647" s="71">
        <v>29</v>
      </c>
      <c r="C647" s="71" t="s">
        <v>3907</v>
      </c>
      <c r="D647" s="71" t="s">
        <v>3908</v>
      </c>
      <c r="E647" s="71">
        <v>15</v>
      </c>
      <c r="F647" s="71">
        <v>15</v>
      </c>
      <c r="G647" s="71">
        <v>15</v>
      </c>
      <c r="H647" s="71"/>
      <c r="I647" s="71"/>
      <c r="J647" s="71"/>
      <c r="K647" s="71"/>
      <c r="L647" s="71">
        <v>771</v>
      </c>
      <c r="M647" s="71">
        <v>3150</v>
      </c>
    </row>
    <row r="648" spans="1:13" ht="81.75" x14ac:dyDescent="0.15">
      <c r="A648" s="71"/>
      <c r="B648" s="71">
        <v>30</v>
      </c>
      <c r="C648" s="71" t="s">
        <v>3909</v>
      </c>
      <c r="D648" s="71" t="s">
        <v>3910</v>
      </c>
      <c r="E648" s="71">
        <v>10</v>
      </c>
      <c r="F648" s="71">
        <v>10</v>
      </c>
      <c r="G648" s="71">
        <v>10</v>
      </c>
      <c r="H648" s="71"/>
      <c r="I648" s="71"/>
      <c r="J648" s="71"/>
      <c r="K648" s="71"/>
      <c r="L648" s="71">
        <v>916</v>
      </c>
      <c r="M648" s="71">
        <v>3749</v>
      </c>
    </row>
    <row r="649" spans="1:13" ht="94.5" x14ac:dyDescent="0.15">
      <c r="A649" s="71"/>
      <c r="B649" s="71">
        <v>31</v>
      </c>
      <c r="C649" s="71" t="s">
        <v>3911</v>
      </c>
      <c r="D649" s="71" t="s">
        <v>3912</v>
      </c>
      <c r="E649" s="71">
        <v>20</v>
      </c>
      <c r="F649" s="71">
        <v>20</v>
      </c>
      <c r="G649" s="71">
        <v>20</v>
      </c>
      <c r="H649" s="71"/>
      <c r="I649" s="71"/>
      <c r="J649" s="71"/>
      <c r="K649" s="71"/>
      <c r="L649" s="71">
        <v>3128</v>
      </c>
      <c r="M649" s="71">
        <v>15890</v>
      </c>
    </row>
    <row r="650" spans="1:13" ht="35.25" x14ac:dyDescent="0.15">
      <c r="A650" s="71"/>
      <c r="B650" s="71">
        <v>32</v>
      </c>
      <c r="C650" s="71" t="s">
        <v>3913</v>
      </c>
      <c r="D650" s="71" t="s">
        <v>3914</v>
      </c>
      <c r="E650" s="71">
        <v>97.5</v>
      </c>
      <c r="F650" s="71">
        <v>97.5</v>
      </c>
      <c r="G650" s="71">
        <v>97.5</v>
      </c>
      <c r="H650" s="71"/>
      <c r="I650" s="71"/>
      <c r="J650" s="71"/>
      <c r="K650" s="71"/>
      <c r="L650" s="71">
        <v>5439</v>
      </c>
      <c r="M650" s="71">
        <v>11674</v>
      </c>
    </row>
    <row r="651" spans="1:13" ht="59.25" x14ac:dyDescent="0.15">
      <c r="A651" s="71"/>
      <c r="B651" s="71">
        <v>33</v>
      </c>
      <c r="C651" s="71" t="s">
        <v>3915</v>
      </c>
      <c r="D651" s="71" t="s">
        <v>3916</v>
      </c>
      <c r="E651" s="71">
        <v>83.55</v>
      </c>
      <c r="F651" s="71">
        <v>83.55</v>
      </c>
      <c r="G651" s="71">
        <v>83.55</v>
      </c>
      <c r="H651" s="71"/>
      <c r="I651" s="71"/>
      <c r="J651" s="71"/>
      <c r="K651" s="71"/>
      <c r="L651" s="71">
        <v>6330</v>
      </c>
      <c r="M651" s="71">
        <v>19320</v>
      </c>
    </row>
    <row r="652" spans="1:13" ht="24" x14ac:dyDescent="0.15">
      <c r="A652" s="71"/>
      <c r="B652" s="71">
        <v>34</v>
      </c>
      <c r="C652" s="71" t="s">
        <v>3917</v>
      </c>
      <c r="D652" s="71" t="s">
        <v>3918</v>
      </c>
      <c r="E652" s="71">
        <v>90</v>
      </c>
      <c r="F652" s="71">
        <v>90</v>
      </c>
      <c r="G652" s="71">
        <v>90</v>
      </c>
      <c r="H652" s="71"/>
      <c r="I652" s="71"/>
      <c r="J652" s="71"/>
      <c r="K652" s="71"/>
      <c r="L652" s="71">
        <v>1090</v>
      </c>
      <c r="M652" s="71">
        <v>3463</v>
      </c>
    </row>
    <row r="653" spans="1:13" ht="24" x14ac:dyDescent="0.15">
      <c r="A653" s="71"/>
      <c r="B653" s="71">
        <v>35</v>
      </c>
      <c r="C653" s="71" t="s">
        <v>3919</v>
      </c>
      <c r="D653" s="71" t="s">
        <v>3918</v>
      </c>
      <c r="E653" s="71">
        <v>43</v>
      </c>
      <c r="F653" s="71">
        <v>43</v>
      </c>
      <c r="G653" s="71">
        <v>43</v>
      </c>
      <c r="H653" s="71"/>
      <c r="I653" s="71"/>
      <c r="J653" s="71"/>
      <c r="K653" s="71"/>
      <c r="L653" s="71">
        <v>512</v>
      </c>
      <c r="M653" s="71">
        <v>1958</v>
      </c>
    </row>
    <row r="654" spans="1:13" ht="203.25" x14ac:dyDescent="0.15">
      <c r="A654" s="71"/>
      <c r="B654" s="71">
        <v>36</v>
      </c>
      <c r="C654" s="71" t="s">
        <v>3920</v>
      </c>
      <c r="D654" s="71" t="s">
        <v>3921</v>
      </c>
      <c r="E654" s="71">
        <v>34.75</v>
      </c>
      <c r="F654" s="71">
        <v>34.75</v>
      </c>
      <c r="G654" s="71">
        <v>34.75</v>
      </c>
      <c r="H654" s="71"/>
      <c r="I654" s="71"/>
      <c r="J654" s="71"/>
      <c r="K654" s="71"/>
      <c r="L654" s="71">
        <v>901</v>
      </c>
      <c r="M654" s="71">
        <v>3912</v>
      </c>
    </row>
    <row r="655" spans="1:13" ht="48" x14ac:dyDescent="0.15">
      <c r="A655" s="71"/>
      <c r="B655" s="71">
        <v>37</v>
      </c>
      <c r="C655" s="71" t="s">
        <v>3922</v>
      </c>
      <c r="D655" s="71" t="s">
        <v>3923</v>
      </c>
      <c r="E655" s="71">
        <v>35.555999999999997</v>
      </c>
      <c r="F655" s="71">
        <v>35.555999999999997</v>
      </c>
      <c r="G655" s="71">
        <v>35.555999999999997</v>
      </c>
      <c r="H655" s="71"/>
      <c r="I655" s="71"/>
      <c r="J655" s="71"/>
      <c r="K655" s="71"/>
      <c r="L655" s="71">
        <v>1728</v>
      </c>
      <c r="M655" s="71">
        <v>6884</v>
      </c>
    </row>
    <row r="656" spans="1:13" ht="209.25" x14ac:dyDescent="0.15">
      <c r="A656" s="71"/>
      <c r="B656" s="71">
        <v>38</v>
      </c>
      <c r="C656" s="71" t="s">
        <v>3924</v>
      </c>
      <c r="D656" s="71" t="s">
        <v>3925</v>
      </c>
      <c r="E656" s="71">
        <v>111.64</v>
      </c>
      <c r="F656" s="71">
        <v>111.64</v>
      </c>
      <c r="G656" s="71">
        <v>111.64</v>
      </c>
      <c r="H656" s="71"/>
      <c r="I656" s="71"/>
      <c r="J656" s="71"/>
      <c r="K656" s="71"/>
      <c r="L656" s="71">
        <v>8871</v>
      </c>
      <c r="M656" s="71">
        <v>35461</v>
      </c>
    </row>
    <row r="657" spans="1:13" ht="166.5" x14ac:dyDescent="0.15">
      <c r="A657" s="71"/>
      <c r="B657" s="71">
        <v>39</v>
      </c>
      <c r="C657" s="71" t="s">
        <v>3926</v>
      </c>
      <c r="D657" s="71" t="s">
        <v>3927</v>
      </c>
      <c r="E657" s="71">
        <v>50</v>
      </c>
      <c r="F657" s="71">
        <v>50</v>
      </c>
      <c r="G657" s="71">
        <v>50</v>
      </c>
      <c r="H657" s="71"/>
      <c r="I657" s="71"/>
      <c r="J657" s="71"/>
      <c r="K657" s="71"/>
      <c r="L657" s="71">
        <v>5228</v>
      </c>
      <c r="M657" s="71">
        <v>43468</v>
      </c>
    </row>
    <row r="658" spans="1:13" ht="35.25" x14ac:dyDescent="0.15">
      <c r="A658" s="71"/>
      <c r="B658" s="71">
        <v>40</v>
      </c>
      <c r="C658" s="71" t="s">
        <v>3928</v>
      </c>
      <c r="D658" s="71" t="s">
        <v>3929</v>
      </c>
      <c r="E658" s="71">
        <v>60</v>
      </c>
      <c r="F658" s="71">
        <v>60</v>
      </c>
      <c r="G658" s="71">
        <v>60</v>
      </c>
      <c r="H658" s="71"/>
      <c r="I658" s="71"/>
      <c r="J658" s="71"/>
      <c r="K658" s="71"/>
      <c r="L658" s="71">
        <v>3205</v>
      </c>
      <c r="M658" s="71">
        <v>22015</v>
      </c>
    </row>
    <row r="659" spans="1:13" ht="48" x14ac:dyDescent="0.15">
      <c r="A659" s="71"/>
      <c r="B659" s="71">
        <v>41</v>
      </c>
      <c r="C659" s="71" t="s">
        <v>3930</v>
      </c>
      <c r="D659" s="71" t="s">
        <v>3931</v>
      </c>
      <c r="E659" s="71">
        <v>32</v>
      </c>
      <c r="F659" s="71">
        <v>32</v>
      </c>
      <c r="G659" s="71">
        <v>32</v>
      </c>
      <c r="H659" s="71"/>
      <c r="I659" s="71"/>
      <c r="J659" s="71"/>
      <c r="K659" s="71"/>
      <c r="L659" s="71">
        <v>5065</v>
      </c>
      <c r="M659" s="71">
        <v>21690</v>
      </c>
    </row>
    <row r="660" spans="1:13" ht="24" x14ac:dyDescent="0.15">
      <c r="A660" s="71"/>
      <c r="B660" s="71">
        <v>42</v>
      </c>
      <c r="C660" s="71" t="s">
        <v>3932</v>
      </c>
      <c r="D660" s="71" t="s">
        <v>3933</v>
      </c>
      <c r="E660" s="71">
        <v>98.4</v>
      </c>
      <c r="F660" s="71">
        <v>98.4</v>
      </c>
      <c r="G660" s="71">
        <v>98.4</v>
      </c>
      <c r="H660" s="71"/>
      <c r="I660" s="71"/>
      <c r="J660" s="71"/>
      <c r="K660" s="71"/>
      <c r="L660" s="71">
        <v>5572</v>
      </c>
      <c r="M660" s="71">
        <v>22315</v>
      </c>
    </row>
    <row r="661" spans="1:13" ht="47.25" x14ac:dyDescent="0.15">
      <c r="A661" s="71"/>
      <c r="B661" s="71">
        <v>43</v>
      </c>
      <c r="C661" s="71" t="s">
        <v>3934</v>
      </c>
      <c r="D661" s="71" t="s">
        <v>3935</v>
      </c>
      <c r="E661" s="71">
        <v>26</v>
      </c>
      <c r="F661" s="71">
        <v>26</v>
      </c>
      <c r="G661" s="71">
        <v>26</v>
      </c>
      <c r="H661" s="71"/>
      <c r="I661" s="71"/>
      <c r="J661" s="71"/>
      <c r="K661" s="71"/>
      <c r="L661" s="71">
        <v>7032</v>
      </c>
      <c r="M661" s="71">
        <v>30957</v>
      </c>
    </row>
    <row r="662" spans="1:13" ht="34.5" x14ac:dyDescent="0.15">
      <c r="A662" s="71"/>
      <c r="B662" s="71">
        <v>44</v>
      </c>
      <c r="C662" s="71" t="s">
        <v>3936</v>
      </c>
      <c r="D662" s="71" t="s">
        <v>3937</v>
      </c>
      <c r="E662" s="71">
        <v>90</v>
      </c>
      <c r="F662" s="71">
        <v>90</v>
      </c>
      <c r="G662" s="71">
        <v>90</v>
      </c>
      <c r="H662" s="71"/>
      <c r="I662" s="71"/>
      <c r="J662" s="71"/>
      <c r="K662" s="71"/>
      <c r="L662" s="71">
        <v>4023</v>
      </c>
      <c r="M662" s="71">
        <v>15792</v>
      </c>
    </row>
    <row r="663" spans="1:13" ht="141" x14ac:dyDescent="0.15">
      <c r="A663" s="71"/>
      <c r="B663" s="71">
        <v>45</v>
      </c>
      <c r="C663" s="71" t="s">
        <v>3938</v>
      </c>
      <c r="D663" s="71" t="s">
        <v>3939</v>
      </c>
      <c r="E663" s="71">
        <v>80</v>
      </c>
      <c r="F663" s="71">
        <v>80</v>
      </c>
      <c r="G663" s="71">
        <v>80</v>
      </c>
      <c r="H663" s="71"/>
      <c r="I663" s="71"/>
      <c r="J663" s="71"/>
      <c r="K663" s="71"/>
      <c r="L663" s="71">
        <v>4527</v>
      </c>
      <c r="M663" s="71">
        <v>19754</v>
      </c>
    </row>
    <row r="664" spans="1:13" ht="118.5" x14ac:dyDescent="0.15">
      <c r="A664" s="71"/>
      <c r="B664" s="71">
        <v>46</v>
      </c>
      <c r="C664" s="71" t="s">
        <v>3940</v>
      </c>
      <c r="D664" s="71" t="s">
        <v>3941</v>
      </c>
      <c r="E664" s="71">
        <v>81</v>
      </c>
      <c r="F664" s="71">
        <v>81</v>
      </c>
      <c r="G664" s="71">
        <v>81</v>
      </c>
      <c r="H664" s="71"/>
      <c r="I664" s="71"/>
      <c r="J664" s="71"/>
      <c r="K664" s="71"/>
      <c r="L664" s="71">
        <v>7674</v>
      </c>
      <c r="M664" s="71">
        <v>34573</v>
      </c>
    </row>
    <row r="665" spans="1:13" ht="35.25" x14ac:dyDescent="0.15">
      <c r="A665" s="71"/>
      <c r="B665" s="71">
        <v>47</v>
      </c>
      <c r="C665" s="71" t="s">
        <v>3942</v>
      </c>
      <c r="D665" s="71" t="s">
        <v>3943</v>
      </c>
      <c r="E665" s="71">
        <v>90</v>
      </c>
      <c r="F665" s="71">
        <v>90</v>
      </c>
      <c r="G665" s="71">
        <v>90</v>
      </c>
      <c r="H665" s="71"/>
      <c r="I665" s="71"/>
      <c r="J665" s="71"/>
      <c r="K665" s="71"/>
      <c r="L665" s="71">
        <v>8104</v>
      </c>
      <c r="M665" s="71">
        <v>34992</v>
      </c>
    </row>
    <row r="666" spans="1:13" ht="35.25" x14ac:dyDescent="0.15">
      <c r="A666" s="71"/>
      <c r="B666" s="71">
        <v>48</v>
      </c>
      <c r="C666" s="71" t="s">
        <v>3944</v>
      </c>
      <c r="D666" s="71" t="s">
        <v>3945</v>
      </c>
      <c r="E666" s="71">
        <v>162</v>
      </c>
      <c r="F666" s="71">
        <v>162</v>
      </c>
      <c r="G666" s="71">
        <v>162</v>
      </c>
      <c r="H666" s="71"/>
      <c r="I666" s="71"/>
      <c r="J666" s="71"/>
      <c r="K666" s="71"/>
      <c r="L666" s="71">
        <v>8432</v>
      </c>
      <c r="M666" s="71">
        <v>36700</v>
      </c>
    </row>
    <row r="667" spans="1:13" ht="47.25" x14ac:dyDescent="0.15">
      <c r="A667" s="71"/>
      <c r="B667" s="71">
        <v>49</v>
      </c>
      <c r="C667" s="71" t="s">
        <v>3946</v>
      </c>
      <c r="D667" s="71" t="s">
        <v>3947</v>
      </c>
      <c r="E667" s="71">
        <v>112.5</v>
      </c>
      <c r="F667" s="71">
        <v>112.5</v>
      </c>
      <c r="G667" s="71">
        <v>112.5</v>
      </c>
      <c r="H667" s="71"/>
      <c r="I667" s="71"/>
      <c r="J667" s="71"/>
      <c r="K667" s="71"/>
      <c r="L667" s="71">
        <v>659</v>
      </c>
      <c r="M667" s="71">
        <v>2748</v>
      </c>
    </row>
    <row r="668" spans="1:13" ht="46.5" x14ac:dyDescent="0.15">
      <c r="A668" s="71"/>
      <c r="B668" s="71">
        <v>50</v>
      </c>
      <c r="C668" s="71" t="s">
        <v>3948</v>
      </c>
      <c r="D668" s="71" t="s">
        <v>3949</v>
      </c>
      <c r="E668" s="71">
        <v>32</v>
      </c>
      <c r="F668" s="71">
        <v>32</v>
      </c>
      <c r="G668" s="71">
        <v>32</v>
      </c>
      <c r="H668" s="71"/>
      <c r="I668" s="71"/>
      <c r="J668" s="71"/>
      <c r="K668" s="71"/>
      <c r="L668" s="71">
        <v>6394</v>
      </c>
      <c r="M668" s="71">
        <v>22890</v>
      </c>
    </row>
    <row r="669" spans="1:13" ht="154.5" x14ac:dyDescent="0.15">
      <c r="A669" s="71"/>
      <c r="B669" s="71">
        <v>51</v>
      </c>
      <c r="C669" s="71" t="s">
        <v>3950</v>
      </c>
      <c r="D669" s="71" t="s">
        <v>3951</v>
      </c>
      <c r="E669" s="71">
        <v>25</v>
      </c>
      <c r="F669" s="71">
        <v>25</v>
      </c>
      <c r="G669" s="71">
        <v>25</v>
      </c>
      <c r="H669" s="71"/>
      <c r="I669" s="71"/>
      <c r="J669" s="71"/>
      <c r="K669" s="71"/>
      <c r="L669" s="71">
        <v>11367</v>
      </c>
      <c r="M669" s="71">
        <v>39737</v>
      </c>
    </row>
    <row r="670" spans="1:13" ht="48" x14ac:dyDescent="0.15">
      <c r="A670" s="71"/>
      <c r="B670" s="71">
        <v>52</v>
      </c>
      <c r="C670" s="71" t="s">
        <v>3952</v>
      </c>
      <c r="D670" s="71" t="s">
        <v>3953</v>
      </c>
      <c r="E670" s="71">
        <v>25</v>
      </c>
      <c r="F670" s="71">
        <v>25</v>
      </c>
      <c r="G670" s="71">
        <v>25</v>
      </c>
      <c r="H670" s="71"/>
      <c r="I670" s="71"/>
      <c r="J670" s="71"/>
      <c r="K670" s="71"/>
      <c r="L670" s="71">
        <v>3923</v>
      </c>
      <c r="M670" s="71">
        <v>15690</v>
      </c>
    </row>
    <row r="671" spans="1:13" ht="118.5" x14ac:dyDescent="0.15">
      <c r="A671" s="71"/>
      <c r="B671" s="71">
        <v>53</v>
      </c>
      <c r="C671" s="71" t="s">
        <v>3954</v>
      </c>
      <c r="D671" s="71" t="s">
        <v>3955</v>
      </c>
      <c r="E671" s="71">
        <v>25</v>
      </c>
      <c r="F671" s="71">
        <v>25</v>
      </c>
      <c r="G671" s="71">
        <v>25</v>
      </c>
      <c r="H671" s="71"/>
      <c r="I671" s="71"/>
      <c r="J671" s="71"/>
      <c r="K671" s="71"/>
      <c r="L671" s="71">
        <v>7368</v>
      </c>
      <c r="M671" s="71">
        <v>26508</v>
      </c>
    </row>
    <row r="672" spans="1:13" ht="60" x14ac:dyDescent="0.15">
      <c r="A672" s="71"/>
      <c r="B672" s="71">
        <v>54</v>
      </c>
      <c r="C672" s="71" t="s">
        <v>3956</v>
      </c>
      <c r="D672" s="71" t="s">
        <v>3957</v>
      </c>
      <c r="E672" s="71">
        <v>26</v>
      </c>
      <c r="F672" s="71">
        <v>26</v>
      </c>
      <c r="G672" s="71">
        <v>26</v>
      </c>
      <c r="H672" s="71"/>
      <c r="I672" s="71"/>
      <c r="J672" s="71"/>
      <c r="K672" s="71"/>
      <c r="L672" s="71">
        <v>848</v>
      </c>
      <c r="M672" s="71">
        <v>3392</v>
      </c>
    </row>
    <row r="673" spans="1:13" ht="48" x14ac:dyDescent="0.15">
      <c r="A673" s="71"/>
      <c r="B673" s="71">
        <v>55</v>
      </c>
      <c r="C673" s="71" t="s">
        <v>3958</v>
      </c>
      <c r="D673" s="71" t="s">
        <v>3959</v>
      </c>
      <c r="E673" s="71">
        <v>800</v>
      </c>
      <c r="F673" s="71">
        <v>800</v>
      </c>
      <c r="G673" s="71">
        <v>800</v>
      </c>
      <c r="H673" s="71"/>
      <c r="I673" s="71"/>
      <c r="J673" s="71"/>
      <c r="K673" s="71"/>
      <c r="L673" s="71">
        <v>2659</v>
      </c>
      <c r="M673" s="71">
        <v>10636</v>
      </c>
    </row>
    <row r="674" spans="1:13" ht="23.25" x14ac:dyDescent="0.15">
      <c r="A674" s="71"/>
      <c r="B674" s="71">
        <v>56</v>
      </c>
      <c r="C674" s="71" t="s">
        <v>3960</v>
      </c>
      <c r="D674" s="71" t="s">
        <v>3961</v>
      </c>
      <c r="E674" s="71">
        <v>4.7</v>
      </c>
      <c r="F674" s="71">
        <v>4.7</v>
      </c>
      <c r="G674" s="71">
        <v>4.7</v>
      </c>
      <c r="H674" s="71"/>
      <c r="I674" s="71"/>
      <c r="J674" s="71"/>
      <c r="K674" s="71"/>
      <c r="L674" s="71">
        <v>14291</v>
      </c>
      <c r="M674" s="71">
        <v>46228</v>
      </c>
    </row>
    <row r="675" spans="1:13" ht="23.25" x14ac:dyDescent="0.15">
      <c r="A675" s="71"/>
      <c r="B675" s="71">
        <v>57</v>
      </c>
      <c r="C675" s="71" t="s">
        <v>3962</v>
      </c>
      <c r="D675" s="71" t="s">
        <v>3963</v>
      </c>
      <c r="E675" s="71">
        <v>3.5</v>
      </c>
      <c r="F675" s="71">
        <v>3.5</v>
      </c>
      <c r="G675" s="71">
        <v>3.5</v>
      </c>
      <c r="H675" s="71"/>
      <c r="I675" s="71"/>
      <c r="J675" s="71"/>
      <c r="K675" s="71"/>
      <c r="L675" s="71">
        <v>135</v>
      </c>
      <c r="M675" s="71">
        <v>588</v>
      </c>
    </row>
    <row r="676" spans="1:13" x14ac:dyDescent="0.15">
      <c r="A676" s="71"/>
      <c r="B676" s="71">
        <v>58</v>
      </c>
      <c r="C676" s="71" t="s">
        <v>3964</v>
      </c>
      <c r="D676" s="71" t="s">
        <v>3965</v>
      </c>
      <c r="E676" s="71">
        <v>5</v>
      </c>
      <c r="F676" s="71">
        <v>5</v>
      </c>
      <c r="G676" s="71">
        <v>5</v>
      </c>
      <c r="H676" s="71"/>
      <c r="I676" s="71"/>
      <c r="J676" s="71"/>
      <c r="K676" s="71"/>
      <c r="L676" s="71">
        <v>135</v>
      </c>
      <c r="M676" s="71">
        <v>588</v>
      </c>
    </row>
    <row r="677" spans="1:13" x14ac:dyDescent="0.15">
      <c r="A677" s="57" t="s">
        <v>5556</v>
      </c>
      <c r="B677" s="71">
        <v>22</v>
      </c>
      <c r="C677" s="71"/>
      <c r="D677" s="71"/>
      <c r="E677" s="71">
        <f>SUM(E678:E699)</f>
        <v>1689.6000000000001</v>
      </c>
      <c r="F677" s="71">
        <f t="shared" ref="F677:I677" si="30">SUM(F678:F699)</f>
        <v>1689.6000000000001</v>
      </c>
      <c r="G677" s="71">
        <f t="shared" si="30"/>
        <v>920.13</v>
      </c>
      <c r="H677" s="71"/>
      <c r="I677" s="71">
        <f t="shared" si="30"/>
        <v>769.47</v>
      </c>
      <c r="J677" s="71"/>
      <c r="K677" s="71"/>
      <c r="L677" s="71">
        <f t="shared" ref="L677:M677" si="31">SUM(L678:L699)</f>
        <v>25569</v>
      </c>
      <c r="M677" s="71">
        <f t="shared" si="31"/>
        <v>14660</v>
      </c>
    </row>
    <row r="678" spans="1:13" s="50" customFormat="1" ht="22.5" x14ac:dyDescent="0.15">
      <c r="A678" s="63"/>
      <c r="B678" s="63">
        <v>1</v>
      </c>
      <c r="C678" s="76" t="s">
        <v>3966</v>
      </c>
      <c r="D678" s="76" t="s">
        <v>3967</v>
      </c>
      <c r="E678" s="63">
        <v>10</v>
      </c>
      <c r="F678" s="64">
        <v>10</v>
      </c>
      <c r="G678" s="64">
        <v>10</v>
      </c>
      <c r="H678" s="64"/>
      <c r="I678" s="64"/>
      <c r="J678" s="63"/>
      <c r="K678" s="63"/>
      <c r="L678" s="63"/>
      <c r="M678" s="72">
        <v>10</v>
      </c>
    </row>
    <row r="679" spans="1:13" s="50" customFormat="1" ht="24" x14ac:dyDescent="0.15">
      <c r="A679" s="63"/>
      <c r="B679" s="63">
        <v>2</v>
      </c>
      <c r="C679" s="76" t="s">
        <v>3968</v>
      </c>
      <c r="D679" s="76" t="s">
        <v>3969</v>
      </c>
      <c r="E679" s="63">
        <v>4.26</v>
      </c>
      <c r="F679" s="63">
        <v>4.26</v>
      </c>
      <c r="G679" s="64"/>
      <c r="H679" s="64"/>
      <c r="I679" s="64">
        <v>4.26</v>
      </c>
      <c r="J679" s="63"/>
      <c r="K679" s="63"/>
      <c r="L679" s="63"/>
      <c r="M679" s="72">
        <v>10</v>
      </c>
    </row>
    <row r="680" spans="1:13" s="50" customFormat="1" ht="22.5" x14ac:dyDescent="0.15">
      <c r="A680" s="63"/>
      <c r="B680" s="63">
        <v>3</v>
      </c>
      <c r="C680" s="76" t="s">
        <v>3970</v>
      </c>
      <c r="D680" s="76" t="s">
        <v>3969</v>
      </c>
      <c r="E680" s="65">
        <f>F680</f>
        <v>15.21</v>
      </c>
      <c r="F680" s="65">
        <f>I680</f>
        <v>15.21</v>
      </c>
      <c r="G680" s="65"/>
      <c r="H680" s="63"/>
      <c r="I680" s="63">
        <v>15.21</v>
      </c>
      <c r="J680" s="63"/>
      <c r="K680" s="63"/>
      <c r="L680" s="63">
        <v>78</v>
      </c>
      <c r="M680" s="65"/>
    </row>
    <row r="681" spans="1:13" s="50" customFormat="1" ht="22.5" x14ac:dyDescent="0.15">
      <c r="A681" s="63"/>
      <c r="B681" s="63">
        <v>4</v>
      </c>
      <c r="C681" s="72" t="s">
        <v>3971</v>
      </c>
      <c r="D681" s="72" t="s">
        <v>3972</v>
      </c>
      <c r="E681" s="63">
        <v>100</v>
      </c>
      <c r="F681" s="63">
        <v>100</v>
      </c>
      <c r="G681" s="63"/>
      <c r="H681" s="63"/>
      <c r="I681" s="63">
        <v>100</v>
      </c>
      <c r="J681" s="63"/>
      <c r="K681" s="63"/>
      <c r="L681" s="63"/>
      <c r="M681" s="65"/>
    </row>
    <row r="682" spans="1:13" s="52" customFormat="1" ht="22.5" x14ac:dyDescent="0.15">
      <c r="A682" s="63"/>
      <c r="B682" s="63">
        <v>5</v>
      </c>
      <c r="C682" s="76" t="s">
        <v>3973</v>
      </c>
      <c r="D682" s="76" t="s">
        <v>3974</v>
      </c>
      <c r="E682" s="76">
        <v>25</v>
      </c>
      <c r="F682" s="76">
        <v>25</v>
      </c>
      <c r="G682" s="76"/>
      <c r="H682" s="76"/>
      <c r="I682" s="76">
        <v>25</v>
      </c>
      <c r="J682" s="63"/>
      <c r="K682" s="63"/>
      <c r="L682" s="72">
        <v>30</v>
      </c>
      <c r="M682" s="63"/>
    </row>
    <row r="683" spans="1:13" s="52" customFormat="1" ht="22.5" x14ac:dyDescent="0.15">
      <c r="A683" s="63"/>
      <c r="B683" s="63">
        <v>6</v>
      </c>
      <c r="C683" s="76" t="s">
        <v>3975</v>
      </c>
      <c r="D683" s="76" t="s">
        <v>3974</v>
      </c>
      <c r="E683" s="76">
        <v>25</v>
      </c>
      <c r="F683" s="76">
        <v>25</v>
      </c>
      <c r="G683" s="76"/>
      <c r="H683" s="76"/>
      <c r="I683" s="76">
        <v>25</v>
      </c>
      <c r="J683" s="63"/>
      <c r="K683" s="63"/>
      <c r="L683" s="72">
        <v>27</v>
      </c>
      <c r="M683" s="63"/>
    </row>
    <row r="684" spans="1:13" s="52" customFormat="1" ht="22.5" x14ac:dyDescent="0.15">
      <c r="A684" s="63"/>
      <c r="B684" s="63">
        <v>7</v>
      </c>
      <c r="C684" s="76" t="s">
        <v>3976</v>
      </c>
      <c r="D684" s="76" t="s">
        <v>3974</v>
      </c>
      <c r="E684" s="76">
        <v>25</v>
      </c>
      <c r="F684" s="76">
        <v>25</v>
      </c>
      <c r="G684" s="76"/>
      <c r="H684" s="76"/>
      <c r="I684" s="76">
        <v>25</v>
      </c>
      <c r="J684" s="63"/>
      <c r="K684" s="63"/>
      <c r="L684" s="72">
        <v>27</v>
      </c>
      <c r="M684" s="63"/>
    </row>
    <row r="685" spans="1:13" s="52" customFormat="1" ht="22.5" x14ac:dyDescent="0.15">
      <c r="A685" s="63"/>
      <c r="B685" s="63">
        <v>8</v>
      </c>
      <c r="C685" s="76" t="s">
        <v>3977</v>
      </c>
      <c r="D685" s="76" t="s">
        <v>3974</v>
      </c>
      <c r="E685" s="76">
        <v>25</v>
      </c>
      <c r="F685" s="76">
        <v>25</v>
      </c>
      <c r="G685" s="76"/>
      <c r="H685" s="76"/>
      <c r="I685" s="76">
        <v>25</v>
      </c>
      <c r="J685" s="63"/>
      <c r="K685" s="63"/>
      <c r="L685" s="72">
        <v>36</v>
      </c>
      <c r="M685" s="63"/>
    </row>
    <row r="686" spans="1:13" s="52" customFormat="1" ht="22.5" x14ac:dyDescent="0.15">
      <c r="A686" s="63"/>
      <c r="B686" s="63">
        <v>9</v>
      </c>
      <c r="C686" s="76" t="s">
        <v>3978</v>
      </c>
      <c r="D686" s="76" t="s">
        <v>3974</v>
      </c>
      <c r="E686" s="76">
        <v>25</v>
      </c>
      <c r="F686" s="76">
        <v>25</v>
      </c>
      <c r="G686" s="76"/>
      <c r="H686" s="76"/>
      <c r="I686" s="76">
        <v>25</v>
      </c>
      <c r="J686" s="63"/>
      <c r="K686" s="63"/>
      <c r="L686" s="72">
        <v>33</v>
      </c>
      <c r="M686" s="63"/>
    </row>
    <row r="687" spans="1:13" s="52" customFormat="1" ht="22.5" x14ac:dyDescent="0.15">
      <c r="A687" s="63"/>
      <c r="B687" s="63">
        <v>10</v>
      </c>
      <c r="C687" s="76" t="s">
        <v>3979</v>
      </c>
      <c r="D687" s="76" t="s">
        <v>3974</v>
      </c>
      <c r="E687" s="76">
        <v>25</v>
      </c>
      <c r="F687" s="76">
        <v>25</v>
      </c>
      <c r="G687" s="76"/>
      <c r="H687" s="76"/>
      <c r="I687" s="76">
        <v>25</v>
      </c>
      <c r="J687" s="63"/>
      <c r="K687" s="63"/>
      <c r="L687" s="72">
        <v>24</v>
      </c>
      <c r="M687" s="63"/>
    </row>
    <row r="688" spans="1:13" s="52" customFormat="1" ht="22.5" x14ac:dyDescent="0.15">
      <c r="A688" s="63"/>
      <c r="B688" s="63">
        <v>11</v>
      </c>
      <c r="C688" s="76" t="s">
        <v>3980</v>
      </c>
      <c r="D688" s="76" t="s">
        <v>3974</v>
      </c>
      <c r="E688" s="76">
        <v>25</v>
      </c>
      <c r="F688" s="76">
        <v>25</v>
      </c>
      <c r="G688" s="76"/>
      <c r="H688" s="76"/>
      <c r="I688" s="76">
        <v>25</v>
      </c>
      <c r="J688" s="63"/>
      <c r="K688" s="63"/>
      <c r="L688" s="72">
        <v>30</v>
      </c>
      <c r="M688" s="63"/>
    </row>
    <row r="689" spans="1:13" s="52" customFormat="1" ht="22.5" x14ac:dyDescent="0.15">
      <c r="A689" s="63"/>
      <c r="B689" s="63">
        <v>12</v>
      </c>
      <c r="C689" s="76" t="s">
        <v>3981</v>
      </c>
      <c r="D689" s="76" t="s">
        <v>3974</v>
      </c>
      <c r="E689" s="76">
        <v>25</v>
      </c>
      <c r="F689" s="76">
        <v>25</v>
      </c>
      <c r="G689" s="76"/>
      <c r="H689" s="76"/>
      <c r="I689" s="76">
        <v>25</v>
      </c>
      <c r="J689" s="63"/>
      <c r="K689" s="63"/>
      <c r="L689" s="72">
        <v>33</v>
      </c>
      <c r="M689" s="63"/>
    </row>
    <row r="690" spans="1:13" s="52" customFormat="1" ht="22.5" x14ac:dyDescent="0.15">
      <c r="A690" s="63"/>
      <c r="B690" s="63">
        <v>13</v>
      </c>
      <c r="C690" s="76" t="s">
        <v>3982</v>
      </c>
      <c r="D690" s="76" t="s">
        <v>3974</v>
      </c>
      <c r="E690" s="76">
        <v>25</v>
      </c>
      <c r="F690" s="76">
        <v>25</v>
      </c>
      <c r="G690" s="76"/>
      <c r="H690" s="76"/>
      <c r="I690" s="76">
        <v>25</v>
      </c>
      <c r="J690" s="63"/>
      <c r="K690" s="63"/>
      <c r="L690" s="72">
        <v>24</v>
      </c>
      <c r="M690" s="63"/>
    </row>
    <row r="691" spans="1:13" s="52" customFormat="1" ht="22.5" x14ac:dyDescent="0.15">
      <c r="A691" s="63"/>
      <c r="B691" s="63">
        <v>14</v>
      </c>
      <c r="C691" s="76" t="s">
        <v>3983</v>
      </c>
      <c r="D691" s="76" t="s">
        <v>3974</v>
      </c>
      <c r="E691" s="76">
        <v>25</v>
      </c>
      <c r="F691" s="76">
        <v>25</v>
      </c>
      <c r="G691" s="76"/>
      <c r="H691" s="76"/>
      <c r="I691" s="76">
        <v>25</v>
      </c>
      <c r="J691" s="63"/>
      <c r="K691" s="63"/>
      <c r="L691" s="72">
        <v>24</v>
      </c>
      <c r="M691" s="63"/>
    </row>
    <row r="692" spans="1:13" s="52" customFormat="1" ht="22.5" x14ac:dyDescent="0.15">
      <c r="A692" s="63"/>
      <c r="B692" s="63">
        <v>15</v>
      </c>
      <c r="C692" s="76" t="s">
        <v>3984</v>
      </c>
      <c r="D692" s="76" t="s">
        <v>3974</v>
      </c>
      <c r="E692" s="76">
        <v>25</v>
      </c>
      <c r="F692" s="76">
        <v>25</v>
      </c>
      <c r="G692" s="76"/>
      <c r="H692" s="76"/>
      <c r="I692" s="76">
        <v>25</v>
      </c>
      <c r="J692" s="63"/>
      <c r="K692" s="63"/>
      <c r="L692" s="72">
        <v>33</v>
      </c>
      <c r="M692" s="63"/>
    </row>
    <row r="693" spans="1:13" s="52" customFormat="1" ht="22.5" x14ac:dyDescent="0.15">
      <c r="A693" s="63"/>
      <c r="B693" s="63">
        <v>16</v>
      </c>
      <c r="C693" s="76" t="s">
        <v>3985</v>
      </c>
      <c r="D693" s="76" t="s">
        <v>3974</v>
      </c>
      <c r="E693" s="76">
        <v>25</v>
      </c>
      <c r="F693" s="76">
        <v>25</v>
      </c>
      <c r="G693" s="76"/>
      <c r="H693" s="76"/>
      <c r="I693" s="76">
        <v>25</v>
      </c>
      <c r="J693" s="63"/>
      <c r="K693" s="63"/>
      <c r="L693" s="72">
        <v>30</v>
      </c>
      <c r="M693" s="63"/>
    </row>
    <row r="694" spans="1:13" s="52" customFormat="1" ht="56.25" x14ac:dyDescent="0.15">
      <c r="A694" s="63"/>
      <c r="B694" s="63">
        <v>17</v>
      </c>
      <c r="C694" s="76" t="s">
        <v>3986</v>
      </c>
      <c r="D694" s="63" t="s">
        <v>3987</v>
      </c>
      <c r="E694" s="76">
        <v>200</v>
      </c>
      <c r="F694" s="76">
        <v>200</v>
      </c>
      <c r="G694" s="76"/>
      <c r="H694" s="76"/>
      <c r="I694" s="76">
        <v>200</v>
      </c>
      <c r="J694" s="63"/>
      <c r="K694" s="63"/>
      <c r="L694" s="72">
        <v>19000</v>
      </c>
      <c r="M694" s="63"/>
    </row>
    <row r="695" spans="1:13" s="50" customFormat="1" ht="46.5" x14ac:dyDescent="0.15">
      <c r="A695" s="63"/>
      <c r="B695" s="63">
        <v>18</v>
      </c>
      <c r="C695" s="63" t="s">
        <v>3988</v>
      </c>
      <c r="D695" s="63" t="s">
        <v>3989</v>
      </c>
      <c r="E695" s="63">
        <v>150</v>
      </c>
      <c r="F695" s="63">
        <v>150</v>
      </c>
      <c r="G695" s="63"/>
      <c r="H695" s="63"/>
      <c r="I695" s="63">
        <v>150</v>
      </c>
      <c r="J695" s="63"/>
      <c r="K695" s="63"/>
      <c r="L695" s="63"/>
      <c r="M695" s="63"/>
    </row>
    <row r="696" spans="1:13" ht="22.5" x14ac:dyDescent="0.15">
      <c r="A696" s="71"/>
      <c r="B696" s="63">
        <v>19</v>
      </c>
      <c r="C696" s="71" t="s">
        <v>3990</v>
      </c>
      <c r="D696" s="71" t="s">
        <v>3991</v>
      </c>
      <c r="E696" s="71">
        <v>300</v>
      </c>
      <c r="F696" s="71">
        <v>300</v>
      </c>
      <c r="G696" s="71">
        <v>300</v>
      </c>
      <c r="H696" s="71"/>
      <c r="I696" s="71"/>
      <c r="J696" s="71"/>
      <c r="K696" s="71"/>
      <c r="L696" s="71">
        <v>2100</v>
      </c>
      <c r="M696" s="71">
        <v>2100</v>
      </c>
    </row>
    <row r="697" spans="1:13" x14ac:dyDescent="0.15">
      <c r="A697" s="71"/>
      <c r="B697" s="63">
        <v>20</v>
      </c>
      <c r="C697" s="71" t="s">
        <v>3992</v>
      </c>
      <c r="D697" s="71" t="s">
        <v>3993</v>
      </c>
      <c r="E697" s="71">
        <v>300</v>
      </c>
      <c r="F697" s="71">
        <v>300</v>
      </c>
      <c r="G697" s="71">
        <v>300</v>
      </c>
      <c r="H697" s="71"/>
      <c r="I697" s="71"/>
      <c r="J697" s="71"/>
      <c r="K697" s="71"/>
      <c r="L697" s="71">
        <v>330</v>
      </c>
      <c r="M697" s="71">
        <v>330</v>
      </c>
    </row>
    <row r="698" spans="1:13" x14ac:dyDescent="0.15">
      <c r="A698" s="71"/>
      <c r="B698" s="63">
        <v>21</v>
      </c>
      <c r="C698" s="71" t="s">
        <v>3994</v>
      </c>
      <c r="D698" s="71" t="s">
        <v>3995</v>
      </c>
      <c r="E698" s="71">
        <v>10.130000000000001</v>
      </c>
      <c r="F698" s="71">
        <v>10.130000000000001</v>
      </c>
      <c r="G698" s="71">
        <v>10.130000000000001</v>
      </c>
      <c r="H698" s="71"/>
      <c r="I698" s="71"/>
      <c r="J698" s="71"/>
      <c r="K698" s="71"/>
      <c r="L698" s="71">
        <v>210</v>
      </c>
      <c r="M698" s="71">
        <v>210</v>
      </c>
    </row>
    <row r="699" spans="1:13" ht="22.5" x14ac:dyDescent="0.15">
      <c r="A699" s="71"/>
      <c r="B699" s="63">
        <v>22</v>
      </c>
      <c r="C699" s="71" t="s">
        <v>3996</v>
      </c>
      <c r="D699" s="71" t="s">
        <v>3997</v>
      </c>
      <c r="E699" s="71">
        <v>300</v>
      </c>
      <c r="F699" s="71">
        <v>300</v>
      </c>
      <c r="G699" s="71">
        <v>300</v>
      </c>
      <c r="H699" s="71"/>
      <c r="I699" s="71"/>
      <c r="J699" s="71"/>
      <c r="K699" s="71"/>
      <c r="L699" s="71">
        <v>3500</v>
      </c>
      <c r="M699" s="71">
        <v>12000</v>
      </c>
    </row>
    <row r="700" spans="1:13" x14ac:dyDescent="0.15">
      <c r="A700" s="71" t="s">
        <v>3998</v>
      </c>
      <c r="B700" s="71">
        <v>2</v>
      </c>
      <c r="C700" s="71"/>
      <c r="D700" s="71"/>
      <c r="E700" s="71">
        <f>SUM(E701:E702)</f>
        <v>2109</v>
      </c>
      <c r="F700" s="71">
        <f>SUM(F701:F702)</f>
        <v>2109</v>
      </c>
      <c r="G700" s="71">
        <v>2109</v>
      </c>
      <c r="H700" s="71"/>
      <c r="I700" s="71"/>
      <c r="J700" s="71"/>
      <c r="K700" s="71"/>
      <c r="L700" s="71">
        <f>SUM(L701:L702)</f>
        <v>104</v>
      </c>
      <c r="M700" s="71">
        <v>361</v>
      </c>
    </row>
    <row r="701" spans="1:13" ht="22.5" x14ac:dyDescent="0.15">
      <c r="A701" s="71"/>
      <c r="B701" s="71">
        <v>1</v>
      </c>
      <c r="C701" s="71" t="s">
        <v>3999</v>
      </c>
      <c r="D701" s="71" t="s">
        <v>4000</v>
      </c>
      <c r="E701" s="71">
        <v>1263</v>
      </c>
      <c r="F701" s="71">
        <v>1263</v>
      </c>
      <c r="G701" s="71">
        <v>1263</v>
      </c>
      <c r="H701" s="71"/>
      <c r="I701" s="71"/>
      <c r="J701" s="71"/>
      <c r="K701" s="71"/>
      <c r="L701" s="71">
        <v>57</v>
      </c>
      <c r="M701" s="71">
        <v>196</v>
      </c>
    </row>
    <row r="702" spans="1:13" x14ac:dyDescent="0.15">
      <c r="A702" s="71"/>
      <c r="B702" s="71">
        <v>2</v>
      </c>
      <c r="C702" s="71" t="s">
        <v>4001</v>
      </c>
      <c r="D702" s="71" t="s">
        <v>4002</v>
      </c>
      <c r="E702" s="71">
        <v>846</v>
      </c>
      <c r="F702" s="71">
        <v>846</v>
      </c>
      <c r="G702" s="71">
        <v>846</v>
      </c>
      <c r="H702" s="71"/>
      <c r="I702" s="71"/>
      <c r="J702" s="71"/>
      <c r="K702" s="71"/>
      <c r="L702" s="71">
        <v>47</v>
      </c>
      <c r="M702" s="71">
        <v>165</v>
      </c>
    </row>
    <row r="703" spans="1:13" x14ac:dyDescent="0.15">
      <c r="A703" s="71" t="s">
        <v>4003</v>
      </c>
      <c r="B703" s="71">
        <v>403</v>
      </c>
      <c r="C703" s="71"/>
      <c r="D703" s="71"/>
      <c r="E703" s="71">
        <f>SUM(E704:E1106)</f>
        <v>8917.454099999999</v>
      </c>
      <c r="F703" s="71">
        <f t="shared" ref="F703:M703" si="32">SUM(F704:F1106)</f>
        <v>8540.8119999999981</v>
      </c>
      <c r="G703" s="71">
        <f t="shared" si="32"/>
        <v>8540.8119999999981</v>
      </c>
      <c r="H703" s="71"/>
      <c r="I703" s="71"/>
      <c r="J703" s="71"/>
      <c r="K703" s="71">
        <f t="shared" si="32"/>
        <v>376.64210000000003</v>
      </c>
      <c r="L703" s="71">
        <f t="shared" si="32"/>
        <v>130197</v>
      </c>
      <c r="M703" s="71">
        <f t="shared" si="32"/>
        <v>593993</v>
      </c>
    </row>
    <row r="704" spans="1:13" s="52" customFormat="1" ht="45" x14ac:dyDescent="0.15">
      <c r="A704" s="63"/>
      <c r="B704" s="63">
        <v>1</v>
      </c>
      <c r="C704" s="79" t="s">
        <v>4004</v>
      </c>
      <c r="D704" s="63" t="s">
        <v>4005</v>
      </c>
      <c r="E704" s="63">
        <f>F704</f>
        <v>225.09</v>
      </c>
      <c r="F704" s="63">
        <v>225.09</v>
      </c>
      <c r="G704" s="63">
        <v>225.09</v>
      </c>
      <c r="H704" s="63"/>
      <c r="I704" s="63"/>
      <c r="J704" s="63"/>
      <c r="K704" s="63"/>
      <c r="L704" s="63"/>
      <c r="M704" s="65">
        <v>3273</v>
      </c>
    </row>
    <row r="705" spans="1:13" s="52" customFormat="1" ht="45" x14ac:dyDescent="0.15">
      <c r="A705" s="63"/>
      <c r="B705" s="63">
        <v>2</v>
      </c>
      <c r="C705" s="79" t="s">
        <v>4006</v>
      </c>
      <c r="D705" s="63" t="s">
        <v>4005</v>
      </c>
      <c r="E705" s="63">
        <f t="shared" ref="E705:E718" si="33">F705</f>
        <v>251.99</v>
      </c>
      <c r="F705" s="63">
        <v>251.99</v>
      </c>
      <c r="G705" s="63">
        <v>251.99</v>
      </c>
      <c r="H705" s="63"/>
      <c r="I705" s="63"/>
      <c r="J705" s="63"/>
      <c r="K705" s="63"/>
      <c r="L705" s="63"/>
      <c r="M705" s="65">
        <v>6610</v>
      </c>
    </row>
    <row r="706" spans="1:13" s="52" customFormat="1" ht="45" x14ac:dyDescent="0.15">
      <c r="A706" s="63"/>
      <c r="B706" s="63">
        <v>3</v>
      </c>
      <c r="C706" s="79" t="s">
        <v>4007</v>
      </c>
      <c r="D706" s="63" t="s">
        <v>4005</v>
      </c>
      <c r="E706" s="63">
        <f t="shared" si="33"/>
        <v>36.43</v>
      </c>
      <c r="F706" s="63">
        <v>36.43</v>
      </c>
      <c r="G706" s="63">
        <v>36.43</v>
      </c>
      <c r="H706" s="63"/>
      <c r="I706" s="63"/>
      <c r="J706" s="63"/>
      <c r="K706" s="63"/>
      <c r="L706" s="63"/>
      <c r="M706" s="65">
        <v>722</v>
      </c>
    </row>
    <row r="707" spans="1:13" s="52" customFormat="1" ht="45" x14ac:dyDescent="0.15">
      <c r="A707" s="63"/>
      <c r="B707" s="63">
        <v>4</v>
      </c>
      <c r="C707" s="79" t="s">
        <v>4008</v>
      </c>
      <c r="D707" s="63" t="s">
        <v>4005</v>
      </c>
      <c r="E707" s="63">
        <f t="shared" si="33"/>
        <v>165.9</v>
      </c>
      <c r="F707" s="63">
        <v>165.9</v>
      </c>
      <c r="G707" s="63">
        <v>165.9</v>
      </c>
      <c r="H707" s="63"/>
      <c r="I707" s="63"/>
      <c r="J707" s="63"/>
      <c r="K707" s="63"/>
      <c r="L707" s="63"/>
      <c r="M707" s="65">
        <v>4064</v>
      </c>
    </row>
    <row r="708" spans="1:13" s="52" customFormat="1" ht="45" x14ac:dyDescent="0.15">
      <c r="A708" s="63"/>
      <c r="B708" s="63">
        <v>5</v>
      </c>
      <c r="C708" s="79" t="s">
        <v>4009</v>
      </c>
      <c r="D708" s="63" t="s">
        <v>4005</v>
      </c>
      <c r="E708" s="63">
        <f t="shared" si="33"/>
        <v>294.73</v>
      </c>
      <c r="F708" s="63">
        <v>294.73</v>
      </c>
      <c r="G708" s="63">
        <v>294.73</v>
      </c>
      <c r="H708" s="63"/>
      <c r="I708" s="63"/>
      <c r="J708" s="63"/>
      <c r="K708" s="63"/>
      <c r="L708" s="63"/>
      <c r="M708" s="65">
        <v>5173</v>
      </c>
    </row>
    <row r="709" spans="1:13" s="52" customFormat="1" ht="45" x14ac:dyDescent="0.15">
      <c r="A709" s="63"/>
      <c r="B709" s="63">
        <v>6</v>
      </c>
      <c r="C709" s="79" t="s">
        <v>4010</v>
      </c>
      <c r="D709" s="63" t="s">
        <v>4005</v>
      </c>
      <c r="E709" s="63">
        <f t="shared" si="33"/>
        <v>178.04</v>
      </c>
      <c r="F709" s="63">
        <v>178.04</v>
      </c>
      <c r="G709" s="63">
        <v>178.04</v>
      </c>
      <c r="H709" s="63"/>
      <c r="I709" s="63"/>
      <c r="J709" s="63"/>
      <c r="K709" s="63"/>
      <c r="L709" s="63"/>
      <c r="M709" s="65">
        <v>3347</v>
      </c>
    </row>
    <row r="710" spans="1:13" s="52" customFormat="1" ht="45" x14ac:dyDescent="0.15">
      <c r="A710" s="63"/>
      <c r="B710" s="63">
        <v>7</v>
      </c>
      <c r="C710" s="79" t="s">
        <v>4011</v>
      </c>
      <c r="D710" s="63" t="s">
        <v>4005</v>
      </c>
      <c r="E710" s="63">
        <f t="shared" si="33"/>
        <v>40.909999999999997</v>
      </c>
      <c r="F710" s="63">
        <v>40.909999999999997</v>
      </c>
      <c r="G710" s="63">
        <v>40.909999999999997</v>
      </c>
      <c r="H710" s="63"/>
      <c r="I710" s="63"/>
      <c r="J710" s="63"/>
      <c r="K710" s="63"/>
      <c r="L710" s="63"/>
      <c r="M710" s="65">
        <v>348</v>
      </c>
    </row>
    <row r="711" spans="1:13" s="52" customFormat="1" ht="45" x14ac:dyDescent="0.15">
      <c r="A711" s="63"/>
      <c r="B711" s="63">
        <v>8</v>
      </c>
      <c r="C711" s="79" t="s">
        <v>4012</v>
      </c>
      <c r="D711" s="63" t="s">
        <v>4005</v>
      </c>
      <c r="E711" s="63">
        <f t="shared" si="33"/>
        <v>276.83999999999997</v>
      </c>
      <c r="F711" s="63">
        <v>276.83999999999997</v>
      </c>
      <c r="G711" s="63">
        <v>276.83999999999997</v>
      </c>
      <c r="H711" s="63"/>
      <c r="I711" s="63"/>
      <c r="J711" s="63"/>
      <c r="K711" s="63"/>
      <c r="L711" s="63"/>
      <c r="M711" s="65">
        <v>3361</v>
      </c>
    </row>
    <row r="712" spans="1:13" s="52" customFormat="1" ht="45" x14ac:dyDescent="0.15">
      <c r="A712" s="63"/>
      <c r="B712" s="63">
        <v>9</v>
      </c>
      <c r="C712" s="79" t="s">
        <v>4013</v>
      </c>
      <c r="D712" s="63" t="s">
        <v>4005</v>
      </c>
      <c r="E712" s="63">
        <f t="shared" si="33"/>
        <v>76.12</v>
      </c>
      <c r="F712" s="63">
        <v>76.12</v>
      </c>
      <c r="G712" s="63">
        <v>76.12</v>
      </c>
      <c r="H712" s="63"/>
      <c r="I712" s="63"/>
      <c r="J712" s="63"/>
      <c r="K712" s="63"/>
      <c r="L712" s="63"/>
      <c r="M712" s="65">
        <v>2267</v>
      </c>
    </row>
    <row r="713" spans="1:13" s="52" customFormat="1" ht="45" x14ac:dyDescent="0.15">
      <c r="A713" s="63"/>
      <c r="B713" s="63">
        <v>10</v>
      </c>
      <c r="C713" s="79" t="s">
        <v>4014</v>
      </c>
      <c r="D713" s="63" t="s">
        <v>4005</v>
      </c>
      <c r="E713" s="63">
        <f t="shared" si="33"/>
        <v>157.16</v>
      </c>
      <c r="F713" s="63">
        <v>157.16</v>
      </c>
      <c r="G713" s="63">
        <v>157.16</v>
      </c>
      <c r="H713" s="63"/>
      <c r="I713" s="63"/>
      <c r="J713" s="63"/>
      <c r="K713" s="63"/>
      <c r="L713" s="63"/>
      <c r="M713" s="65">
        <v>3376</v>
      </c>
    </row>
    <row r="714" spans="1:13" s="52" customFormat="1" ht="45" x14ac:dyDescent="0.15">
      <c r="A714" s="63"/>
      <c r="B714" s="63">
        <v>11</v>
      </c>
      <c r="C714" s="79" t="s">
        <v>4015</v>
      </c>
      <c r="D714" s="63" t="s">
        <v>4005</v>
      </c>
      <c r="E714" s="63">
        <f t="shared" si="33"/>
        <v>99.17</v>
      </c>
      <c r="F714" s="63">
        <v>99.17</v>
      </c>
      <c r="G714" s="63">
        <v>99.17</v>
      </c>
      <c r="H714" s="63"/>
      <c r="I714" s="63"/>
      <c r="J714" s="63"/>
      <c r="K714" s="63"/>
      <c r="L714" s="63"/>
      <c r="M714" s="65">
        <v>3351</v>
      </c>
    </row>
    <row r="715" spans="1:13" s="52" customFormat="1" ht="45" x14ac:dyDescent="0.15">
      <c r="A715" s="63"/>
      <c r="B715" s="63">
        <v>12</v>
      </c>
      <c r="C715" s="79" t="s">
        <v>4016</v>
      </c>
      <c r="D715" s="63" t="s">
        <v>4005</v>
      </c>
      <c r="E715" s="63">
        <f t="shared" si="33"/>
        <v>378.51</v>
      </c>
      <c r="F715" s="63">
        <v>378.51</v>
      </c>
      <c r="G715" s="63">
        <v>378.51</v>
      </c>
      <c r="H715" s="63"/>
      <c r="I715" s="63"/>
      <c r="J715" s="63"/>
      <c r="K715" s="63"/>
      <c r="L715" s="63"/>
      <c r="M715" s="65">
        <v>4428</v>
      </c>
    </row>
    <row r="716" spans="1:13" s="52" customFormat="1" ht="45" x14ac:dyDescent="0.15">
      <c r="A716" s="63"/>
      <c r="B716" s="63">
        <v>13</v>
      </c>
      <c r="C716" s="79" t="s">
        <v>4017</v>
      </c>
      <c r="D716" s="63" t="s">
        <v>4005</v>
      </c>
      <c r="E716" s="63">
        <f t="shared" si="33"/>
        <v>161.78</v>
      </c>
      <c r="F716" s="63">
        <v>161.78</v>
      </c>
      <c r="G716" s="63">
        <v>161.78</v>
      </c>
      <c r="H716" s="63"/>
      <c r="I716" s="63"/>
      <c r="J716" s="63"/>
      <c r="K716" s="63"/>
      <c r="L716" s="63"/>
      <c r="M716" s="65">
        <v>3467</v>
      </c>
    </row>
    <row r="717" spans="1:13" s="52" customFormat="1" ht="45" x14ac:dyDescent="0.15">
      <c r="A717" s="63"/>
      <c r="B717" s="63">
        <v>14</v>
      </c>
      <c r="C717" s="79" t="s">
        <v>4018</v>
      </c>
      <c r="D717" s="63" t="s">
        <v>4005</v>
      </c>
      <c r="E717" s="63">
        <f t="shared" si="33"/>
        <v>185.47</v>
      </c>
      <c r="F717" s="63">
        <v>185.47</v>
      </c>
      <c r="G717" s="63">
        <v>185.47</v>
      </c>
      <c r="H717" s="63"/>
      <c r="I717" s="63"/>
      <c r="J717" s="63"/>
      <c r="K717" s="63"/>
      <c r="L717" s="63"/>
      <c r="M717" s="65">
        <v>4667</v>
      </c>
    </row>
    <row r="718" spans="1:13" s="52" customFormat="1" ht="45" x14ac:dyDescent="0.15">
      <c r="A718" s="63"/>
      <c r="B718" s="63">
        <v>15</v>
      </c>
      <c r="C718" s="79" t="s">
        <v>4019</v>
      </c>
      <c r="D718" s="63" t="s">
        <v>4005</v>
      </c>
      <c r="E718" s="63">
        <f t="shared" si="33"/>
        <v>248.81</v>
      </c>
      <c r="F718" s="63">
        <v>248.81</v>
      </c>
      <c r="G718" s="63">
        <v>248.81</v>
      </c>
      <c r="H718" s="63"/>
      <c r="I718" s="63"/>
      <c r="J718" s="63"/>
      <c r="K718" s="63"/>
      <c r="L718" s="63"/>
      <c r="M718" s="65">
        <v>4012</v>
      </c>
    </row>
    <row r="719" spans="1:13" ht="23.25" x14ac:dyDescent="0.15">
      <c r="A719" s="71"/>
      <c r="B719" s="63">
        <v>16</v>
      </c>
      <c r="C719" s="71" t="s">
        <v>4020</v>
      </c>
      <c r="D719" s="71" t="s">
        <v>4021</v>
      </c>
      <c r="E719" s="71">
        <v>88.76</v>
      </c>
      <c r="F719" s="71">
        <v>88.76</v>
      </c>
      <c r="G719" s="71">
        <v>88.76</v>
      </c>
      <c r="H719" s="71"/>
      <c r="I719" s="71"/>
      <c r="J719" s="71"/>
      <c r="K719" s="71"/>
      <c r="L719" s="71"/>
      <c r="M719" s="71"/>
    </row>
    <row r="720" spans="1:13" ht="24" x14ac:dyDescent="0.15">
      <c r="A720" s="71"/>
      <c r="B720" s="63">
        <v>17</v>
      </c>
      <c r="C720" s="71" t="s">
        <v>4022</v>
      </c>
      <c r="D720" s="71" t="s">
        <v>4023</v>
      </c>
      <c r="E720" s="71">
        <v>10</v>
      </c>
      <c r="F720" s="71">
        <v>10</v>
      </c>
      <c r="G720" s="71">
        <v>10</v>
      </c>
      <c r="H720" s="71"/>
      <c r="I720" s="71"/>
      <c r="J720" s="71"/>
      <c r="K720" s="71"/>
      <c r="L720" s="71">
        <v>793</v>
      </c>
      <c r="M720" s="71">
        <v>3493</v>
      </c>
    </row>
    <row r="721" spans="1:13" ht="23.25" x14ac:dyDescent="0.15">
      <c r="A721" s="71"/>
      <c r="B721" s="63">
        <v>18</v>
      </c>
      <c r="C721" s="71" t="s">
        <v>4024</v>
      </c>
      <c r="D721" s="71" t="s">
        <v>4025</v>
      </c>
      <c r="E721" s="71">
        <v>4</v>
      </c>
      <c r="F721" s="71">
        <v>4</v>
      </c>
      <c r="G721" s="71">
        <v>4</v>
      </c>
      <c r="H721" s="71"/>
      <c r="I721" s="71"/>
      <c r="J721" s="71"/>
      <c r="K721" s="71"/>
      <c r="L721" s="71">
        <v>668</v>
      </c>
      <c r="M721" s="71">
        <v>2936</v>
      </c>
    </row>
    <row r="722" spans="1:13" ht="23.25" x14ac:dyDescent="0.15">
      <c r="A722" s="71"/>
      <c r="B722" s="63">
        <v>19</v>
      </c>
      <c r="C722" s="71" t="s">
        <v>4026</v>
      </c>
      <c r="D722" s="71" t="s">
        <v>4027</v>
      </c>
      <c r="E722" s="71">
        <v>5</v>
      </c>
      <c r="F722" s="71">
        <v>5</v>
      </c>
      <c r="G722" s="71">
        <v>5</v>
      </c>
      <c r="H722" s="71"/>
      <c r="I722" s="71"/>
      <c r="J722" s="71"/>
      <c r="K722" s="71"/>
      <c r="L722" s="71">
        <v>289</v>
      </c>
      <c r="M722" s="71">
        <v>1176</v>
      </c>
    </row>
    <row r="723" spans="1:13" x14ac:dyDescent="0.15">
      <c r="A723" s="71"/>
      <c r="B723" s="63">
        <v>20</v>
      </c>
      <c r="C723" s="71" t="s">
        <v>4028</v>
      </c>
      <c r="D723" s="71" t="s">
        <v>4029</v>
      </c>
      <c r="E723" s="71">
        <v>2</v>
      </c>
      <c r="F723" s="71">
        <v>2</v>
      </c>
      <c r="G723" s="71">
        <v>2</v>
      </c>
      <c r="H723" s="71"/>
      <c r="I723" s="71"/>
      <c r="J723" s="71"/>
      <c r="K723" s="71"/>
      <c r="L723" s="71">
        <v>502</v>
      </c>
      <c r="M723" s="71">
        <v>2207</v>
      </c>
    </row>
    <row r="724" spans="1:13" ht="24" x14ac:dyDescent="0.15">
      <c r="A724" s="71"/>
      <c r="B724" s="63">
        <v>21</v>
      </c>
      <c r="C724" s="71" t="s">
        <v>4030</v>
      </c>
      <c r="D724" s="71" t="s">
        <v>4023</v>
      </c>
      <c r="E724" s="71">
        <v>9</v>
      </c>
      <c r="F724" s="71">
        <v>9</v>
      </c>
      <c r="G724" s="71">
        <v>9</v>
      </c>
      <c r="H724" s="71"/>
      <c r="I724" s="71"/>
      <c r="J724" s="71"/>
      <c r="K724" s="71"/>
      <c r="L724" s="71">
        <v>233</v>
      </c>
      <c r="M724" s="71">
        <v>986</v>
      </c>
    </row>
    <row r="725" spans="1:13" x14ac:dyDescent="0.15">
      <c r="A725" s="71"/>
      <c r="B725" s="63">
        <v>22</v>
      </c>
      <c r="C725" s="71" t="s">
        <v>4031</v>
      </c>
      <c r="D725" s="71" t="s">
        <v>4032</v>
      </c>
      <c r="E725" s="71">
        <v>1</v>
      </c>
      <c r="F725" s="71">
        <v>1</v>
      </c>
      <c r="G725" s="71">
        <v>1</v>
      </c>
      <c r="H725" s="71"/>
      <c r="I725" s="71"/>
      <c r="J725" s="71"/>
      <c r="K725" s="71"/>
      <c r="L725" s="71">
        <v>977</v>
      </c>
      <c r="M725" s="71">
        <v>4482</v>
      </c>
    </row>
    <row r="726" spans="1:13" ht="24" x14ac:dyDescent="0.15">
      <c r="A726" s="71"/>
      <c r="B726" s="63">
        <v>23</v>
      </c>
      <c r="C726" s="71" t="s">
        <v>4033</v>
      </c>
      <c r="D726" s="71" t="s">
        <v>4023</v>
      </c>
      <c r="E726" s="71">
        <v>7</v>
      </c>
      <c r="F726" s="71">
        <v>7</v>
      </c>
      <c r="G726" s="71">
        <v>7</v>
      </c>
      <c r="H726" s="71"/>
      <c r="I726" s="71"/>
      <c r="J726" s="71"/>
      <c r="K726" s="71"/>
      <c r="L726" s="71">
        <v>204</v>
      </c>
      <c r="M726" s="71">
        <v>839</v>
      </c>
    </row>
    <row r="727" spans="1:13" ht="24" x14ac:dyDescent="0.15">
      <c r="A727" s="71"/>
      <c r="B727" s="63">
        <v>24</v>
      </c>
      <c r="C727" s="71" t="s">
        <v>4034</v>
      </c>
      <c r="D727" s="71" t="s">
        <v>4023</v>
      </c>
      <c r="E727" s="71">
        <v>7</v>
      </c>
      <c r="F727" s="71">
        <v>7</v>
      </c>
      <c r="G727" s="71">
        <v>7</v>
      </c>
      <c r="H727" s="71"/>
      <c r="I727" s="71"/>
      <c r="J727" s="71"/>
      <c r="K727" s="71"/>
      <c r="L727" s="71">
        <v>286</v>
      </c>
      <c r="M727" s="71">
        <v>1098</v>
      </c>
    </row>
    <row r="728" spans="1:13" x14ac:dyDescent="0.15">
      <c r="A728" s="71"/>
      <c r="B728" s="63">
        <v>25</v>
      </c>
      <c r="C728" s="71" t="s">
        <v>4035</v>
      </c>
      <c r="D728" s="71" t="s">
        <v>4036</v>
      </c>
      <c r="E728" s="71">
        <v>3</v>
      </c>
      <c r="F728" s="71">
        <v>3</v>
      </c>
      <c r="G728" s="71">
        <v>3</v>
      </c>
      <c r="H728" s="71"/>
      <c r="I728" s="71"/>
      <c r="J728" s="71"/>
      <c r="K728" s="71"/>
      <c r="L728" s="71">
        <v>998</v>
      </c>
      <c r="M728" s="71">
        <v>4412</v>
      </c>
    </row>
    <row r="729" spans="1:13" ht="24" x14ac:dyDescent="0.15">
      <c r="A729" s="71"/>
      <c r="B729" s="63">
        <v>26</v>
      </c>
      <c r="C729" s="71" t="s">
        <v>4037</v>
      </c>
      <c r="D729" s="71" t="s">
        <v>4023</v>
      </c>
      <c r="E729" s="71">
        <v>7</v>
      </c>
      <c r="F729" s="71">
        <v>7</v>
      </c>
      <c r="G729" s="71">
        <v>7</v>
      </c>
      <c r="H729" s="71"/>
      <c r="I729" s="71"/>
      <c r="J729" s="71"/>
      <c r="K729" s="71"/>
      <c r="L729" s="71">
        <v>556</v>
      </c>
      <c r="M729" s="71">
        <v>2468</v>
      </c>
    </row>
    <row r="730" spans="1:13" ht="24" x14ac:dyDescent="0.15">
      <c r="A730" s="71"/>
      <c r="B730" s="63">
        <v>27</v>
      </c>
      <c r="C730" s="71" t="s">
        <v>4038</v>
      </c>
      <c r="D730" s="71" t="s">
        <v>4023</v>
      </c>
      <c r="E730" s="71">
        <v>7</v>
      </c>
      <c r="F730" s="71">
        <v>7</v>
      </c>
      <c r="G730" s="71">
        <v>7</v>
      </c>
      <c r="H730" s="71"/>
      <c r="I730" s="71"/>
      <c r="J730" s="71"/>
      <c r="K730" s="71"/>
      <c r="L730" s="71">
        <v>276</v>
      </c>
      <c r="M730" s="71">
        <v>1205</v>
      </c>
    </row>
    <row r="731" spans="1:13" ht="24" x14ac:dyDescent="0.15">
      <c r="A731" s="71"/>
      <c r="B731" s="63">
        <v>28</v>
      </c>
      <c r="C731" s="71" t="s">
        <v>4039</v>
      </c>
      <c r="D731" s="71" t="s">
        <v>4023</v>
      </c>
      <c r="E731" s="71">
        <v>7.12</v>
      </c>
      <c r="F731" s="71">
        <v>7.12</v>
      </c>
      <c r="G731" s="71">
        <v>7.12</v>
      </c>
      <c r="H731" s="71"/>
      <c r="I731" s="71"/>
      <c r="J731" s="71"/>
      <c r="K731" s="71"/>
      <c r="L731" s="71">
        <v>427</v>
      </c>
      <c r="M731" s="71">
        <v>1877</v>
      </c>
    </row>
    <row r="732" spans="1:13" ht="24" x14ac:dyDescent="0.15">
      <c r="A732" s="71"/>
      <c r="B732" s="63">
        <v>29</v>
      </c>
      <c r="C732" s="71" t="s">
        <v>4040</v>
      </c>
      <c r="D732" s="71" t="s">
        <v>4041</v>
      </c>
      <c r="E732" s="71">
        <v>7</v>
      </c>
      <c r="F732" s="71">
        <v>7</v>
      </c>
      <c r="G732" s="71">
        <v>7</v>
      </c>
      <c r="H732" s="71"/>
      <c r="I732" s="71"/>
      <c r="J732" s="71"/>
      <c r="K732" s="71"/>
      <c r="L732" s="71">
        <v>682</v>
      </c>
      <c r="M732" s="71">
        <v>2563</v>
      </c>
    </row>
    <row r="733" spans="1:13" ht="24" x14ac:dyDescent="0.15">
      <c r="A733" s="71"/>
      <c r="B733" s="63">
        <v>30</v>
      </c>
      <c r="C733" s="71" t="s">
        <v>4042</v>
      </c>
      <c r="D733" s="71" t="s">
        <v>4043</v>
      </c>
      <c r="E733" s="71">
        <v>5.6</v>
      </c>
      <c r="F733" s="71">
        <v>5.6</v>
      </c>
      <c r="G733" s="71">
        <v>5.6</v>
      </c>
      <c r="H733" s="71"/>
      <c r="I733" s="71"/>
      <c r="J733" s="71"/>
      <c r="K733" s="71"/>
      <c r="L733" s="71">
        <v>665</v>
      </c>
      <c r="M733" s="71">
        <v>2644</v>
      </c>
    </row>
    <row r="734" spans="1:13" ht="24" x14ac:dyDescent="0.15">
      <c r="A734" s="71"/>
      <c r="B734" s="63">
        <v>31</v>
      </c>
      <c r="C734" s="71" t="s">
        <v>4044</v>
      </c>
      <c r="D734" s="71" t="s">
        <v>4041</v>
      </c>
      <c r="E734" s="71">
        <v>7.6</v>
      </c>
      <c r="F734" s="71">
        <v>7.6</v>
      </c>
      <c r="G734" s="71">
        <v>7.6</v>
      </c>
      <c r="H734" s="71"/>
      <c r="I734" s="71"/>
      <c r="J734" s="71"/>
      <c r="K734" s="71"/>
      <c r="L734" s="71">
        <v>633</v>
      </c>
      <c r="M734" s="71">
        <v>2328</v>
      </c>
    </row>
    <row r="735" spans="1:13" ht="24" x14ac:dyDescent="0.15">
      <c r="A735" s="71"/>
      <c r="B735" s="63">
        <v>32</v>
      </c>
      <c r="C735" s="71" t="s">
        <v>4045</v>
      </c>
      <c r="D735" s="71" t="s">
        <v>4041</v>
      </c>
      <c r="E735" s="71">
        <v>7</v>
      </c>
      <c r="F735" s="71">
        <v>7</v>
      </c>
      <c r="G735" s="71">
        <v>7</v>
      </c>
      <c r="H735" s="71"/>
      <c r="I735" s="71"/>
      <c r="J735" s="71"/>
      <c r="K735" s="71"/>
      <c r="L735" s="71">
        <v>525</v>
      </c>
      <c r="M735" s="71">
        <v>1953</v>
      </c>
    </row>
    <row r="736" spans="1:13" ht="24" x14ac:dyDescent="0.15">
      <c r="A736" s="71"/>
      <c r="B736" s="63">
        <v>33</v>
      </c>
      <c r="C736" s="71" t="s">
        <v>4046</v>
      </c>
      <c r="D736" s="71" t="s">
        <v>4041</v>
      </c>
      <c r="E736" s="71">
        <v>7</v>
      </c>
      <c r="F736" s="71">
        <v>7</v>
      </c>
      <c r="G736" s="71">
        <v>7</v>
      </c>
      <c r="H736" s="71"/>
      <c r="I736" s="71"/>
      <c r="J736" s="71"/>
      <c r="K736" s="71"/>
      <c r="L736" s="71">
        <v>806</v>
      </c>
      <c r="M736" s="71">
        <v>2951</v>
      </c>
    </row>
    <row r="737" spans="1:13" ht="24" x14ac:dyDescent="0.15">
      <c r="A737" s="71"/>
      <c r="B737" s="63">
        <v>34</v>
      </c>
      <c r="C737" s="71" t="s">
        <v>4047</v>
      </c>
      <c r="D737" s="71" t="s">
        <v>4048</v>
      </c>
      <c r="E737" s="71">
        <v>4.5</v>
      </c>
      <c r="F737" s="71">
        <v>4.5</v>
      </c>
      <c r="G737" s="71">
        <v>4.5</v>
      </c>
      <c r="H737" s="71"/>
      <c r="I737" s="71"/>
      <c r="J737" s="71"/>
      <c r="K737" s="71"/>
      <c r="L737" s="71">
        <v>243</v>
      </c>
      <c r="M737" s="71">
        <v>953</v>
      </c>
    </row>
    <row r="738" spans="1:13" x14ac:dyDescent="0.15">
      <c r="A738" s="71"/>
      <c r="B738" s="63">
        <v>35</v>
      </c>
      <c r="C738" s="71" t="s">
        <v>4049</v>
      </c>
      <c r="D738" s="71" t="s">
        <v>4050</v>
      </c>
      <c r="E738" s="71">
        <v>1.5</v>
      </c>
      <c r="F738" s="71">
        <v>1.5</v>
      </c>
      <c r="G738" s="71">
        <v>1.5</v>
      </c>
      <c r="H738" s="71"/>
      <c r="I738" s="71"/>
      <c r="J738" s="71"/>
      <c r="K738" s="71"/>
      <c r="L738" s="71">
        <v>221</v>
      </c>
      <c r="M738" s="71">
        <v>854</v>
      </c>
    </row>
    <row r="739" spans="1:13" ht="24" x14ac:dyDescent="0.15">
      <c r="A739" s="71"/>
      <c r="B739" s="63">
        <v>36</v>
      </c>
      <c r="C739" s="71" t="s">
        <v>4051</v>
      </c>
      <c r="D739" s="71" t="s">
        <v>4048</v>
      </c>
      <c r="E739" s="71">
        <v>7</v>
      </c>
      <c r="F739" s="71">
        <v>7</v>
      </c>
      <c r="G739" s="71">
        <v>7</v>
      </c>
      <c r="H739" s="71"/>
      <c r="I739" s="71"/>
      <c r="J739" s="71"/>
      <c r="K739" s="71"/>
      <c r="L739" s="71">
        <v>281</v>
      </c>
      <c r="M739" s="71">
        <v>984</v>
      </c>
    </row>
    <row r="740" spans="1:13" ht="24" x14ac:dyDescent="0.15">
      <c r="A740" s="71"/>
      <c r="B740" s="63">
        <v>37</v>
      </c>
      <c r="C740" s="71" t="s">
        <v>4052</v>
      </c>
      <c r="D740" s="71" t="s">
        <v>4048</v>
      </c>
      <c r="E740" s="71">
        <v>7</v>
      </c>
      <c r="F740" s="71">
        <v>7</v>
      </c>
      <c r="G740" s="71">
        <v>7</v>
      </c>
      <c r="H740" s="71"/>
      <c r="I740" s="71"/>
      <c r="J740" s="71"/>
      <c r="K740" s="71"/>
      <c r="L740" s="71">
        <v>151</v>
      </c>
      <c r="M740" s="71">
        <v>502</v>
      </c>
    </row>
    <row r="741" spans="1:13" ht="24" x14ac:dyDescent="0.15">
      <c r="A741" s="71"/>
      <c r="B741" s="63">
        <v>38</v>
      </c>
      <c r="C741" s="71" t="s">
        <v>4053</v>
      </c>
      <c r="D741" s="71" t="s">
        <v>4043</v>
      </c>
      <c r="E741" s="71">
        <v>8</v>
      </c>
      <c r="F741" s="71">
        <v>8</v>
      </c>
      <c r="G741" s="71">
        <v>8</v>
      </c>
      <c r="H741" s="71"/>
      <c r="I741" s="71"/>
      <c r="J741" s="71"/>
      <c r="K741" s="71"/>
      <c r="L741" s="71">
        <v>674</v>
      </c>
      <c r="M741" s="71">
        <v>2815</v>
      </c>
    </row>
    <row r="742" spans="1:13" x14ac:dyDescent="0.15">
      <c r="A742" s="71"/>
      <c r="B742" s="63">
        <v>39</v>
      </c>
      <c r="C742" s="71" t="s">
        <v>4054</v>
      </c>
      <c r="D742" s="71" t="s">
        <v>4050</v>
      </c>
      <c r="E742" s="71">
        <v>2</v>
      </c>
      <c r="F742" s="71">
        <v>2</v>
      </c>
      <c r="G742" s="71">
        <v>2</v>
      </c>
      <c r="H742" s="71"/>
      <c r="I742" s="71"/>
      <c r="J742" s="71"/>
      <c r="K742" s="71"/>
      <c r="L742" s="71">
        <v>703</v>
      </c>
      <c r="M742" s="71">
        <v>2790</v>
      </c>
    </row>
    <row r="743" spans="1:13" x14ac:dyDescent="0.15">
      <c r="A743" s="71"/>
      <c r="B743" s="63">
        <v>40</v>
      </c>
      <c r="C743" s="71" t="s">
        <v>4055</v>
      </c>
      <c r="D743" s="71" t="s">
        <v>4056</v>
      </c>
      <c r="E743" s="71">
        <v>2.5</v>
      </c>
      <c r="F743" s="71">
        <v>2.5</v>
      </c>
      <c r="G743" s="71">
        <v>2.5</v>
      </c>
      <c r="H743" s="71"/>
      <c r="I743" s="71"/>
      <c r="J743" s="71"/>
      <c r="K743" s="71"/>
      <c r="L743" s="71">
        <v>223</v>
      </c>
      <c r="M743" s="71">
        <v>860</v>
      </c>
    </row>
    <row r="744" spans="1:13" ht="24" x14ac:dyDescent="0.15">
      <c r="A744" s="71"/>
      <c r="B744" s="63">
        <v>41</v>
      </c>
      <c r="C744" s="71" t="s">
        <v>4057</v>
      </c>
      <c r="D744" s="71" t="s">
        <v>4041</v>
      </c>
      <c r="E744" s="71">
        <v>7.36</v>
      </c>
      <c r="F744" s="71">
        <v>7.36</v>
      </c>
      <c r="G744" s="71">
        <v>7.36</v>
      </c>
      <c r="H744" s="71"/>
      <c r="I744" s="71"/>
      <c r="J744" s="71"/>
      <c r="K744" s="71"/>
      <c r="L744" s="71">
        <v>170</v>
      </c>
      <c r="M744" s="71">
        <v>670</v>
      </c>
    </row>
    <row r="745" spans="1:13" ht="24" x14ac:dyDescent="0.15">
      <c r="A745" s="71"/>
      <c r="B745" s="63">
        <v>42</v>
      </c>
      <c r="C745" s="71" t="s">
        <v>4058</v>
      </c>
      <c r="D745" s="71" t="s">
        <v>4043</v>
      </c>
      <c r="E745" s="71">
        <v>5.9</v>
      </c>
      <c r="F745" s="71">
        <v>5.9</v>
      </c>
      <c r="G745" s="71">
        <v>5.9</v>
      </c>
      <c r="H745" s="71"/>
      <c r="I745" s="71"/>
      <c r="J745" s="71"/>
      <c r="K745" s="71"/>
      <c r="L745" s="71">
        <v>1078</v>
      </c>
      <c r="M745" s="71">
        <v>4175</v>
      </c>
    </row>
    <row r="746" spans="1:13" ht="24" x14ac:dyDescent="0.15">
      <c r="A746" s="71"/>
      <c r="B746" s="63">
        <v>43</v>
      </c>
      <c r="C746" s="71" t="s">
        <v>4059</v>
      </c>
      <c r="D746" s="71" t="s">
        <v>4041</v>
      </c>
      <c r="E746" s="71">
        <v>7</v>
      </c>
      <c r="F746" s="71">
        <v>7</v>
      </c>
      <c r="G746" s="71">
        <v>7</v>
      </c>
      <c r="H746" s="71"/>
      <c r="I746" s="71"/>
      <c r="J746" s="71"/>
      <c r="K746" s="71"/>
      <c r="L746" s="71">
        <v>466</v>
      </c>
      <c r="M746" s="71">
        <v>1787</v>
      </c>
    </row>
    <row r="747" spans="1:13" ht="24" x14ac:dyDescent="0.15">
      <c r="A747" s="71"/>
      <c r="B747" s="63">
        <v>44</v>
      </c>
      <c r="C747" s="71" t="s">
        <v>4060</v>
      </c>
      <c r="D747" s="71" t="s">
        <v>4048</v>
      </c>
      <c r="E747" s="71">
        <v>4.5</v>
      </c>
      <c r="F747" s="71">
        <v>4.5</v>
      </c>
      <c r="G747" s="71">
        <v>4.5</v>
      </c>
      <c r="H747" s="71"/>
      <c r="I747" s="71"/>
      <c r="J747" s="71"/>
      <c r="K747" s="71"/>
      <c r="L747" s="71">
        <v>269</v>
      </c>
      <c r="M747" s="71">
        <v>1107</v>
      </c>
    </row>
    <row r="748" spans="1:13" ht="24" x14ac:dyDescent="0.15">
      <c r="A748" s="71"/>
      <c r="B748" s="63">
        <v>45</v>
      </c>
      <c r="C748" s="71" t="s">
        <v>4061</v>
      </c>
      <c r="D748" s="71" t="s">
        <v>4048</v>
      </c>
      <c r="E748" s="71">
        <v>4.5</v>
      </c>
      <c r="F748" s="71">
        <v>4.5</v>
      </c>
      <c r="G748" s="71">
        <v>4.5</v>
      </c>
      <c r="H748" s="71"/>
      <c r="I748" s="71"/>
      <c r="J748" s="71"/>
      <c r="K748" s="71"/>
      <c r="L748" s="71">
        <v>305</v>
      </c>
      <c r="M748" s="71">
        <v>1238</v>
      </c>
    </row>
    <row r="749" spans="1:13" ht="24" x14ac:dyDescent="0.15">
      <c r="A749" s="71"/>
      <c r="B749" s="63">
        <v>46</v>
      </c>
      <c r="C749" s="71" t="s">
        <v>4062</v>
      </c>
      <c r="D749" s="71" t="s">
        <v>4041</v>
      </c>
      <c r="E749" s="71">
        <v>7</v>
      </c>
      <c r="F749" s="71">
        <v>7</v>
      </c>
      <c r="G749" s="71">
        <v>7</v>
      </c>
      <c r="H749" s="71"/>
      <c r="I749" s="71"/>
      <c r="J749" s="71"/>
      <c r="K749" s="71"/>
      <c r="L749" s="71">
        <v>371</v>
      </c>
      <c r="M749" s="71">
        <v>1420</v>
      </c>
    </row>
    <row r="750" spans="1:13" ht="22.5" x14ac:dyDescent="0.15">
      <c r="A750" s="71"/>
      <c r="B750" s="63">
        <v>47</v>
      </c>
      <c r="C750" s="71" t="s">
        <v>4063</v>
      </c>
      <c r="D750" s="71" t="s">
        <v>4064</v>
      </c>
      <c r="E750" s="71">
        <v>7</v>
      </c>
      <c r="F750" s="71">
        <v>7</v>
      </c>
      <c r="G750" s="71">
        <v>7</v>
      </c>
      <c r="H750" s="71"/>
      <c r="I750" s="71"/>
      <c r="J750" s="71"/>
      <c r="K750" s="71"/>
      <c r="L750" s="71">
        <v>112</v>
      </c>
      <c r="M750" s="71">
        <v>421</v>
      </c>
    </row>
    <row r="751" spans="1:13" ht="22.5" x14ac:dyDescent="0.15">
      <c r="A751" s="71"/>
      <c r="B751" s="63">
        <v>48</v>
      </c>
      <c r="C751" s="71" t="s">
        <v>4065</v>
      </c>
      <c r="D751" s="71" t="s">
        <v>4064</v>
      </c>
      <c r="E751" s="71">
        <v>7</v>
      </c>
      <c r="F751" s="71">
        <v>7</v>
      </c>
      <c r="G751" s="71">
        <v>7</v>
      </c>
      <c r="H751" s="71"/>
      <c r="I751" s="71"/>
      <c r="J751" s="71"/>
      <c r="K751" s="71"/>
      <c r="L751" s="71">
        <v>168</v>
      </c>
      <c r="M751" s="71">
        <v>520</v>
      </c>
    </row>
    <row r="752" spans="1:13" ht="22.5" x14ac:dyDescent="0.15">
      <c r="A752" s="71"/>
      <c r="B752" s="63">
        <v>49</v>
      </c>
      <c r="C752" s="71" t="s">
        <v>4066</v>
      </c>
      <c r="D752" s="71" t="s">
        <v>4067</v>
      </c>
      <c r="E752" s="71">
        <v>4.0599999999999996</v>
      </c>
      <c r="F752" s="71">
        <v>4.0599999999999996</v>
      </c>
      <c r="G752" s="71">
        <v>4.0599999999999996</v>
      </c>
      <c r="H752" s="71"/>
      <c r="I752" s="71"/>
      <c r="J752" s="71"/>
      <c r="K752" s="71"/>
      <c r="L752" s="71">
        <v>452</v>
      </c>
      <c r="M752" s="71">
        <v>1567</v>
      </c>
    </row>
    <row r="753" spans="1:13" ht="22.5" x14ac:dyDescent="0.15">
      <c r="A753" s="71"/>
      <c r="B753" s="63">
        <v>50</v>
      </c>
      <c r="C753" s="71" t="s">
        <v>4068</v>
      </c>
      <c r="D753" s="71" t="s">
        <v>4064</v>
      </c>
      <c r="E753" s="71">
        <v>7</v>
      </c>
      <c r="F753" s="71">
        <v>7</v>
      </c>
      <c r="G753" s="71">
        <v>7</v>
      </c>
      <c r="H753" s="71"/>
      <c r="I753" s="71"/>
      <c r="J753" s="71"/>
      <c r="K753" s="71"/>
      <c r="L753" s="71">
        <v>284</v>
      </c>
      <c r="M753" s="71">
        <v>852</v>
      </c>
    </row>
    <row r="754" spans="1:13" ht="24" x14ac:dyDescent="0.15">
      <c r="A754" s="71"/>
      <c r="B754" s="63">
        <v>51</v>
      </c>
      <c r="C754" s="71" t="s">
        <v>4069</v>
      </c>
      <c r="D754" s="71" t="s">
        <v>4070</v>
      </c>
      <c r="E754" s="71">
        <v>10</v>
      </c>
      <c r="F754" s="71">
        <v>10</v>
      </c>
      <c r="G754" s="71">
        <v>10</v>
      </c>
      <c r="H754" s="71"/>
      <c r="I754" s="71"/>
      <c r="J754" s="71"/>
      <c r="K754" s="71"/>
      <c r="L754" s="71">
        <v>245</v>
      </c>
      <c r="M754" s="71">
        <v>756</v>
      </c>
    </row>
    <row r="755" spans="1:13" ht="22.5" x14ac:dyDescent="0.15">
      <c r="A755" s="71"/>
      <c r="B755" s="63">
        <v>52</v>
      </c>
      <c r="C755" s="71" t="s">
        <v>4071</v>
      </c>
      <c r="D755" s="71" t="s">
        <v>4064</v>
      </c>
      <c r="E755" s="71">
        <v>7</v>
      </c>
      <c r="F755" s="71">
        <v>7</v>
      </c>
      <c r="G755" s="71">
        <v>7</v>
      </c>
      <c r="H755" s="71"/>
      <c r="I755" s="71"/>
      <c r="J755" s="71"/>
      <c r="K755" s="71"/>
      <c r="L755" s="71">
        <v>485</v>
      </c>
      <c r="M755" s="71">
        <v>1468</v>
      </c>
    </row>
    <row r="756" spans="1:13" ht="22.5" x14ac:dyDescent="0.15">
      <c r="A756" s="71"/>
      <c r="B756" s="63">
        <v>53</v>
      </c>
      <c r="C756" s="71" t="s">
        <v>4072</v>
      </c>
      <c r="D756" s="71" t="s">
        <v>4064</v>
      </c>
      <c r="E756" s="71">
        <v>7</v>
      </c>
      <c r="F756" s="71">
        <v>7</v>
      </c>
      <c r="G756" s="71">
        <v>7</v>
      </c>
      <c r="H756" s="71"/>
      <c r="I756" s="71"/>
      <c r="J756" s="71"/>
      <c r="K756" s="71"/>
      <c r="L756" s="71">
        <v>110</v>
      </c>
      <c r="M756" s="71">
        <v>421</v>
      </c>
    </row>
    <row r="757" spans="1:13" ht="22.5" x14ac:dyDescent="0.15">
      <c r="A757" s="71"/>
      <c r="B757" s="63">
        <v>54</v>
      </c>
      <c r="C757" s="71" t="s">
        <v>4073</v>
      </c>
      <c r="D757" s="71" t="s">
        <v>4064</v>
      </c>
      <c r="E757" s="71">
        <v>7</v>
      </c>
      <c r="F757" s="71">
        <v>7</v>
      </c>
      <c r="G757" s="71">
        <v>7</v>
      </c>
      <c r="H757" s="71"/>
      <c r="I757" s="71"/>
      <c r="J757" s="71"/>
      <c r="K757" s="71"/>
      <c r="L757" s="71">
        <v>420</v>
      </c>
      <c r="M757" s="71">
        <v>1589</v>
      </c>
    </row>
    <row r="758" spans="1:13" ht="24" x14ac:dyDescent="0.15">
      <c r="A758" s="71"/>
      <c r="B758" s="63">
        <v>55</v>
      </c>
      <c r="C758" s="71" t="s">
        <v>4074</v>
      </c>
      <c r="D758" s="71" t="s">
        <v>4075</v>
      </c>
      <c r="E758" s="71">
        <v>10</v>
      </c>
      <c r="F758" s="71">
        <v>10</v>
      </c>
      <c r="G758" s="71">
        <v>10</v>
      </c>
      <c r="H758" s="71"/>
      <c r="I758" s="71"/>
      <c r="J758" s="71"/>
      <c r="K758" s="71"/>
      <c r="L758" s="71">
        <v>168</v>
      </c>
      <c r="M758" s="71">
        <v>623</v>
      </c>
    </row>
    <row r="759" spans="1:13" ht="24" x14ac:dyDescent="0.15">
      <c r="A759" s="71"/>
      <c r="B759" s="63">
        <v>56</v>
      </c>
      <c r="C759" s="71" t="s">
        <v>4076</v>
      </c>
      <c r="D759" s="71" t="s">
        <v>4077</v>
      </c>
      <c r="E759" s="71">
        <v>6.5</v>
      </c>
      <c r="F759" s="71">
        <v>6.5</v>
      </c>
      <c r="G759" s="71">
        <v>6.5</v>
      </c>
      <c r="H759" s="71"/>
      <c r="I759" s="71"/>
      <c r="J759" s="71"/>
      <c r="K759" s="71"/>
      <c r="L759" s="71">
        <v>160</v>
      </c>
      <c r="M759" s="71">
        <v>645</v>
      </c>
    </row>
    <row r="760" spans="1:13" ht="24" x14ac:dyDescent="0.15">
      <c r="A760" s="71"/>
      <c r="B760" s="63">
        <v>57</v>
      </c>
      <c r="C760" s="71" t="s">
        <v>4078</v>
      </c>
      <c r="D760" s="71" t="s">
        <v>4075</v>
      </c>
      <c r="E760" s="71">
        <v>10</v>
      </c>
      <c r="F760" s="71">
        <v>10</v>
      </c>
      <c r="G760" s="71">
        <v>10</v>
      </c>
      <c r="H760" s="71"/>
      <c r="I760" s="71"/>
      <c r="J760" s="71"/>
      <c r="K760" s="71"/>
      <c r="L760" s="71">
        <v>363</v>
      </c>
      <c r="M760" s="71">
        <v>1089</v>
      </c>
    </row>
    <row r="761" spans="1:13" ht="24" x14ac:dyDescent="0.15">
      <c r="A761" s="71"/>
      <c r="B761" s="63">
        <v>58</v>
      </c>
      <c r="C761" s="71" t="s">
        <v>4079</v>
      </c>
      <c r="D761" s="71" t="s">
        <v>4080</v>
      </c>
      <c r="E761" s="71">
        <v>5.36</v>
      </c>
      <c r="F761" s="71">
        <v>5.36</v>
      </c>
      <c r="G761" s="71">
        <v>5.36</v>
      </c>
      <c r="H761" s="71"/>
      <c r="I761" s="71"/>
      <c r="J761" s="71"/>
      <c r="K761" s="71"/>
      <c r="L761" s="71">
        <v>756</v>
      </c>
      <c r="M761" s="71">
        <v>3314</v>
      </c>
    </row>
    <row r="762" spans="1:13" ht="35.25" x14ac:dyDescent="0.15">
      <c r="A762" s="71"/>
      <c r="B762" s="63">
        <v>59</v>
      </c>
      <c r="C762" s="71" t="s">
        <v>4081</v>
      </c>
      <c r="D762" s="71" t="s">
        <v>4082</v>
      </c>
      <c r="E762" s="71">
        <v>3</v>
      </c>
      <c r="F762" s="71">
        <v>3</v>
      </c>
      <c r="G762" s="71">
        <v>3</v>
      </c>
      <c r="H762" s="71"/>
      <c r="I762" s="71"/>
      <c r="J762" s="71"/>
      <c r="K762" s="71"/>
      <c r="L762" s="71">
        <v>466</v>
      </c>
      <c r="M762" s="71">
        <v>2347</v>
      </c>
    </row>
    <row r="763" spans="1:13" ht="35.25" x14ac:dyDescent="0.15">
      <c r="A763" s="71"/>
      <c r="B763" s="63">
        <v>60</v>
      </c>
      <c r="C763" s="71" t="s">
        <v>4083</v>
      </c>
      <c r="D763" s="71" t="s">
        <v>4082</v>
      </c>
      <c r="E763" s="71">
        <v>10</v>
      </c>
      <c r="F763" s="71">
        <v>10</v>
      </c>
      <c r="G763" s="71">
        <v>10</v>
      </c>
      <c r="H763" s="71"/>
      <c r="I763" s="71"/>
      <c r="J763" s="71"/>
      <c r="K763" s="71"/>
      <c r="L763" s="71">
        <v>508</v>
      </c>
      <c r="M763" s="71">
        <v>2572</v>
      </c>
    </row>
    <row r="764" spans="1:13" x14ac:dyDescent="0.15">
      <c r="A764" s="71"/>
      <c r="B764" s="63">
        <v>61</v>
      </c>
      <c r="C764" s="71" t="s">
        <v>4084</v>
      </c>
      <c r="D764" s="71" t="s">
        <v>4085</v>
      </c>
      <c r="E764" s="71">
        <v>4.5</v>
      </c>
      <c r="F764" s="71">
        <v>4.5</v>
      </c>
      <c r="G764" s="71">
        <v>4.5</v>
      </c>
      <c r="H764" s="71"/>
      <c r="I764" s="71"/>
      <c r="J764" s="71"/>
      <c r="K764" s="71"/>
      <c r="L764" s="71">
        <v>721</v>
      </c>
      <c r="M764" s="71">
        <v>3054</v>
      </c>
    </row>
    <row r="765" spans="1:13" x14ac:dyDescent="0.15">
      <c r="A765" s="71"/>
      <c r="B765" s="63">
        <v>62</v>
      </c>
      <c r="C765" s="71" t="s">
        <v>4086</v>
      </c>
      <c r="D765" s="71" t="s">
        <v>4087</v>
      </c>
      <c r="E765" s="71">
        <v>3</v>
      </c>
      <c r="F765" s="71">
        <v>3</v>
      </c>
      <c r="G765" s="71">
        <v>3</v>
      </c>
      <c r="H765" s="71"/>
      <c r="I765" s="71"/>
      <c r="J765" s="71"/>
      <c r="K765" s="71"/>
      <c r="L765" s="71">
        <v>210</v>
      </c>
      <c r="M765" s="71">
        <v>919</v>
      </c>
    </row>
    <row r="766" spans="1:13" x14ac:dyDescent="0.15">
      <c r="A766" s="71"/>
      <c r="B766" s="63">
        <v>63</v>
      </c>
      <c r="C766" s="71" t="s">
        <v>4088</v>
      </c>
      <c r="D766" s="71" t="s">
        <v>4087</v>
      </c>
      <c r="E766" s="71">
        <v>3</v>
      </c>
      <c r="F766" s="71">
        <v>3</v>
      </c>
      <c r="G766" s="71">
        <v>3</v>
      </c>
      <c r="H766" s="71"/>
      <c r="I766" s="71"/>
      <c r="J766" s="71"/>
      <c r="K766" s="71"/>
      <c r="L766" s="71">
        <v>445</v>
      </c>
      <c r="M766" s="71">
        <v>1875</v>
      </c>
    </row>
    <row r="767" spans="1:13" x14ac:dyDescent="0.15">
      <c r="A767" s="71"/>
      <c r="B767" s="63">
        <v>64</v>
      </c>
      <c r="C767" s="71" t="s">
        <v>4089</v>
      </c>
      <c r="D767" s="71" t="s">
        <v>4087</v>
      </c>
      <c r="E767" s="71">
        <v>3</v>
      </c>
      <c r="F767" s="71">
        <v>3</v>
      </c>
      <c r="G767" s="71">
        <v>3</v>
      </c>
      <c r="H767" s="71"/>
      <c r="I767" s="71"/>
      <c r="J767" s="71"/>
      <c r="K767" s="71"/>
      <c r="L767" s="71">
        <v>232</v>
      </c>
      <c r="M767" s="71">
        <v>1058</v>
      </c>
    </row>
    <row r="768" spans="1:13" x14ac:dyDescent="0.15">
      <c r="A768" s="71"/>
      <c r="B768" s="63">
        <v>65</v>
      </c>
      <c r="C768" s="71" t="s">
        <v>4090</v>
      </c>
      <c r="D768" s="71" t="s">
        <v>4087</v>
      </c>
      <c r="E768" s="71">
        <v>3</v>
      </c>
      <c r="F768" s="71">
        <v>3</v>
      </c>
      <c r="G768" s="71">
        <v>3</v>
      </c>
      <c r="H768" s="71"/>
      <c r="I768" s="71"/>
      <c r="J768" s="71"/>
      <c r="K768" s="71"/>
      <c r="L768" s="71">
        <v>206</v>
      </c>
      <c r="M768" s="71">
        <v>916</v>
      </c>
    </row>
    <row r="769" spans="1:13" x14ac:dyDescent="0.15">
      <c r="A769" s="71"/>
      <c r="B769" s="63">
        <v>66</v>
      </c>
      <c r="C769" s="71" t="s">
        <v>4091</v>
      </c>
      <c r="D769" s="71" t="s">
        <v>4092</v>
      </c>
      <c r="E769" s="71">
        <v>3</v>
      </c>
      <c r="F769" s="71">
        <v>3</v>
      </c>
      <c r="G769" s="71">
        <v>3</v>
      </c>
      <c r="H769" s="71"/>
      <c r="I769" s="71"/>
      <c r="J769" s="71"/>
      <c r="K769" s="71"/>
      <c r="L769" s="71">
        <v>556</v>
      </c>
      <c r="M769" s="71">
        <v>2458</v>
      </c>
    </row>
    <row r="770" spans="1:13" x14ac:dyDescent="0.15">
      <c r="A770" s="71"/>
      <c r="B770" s="63">
        <v>67</v>
      </c>
      <c r="C770" s="71" t="s">
        <v>4093</v>
      </c>
      <c r="D770" s="71" t="s">
        <v>4094</v>
      </c>
      <c r="E770" s="71">
        <v>6.56</v>
      </c>
      <c r="F770" s="71">
        <v>6.56</v>
      </c>
      <c r="G770" s="71">
        <v>6.56</v>
      </c>
      <c r="H770" s="71"/>
      <c r="I770" s="71"/>
      <c r="J770" s="71"/>
      <c r="K770" s="71"/>
      <c r="L770" s="71">
        <v>371</v>
      </c>
      <c r="M770" s="71">
        <v>1653</v>
      </c>
    </row>
    <row r="771" spans="1:13" x14ac:dyDescent="0.15">
      <c r="A771" s="71"/>
      <c r="B771" s="63">
        <v>68</v>
      </c>
      <c r="C771" s="71" t="s">
        <v>4095</v>
      </c>
      <c r="D771" s="71" t="s">
        <v>4092</v>
      </c>
      <c r="E771" s="71">
        <v>3</v>
      </c>
      <c r="F771" s="71">
        <v>3</v>
      </c>
      <c r="G771" s="71">
        <v>3</v>
      </c>
      <c r="H771" s="71"/>
      <c r="I771" s="71"/>
      <c r="J771" s="71"/>
      <c r="K771" s="71"/>
      <c r="L771" s="71">
        <v>128</v>
      </c>
      <c r="M771" s="71">
        <v>558</v>
      </c>
    </row>
    <row r="772" spans="1:13" x14ac:dyDescent="0.15">
      <c r="A772" s="71"/>
      <c r="B772" s="63">
        <v>69</v>
      </c>
      <c r="C772" s="71" t="s">
        <v>4096</v>
      </c>
      <c r="D772" s="71" t="s">
        <v>4092</v>
      </c>
      <c r="E772" s="71">
        <v>3</v>
      </c>
      <c r="F772" s="71">
        <v>3</v>
      </c>
      <c r="G772" s="71">
        <v>3</v>
      </c>
      <c r="H772" s="71"/>
      <c r="I772" s="71"/>
      <c r="J772" s="71"/>
      <c r="K772" s="71"/>
      <c r="L772" s="71">
        <v>324</v>
      </c>
      <c r="M772" s="71">
        <v>1336</v>
      </c>
    </row>
    <row r="773" spans="1:13" x14ac:dyDescent="0.15">
      <c r="A773" s="71"/>
      <c r="B773" s="63">
        <v>70</v>
      </c>
      <c r="C773" s="71" t="s">
        <v>4097</v>
      </c>
      <c r="D773" s="71" t="s">
        <v>4098</v>
      </c>
      <c r="E773" s="71">
        <v>7</v>
      </c>
      <c r="F773" s="71">
        <v>7</v>
      </c>
      <c r="G773" s="71">
        <v>7</v>
      </c>
      <c r="H773" s="71"/>
      <c r="I773" s="71"/>
      <c r="J773" s="71"/>
      <c r="K773" s="71"/>
      <c r="L773" s="71">
        <v>356</v>
      </c>
      <c r="M773" s="71">
        <v>1451</v>
      </c>
    </row>
    <row r="774" spans="1:13" x14ac:dyDescent="0.15">
      <c r="A774" s="71"/>
      <c r="B774" s="63">
        <v>71</v>
      </c>
      <c r="C774" s="71" t="s">
        <v>4099</v>
      </c>
      <c r="D774" s="71" t="s">
        <v>4100</v>
      </c>
      <c r="E774" s="71">
        <v>3</v>
      </c>
      <c r="F774" s="71">
        <v>3</v>
      </c>
      <c r="G774" s="71">
        <v>3</v>
      </c>
      <c r="H774" s="71"/>
      <c r="I774" s="71"/>
      <c r="J774" s="71"/>
      <c r="K774" s="71"/>
      <c r="L774" s="71">
        <v>196</v>
      </c>
      <c r="M774" s="71">
        <v>796</v>
      </c>
    </row>
    <row r="775" spans="1:13" x14ac:dyDescent="0.15">
      <c r="A775" s="71"/>
      <c r="B775" s="63">
        <v>72</v>
      </c>
      <c r="C775" s="71" t="s">
        <v>4101</v>
      </c>
      <c r="D775" s="71" t="s">
        <v>4098</v>
      </c>
      <c r="E775" s="71">
        <v>7</v>
      </c>
      <c r="F775" s="71">
        <v>7</v>
      </c>
      <c r="G775" s="71">
        <v>7</v>
      </c>
      <c r="H775" s="71"/>
      <c r="I775" s="71"/>
      <c r="J775" s="71"/>
      <c r="K775" s="71"/>
      <c r="L775" s="71">
        <v>108</v>
      </c>
      <c r="M775" s="71">
        <v>449</v>
      </c>
    </row>
    <row r="776" spans="1:13" x14ac:dyDescent="0.15">
      <c r="A776" s="71"/>
      <c r="B776" s="63">
        <v>73</v>
      </c>
      <c r="C776" s="71" t="s">
        <v>4102</v>
      </c>
      <c r="D776" s="71" t="s">
        <v>4103</v>
      </c>
      <c r="E776" s="71">
        <v>5</v>
      </c>
      <c r="F776" s="71">
        <v>5</v>
      </c>
      <c r="G776" s="71">
        <v>5</v>
      </c>
      <c r="H776" s="71"/>
      <c r="I776" s="71"/>
      <c r="J776" s="71"/>
      <c r="K776" s="71"/>
      <c r="L776" s="71">
        <v>165</v>
      </c>
      <c r="M776" s="71">
        <v>670</v>
      </c>
    </row>
    <row r="777" spans="1:13" x14ac:dyDescent="0.15">
      <c r="A777" s="71"/>
      <c r="B777" s="63">
        <v>74</v>
      </c>
      <c r="C777" s="71" t="s">
        <v>4104</v>
      </c>
      <c r="D777" s="71" t="s">
        <v>4098</v>
      </c>
      <c r="E777" s="71">
        <v>7</v>
      </c>
      <c r="F777" s="71">
        <v>7</v>
      </c>
      <c r="G777" s="71">
        <v>7</v>
      </c>
      <c r="H777" s="71"/>
      <c r="I777" s="71"/>
      <c r="J777" s="71"/>
      <c r="K777" s="71"/>
      <c r="L777" s="71">
        <v>138</v>
      </c>
      <c r="M777" s="71">
        <v>620</v>
      </c>
    </row>
    <row r="778" spans="1:13" x14ac:dyDescent="0.15">
      <c r="A778" s="71"/>
      <c r="B778" s="63">
        <v>75</v>
      </c>
      <c r="C778" s="71" t="s">
        <v>4105</v>
      </c>
      <c r="D778" s="71" t="s">
        <v>4100</v>
      </c>
      <c r="E778" s="71">
        <v>3</v>
      </c>
      <c r="F778" s="71">
        <v>3</v>
      </c>
      <c r="G778" s="71">
        <v>3</v>
      </c>
      <c r="H778" s="71"/>
      <c r="I778" s="71"/>
      <c r="J778" s="71"/>
      <c r="K778" s="71"/>
      <c r="L778" s="71">
        <v>326</v>
      </c>
      <c r="M778" s="71">
        <v>1659</v>
      </c>
    </row>
    <row r="779" spans="1:13" x14ac:dyDescent="0.15">
      <c r="A779" s="71"/>
      <c r="B779" s="63">
        <v>76</v>
      </c>
      <c r="C779" s="71" t="s">
        <v>4106</v>
      </c>
      <c r="D779" s="71" t="s">
        <v>4100</v>
      </c>
      <c r="E779" s="71">
        <v>3</v>
      </c>
      <c r="F779" s="71">
        <v>3</v>
      </c>
      <c r="G779" s="71">
        <v>3</v>
      </c>
      <c r="H779" s="71"/>
      <c r="I779" s="71"/>
      <c r="J779" s="71"/>
      <c r="K779" s="71"/>
      <c r="L779" s="71">
        <v>465</v>
      </c>
      <c r="M779" s="71">
        <v>1920</v>
      </c>
    </row>
    <row r="780" spans="1:13" x14ac:dyDescent="0.15">
      <c r="A780" s="71"/>
      <c r="B780" s="63">
        <v>77</v>
      </c>
      <c r="C780" s="71" t="s">
        <v>4107</v>
      </c>
      <c r="D780" s="71" t="s">
        <v>4098</v>
      </c>
      <c r="E780" s="71">
        <v>7</v>
      </c>
      <c r="F780" s="71">
        <v>7</v>
      </c>
      <c r="G780" s="71">
        <v>7</v>
      </c>
      <c r="H780" s="71"/>
      <c r="I780" s="71"/>
      <c r="J780" s="71"/>
      <c r="K780" s="71"/>
      <c r="L780" s="71">
        <v>343</v>
      </c>
      <c r="M780" s="71">
        <v>1398</v>
      </c>
    </row>
    <row r="781" spans="1:13" x14ac:dyDescent="0.15">
      <c r="A781" s="71"/>
      <c r="B781" s="63">
        <v>78</v>
      </c>
      <c r="C781" s="71" t="s">
        <v>4108</v>
      </c>
      <c r="D781" s="71" t="s">
        <v>4109</v>
      </c>
      <c r="E781" s="71">
        <v>3.5</v>
      </c>
      <c r="F781" s="71">
        <v>3.5</v>
      </c>
      <c r="G781" s="71">
        <v>3.5</v>
      </c>
      <c r="H781" s="71"/>
      <c r="I781" s="71"/>
      <c r="J781" s="71"/>
      <c r="K781" s="71"/>
      <c r="L781" s="71">
        <v>610</v>
      </c>
      <c r="M781" s="71">
        <v>3120</v>
      </c>
    </row>
    <row r="782" spans="1:13" x14ac:dyDescent="0.15">
      <c r="A782" s="71"/>
      <c r="B782" s="63">
        <v>79</v>
      </c>
      <c r="C782" s="71" t="s">
        <v>4110</v>
      </c>
      <c r="D782" s="71" t="s">
        <v>4098</v>
      </c>
      <c r="E782" s="71">
        <v>7</v>
      </c>
      <c r="F782" s="71">
        <v>7</v>
      </c>
      <c r="G782" s="71">
        <v>7</v>
      </c>
      <c r="H782" s="71"/>
      <c r="I782" s="71"/>
      <c r="J782" s="71"/>
      <c r="K782" s="71"/>
      <c r="L782" s="71">
        <v>258</v>
      </c>
      <c r="M782" s="71">
        <v>1205</v>
      </c>
    </row>
    <row r="783" spans="1:13" x14ac:dyDescent="0.15">
      <c r="A783" s="71"/>
      <c r="B783" s="63">
        <v>80</v>
      </c>
      <c r="C783" s="71" t="s">
        <v>4111</v>
      </c>
      <c r="D783" s="71" t="s">
        <v>4098</v>
      </c>
      <c r="E783" s="71">
        <v>7</v>
      </c>
      <c r="F783" s="71">
        <v>7</v>
      </c>
      <c r="G783" s="71">
        <v>7</v>
      </c>
      <c r="H783" s="71"/>
      <c r="I783" s="71"/>
      <c r="J783" s="71"/>
      <c r="K783" s="71"/>
      <c r="L783" s="71">
        <v>395</v>
      </c>
      <c r="M783" s="71">
        <v>1654</v>
      </c>
    </row>
    <row r="784" spans="1:13" x14ac:dyDescent="0.15">
      <c r="A784" s="71"/>
      <c r="B784" s="63">
        <v>81</v>
      </c>
      <c r="C784" s="71" t="s">
        <v>4112</v>
      </c>
      <c r="D784" s="71" t="s">
        <v>4098</v>
      </c>
      <c r="E784" s="71">
        <v>7</v>
      </c>
      <c r="F784" s="71">
        <v>7</v>
      </c>
      <c r="G784" s="71">
        <v>7</v>
      </c>
      <c r="H784" s="71"/>
      <c r="I784" s="71"/>
      <c r="J784" s="71"/>
      <c r="K784" s="71"/>
      <c r="L784" s="71">
        <v>112</v>
      </c>
      <c r="M784" s="71">
        <v>496</v>
      </c>
    </row>
    <row r="785" spans="1:13" x14ac:dyDescent="0.15">
      <c r="A785" s="71"/>
      <c r="B785" s="63">
        <v>82</v>
      </c>
      <c r="C785" s="71" t="s">
        <v>4113</v>
      </c>
      <c r="D785" s="71" t="s">
        <v>4098</v>
      </c>
      <c r="E785" s="71">
        <v>7</v>
      </c>
      <c r="F785" s="71">
        <v>7</v>
      </c>
      <c r="G785" s="71">
        <v>7</v>
      </c>
      <c r="H785" s="71"/>
      <c r="I785" s="71"/>
      <c r="J785" s="71"/>
      <c r="K785" s="71"/>
      <c r="L785" s="71">
        <v>221</v>
      </c>
      <c r="M785" s="71">
        <v>956</v>
      </c>
    </row>
    <row r="786" spans="1:13" x14ac:dyDescent="0.15">
      <c r="A786" s="71"/>
      <c r="B786" s="63">
        <v>83</v>
      </c>
      <c r="C786" s="71" t="s">
        <v>4114</v>
      </c>
      <c r="D786" s="71" t="s">
        <v>4109</v>
      </c>
      <c r="E786" s="71">
        <v>3.5</v>
      </c>
      <c r="F786" s="71">
        <v>3.5</v>
      </c>
      <c r="G786" s="71">
        <v>3.5</v>
      </c>
      <c r="H786" s="71"/>
      <c r="I786" s="71"/>
      <c r="J786" s="71"/>
      <c r="K786" s="71"/>
      <c r="L786" s="71">
        <v>510</v>
      </c>
      <c r="M786" s="71">
        <v>2543</v>
      </c>
    </row>
    <row r="787" spans="1:13" ht="23.25" x14ac:dyDescent="0.15">
      <c r="A787" s="71"/>
      <c r="B787" s="63">
        <v>84</v>
      </c>
      <c r="C787" s="71" t="s">
        <v>4115</v>
      </c>
      <c r="D787" s="71" t="s">
        <v>4116</v>
      </c>
      <c r="E787" s="71">
        <v>10</v>
      </c>
      <c r="F787" s="71">
        <v>10</v>
      </c>
      <c r="G787" s="71">
        <v>10</v>
      </c>
      <c r="H787" s="71"/>
      <c r="I787" s="71"/>
      <c r="J787" s="71"/>
      <c r="K787" s="71"/>
      <c r="L787" s="71">
        <v>454</v>
      </c>
      <c r="M787" s="71">
        <v>1872</v>
      </c>
    </row>
    <row r="788" spans="1:13" ht="23.25" x14ac:dyDescent="0.15">
      <c r="A788" s="71"/>
      <c r="B788" s="63">
        <v>85</v>
      </c>
      <c r="C788" s="71" t="s">
        <v>4117</v>
      </c>
      <c r="D788" s="71" t="s">
        <v>4116</v>
      </c>
      <c r="E788" s="71">
        <v>10</v>
      </c>
      <c r="F788" s="71">
        <v>10</v>
      </c>
      <c r="G788" s="71">
        <v>10</v>
      </c>
      <c r="H788" s="71"/>
      <c r="I788" s="71"/>
      <c r="J788" s="71"/>
      <c r="K788" s="71"/>
      <c r="L788" s="71">
        <v>456</v>
      </c>
      <c r="M788" s="71">
        <v>2253</v>
      </c>
    </row>
    <row r="789" spans="1:13" ht="24" x14ac:dyDescent="0.15">
      <c r="A789" s="71"/>
      <c r="B789" s="63">
        <v>86</v>
      </c>
      <c r="C789" s="71" t="s">
        <v>4118</v>
      </c>
      <c r="D789" s="71" t="s">
        <v>4119</v>
      </c>
      <c r="E789" s="71">
        <v>7.4</v>
      </c>
      <c r="F789" s="71">
        <v>7.4</v>
      </c>
      <c r="G789" s="71">
        <v>7.4</v>
      </c>
      <c r="H789" s="71"/>
      <c r="I789" s="71"/>
      <c r="J789" s="71"/>
      <c r="K789" s="71"/>
      <c r="L789" s="71">
        <v>164</v>
      </c>
      <c r="M789" s="71">
        <v>660</v>
      </c>
    </row>
    <row r="790" spans="1:13" x14ac:dyDescent="0.15">
      <c r="A790" s="71"/>
      <c r="B790" s="63">
        <v>87</v>
      </c>
      <c r="C790" s="71" t="s">
        <v>4120</v>
      </c>
      <c r="D790" s="71" t="s">
        <v>4121</v>
      </c>
      <c r="E790" s="71">
        <v>7</v>
      </c>
      <c r="F790" s="71">
        <v>7</v>
      </c>
      <c r="G790" s="71">
        <v>7</v>
      </c>
      <c r="H790" s="71"/>
      <c r="I790" s="71"/>
      <c r="J790" s="71"/>
      <c r="K790" s="71"/>
      <c r="L790" s="71">
        <v>146</v>
      </c>
      <c r="M790" s="71">
        <v>497</v>
      </c>
    </row>
    <row r="791" spans="1:13" x14ac:dyDescent="0.15">
      <c r="A791" s="71"/>
      <c r="B791" s="63">
        <v>88</v>
      </c>
      <c r="C791" s="71" t="s">
        <v>4122</v>
      </c>
      <c r="D791" s="71" t="s">
        <v>4123</v>
      </c>
      <c r="E791" s="71">
        <v>2</v>
      </c>
      <c r="F791" s="71">
        <v>2</v>
      </c>
      <c r="G791" s="71">
        <v>2</v>
      </c>
      <c r="H791" s="71"/>
      <c r="I791" s="71"/>
      <c r="J791" s="71"/>
      <c r="K791" s="71"/>
      <c r="L791" s="69">
        <v>505</v>
      </c>
      <c r="M791" s="69">
        <v>2266</v>
      </c>
    </row>
    <row r="792" spans="1:13" x14ac:dyDescent="0.15">
      <c r="A792" s="71"/>
      <c r="B792" s="63">
        <v>89</v>
      </c>
      <c r="C792" s="71" t="s">
        <v>4124</v>
      </c>
      <c r="D792" s="71" t="s">
        <v>4123</v>
      </c>
      <c r="E792" s="71">
        <v>0.6</v>
      </c>
      <c r="F792" s="71">
        <v>0.6</v>
      </c>
      <c r="G792" s="71">
        <v>0.6</v>
      </c>
      <c r="H792" s="71"/>
      <c r="I792" s="71"/>
      <c r="J792" s="71"/>
      <c r="K792" s="71"/>
      <c r="L792" s="69">
        <v>734</v>
      </c>
      <c r="M792" s="69">
        <v>3493</v>
      </c>
    </row>
    <row r="793" spans="1:13" x14ac:dyDescent="0.15">
      <c r="A793" s="71"/>
      <c r="B793" s="63">
        <v>90</v>
      </c>
      <c r="C793" s="71" t="s">
        <v>4125</v>
      </c>
      <c r="D793" s="71" t="s">
        <v>4126</v>
      </c>
      <c r="E793" s="71">
        <v>0.6</v>
      </c>
      <c r="F793" s="71">
        <v>0.6</v>
      </c>
      <c r="G793" s="71">
        <v>0.6</v>
      </c>
      <c r="H793" s="71"/>
      <c r="I793" s="71"/>
      <c r="J793" s="71"/>
      <c r="K793" s="71"/>
      <c r="L793" s="69">
        <v>374</v>
      </c>
      <c r="M793" s="69">
        <v>1591</v>
      </c>
    </row>
    <row r="794" spans="1:13" ht="24" x14ac:dyDescent="0.15">
      <c r="A794" s="71"/>
      <c r="B794" s="63">
        <v>91</v>
      </c>
      <c r="C794" s="71" t="s">
        <v>4127</v>
      </c>
      <c r="D794" s="71" t="s">
        <v>4128</v>
      </c>
      <c r="E794" s="71">
        <v>10</v>
      </c>
      <c r="F794" s="71">
        <v>10</v>
      </c>
      <c r="G794" s="71">
        <v>10</v>
      </c>
      <c r="H794" s="71"/>
      <c r="I794" s="71"/>
      <c r="J794" s="71"/>
      <c r="K794" s="71"/>
      <c r="L794" s="69">
        <v>645</v>
      </c>
      <c r="M794" s="69">
        <v>2683</v>
      </c>
    </row>
    <row r="795" spans="1:13" ht="24" x14ac:dyDescent="0.15">
      <c r="A795" s="71"/>
      <c r="B795" s="63">
        <v>92</v>
      </c>
      <c r="C795" s="71" t="s">
        <v>4129</v>
      </c>
      <c r="D795" s="71" t="s">
        <v>4128</v>
      </c>
      <c r="E795" s="71">
        <v>10</v>
      </c>
      <c r="F795" s="71">
        <v>10</v>
      </c>
      <c r="G795" s="71">
        <v>10</v>
      </c>
      <c r="H795" s="71"/>
      <c r="I795" s="71"/>
      <c r="J795" s="71"/>
      <c r="K795" s="71"/>
      <c r="L795" s="69">
        <v>118</v>
      </c>
      <c r="M795" s="69">
        <v>478</v>
      </c>
    </row>
    <row r="796" spans="1:13" ht="24" x14ac:dyDescent="0.15">
      <c r="A796" s="71"/>
      <c r="B796" s="63">
        <v>93</v>
      </c>
      <c r="C796" s="71" t="s">
        <v>4130</v>
      </c>
      <c r="D796" s="71" t="s">
        <v>4128</v>
      </c>
      <c r="E796" s="71">
        <v>7</v>
      </c>
      <c r="F796" s="71">
        <v>7</v>
      </c>
      <c r="G796" s="71">
        <v>7</v>
      </c>
      <c r="H796" s="71"/>
      <c r="I796" s="71"/>
      <c r="J796" s="71"/>
      <c r="K796" s="71"/>
      <c r="L796" s="69">
        <v>330</v>
      </c>
      <c r="M796" s="69">
        <v>1446</v>
      </c>
    </row>
    <row r="797" spans="1:13" ht="24" x14ac:dyDescent="0.15">
      <c r="A797" s="71"/>
      <c r="B797" s="63">
        <v>94</v>
      </c>
      <c r="C797" s="71" t="s">
        <v>4131</v>
      </c>
      <c r="D797" s="71" t="s">
        <v>4132</v>
      </c>
      <c r="E797" s="71">
        <v>0.6</v>
      </c>
      <c r="F797" s="71">
        <v>0.6</v>
      </c>
      <c r="G797" s="71">
        <v>0.6</v>
      </c>
      <c r="H797" s="71"/>
      <c r="I797" s="71"/>
      <c r="J797" s="71"/>
      <c r="K797" s="71"/>
      <c r="L797" s="71">
        <v>275</v>
      </c>
      <c r="M797" s="71">
        <v>1108</v>
      </c>
    </row>
    <row r="798" spans="1:13" ht="24" x14ac:dyDescent="0.15">
      <c r="A798" s="71"/>
      <c r="B798" s="63">
        <v>95</v>
      </c>
      <c r="C798" s="71" t="s">
        <v>4133</v>
      </c>
      <c r="D798" s="71" t="s">
        <v>4134</v>
      </c>
      <c r="E798" s="71">
        <v>1.1299999999999999</v>
      </c>
      <c r="F798" s="71">
        <v>1.1299999999999999</v>
      </c>
      <c r="G798" s="71">
        <v>1.1299999999999999</v>
      </c>
      <c r="H798" s="71"/>
      <c r="I798" s="71"/>
      <c r="J798" s="71"/>
      <c r="K798" s="71"/>
      <c r="L798" s="71">
        <v>220</v>
      </c>
      <c r="M798" s="71">
        <v>865</v>
      </c>
    </row>
    <row r="799" spans="1:13" ht="24" x14ac:dyDescent="0.15">
      <c r="A799" s="71"/>
      <c r="B799" s="63">
        <v>96</v>
      </c>
      <c r="C799" s="71" t="s">
        <v>4135</v>
      </c>
      <c r="D799" s="71" t="s">
        <v>4134</v>
      </c>
      <c r="E799" s="71">
        <v>3.5</v>
      </c>
      <c r="F799" s="71">
        <v>3.5</v>
      </c>
      <c r="G799" s="71">
        <v>3.5</v>
      </c>
      <c r="H799" s="71"/>
      <c r="I799" s="71"/>
      <c r="J799" s="71"/>
      <c r="K799" s="71"/>
      <c r="L799" s="71">
        <v>552</v>
      </c>
      <c r="M799" s="71">
        <v>2785</v>
      </c>
    </row>
    <row r="800" spans="1:13" ht="24" x14ac:dyDescent="0.15">
      <c r="A800" s="71"/>
      <c r="B800" s="63">
        <v>97</v>
      </c>
      <c r="C800" s="71" t="s">
        <v>4136</v>
      </c>
      <c r="D800" s="71" t="s">
        <v>4134</v>
      </c>
      <c r="E800" s="71">
        <v>1.3</v>
      </c>
      <c r="F800" s="71">
        <v>1.3</v>
      </c>
      <c r="G800" s="71">
        <v>1.3</v>
      </c>
      <c r="H800" s="71"/>
      <c r="I800" s="71"/>
      <c r="J800" s="71"/>
      <c r="K800" s="71"/>
      <c r="L800" s="71">
        <v>496</v>
      </c>
      <c r="M800" s="71">
        <v>2086</v>
      </c>
    </row>
    <row r="801" spans="1:13" ht="24" x14ac:dyDescent="0.15">
      <c r="A801" s="71"/>
      <c r="B801" s="63">
        <v>98</v>
      </c>
      <c r="C801" s="71" t="s">
        <v>4137</v>
      </c>
      <c r="D801" s="71" t="s">
        <v>4134</v>
      </c>
      <c r="E801" s="71">
        <v>1.25</v>
      </c>
      <c r="F801" s="71">
        <v>1.25</v>
      </c>
      <c r="G801" s="71">
        <v>1.25</v>
      </c>
      <c r="H801" s="71"/>
      <c r="I801" s="71"/>
      <c r="J801" s="71"/>
      <c r="K801" s="71"/>
      <c r="L801" s="71">
        <v>395</v>
      </c>
      <c r="M801" s="71">
        <v>1775</v>
      </c>
    </row>
    <row r="802" spans="1:13" ht="24" x14ac:dyDescent="0.15">
      <c r="A802" s="71"/>
      <c r="B802" s="63">
        <v>99</v>
      </c>
      <c r="C802" s="71" t="s">
        <v>4138</v>
      </c>
      <c r="D802" s="71" t="s">
        <v>4128</v>
      </c>
      <c r="E802" s="71">
        <v>1</v>
      </c>
      <c r="F802" s="71">
        <v>1</v>
      </c>
      <c r="G802" s="71">
        <v>1</v>
      </c>
      <c r="H802" s="71"/>
      <c r="I802" s="71"/>
      <c r="J802" s="71"/>
      <c r="K802" s="71"/>
      <c r="L802" s="71">
        <v>345</v>
      </c>
      <c r="M802" s="71">
        <v>1262</v>
      </c>
    </row>
    <row r="803" spans="1:13" ht="24" x14ac:dyDescent="0.15">
      <c r="A803" s="71"/>
      <c r="B803" s="63">
        <v>100</v>
      </c>
      <c r="C803" s="71" t="s">
        <v>4139</v>
      </c>
      <c r="D803" s="71" t="s">
        <v>4128</v>
      </c>
      <c r="E803" s="71">
        <v>2</v>
      </c>
      <c r="F803" s="71">
        <v>2</v>
      </c>
      <c r="G803" s="71">
        <v>2</v>
      </c>
      <c r="H803" s="71"/>
      <c r="I803" s="71"/>
      <c r="J803" s="71"/>
      <c r="K803" s="71"/>
      <c r="L803" s="71">
        <v>183</v>
      </c>
      <c r="M803" s="71">
        <v>673</v>
      </c>
    </row>
    <row r="804" spans="1:13" ht="24" x14ac:dyDescent="0.15">
      <c r="A804" s="71"/>
      <c r="B804" s="63">
        <v>101</v>
      </c>
      <c r="C804" s="71" t="s">
        <v>4140</v>
      </c>
      <c r="D804" s="71" t="s">
        <v>4128</v>
      </c>
      <c r="E804" s="71">
        <v>10</v>
      </c>
      <c r="F804" s="71">
        <v>10</v>
      </c>
      <c r="G804" s="71">
        <v>10</v>
      </c>
      <c r="H804" s="71"/>
      <c r="I804" s="71"/>
      <c r="J804" s="71"/>
      <c r="K804" s="71"/>
      <c r="L804" s="71">
        <v>159</v>
      </c>
      <c r="M804" s="71">
        <v>606</v>
      </c>
    </row>
    <row r="805" spans="1:13" ht="24" x14ac:dyDescent="0.15">
      <c r="A805" s="71"/>
      <c r="B805" s="63">
        <v>102</v>
      </c>
      <c r="C805" s="71" t="s">
        <v>4141</v>
      </c>
      <c r="D805" s="71" t="s">
        <v>4128</v>
      </c>
      <c r="E805" s="71">
        <v>1</v>
      </c>
      <c r="F805" s="71">
        <v>1</v>
      </c>
      <c r="G805" s="71">
        <v>1</v>
      </c>
      <c r="H805" s="71"/>
      <c r="I805" s="71"/>
      <c r="J805" s="71"/>
      <c r="K805" s="71"/>
      <c r="L805" s="71">
        <v>664</v>
      </c>
      <c r="M805" s="71">
        <v>2432</v>
      </c>
    </row>
    <row r="806" spans="1:13" x14ac:dyDescent="0.15">
      <c r="A806" s="71"/>
      <c r="B806" s="63">
        <v>103</v>
      </c>
      <c r="C806" s="71" t="s">
        <v>4142</v>
      </c>
      <c r="D806" s="71" t="s">
        <v>4109</v>
      </c>
      <c r="E806" s="71">
        <v>1.06</v>
      </c>
      <c r="F806" s="71">
        <v>1.06</v>
      </c>
      <c r="G806" s="71">
        <v>1.06</v>
      </c>
      <c r="H806" s="71"/>
      <c r="I806" s="71"/>
      <c r="J806" s="71"/>
      <c r="K806" s="71"/>
      <c r="L806" s="71">
        <v>190</v>
      </c>
      <c r="M806" s="71">
        <v>687</v>
      </c>
    </row>
    <row r="807" spans="1:13" ht="24" x14ac:dyDescent="0.15">
      <c r="A807" s="71"/>
      <c r="B807" s="63">
        <v>104</v>
      </c>
      <c r="C807" s="71" t="s">
        <v>4143</v>
      </c>
      <c r="D807" s="71" t="s">
        <v>4128</v>
      </c>
      <c r="E807" s="71">
        <v>10</v>
      </c>
      <c r="F807" s="71">
        <v>10</v>
      </c>
      <c r="G807" s="71">
        <v>10</v>
      </c>
      <c r="H807" s="71"/>
      <c r="I807" s="71"/>
      <c r="J807" s="71"/>
      <c r="K807" s="71"/>
      <c r="L807" s="71">
        <v>285</v>
      </c>
      <c r="M807" s="71">
        <v>985</v>
      </c>
    </row>
    <row r="808" spans="1:13" ht="24" x14ac:dyDescent="0.15">
      <c r="A808" s="71"/>
      <c r="B808" s="63">
        <v>105</v>
      </c>
      <c r="C808" s="71" t="s">
        <v>4144</v>
      </c>
      <c r="D808" s="71" t="s">
        <v>4128</v>
      </c>
      <c r="E808" s="71">
        <v>10</v>
      </c>
      <c r="F808" s="71">
        <v>10</v>
      </c>
      <c r="G808" s="71">
        <v>10</v>
      </c>
      <c r="H808" s="71"/>
      <c r="I808" s="71"/>
      <c r="J808" s="71"/>
      <c r="K808" s="71"/>
      <c r="L808" s="71">
        <v>126</v>
      </c>
      <c r="M808" s="71">
        <v>538</v>
      </c>
    </row>
    <row r="809" spans="1:13" x14ac:dyDescent="0.15">
      <c r="A809" s="71"/>
      <c r="B809" s="63">
        <v>106</v>
      </c>
      <c r="C809" s="71" t="s">
        <v>4145</v>
      </c>
      <c r="D809" s="71" t="s">
        <v>4146</v>
      </c>
      <c r="E809" s="71">
        <v>0.6</v>
      </c>
      <c r="F809" s="71">
        <v>0.6</v>
      </c>
      <c r="G809" s="71">
        <v>0.6</v>
      </c>
      <c r="H809" s="71"/>
      <c r="I809" s="71"/>
      <c r="J809" s="71"/>
      <c r="K809" s="71"/>
      <c r="L809" s="71">
        <v>69</v>
      </c>
      <c r="M809" s="71">
        <v>278</v>
      </c>
    </row>
    <row r="810" spans="1:13" ht="24" x14ac:dyDescent="0.15">
      <c r="A810" s="71"/>
      <c r="B810" s="63">
        <v>107</v>
      </c>
      <c r="C810" s="71" t="s">
        <v>4147</v>
      </c>
      <c r="D810" s="71" t="s">
        <v>4128</v>
      </c>
      <c r="E810" s="71">
        <v>10</v>
      </c>
      <c r="F810" s="71">
        <v>10</v>
      </c>
      <c r="G810" s="71">
        <v>10</v>
      </c>
      <c r="H810" s="71"/>
      <c r="I810" s="71"/>
      <c r="J810" s="71"/>
      <c r="K810" s="71"/>
      <c r="L810" s="71">
        <v>385</v>
      </c>
      <c r="M810" s="71">
        <v>1470</v>
      </c>
    </row>
    <row r="811" spans="1:13" ht="24" x14ac:dyDescent="0.15">
      <c r="A811" s="71"/>
      <c r="B811" s="63">
        <v>108</v>
      </c>
      <c r="C811" s="71" t="s">
        <v>4148</v>
      </c>
      <c r="D811" s="71" t="s">
        <v>4128</v>
      </c>
      <c r="E811" s="71">
        <v>7</v>
      </c>
      <c r="F811" s="71">
        <v>7</v>
      </c>
      <c r="G811" s="71">
        <v>7</v>
      </c>
      <c r="H811" s="71"/>
      <c r="I811" s="71"/>
      <c r="J811" s="71"/>
      <c r="K811" s="71"/>
      <c r="L811" s="71">
        <v>135</v>
      </c>
      <c r="M811" s="71">
        <v>623</v>
      </c>
    </row>
    <row r="812" spans="1:13" ht="24" x14ac:dyDescent="0.15">
      <c r="A812" s="71"/>
      <c r="B812" s="63">
        <v>109</v>
      </c>
      <c r="C812" s="71" t="s">
        <v>4149</v>
      </c>
      <c r="D812" s="71" t="s">
        <v>4134</v>
      </c>
      <c r="E812" s="71">
        <v>6.5</v>
      </c>
      <c r="F812" s="71">
        <v>6.5</v>
      </c>
      <c r="G812" s="71">
        <v>6.5</v>
      </c>
      <c r="H812" s="71"/>
      <c r="I812" s="71"/>
      <c r="J812" s="71"/>
      <c r="K812" s="71"/>
      <c r="L812" s="71">
        <v>166</v>
      </c>
      <c r="M812" s="71">
        <v>650</v>
      </c>
    </row>
    <row r="813" spans="1:13" ht="24" x14ac:dyDescent="0.15">
      <c r="A813" s="71"/>
      <c r="B813" s="63">
        <v>110</v>
      </c>
      <c r="C813" s="71" t="s">
        <v>4150</v>
      </c>
      <c r="D813" s="71" t="s">
        <v>4128</v>
      </c>
      <c r="E813" s="71">
        <v>10</v>
      </c>
      <c r="F813" s="71">
        <v>10</v>
      </c>
      <c r="G813" s="71">
        <v>10</v>
      </c>
      <c r="H813" s="71"/>
      <c r="I813" s="71"/>
      <c r="J813" s="71"/>
      <c r="K813" s="71"/>
      <c r="L813" s="69">
        <v>505</v>
      </c>
      <c r="M813" s="69">
        <v>2266</v>
      </c>
    </row>
    <row r="814" spans="1:13" ht="24" x14ac:dyDescent="0.15">
      <c r="A814" s="71"/>
      <c r="B814" s="63">
        <v>111</v>
      </c>
      <c r="C814" s="71" t="s">
        <v>4151</v>
      </c>
      <c r="D814" s="71" t="s">
        <v>4128</v>
      </c>
      <c r="E814" s="71">
        <v>10</v>
      </c>
      <c r="F814" s="71">
        <v>10</v>
      </c>
      <c r="G814" s="71">
        <v>10</v>
      </c>
      <c r="H814" s="71"/>
      <c r="I814" s="71"/>
      <c r="J814" s="71"/>
      <c r="K814" s="71"/>
      <c r="L814" s="69">
        <v>734</v>
      </c>
      <c r="M814" s="69">
        <v>3493</v>
      </c>
    </row>
    <row r="815" spans="1:13" ht="24" x14ac:dyDescent="0.15">
      <c r="A815" s="71"/>
      <c r="B815" s="63">
        <v>112</v>
      </c>
      <c r="C815" s="71" t="s">
        <v>4152</v>
      </c>
      <c r="D815" s="71" t="s">
        <v>4128</v>
      </c>
      <c r="E815" s="71">
        <v>10</v>
      </c>
      <c r="F815" s="71">
        <v>10</v>
      </c>
      <c r="G815" s="71">
        <v>10</v>
      </c>
      <c r="H815" s="71"/>
      <c r="I815" s="71"/>
      <c r="J815" s="71"/>
      <c r="K815" s="71"/>
      <c r="L815" s="69">
        <v>374</v>
      </c>
      <c r="M815" s="69">
        <v>1591</v>
      </c>
    </row>
    <row r="816" spans="1:13" ht="24" x14ac:dyDescent="0.15">
      <c r="A816" s="71"/>
      <c r="B816" s="63">
        <v>113</v>
      </c>
      <c r="C816" s="71" t="s">
        <v>4153</v>
      </c>
      <c r="D816" s="71" t="s">
        <v>4075</v>
      </c>
      <c r="E816" s="71">
        <v>10</v>
      </c>
      <c r="F816" s="71">
        <v>10</v>
      </c>
      <c r="G816" s="71">
        <v>10</v>
      </c>
      <c r="H816" s="71"/>
      <c r="I816" s="71"/>
      <c r="J816" s="71"/>
      <c r="K816" s="71"/>
      <c r="L816" s="69">
        <v>645</v>
      </c>
      <c r="M816" s="69">
        <v>2683</v>
      </c>
    </row>
    <row r="817" spans="1:13" x14ac:dyDescent="0.15">
      <c r="A817" s="71"/>
      <c r="B817" s="63">
        <v>114</v>
      </c>
      <c r="C817" s="71" t="s">
        <v>4154</v>
      </c>
      <c r="D817" s="71" t="s">
        <v>4155</v>
      </c>
      <c r="E817" s="71">
        <v>0.6</v>
      </c>
      <c r="F817" s="71">
        <v>0.6</v>
      </c>
      <c r="G817" s="71">
        <v>0.6</v>
      </c>
      <c r="H817" s="71"/>
      <c r="I817" s="71"/>
      <c r="J817" s="71"/>
      <c r="K817" s="71"/>
      <c r="L817" s="69">
        <v>118</v>
      </c>
      <c r="M817" s="69">
        <v>478</v>
      </c>
    </row>
    <row r="818" spans="1:13" ht="24" x14ac:dyDescent="0.15">
      <c r="A818" s="71"/>
      <c r="B818" s="63">
        <v>115</v>
      </c>
      <c r="C818" s="71" t="s">
        <v>4156</v>
      </c>
      <c r="D818" s="71" t="s">
        <v>4075</v>
      </c>
      <c r="E818" s="71">
        <v>10</v>
      </c>
      <c r="F818" s="71">
        <v>10</v>
      </c>
      <c r="G818" s="71">
        <v>10</v>
      </c>
      <c r="H818" s="71"/>
      <c r="I818" s="71"/>
      <c r="J818" s="71"/>
      <c r="K818" s="71"/>
      <c r="L818" s="69">
        <v>330</v>
      </c>
      <c r="M818" s="69">
        <v>1446</v>
      </c>
    </row>
    <row r="819" spans="1:13" ht="24" x14ac:dyDescent="0.15">
      <c r="A819" s="71"/>
      <c r="B819" s="63">
        <v>116</v>
      </c>
      <c r="C819" s="71" t="s">
        <v>4157</v>
      </c>
      <c r="D819" s="71" t="s">
        <v>4158</v>
      </c>
      <c r="E819" s="71">
        <v>1.5</v>
      </c>
      <c r="F819" s="71">
        <v>1.5</v>
      </c>
      <c r="G819" s="71">
        <v>1.5</v>
      </c>
      <c r="H819" s="71"/>
      <c r="I819" s="71"/>
      <c r="J819" s="71"/>
      <c r="K819" s="71"/>
      <c r="L819" s="71">
        <v>135</v>
      </c>
      <c r="M819" s="71">
        <v>623</v>
      </c>
    </row>
    <row r="820" spans="1:13" ht="24" x14ac:dyDescent="0.15">
      <c r="A820" s="71"/>
      <c r="B820" s="63">
        <v>117</v>
      </c>
      <c r="C820" s="71" t="s">
        <v>4159</v>
      </c>
      <c r="D820" s="71" t="s">
        <v>4075</v>
      </c>
      <c r="E820" s="71">
        <v>7.94</v>
      </c>
      <c r="F820" s="71">
        <v>7.94</v>
      </c>
      <c r="G820" s="71">
        <v>7.94</v>
      </c>
      <c r="H820" s="71"/>
      <c r="I820" s="71"/>
      <c r="J820" s="71"/>
      <c r="K820" s="71"/>
      <c r="L820" s="71">
        <v>166</v>
      </c>
      <c r="M820" s="71">
        <v>650</v>
      </c>
    </row>
    <row r="821" spans="1:13" x14ac:dyDescent="0.15">
      <c r="A821" s="71"/>
      <c r="B821" s="63">
        <v>118</v>
      </c>
      <c r="C821" s="71" t="s">
        <v>4160</v>
      </c>
      <c r="D821" s="71" t="s">
        <v>4155</v>
      </c>
      <c r="E821" s="71">
        <v>3</v>
      </c>
      <c r="F821" s="71">
        <v>3</v>
      </c>
      <c r="G821" s="71">
        <v>3</v>
      </c>
      <c r="H821" s="71"/>
      <c r="I821" s="71"/>
      <c r="J821" s="71"/>
      <c r="K821" s="71"/>
      <c r="L821" s="71">
        <v>275</v>
      </c>
      <c r="M821" s="71">
        <v>1108</v>
      </c>
    </row>
    <row r="822" spans="1:13" ht="24" x14ac:dyDescent="0.15">
      <c r="A822" s="71"/>
      <c r="B822" s="63">
        <v>119</v>
      </c>
      <c r="C822" s="71" t="s">
        <v>4161</v>
      </c>
      <c r="D822" s="71" t="s">
        <v>4158</v>
      </c>
      <c r="E822" s="71">
        <v>4.5</v>
      </c>
      <c r="F822" s="71">
        <v>4.5</v>
      </c>
      <c r="G822" s="71">
        <v>4.5</v>
      </c>
      <c r="H822" s="71"/>
      <c r="I822" s="71"/>
      <c r="J822" s="71"/>
      <c r="K822" s="71"/>
      <c r="L822" s="71">
        <v>220</v>
      </c>
      <c r="M822" s="71">
        <v>865</v>
      </c>
    </row>
    <row r="823" spans="1:13" ht="23.25" x14ac:dyDescent="0.15">
      <c r="A823" s="71"/>
      <c r="B823" s="63">
        <v>120</v>
      </c>
      <c r="C823" s="71" t="s">
        <v>4162</v>
      </c>
      <c r="D823" s="71" t="s">
        <v>4163</v>
      </c>
      <c r="E823" s="71">
        <v>10</v>
      </c>
      <c r="F823" s="71">
        <v>10</v>
      </c>
      <c r="G823" s="71">
        <v>10</v>
      </c>
      <c r="H823" s="71"/>
      <c r="I823" s="71"/>
      <c r="J823" s="71"/>
      <c r="K823" s="71"/>
      <c r="L823" s="71">
        <v>552</v>
      </c>
      <c r="M823" s="71">
        <v>2785</v>
      </c>
    </row>
    <row r="824" spans="1:13" ht="24" x14ac:dyDescent="0.15">
      <c r="A824" s="71"/>
      <c r="B824" s="63">
        <v>121</v>
      </c>
      <c r="C824" s="71" t="s">
        <v>4164</v>
      </c>
      <c r="D824" s="71" t="s">
        <v>4075</v>
      </c>
      <c r="E824" s="71">
        <v>10</v>
      </c>
      <c r="F824" s="71">
        <v>10</v>
      </c>
      <c r="G824" s="71">
        <v>10</v>
      </c>
      <c r="H824" s="71"/>
      <c r="I824" s="71"/>
      <c r="J824" s="71"/>
      <c r="K824" s="71"/>
      <c r="L824" s="71">
        <v>496</v>
      </c>
      <c r="M824" s="71">
        <v>2086</v>
      </c>
    </row>
    <row r="825" spans="1:13" ht="24" x14ac:dyDescent="0.15">
      <c r="A825" s="71"/>
      <c r="B825" s="63">
        <v>122</v>
      </c>
      <c r="C825" s="71" t="s">
        <v>4165</v>
      </c>
      <c r="D825" s="71" t="s">
        <v>4075</v>
      </c>
      <c r="E825" s="71">
        <v>7</v>
      </c>
      <c r="F825" s="71">
        <v>7</v>
      </c>
      <c r="G825" s="71">
        <v>7</v>
      </c>
      <c r="H825" s="71"/>
      <c r="I825" s="71"/>
      <c r="J825" s="71"/>
      <c r="K825" s="71"/>
      <c r="L825" s="71">
        <v>395</v>
      </c>
      <c r="M825" s="71">
        <v>1775</v>
      </c>
    </row>
    <row r="826" spans="1:13" ht="24" x14ac:dyDescent="0.15">
      <c r="A826" s="71"/>
      <c r="B826" s="63">
        <v>123</v>
      </c>
      <c r="C826" s="71" t="s">
        <v>4166</v>
      </c>
      <c r="D826" s="71" t="s">
        <v>4158</v>
      </c>
      <c r="E826" s="71">
        <v>1.5</v>
      </c>
      <c r="F826" s="71">
        <v>1.5</v>
      </c>
      <c r="G826" s="71">
        <v>1.5</v>
      </c>
      <c r="H826" s="71"/>
      <c r="I826" s="71"/>
      <c r="J826" s="71"/>
      <c r="K826" s="71"/>
      <c r="L826" s="71">
        <v>460</v>
      </c>
      <c r="M826" s="71">
        <v>1826</v>
      </c>
    </row>
    <row r="827" spans="1:13" ht="24" x14ac:dyDescent="0.15">
      <c r="A827" s="71"/>
      <c r="B827" s="63">
        <v>124</v>
      </c>
      <c r="C827" s="71" t="s">
        <v>4167</v>
      </c>
      <c r="D827" s="71" t="s">
        <v>4158</v>
      </c>
      <c r="E827" s="71">
        <v>4.5</v>
      </c>
      <c r="F827" s="71">
        <v>4.5</v>
      </c>
      <c r="G827" s="71">
        <v>4.5</v>
      </c>
      <c r="H827" s="71"/>
      <c r="I827" s="71"/>
      <c r="J827" s="71"/>
      <c r="K827" s="71"/>
      <c r="L827" s="71">
        <v>390</v>
      </c>
      <c r="M827" s="71">
        <v>1700</v>
      </c>
    </row>
    <row r="828" spans="1:13" ht="24" x14ac:dyDescent="0.15">
      <c r="A828" s="71"/>
      <c r="B828" s="63">
        <v>125</v>
      </c>
      <c r="C828" s="71" t="s">
        <v>4168</v>
      </c>
      <c r="D828" s="71" t="s">
        <v>4158</v>
      </c>
      <c r="E828" s="71">
        <v>6.5</v>
      </c>
      <c r="F828" s="71">
        <v>6.5</v>
      </c>
      <c r="G828" s="71">
        <v>6.5</v>
      </c>
      <c r="H828" s="71"/>
      <c r="I828" s="71"/>
      <c r="J828" s="71"/>
      <c r="K828" s="71"/>
      <c r="L828" s="71">
        <v>226</v>
      </c>
      <c r="M828" s="71">
        <v>1052</v>
      </c>
    </row>
    <row r="829" spans="1:13" ht="24" x14ac:dyDescent="0.15">
      <c r="A829" s="71"/>
      <c r="B829" s="63">
        <v>126</v>
      </c>
      <c r="C829" s="71" t="s">
        <v>4169</v>
      </c>
      <c r="D829" s="71" t="s">
        <v>4075</v>
      </c>
      <c r="E829" s="71">
        <v>5</v>
      </c>
      <c r="F829" s="71">
        <v>5</v>
      </c>
      <c r="G829" s="71">
        <v>5</v>
      </c>
      <c r="H829" s="71"/>
      <c r="I829" s="71"/>
      <c r="J829" s="71"/>
      <c r="K829" s="71"/>
      <c r="L829" s="71">
        <v>266</v>
      </c>
      <c r="M829" s="71">
        <v>1185</v>
      </c>
    </row>
    <row r="830" spans="1:13" ht="24" x14ac:dyDescent="0.15">
      <c r="A830" s="71"/>
      <c r="B830" s="63">
        <v>127</v>
      </c>
      <c r="C830" s="71" t="s">
        <v>4170</v>
      </c>
      <c r="D830" s="71" t="s">
        <v>4075</v>
      </c>
      <c r="E830" s="71">
        <v>10</v>
      </c>
      <c r="F830" s="71">
        <v>10</v>
      </c>
      <c r="G830" s="71">
        <v>10</v>
      </c>
      <c r="H830" s="71"/>
      <c r="I830" s="71"/>
      <c r="J830" s="71"/>
      <c r="K830" s="71"/>
      <c r="L830" s="71">
        <v>195</v>
      </c>
      <c r="M830" s="71">
        <v>810</v>
      </c>
    </row>
    <row r="831" spans="1:13" ht="23.25" x14ac:dyDescent="0.15">
      <c r="A831" s="71"/>
      <c r="B831" s="63">
        <v>128</v>
      </c>
      <c r="C831" s="71" t="s">
        <v>4171</v>
      </c>
      <c r="D831" s="71" t="s">
        <v>4163</v>
      </c>
      <c r="E831" s="71">
        <v>8</v>
      </c>
      <c r="F831" s="71">
        <v>8</v>
      </c>
      <c r="G831" s="71">
        <v>8</v>
      </c>
      <c r="H831" s="71"/>
      <c r="I831" s="71"/>
      <c r="J831" s="71"/>
      <c r="K831" s="71"/>
      <c r="L831" s="71">
        <v>427</v>
      </c>
      <c r="M831" s="71">
        <v>1761</v>
      </c>
    </row>
    <row r="832" spans="1:13" ht="24" x14ac:dyDescent="0.15">
      <c r="A832" s="71"/>
      <c r="B832" s="63">
        <v>129</v>
      </c>
      <c r="C832" s="71" t="s">
        <v>4172</v>
      </c>
      <c r="D832" s="71" t="s">
        <v>4075</v>
      </c>
      <c r="E832" s="71">
        <v>4</v>
      </c>
      <c r="F832" s="71">
        <v>4</v>
      </c>
      <c r="G832" s="71">
        <v>4</v>
      </c>
      <c r="H832" s="71"/>
      <c r="I832" s="71"/>
      <c r="J832" s="71"/>
      <c r="K832" s="71"/>
      <c r="L832" s="71">
        <v>345</v>
      </c>
      <c r="M832" s="71">
        <v>1394</v>
      </c>
    </row>
    <row r="833" spans="1:13" ht="24" x14ac:dyDescent="0.15">
      <c r="A833" s="71"/>
      <c r="B833" s="63">
        <v>130</v>
      </c>
      <c r="C833" s="71" t="s">
        <v>4173</v>
      </c>
      <c r="D833" s="71" t="s">
        <v>4075</v>
      </c>
      <c r="E833" s="71">
        <v>7</v>
      </c>
      <c r="F833" s="71">
        <v>7</v>
      </c>
      <c r="G833" s="71">
        <v>7</v>
      </c>
      <c r="H833" s="71"/>
      <c r="I833" s="71"/>
      <c r="J833" s="71"/>
      <c r="K833" s="71"/>
      <c r="L833" s="71">
        <v>246</v>
      </c>
      <c r="M833" s="71">
        <v>1013</v>
      </c>
    </row>
    <row r="834" spans="1:13" ht="24" x14ac:dyDescent="0.15">
      <c r="A834" s="71"/>
      <c r="B834" s="63">
        <v>131</v>
      </c>
      <c r="C834" s="71" t="s">
        <v>4174</v>
      </c>
      <c r="D834" s="71" t="s">
        <v>4075</v>
      </c>
      <c r="E834" s="71">
        <v>10</v>
      </c>
      <c r="F834" s="71">
        <v>10</v>
      </c>
      <c r="G834" s="71">
        <v>10</v>
      </c>
      <c r="H834" s="71"/>
      <c r="I834" s="71"/>
      <c r="J834" s="71"/>
      <c r="K834" s="71"/>
      <c r="L834" s="71">
        <v>337</v>
      </c>
      <c r="M834" s="71">
        <v>1449</v>
      </c>
    </row>
    <row r="835" spans="1:13" ht="34.5" x14ac:dyDescent="0.15">
      <c r="A835" s="71"/>
      <c r="B835" s="63">
        <v>132</v>
      </c>
      <c r="C835" s="71" t="s">
        <v>4175</v>
      </c>
      <c r="D835" s="71" t="s">
        <v>4176</v>
      </c>
      <c r="E835" s="71">
        <v>1</v>
      </c>
      <c r="F835" s="71">
        <v>1</v>
      </c>
      <c r="G835" s="71">
        <v>1</v>
      </c>
      <c r="H835" s="71"/>
      <c r="I835" s="71"/>
      <c r="J835" s="71"/>
      <c r="K835" s="71"/>
      <c r="L835" s="71">
        <v>396</v>
      </c>
      <c r="M835" s="71">
        <v>1432</v>
      </c>
    </row>
    <row r="836" spans="1:13" ht="34.5" x14ac:dyDescent="0.15">
      <c r="A836" s="71"/>
      <c r="B836" s="63">
        <v>133</v>
      </c>
      <c r="C836" s="71" t="s">
        <v>4177</v>
      </c>
      <c r="D836" s="71" t="s">
        <v>4176</v>
      </c>
      <c r="E836" s="71">
        <v>1</v>
      </c>
      <c r="F836" s="71">
        <v>1</v>
      </c>
      <c r="G836" s="71">
        <v>1</v>
      </c>
      <c r="H836" s="71"/>
      <c r="I836" s="71"/>
      <c r="J836" s="71"/>
      <c r="K836" s="71"/>
      <c r="L836" s="71">
        <v>298</v>
      </c>
      <c r="M836" s="71">
        <v>1019</v>
      </c>
    </row>
    <row r="837" spans="1:13" ht="24" x14ac:dyDescent="0.15">
      <c r="A837" s="71"/>
      <c r="B837" s="63">
        <v>134</v>
      </c>
      <c r="C837" s="71" t="s">
        <v>4178</v>
      </c>
      <c r="D837" s="71" t="s">
        <v>4179</v>
      </c>
      <c r="E837" s="71">
        <v>1</v>
      </c>
      <c r="F837" s="71">
        <v>1</v>
      </c>
      <c r="G837" s="71">
        <v>1</v>
      </c>
      <c r="H837" s="71"/>
      <c r="I837" s="71"/>
      <c r="J837" s="71"/>
      <c r="K837" s="71"/>
      <c r="L837" s="71">
        <v>298</v>
      </c>
      <c r="M837" s="71">
        <v>1014</v>
      </c>
    </row>
    <row r="838" spans="1:13" ht="34.5" x14ac:dyDescent="0.15">
      <c r="A838" s="71"/>
      <c r="B838" s="63">
        <v>135</v>
      </c>
      <c r="C838" s="71" t="s">
        <v>4180</v>
      </c>
      <c r="D838" s="71" t="s">
        <v>4176</v>
      </c>
      <c r="E838" s="71">
        <v>3</v>
      </c>
      <c r="F838" s="71">
        <v>3</v>
      </c>
      <c r="G838" s="71">
        <v>3</v>
      </c>
      <c r="H838" s="71"/>
      <c r="I838" s="71"/>
      <c r="J838" s="71"/>
      <c r="K838" s="71"/>
      <c r="L838" s="71">
        <v>312</v>
      </c>
      <c r="M838" s="71">
        <v>1099</v>
      </c>
    </row>
    <row r="839" spans="1:13" ht="46.5" x14ac:dyDescent="0.15">
      <c r="A839" s="71"/>
      <c r="B839" s="63">
        <v>136</v>
      </c>
      <c r="C839" s="71" t="s">
        <v>4181</v>
      </c>
      <c r="D839" s="71" t="s">
        <v>4182</v>
      </c>
      <c r="E839" s="71">
        <v>2</v>
      </c>
      <c r="F839" s="71">
        <v>2</v>
      </c>
      <c r="G839" s="71">
        <v>2</v>
      </c>
      <c r="H839" s="71"/>
      <c r="I839" s="71"/>
      <c r="J839" s="71"/>
      <c r="K839" s="71"/>
      <c r="L839" s="71">
        <v>345</v>
      </c>
      <c r="M839" s="71">
        <v>1262</v>
      </c>
    </row>
    <row r="840" spans="1:13" ht="24" x14ac:dyDescent="0.15">
      <c r="A840" s="71"/>
      <c r="B840" s="63">
        <v>137</v>
      </c>
      <c r="C840" s="71" t="s">
        <v>4183</v>
      </c>
      <c r="D840" s="71" t="s">
        <v>4179</v>
      </c>
      <c r="E840" s="71">
        <v>3</v>
      </c>
      <c r="F840" s="71">
        <v>3</v>
      </c>
      <c r="G840" s="71">
        <v>3</v>
      </c>
      <c r="H840" s="71"/>
      <c r="I840" s="71"/>
      <c r="J840" s="71"/>
      <c r="K840" s="71"/>
      <c r="L840" s="71">
        <v>183</v>
      </c>
      <c r="M840" s="71">
        <v>673</v>
      </c>
    </row>
    <row r="841" spans="1:13" ht="46.5" x14ac:dyDescent="0.15">
      <c r="A841" s="71"/>
      <c r="B841" s="63">
        <v>138</v>
      </c>
      <c r="C841" s="71" t="s">
        <v>4184</v>
      </c>
      <c r="D841" s="71" t="s">
        <v>4182</v>
      </c>
      <c r="E841" s="71">
        <v>1.92</v>
      </c>
      <c r="F841" s="71">
        <v>1.92</v>
      </c>
      <c r="G841" s="71">
        <v>1.92</v>
      </c>
      <c r="H841" s="71"/>
      <c r="I841" s="71"/>
      <c r="J841" s="71"/>
      <c r="K841" s="71"/>
      <c r="L841" s="71">
        <v>159</v>
      </c>
      <c r="M841" s="71">
        <v>606</v>
      </c>
    </row>
    <row r="842" spans="1:13" ht="36" x14ac:dyDescent="0.15">
      <c r="A842" s="71"/>
      <c r="B842" s="63">
        <v>139</v>
      </c>
      <c r="C842" s="71" t="s">
        <v>4185</v>
      </c>
      <c r="D842" s="71" t="s">
        <v>4186</v>
      </c>
      <c r="E842" s="71">
        <v>7</v>
      </c>
      <c r="F842" s="71">
        <v>7</v>
      </c>
      <c r="G842" s="71">
        <v>7</v>
      </c>
      <c r="H842" s="71"/>
      <c r="I842" s="71"/>
      <c r="J842" s="71"/>
      <c r="K842" s="71"/>
      <c r="L842" s="71">
        <v>664</v>
      </c>
      <c r="M842" s="71">
        <v>2432</v>
      </c>
    </row>
    <row r="843" spans="1:13" x14ac:dyDescent="0.15">
      <c r="A843" s="71"/>
      <c r="B843" s="63">
        <v>140</v>
      </c>
      <c r="C843" s="71" t="s">
        <v>4187</v>
      </c>
      <c r="D843" s="71" t="s">
        <v>4188</v>
      </c>
      <c r="E843" s="71">
        <v>3</v>
      </c>
      <c r="F843" s="71">
        <v>3</v>
      </c>
      <c r="G843" s="71">
        <v>3</v>
      </c>
      <c r="H843" s="71"/>
      <c r="I843" s="71"/>
      <c r="J843" s="71"/>
      <c r="K843" s="71"/>
      <c r="L843" s="71">
        <v>223</v>
      </c>
      <c r="M843" s="71">
        <v>802</v>
      </c>
    </row>
    <row r="844" spans="1:13" ht="46.5" x14ac:dyDescent="0.15">
      <c r="A844" s="71"/>
      <c r="B844" s="63">
        <v>141</v>
      </c>
      <c r="C844" s="71" t="s">
        <v>4189</v>
      </c>
      <c r="D844" s="71" t="s">
        <v>4182</v>
      </c>
      <c r="E844" s="71">
        <v>2</v>
      </c>
      <c r="F844" s="71">
        <v>2</v>
      </c>
      <c r="G844" s="71">
        <v>2</v>
      </c>
      <c r="H844" s="71"/>
      <c r="I844" s="71"/>
      <c r="J844" s="71"/>
      <c r="K844" s="71"/>
      <c r="L844" s="71">
        <v>158</v>
      </c>
      <c r="M844" s="71">
        <v>606</v>
      </c>
    </row>
    <row r="845" spans="1:13" ht="46.5" x14ac:dyDescent="0.15">
      <c r="A845" s="71"/>
      <c r="B845" s="63">
        <v>142</v>
      </c>
      <c r="C845" s="71" t="s">
        <v>4190</v>
      </c>
      <c r="D845" s="71" t="s">
        <v>4182</v>
      </c>
      <c r="E845" s="71">
        <v>5</v>
      </c>
      <c r="F845" s="71">
        <v>5</v>
      </c>
      <c r="G845" s="71">
        <v>5</v>
      </c>
      <c r="H845" s="71"/>
      <c r="I845" s="71"/>
      <c r="J845" s="71"/>
      <c r="K845" s="71"/>
      <c r="L845" s="71">
        <v>315</v>
      </c>
      <c r="M845" s="71">
        <v>1137</v>
      </c>
    </row>
    <row r="846" spans="1:13" ht="46.5" x14ac:dyDescent="0.15">
      <c r="A846" s="71"/>
      <c r="B846" s="63">
        <v>143</v>
      </c>
      <c r="C846" s="71" t="s">
        <v>4191</v>
      </c>
      <c r="D846" s="71" t="s">
        <v>4182</v>
      </c>
      <c r="E846" s="71">
        <v>10</v>
      </c>
      <c r="F846" s="71">
        <v>10</v>
      </c>
      <c r="G846" s="71">
        <v>10</v>
      </c>
      <c r="H846" s="71"/>
      <c r="I846" s="71"/>
      <c r="J846" s="71"/>
      <c r="K846" s="71"/>
      <c r="L846" s="71">
        <v>332</v>
      </c>
      <c r="M846" s="71">
        <v>1211</v>
      </c>
    </row>
    <row r="847" spans="1:13" ht="46.5" x14ac:dyDescent="0.15">
      <c r="A847" s="71"/>
      <c r="B847" s="63">
        <v>144</v>
      </c>
      <c r="C847" s="71" t="s">
        <v>4192</v>
      </c>
      <c r="D847" s="71" t="s">
        <v>4182</v>
      </c>
      <c r="E847" s="71">
        <v>2</v>
      </c>
      <c r="F847" s="71">
        <v>2</v>
      </c>
      <c r="G847" s="71">
        <v>2</v>
      </c>
      <c r="H847" s="71"/>
      <c r="I847" s="71"/>
      <c r="J847" s="71"/>
      <c r="K847" s="71"/>
      <c r="L847" s="71">
        <v>439</v>
      </c>
      <c r="M847" s="71">
        <v>1591</v>
      </c>
    </row>
    <row r="848" spans="1:13" ht="34.5" x14ac:dyDescent="0.15">
      <c r="A848" s="71"/>
      <c r="B848" s="63">
        <v>145</v>
      </c>
      <c r="C848" s="71" t="s">
        <v>4193</v>
      </c>
      <c r="D848" s="71" t="s">
        <v>4176</v>
      </c>
      <c r="E848" s="71">
        <v>3</v>
      </c>
      <c r="F848" s="71">
        <v>3</v>
      </c>
      <c r="G848" s="71">
        <v>3</v>
      </c>
      <c r="H848" s="71"/>
      <c r="I848" s="71"/>
      <c r="J848" s="71"/>
      <c r="K848" s="71"/>
      <c r="L848" s="71">
        <v>424</v>
      </c>
      <c r="M848" s="71">
        <v>1525</v>
      </c>
    </row>
    <row r="849" spans="1:13" ht="46.5" x14ac:dyDescent="0.15">
      <c r="A849" s="71"/>
      <c r="B849" s="63">
        <v>146</v>
      </c>
      <c r="C849" s="71" t="s">
        <v>4194</v>
      </c>
      <c r="D849" s="71" t="s">
        <v>4182</v>
      </c>
      <c r="E849" s="71">
        <v>7</v>
      </c>
      <c r="F849" s="71">
        <v>7</v>
      </c>
      <c r="G849" s="71">
        <v>7</v>
      </c>
      <c r="H849" s="71"/>
      <c r="I849" s="71"/>
      <c r="J849" s="71"/>
      <c r="K849" s="71"/>
      <c r="L849" s="71">
        <v>190</v>
      </c>
      <c r="M849" s="71">
        <v>687</v>
      </c>
    </row>
    <row r="850" spans="1:13" ht="46.5" x14ac:dyDescent="0.15">
      <c r="A850" s="71"/>
      <c r="B850" s="63">
        <v>147</v>
      </c>
      <c r="C850" s="71" t="s">
        <v>4195</v>
      </c>
      <c r="D850" s="71" t="s">
        <v>4182</v>
      </c>
      <c r="E850" s="71">
        <v>10</v>
      </c>
      <c r="F850" s="71">
        <v>10</v>
      </c>
      <c r="G850" s="71">
        <v>10</v>
      </c>
      <c r="H850" s="71"/>
      <c r="I850" s="71"/>
      <c r="J850" s="71"/>
      <c r="K850" s="71"/>
      <c r="L850" s="71">
        <v>285</v>
      </c>
      <c r="M850" s="71">
        <v>985</v>
      </c>
    </row>
    <row r="851" spans="1:13" x14ac:dyDescent="0.15">
      <c r="A851" s="71"/>
      <c r="B851" s="63">
        <v>148</v>
      </c>
      <c r="C851" s="71" t="s">
        <v>4196</v>
      </c>
      <c r="D851" s="71" t="s">
        <v>4197</v>
      </c>
      <c r="E851" s="71">
        <v>1.18</v>
      </c>
      <c r="F851" s="71">
        <v>1.18</v>
      </c>
      <c r="G851" s="71">
        <v>1.18</v>
      </c>
      <c r="H851" s="71"/>
      <c r="I851" s="71"/>
      <c r="J851" s="71"/>
      <c r="K851" s="71"/>
      <c r="L851" s="71">
        <v>126</v>
      </c>
      <c r="M851" s="71">
        <v>538</v>
      </c>
    </row>
    <row r="852" spans="1:13" ht="22.5" x14ac:dyDescent="0.15">
      <c r="A852" s="71"/>
      <c r="B852" s="63">
        <v>149</v>
      </c>
      <c r="C852" s="71" t="s">
        <v>4198</v>
      </c>
      <c r="D852" s="71" t="s">
        <v>4199</v>
      </c>
      <c r="E852" s="71">
        <v>3</v>
      </c>
      <c r="F852" s="71">
        <v>3</v>
      </c>
      <c r="G852" s="71">
        <v>3</v>
      </c>
      <c r="H852" s="71"/>
      <c r="I852" s="71"/>
      <c r="J852" s="71"/>
      <c r="K852" s="71"/>
      <c r="L852" s="71">
        <v>69</v>
      </c>
      <c r="M852" s="71">
        <v>278</v>
      </c>
    </row>
    <row r="853" spans="1:13" ht="24" x14ac:dyDescent="0.15">
      <c r="A853" s="71"/>
      <c r="B853" s="63">
        <v>150</v>
      </c>
      <c r="C853" s="71" t="s">
        <v>4200</v>
      </c>
      <c r="D853" s="71" t="s">
        <v>4201</v>
      </c>
      <c r="E853" s="71">
        <v>7.4</v>
      </c>
      <c r="F853" s="71">
        <v>7.4</v>
      </c>
      <c r="G853" s="71">
        <v>7.4</v>
      </c>
      <c r="H853" s="71"/>
      <c r="I853" s="71"/>
      <c r="J853" s="71"/>
      <c r="K853" s="71"/>
      <c r="L853" s="71">
        <v>385</v>
      </c>
      <c r="M853" s="71">
        <v>1470</v>
      </c>
    </row>
    <row r="854" spans="1:13" ht="36" x14ac:dyDescent="0.15">
      <c r="A854" s="71"/>
      <c r="B854" s="63">
        <v>151</v>
      </c>
      <c r="C854" s="71" t="s">
        <v>4202</v>
      </c>
      <c r="D854" s="71" t="s">
        <v>4203</v>
      </c>
      <c r="E854" s="71">
        <v>10.4</v>
      </c>
      <c r="F854" s="71">
        <v>10.4</v>
      </c>
      <c r="G854" s="71">
        <v>10.4</v>
      </c>
      <c r="H854" s="71"/>
      <c r="I854" s="71"/>
      <c r="J854" s="71"/>
      <c r="K854" s="71"/>
      <c r="L854" s="71">
        <v>1383</v>
      </c>
      <c r="M854" s="71">
        <v>5939</v>
      </c>
    </row>
    <row r="855" spans="1:13" ht="36" x14ac:dyDescent="0.15">
      <c r="A855" s="71"/>
      <c r="B855" s="63">
        <v>152</v>
      </c>
      <c r="C855" s="71" t="s">
        <v>4204</v>
      </c>
      <c r="D855" s="71" t="s">
        <v>4205</v>
      </c>
      <c r="E855" s="71">
        <v>10.211</v>
      </c>
      <c r="F855" s="71">
        <v>10.211</v>
      </c>
      <c r="G855" s="71">
        <v>10.211</v>
      </c>
      <c r="H855" s="71"/>
      <c r="I855" s="71"/>
      <c r="J855" s="71"/>
      <c r="K855" s="71"/>
      <c r="L855" s="71">
        <v>733</v>
      </c>
      <c r="M855" s="71">
        <v>2995</v>
      </c>
    </row>
    <row r="856" spans="1:13" ht="36" x14ac:dyDescent="0.15">
      <c r="A856" s="71"/>
      <c r="B856" s="63">
        <v>153</v>
      </c>
      <c r="C856" s="71" t="s">
        <v>4206</v>
      </c>
      <c r="D856" s="71" t="s">
        <v>4207</v>
      </c>
      <c r="E856" s="71">
        <v>10.4</v>
      </c>
      <c r="F856" s="71">
        <v>10.4</v>
      </c>
      <c r="G856" s="71">
        <v>10.4</v>
      </c>
      <c r="H856" s="71"/>
      <c r="I856" s="71"/>
      <c r="J856" s="71"/>
      <c r="K856" s="71"/>
      <c r="L856" s="71">
        <v>476</v>
      </c>
      <c r="M856" s="71">
        <v>1989</v>
      </c>
    </row>
    <row r="857" spans="1:13" ht="24" x14ac:dyDescent="0.15">
      <c r="A857" s="71"/>
      <c r="B857" s="63">
        <v>154</v>
      </c>
      <c r="C857" s="71" t="s">
        <v>4208</v>
      </c>
      <c r="D857" s="71" t="s">
        <v>4209</v>
      </c>
      <c r="E857" s="71">
        <v>1.9</v>
      </c>
      <c r="F857" s="71">
        <v>1.9</v>
      </c>
      <c r="G857" s="71">
        <v>1.9</v>
      </c>
      <c r="H857" s="71"/>
      <c r="I857" s="71"/>
      <c r="J857" s="71"/>
      <c r="K857" s="71"/>
      <c r="L857" s="71">
        <v>623</v>
      </c>
      <c r="M857" s="71">
        <v>2633</v>
      </c>
    </row>
    <row r="858" spans="1:13" x14ac:dyDescent="0.15">
      <c r="A858" s="71"/>
      <c r="B858" s="63">
        <v>155</v>
      </c>
      <c r="C858" s="71" t="s">
        <v>4210</v>
      </c>
      <c r="D858" s="71" t="s">
        <v>4155</v>
      </c>
      <c r="E858" s="71">
        <v>1.5</v>
      </c>
      <c r="F858" s="71">
        <v>1.5</v>
      </c>
      <c r="G858" s="71">
        <v>1.5</v>
      </c>
      <c r="H858" s="71"/>
      <c r="I858" s="71"/>
      <c r="J858" s="71"/>
      <c r="K858" s="71"/>
      <c r="L858" s="71">
        <v>695</v>
      </c>
      <c r="M858" s="71">
        <v>3010</v>
      </c>
    </row>
    <row r="859" spans="1:13" ht="36" x14ac:dyDescent="0.15">
      <c r="A859" s="71"/>
      <c r="B859" s="63">
        <v>156</v>
      </c>
      <c r="C859" s="71" t="s">
        <v>4211</v>
      </c>
      <c r="D859" s="71" t="s">
        <v>4212</v>
      </c>
      <c r="E859" s="71">
        <v>4.3019999999999996</v>
      </c>
      <c r="F859" s="71">
        <v>4.3019999999999996</v>
      </c>
      <c r="G859" s="71">
        <v>4.3019999999999996</v>
      </c>
      <c r="H859" s="71"/>
      <c r="I859" s="71"/>
      <c r="J859" s="71"/>
      <c r="K859" s="71"/>
      <c r="L859" s="71">
        <v>991</v>
      </c>
      <c r="M859" s="71">
        <v>4220</v>
      </c>
    </row>
    <row r="860" spans="1:13" ht="24" x14ac:dyDescent="0.15">
      <c r="A860" s="71"/>
      <c r="B860" s="63">
        <v>157</v>
      </c>
      <c r="C860" s="71" t="s">
        <v>4213</v>
      </c>
      <c r="D860" s="71" t="s">
        <v>4209</v>
      </c>
      <c r="E860" s="71">
        <v>1.86</v>
      </c>
      <c r="F860" s="71">
        <v>1.86</v>
      </c>
      <c r="G860" s="71">
        <v>1.86</v>
      </c>
      <c r="H860" s="71"/>
      <c r="I860" s="71"/>
      <c r="J860" s="71"/>
      <c r="K860" s="71"/>
      <c r="L860" s="71">
        <v>180</v>
      </c>
      <c r="M860" s="71">
        <v>850</v>
      </c>
    </row>
    <row r="861" spans="1:13" ht="36" x14ac:dyDescent="0.15">
      <c r="A861" s="71"/>
      <c r="B861" s="63">
        <v>158</v>
      </c>
      <c r="C861" s="71" t="s">
        <v>4214</v>
      </c>
      <c r="D861" s="71" t="s">
        <v>4215</v>
      </c>
      <c r="E861" s="71">
        <v>9.5530000000000008</v>
      </c>
      <c r="F861" s="71">
        <v>9.5530000000000008</v>
      </c>
      <c r="G861" s="71">
        <v>9.5530000000000008</v>
      </c>
      <c r="H861" s="71"/>
      <c r="I861" s="71"/>
      <c r="J861" s="71"/>
      <c r="K861" s="71"/>
      <c r="L861" s="71">
        <v>530</v>
      </c>
      <c r="M861" s="71">
        <v>2530</v>
      </c>
    </row>
    <row r="862" spans="1:13" ht="36" x14ac:dyDescent="0.15">
      <c r="A862" s="71"/>
      <c r="B862" s="63">
        <v>159</v>
      </c>
      <c r="C862" s="71" t="s">
        <v>4216</v>
      </c>
      <c r="D862" s="71" t="s">
        <v>4217</v>
      </c>
      <c r="E862" s="71">
        <v>8.1880000000000006</v>
      </c>
      <c r="F862" s="71">
        <v>8.1880000000000006</v>
      </c>
      <c r="G862" s="71">
        <v>8.1880000000000006</v>
      </c>
      <c r="H862" s="71"/>
      <c r="I862" s="71"/>
      <c r="J862" s="71"/>
      <c r="K862" s="71"/>
      <c r="L862" s="71">
        <v>240</v>
      </c>
      <c r="M862" s="71">
        <v>1120</v>
      </c>
    </row>
    <row r="863" spans="1:13" ht="36" x14ac:dyDescent="0.15">
      <c r="A863" s="71"/>
      <c r="B863" s="63">
        <v>160</v>
      </c>
      <c r="C863" s="71" t="s">
        <v>4218</v>
      </c>
      <c r="D863" s="71" t="s">
        <v>4219</v>
      </c>
      <c r="E863" s="71">
        <v>8.1110000000000007</v>
      </c>
      <c r="F863" s="71">
        <v>8.1110000000000007</v>
      </c>
      <c r="G863" s="71">
        <v>8.1110000000000007</v>
      </c>
      <c r="H863" s="71"/>
      <c r="I863" s="71"/>
      <c r="J863" s="71"/>
      <c r="K863" s="71"/>
      <c r="L863" s="71">
        <v>286</v>
      </c>
      <c r="M863" s="71">
        <v>1210</v>
      </c>
    </row>
    <row r="864" spans="1:13" ht="24" x14ac:dyDescent="0.15">
      <c r="A864" s="71"/>
      <c r="B864" s="63">
        <v>161</v>
      </c>
      <c r="C864" s="71" t="s">
        <v>4220</v>
      </c>
      <c r="D864" s="71" t="s">
        <v>4209</v>
      </c>
      <c r="E864" s="71">
        <v>3.4</v>
      </c>
      <c r="F864" s="71">
        <v>3.4</v>
      </c>
      <c r="G864" s="71">
        <v>3.4</v>
      </c>
      <c r="H864" s="71"/>
      <c r="I864" s="71"/>
      <c r="J864" s="71"/>
      <c r="K864" s="71"/>
      <c r="L864" s="71">
        <v>305</v>
      </c>
      <c r="M864" s="71">
        <v>1277</v>
      </c>
    </row>
    <row r="865" spans="1:13" ht="24" x14ac:dyDescent="0.15">
      <c r="A865" s="71"/>
      <c r="B865" s="63">
        <v>162</v>
      </c>
      <c r="C865" s="71" t="s">
        <v>4221</v>
      </c>
      <c r="D865" s="71" t="s">
        <v>4209</v>
      </c>
      <c r="E865" s="71">
        <v>1.9</v>
      </c>
      <c r="F865" s="71">
        <v>1.9</v>
      </c>
      <c r="G865" s="71">
        <v>1.9</v>
      </c>
      <c r="H865" s="71"/>
      <c r="I865" s="71"/>
      <c r="J865" s="71"/>
      <c r="K865" s="71"/>
      <c r="L865" s="71">
        <v>347</v>
      </c>
      <c r="M865" s="71">
        <v>1401</v>
      </c>
    </row>
    <row r="866" spans="1:13" ht="36" x14ac:dyDescent="0.15">
      <c r="A866" s="71"/>
      <c r="B866" s="63">
        <v>163</v>
      </c>
      <c r="C866" s="71" t="s">
        <v>4222</v>
      </c>
      <c r="D866" s="71" t="s">
        <v>4207</v>
      </c>
      <c r="E866" s="71">
        <v>10.4</v>
      </c>
      <c r="F866" s="71">
        <v>10.4</v>
      </c>
      <c r="G866" s="71">
        <v>10.4</v>
      </c>
      <c r="H866" s="71"/>
      <c r="I866" s="71"/>
      <c r="J866" s="71"/>
      <c r="K866" s="71"/>
      <c r="L866" s="71">
        <v>328</v>
      </c>
      <c r="M866" s="71">
        <v>1313</v>
      </c>
    </row>
    <row r="867" spans="1:13" ht="36" x14ac:dyDescent="0.15">
      <c r="A867" s="71"/>
      <c r="B867" s="63">
        <v>164</v>
      </c>
      <c r="C867" s="71" t="s">
        <v>4223</v>
      </c>
      <c r="D867" s="71" t="s">
        <v>4224</v>
      </c>
      <c r="E867" s="71">
        <v>9.0350000000000001</v>
      </c>
      <c r="F867" s="71">
        <v>9.0350000000000001</v>
      </c>
      <c r="G867" s="71">
        <v>9.0350000000000001</v>
      </c>
      <c r="H867" s="71"/>
      <c r="I867" s="71"/>
      <c r="J867" s="71"/>
      <c r="K867" s="71"/>
      <c r="L867" s="71">
        <v>418</v>
      </c>
      <c r="M867" s="71">
        <v>1588</v>
      </c>
    </row>
    <row r="868" spans="1:13" ht="24" x14ac:dyDescent="0.15">
      <c r="A868" s="71"/>
      <c r="B868" s="63">
        <v>165</v>
      </c>
      <c r="C868" s="71" t="s">
        <v>4225</v>
      </c>
      <c r="D868" s="71" t="s">
        <v>4226</v>
      </c>
      <c r="E868" s="71">
        <v>16.399999999999999</v>
      </c>
      <c r="F868" s="71">
        <v>16.399999999999999</v>
      </c>
      <c r="G868" s="71">
        <v>16.399999999999999</v>
      </c>
      <c r="H868" s="71"/>
      <c r="I868" s="71"/>
      <c r="J868" s="71"/>
      <c r="K868" s="71"/>
      <c r="L868" s="71">
        <v>1235</v>
      </c>
      <c r="M868" s="71">
        <v>6985</v>
      </c>
    </row>
    <row r="869" spans="1:13" x14ac:dyDescent="0.15">
      <c r="A869" s="71"/>
      <c r="B869" s="63">
        <v>166</v>
      </c>
      <c r="C869" s="71" t="s">
        <v>4227</v>
      </c>
      <c r="D869" s="71" t="s">
        <v>4228</v>
      </c>
      <c r="E869" s="71">
        <v>0.4</v>
      </c>
      <c r="F869" s="71">
        <v>0.4</v>
      </c>
      <c r="G869" s="71">
        <v>0.4</v>
      </c>
      <c r="H869" s="71"/>
      <c r="I869" s="71"/>
      <c r="J869" s="71"/>
      <c r="K869" s="71"/>
      <c r="L869" s="71">
        <v>229</v>
      </c>
      <c r="M869" s="71">
        <v>1038</v>
      </c>
    </row>
    <row r="870" spans="1:13" x14ac:dyDescent="0.15">
      <c r="A870" s="71"/>
      <c r="B870" s="63">
        <v>167</v>
      </c>
      <c r="C870" s="71" t="s">
        <v>4229</v>
      </c>
      <c r="D870" s="71" t="s">
        <v>4228</v>
      </c>
      <c r="E870" s="71">
        <v>0.4</v>
      </c>
      <c r="F870" s="71">
        <v>0.4</v>
      </c>
      <c r="G870" s="71">
        <v>0.4</v>
      </c>
      <c r="H870" s="71"/>
      <c r="I870" s="71"/>
      <c r="J870" s="71"/>
      <c r="K870" s="71"/>
      <c r="L870" s="71">
        <v>153</v>
      </c>
      <c r="M870" s="71">
        <v>667</v>
      </c>
    </row>
    <row r="871" spans="1:13" x14ac:dyDescent="0.15">
      <c r="A871" s="71"/>
      <c r="B871" s="63">
        <v>168</v>
      </c>
      <c r="C871" s="71" t="s">
        <v>4230</v>
      </c>
      <c r="D871" s="71" t="s">
        <v>4228</v>
      </c>
      <c r="E871" s="71">
        <v>0.4</v>
      </c>
      <c r="F871" s="71">
        <v>0.4</v>
      </c>
      <c r="G871" s="71">
        <v>0.4</v>
      </c>
      <c r="H871" s="71"/>
      <c r="I871" s="71"/>
      <c r="J871" s="71"/>
      <c r="K871" s="71"/>
      <c r="L871" s="71">
        <v>329</v>
      </c>
      <c r="M871" s="71">
        <v>1294</v>
      </c>
    </row>
    <row r="872" spans="1:13" x14ac:dyDescent="0.15">
      <c r="A872" s="71"/>
      <c r="B872" s="63">
        <v>169</v>
      </c>
      <c r="C872" s="71" t="s">
        <v>4231</v>
      </c>
      <c r="D872" s="71" t="s">
        <v>4228</v>
      </c>
      <c r="E872" s="71">
        <v>0.4</v>
      </c>
      <c r="F872" s="71">
        <v>0.4</v>
      </c>
      <c r="G872" s="71">
        <v>0.4</v>
      </c>
      <c r="H872" s="71"/>
      <c r="I872" s="71"/>
      <c r="J872" s="71"/>
      <c r="K872" s="71"/>
      <c r="L872" s="71">
        <v>307</v>
      </c>
      <c r="M872" s="71">
        <v>1228</v>
      </c>
    </row>
    <row r="873" spans="1:13" x14ac:dyDescent="0.15">
      <c r="A873" s="71"/>
      <c r="B873" s="63">
        <v>170</v>
      </c>
      <c r="C873" s="71" t="s">
        <v>4232</v>
      </c>
      <c r="D873" s="71" t="s">
        <v>4228</v>
      </c>
      <c r="E873" s="71">
        <v>0.4</v>
      </c>
      <c r="F873" s="71">
        <v>0.4</v>
      </c>
      <c r="G873" s="71">
        <v>0.4</v>
      </c>
      <c r="H873" s="71"/>
      <c r="I873" s="71"/>
      <c r="J873" s="71"/>
      <c r="K873" s="71"/>
      <c r="L873" s="71">
        <v>386</v>
      </c>
      <c r="M873" s="71">
        <v>1550</v>
      </c>
    </row>
    <row r="874" spans="1:13" x14ac:dyDescent="0.15">
      <c r="A874" s="71"/>
      <c r="B874" s="63">
        <v>171</v>
      </c>
      <c r="C874" s="71" t="s">
        <v>4233</v>
      </c>
      <c r="D874" s="71" t="s">
        <v>4228</v>
      </c>
      <c r="E874" s="71">
        <v>0.4</v>
      </c>
      <c r="F874" s="71">
        <v>0.4</v>
      </c>
      <c r="G874" s="71">
        <v>0.4</v>
      </c>
      <c r="H874" s="71"/>
      <c r="I874" s="71"/>
      <c r="J874" s="71"/>
      <c r="K874" s="71"/>
      <c r="L874" s="71">
        <v>305</v>
      </c>
      <c r="M874" s="71">
        <v>1465</v>
      </c>
    </row>
    <row r="875" spans="1:13" x14ac:dyDescent="0.15">
      <c r="A875" s="71"/>
      <c r="B875" s="63">
        <v>172</v>
      </c>
      <c r="C875" s="71" t="s">
        <v>4234</v>
      </c>
      <c r="D875" s="71" t="s">
        <v>4235</v>
      </c>
      <c r="E875" s="71">
        <v>12</v>
      </c>
      <c r="F875" s="71">
        <v>7</v>
      </c>
      <c r="G875" s="71">
        <v>7</v>
      </c>
      <c r="H875" s="71"/>
      <c r="I875" s="71"/>
      <c r="J875" s="71"/>
      <c r="K875" s="71">
        <v>5</v>
      </c>
      <c r="L875" s="71">
        <v>26</v>
      </c>
      <c r="M875" s="71">
        <v>94</v>
      </c>
    </row>
    <row r="876" spans="1:13" x14ac:dyDescent="0.15">
      <c r="A876" s="71"/>
      <c r="B876" s="63">
        <v>173</v>
      </c>
      <c r="C876" s="71" t="s">
        <v>4236</v>
      </c>
      <c r="D876" s="71" t="s">
        <v>4235</v>
      </c>
      <c r="E876" s="71">
        <v>12</v>
      </c>
      <c r="F876" s="71">
        <v>7</v>
      </c>
      <c r="G876" s="71">
        <v>7</v>
      </c>
      <c r="H876" s="71"/>
      <c r="I876" s="71"/>
      <c r="J876" s="71"/>
      <c r="K876" s="71">
        <v>5</v>
      </c>
      <c r="L876" s="71">
        <v>61</v>
      </c>
      <c r="M876" s="71">
        <v>281</v>
      </c>
    </row>
    <row r="877" spans="1:13" x14ac:dyDescent="0.15">
      <c r="A877" s="71"/>
      <c r="B877" s="63">
        <v>174</v>
      </c>
      <c r="C877" s="71" t="s">
        <v>4237</v>
      </c>
      <c r="D877" s="71" t="s">
        <v>4235</v>
      </c>
      <c r="E877" s="71">
        <v>12</v>
      </c>
      <c r="F877" s="71">
        <v>7</v>
      </c>
      <c r="G877" s="71">
        <v>7</v>
      </c>
      <c r="H877" s="71"/>
      <c r="I877" s="71"/>
      <c r="J877" s="71"/>
      <c r="K877" s="71">
        <v>5</v>
      </c>
      <c r="L877" s="71">
        <v>7</v>
      </c>
      <c r="M877" s="71">
        <v>29</v>
      </c>
    </row>
    <row r="878" spans="1:13" ht="24" x14ac:dyDescent="0.15">
      <c r="A878" s="71"/>
      <c r="B878" s="63">
        <v>175</v>
      </c>
      <c r="C878" s="71" t="s">
        <v>4238</v>
      </c>
      <c r="D878" s="71" t="s">
        <v>4239</v>
      </c>
      <c r="E878" s="71">
        <v>10</v>
      </c>
      <c r="F878" s="71">
        <v>7</v>
      </c>
      <c r="G878" s="71">
        <v>7</v>
      </c>
      <c r="H878" s="71"/>
      <c r="I878" s="71"/>
      <c r="J878" s="71"/>
      <c r="K878" s="71">
        <v>3</v>
      </c>
      <c r="L878" s="71">
        <v>51</v>
      </c>
      <c r="M878" s="71">
        <v>207</v>
      </c>
    </row>
    <row r="879" spans="1:13" x14ac:dyDescent="0.15">
      <c r="A879" s="71"/>
      <c r="B879" s="63">
        <v>176</v>
      </c>
      <c r="C879" s="71" t="s">
        <v>4240</v>
      </c>
      <c r="D879" s="71" t="s">
        <v>4241</v>
      </c>
      <c r="E879" s="71">
        <v>12</v>
      </c>
      <c r="F879" s="71">
        <v>7</v>
      </c>
      <c r="G879" s="71">
        <v>7</v>
      </c>
      <c r="H879" s="71"/>
      <c r="I879" s="71"/>
      <c r="J879" s="71"/>
      <c r="K879" s="71">
        <v>5</v>
      </c>
      <c r="L879" s="71">
        <v>18</v>
      </c>
      <c r="M879" s="71">
        <v>61</v>
      </c>
    </row>
    <row r="880" spans="1:13" x14ac:dyDescent="0.15">
      <c r="A880" s="71"/>
      <c r="B880" s="63">
        <v>177</v>
      </c>
      <c r="C880" s="71" t="s">
        <v>4242</v>
      </c>
      <c r="D880" s="71" t="s">
        <v>4243</v>
      </c>
      <c r="E880" s="71">
        <v>3</v>
      </c>
      <c r="F880" s="71">
        <v>2.5</v>
      </c>
      <c r="G880" s="71">
        <v>2.5</v>
      </c>
      <c r="H880" s="71"/>
      <c r="I880" s="71"/>
      <c r="J880" s="71"/>
      <c r="K880" s="71">
        <v>0.5</v>
      </c>
      <c r="L880" s="71">
        <v>34</v>
      </c>
      <c r="M880" s="71">
        <v>127</v>
      </c>
    </row>
    <row r="881" spans="1:13" ht="35.25" x14ac:dyDescent="0.15">
      <c r="A881" s="71"/>
      <c r="B881" s="63">
        <v>178</v>
      </c>
      <c r="C881" s="71" t="s">
        <v>4244</v>
      </c>
      <c r="D881" s="71" t="s">
        <v>4245</v>
      </c>
      <c r="E881" s="71">
        <v>120</v>
      </c>
      <c r="F881" s="71">
        <v>26.84</v>
      </c>
      <c r="G881" s="71">
        <v>26.84</v>
      </c>
      <c r="H881" s="71"/>
      <c r="I881" s="71"/>
      <c r="J881" s="71"/>
      <c r="K881" s="71">
        <v>93.16</v>
      </c>
      <c r="L881" s="71">
        <v>46</v>
      </c>
      <c r="M881" s="71">
        <v>145</v>
      </c>
    </row>
    <row r="882" spans="1:13" ht="24" x14ac:dyDescent="0.15">
      <c r="A882" s="71"/>
      <c r="B882" s="63">
        <v>179</v>
      </c>
      <c r="C882" s="71" t="s">
        <v>4246</v>
      </c>
      <c r="D882" s="71" t="s">
        <v>4247</v>
      </c>
      <c r="E882" s="71">
        <v>10</v>
      </c>
      <c r="F882" s="71">
        <v>10</v>
      </c>
      <c r="G882" s="71">
        <v>10</v>
      </c>
      <c r="H882" s="71"/>
      <c r="I882" s="71"/>
      <c r="J882" s="71"/>
      <c r="K882" s="71"/>
      <c r="L882" s="71">
        <v>604</v>
      </c>
      <c r="M882" s="71">
        <v>2578</v>
      </c>
    </row>
    <row r="883" spans="1:13" ht="24" x14ac:dyDescent="0.15">
      <c r="A883" s="71"/>
      <c r="B883" s="63">
        <v>180</v>
      </c>
      <c r="C883" s="71" t="s">
        <v>4248</v>
      </c>
      <c r="D883" s="71" t="s">
        <v>4247</v>
      </c>
      <c r="E883" s="71">
        <v>10</v>
      </c>
      <c r="F883" s="71">
        <v>10</v>
      </c>
      <c r="G883" s="71">
        <v>10</v>
      </c>
      <c r="H883" s="71"/>
      <c r="I883" s="71"/>
      <c r="J883" s="71"/>
      <c r="K883" s="71"/>
      <c r="L883" s="71">
        <v>762</v>
      </c>
      <c r="M883" s="71">
        <v>2878</v>
      </c>
    </row>
    <row r="884" spans="1:13" ht="24" x14ac:dyDescent="0.15">
      <c r="A884" s="71"/>
      <c r="B884" s="63">
        <v>181</v>
      </c>
      <c r="C884" s="71" t="s">
        <v>4249</v>
      </c>
      <c r="D884" s="71" t="s">
        <v>4158</v>
      </c>
      <c r="E884" s="71">
        <v>6.5</v>
      </c>
      <c r="F884" s="71">
        <v>6.5</v>
      </c>
      <c r="G884" s="71">
        <v>6.5</v>
      </c>
      <c r="H884" s="71"/>
      <c r="I884" s="71"/>
      <c r="J884" s="71"/>
      <c r="K884" s="71"/>
      <c r="L884" s="71">
        <v>618</v>
      </c>
      <c r="M884" s="71">
        <v>2675</v>
      </c>
    </row>
    <row r="885" spans="1:13" ht="24" x14ac:dyDescent="0.15">
      <c r="A885" s="71"/>
      <c r="B885" s="63">
        <v>182</v>
      </c>
      <c r="C885" s="71" t="s">
        <v>4250</v>
      </c>
      <c r="D885" s="71" t="s">
        <v>4251</v>
      </c>
      <c r="E885" s="71">
        <v>6.5</v>
      </c>
      <c r="F885" s="71">
        <v>6.5</v>
      </c>
      <c r="G885" s="71">
        <v>6.5</v>
      </c>
      <c r="H885" s="71"/>
      <c r="I885" s="71"/>
      <c r="J885" s="71"/>
      <c r="K885" s="71"/>
      <c r="L885" s="71">
        <v>315</v>
      </c>
      <c r="M885" s="71">
        <v>1416</v>
      </c>
    </row>
    <row r="886" spans="1:13" x14ac:dyDescent="0.15">
      <c r="A886" s="71"/>
      <c r="B886" s="63">
        <v>183</v>
      </c>
      <c r="C886" s="71" t="s">
        <v>4252</v>
      </c>
      <c r="D886" s="71" t="s">
        <v>4155</v>
      </c>
      <c r="E886" s="71">
        <v>3</v>
      </c>
      <c r="F886" s="71">
        <v>3</v>
      </c>
      <c r="G886" s="71">
        <v>3</v>
      </c>
      <c r="H886" s="71"/>
      <c r="I886" s="71"/>
      <c r="J886" s="71"/>
      <c r="K886" s="71"/>
      <c r="L886" s="71">
        <v>252</v>
      </c>
      <c r="M886" s="71">
        <v>1160</v>
      </c>
    </row>
    <row r="887" spans="1:13" x14ac:dyDescent="0.15">
      <c r="A887" s="71"/>
      <c r="B887" s="63">
        <v>184</v>
      </c>
      <c r="C887" s="71" t="s">
        <v>4253</v>
      </c>
      <c r="D887" s="71" t="s">
        <v>4155</v>
      </c>
      <c r="E887" s="71">
        <v>3</v>
      </c>
      <c r="F887" s="71">
        <v>3</v>
      </c>
      <c r="G887" s="71">
        <v>3</v>
      </c>
      <c r="H887" s="71"/>
      <c r="I887" s="71"/>
      <c r="J887" s="71"/>
      <c r="K887" s="71"/>
      <c r="L887" s="71">
        <v>172</v>
      </c>
      <c r="M887" s="71">
        <v>723</v>
      </c>
    </row>
    <row r="888" spans="1:13" x14ac:dyDescent="0.15">
      <c r="A888" s="71"/>
      <c r="B888" s="63">
        <v>185</v>
      </c>
      <c r="C888" s="71" t="s">
        <v>4254</v>
      </c>
      <c r="D888" s="71" t="s">
        <v>4255</v>
      </c>
      <c r="E888" s="71">
        <v>3.5</v>
      </c>
      <c r="F888" s="71">
        <v>3.5</v>
      </c>
      <c r="G888" s="71">
        <v>3.5</v>
      </c>
      <c r="H888" s="71"/>
      <c r="I888" s="71"/>
      <c r="J888" s="71"/>
      <c r="K888" s="71"/>
      <c r="L888" s="71">
        <v>260</v>
      </c>
      <c r="M888" s="71">
        <v>1030</v>
      </c>
    </row>
    <row r="889" spans="1:13" x14ac:dyDescent="0.15">
      <c r="A889" s="71"/>
      <c r="B889" s="63">
        <v>186</v>
      </c>
      <c r="C889" s="71" t="s">
        <v>4256</v>
      </c>
      <c r="D889" s="71" t="s">
        <v>4257</v>
      </c>
      <c r="E889" s="71">
        <v>3.5</v>
      </c>
      <c r="F889" s="71">
        <v>3.5</v>
      </c>
      <c r="G889" s="71">
        <v>3.5</v>
      </c>
      <c r="H889" s="71"/>
      <c r="I889" s="71"/>
      <c r="J889" s="71"/>
      <c r="K889" s="71"/>
      <c r="L889" s="71">
        <v>348</v>
      </c>
      <c r="M889" s="71">
        <v>1460</v>
      </c>
    </row>
    <row r="890" spans="1:13" x14ac:dyDescent="0.15">
      <c r="A890" s="71"/>
      <c r="B890" s="63">
        <v>187</v>
      </c>
      <c r="C890" s="71" t="s">
        <v>4258</v>
      </c>
      <c r="D890" s="71" t="s">
        <v>4155</v>
      </c>
      <c r="E890" s="71">
        <v>3</v>
      </c>
      <c r="F890" s="71">
        <v>3</v>
      </c>
      <c r="G890" s="71">
        <v>3</v>
      </c>
      <c r="H890" s="71"/>
      <c r="I890" s="71"/>
      <c r="J890" s="71"/>
      <c r="K890" s="71"/>
      <c r="L890" s="71">
        <v>497</v>
      </c>
      <c r="M890" s="71">
        <v>1892</v>
      </c>
    </row>
    <row r="891" spans="1:13" x14ac:dyDescent="0.15">
      <c r="A891" s="71"/>
      <c r="B891" s="63">
        <v>188</v>
      </c>
      <c r="C891" s="71" t="s">
        <v>4259</v>
      </c>
      <c r="D891" s="71" t="s">
        <v>4155</v>
      </c>
      <c r="E891" s="71">
        <v>3</v>
      </c>
      <c r="F891" s="71">
        <v>3</v>
      </c>
      <c r="G891" s="71">
        <v>3</v>
      </c>
      <c r="H891" s="71"/>
      <c r="I891" s="71"/>
      <c r="J891" s="71"/>
      <c r="K891" s="71"/>
      <c r="L891" s="71">
        <v>726</v>
      </c>
      <c r="M891" s="71">
        <v>2890</v>
      </c>
    </row>
    <row r="892" spans="1:13" ht="35.25" x14ac:dyDescent="0.15">
      <c r="A892" s="71"/>
      <c r="B892" s="63">
        <v>189</v>
      </c>
      <c r="C892" s="71" t="s">
        <v>4260</v>
      </c>
      <c r="D892" s="71" t="s">
        <v>4261</v>
      </c>
      <c r="E892" s="71">
        <v>4.5</v>
      </c>
      <c r="F892" s="71">
        <v>4.5</v>
      </c>
      <c r="G892" s="71">
        <v>4.5</v>
      </c>
      <c r="H892" s="71"/>
      <c r="I892" s="71"/>
      <c r="J892" s="71"/>
      <c r="K892" s="71"/>
      <c r="L892" s="71">
        <v>420</v>
      </c>
      <c r="M892" s="71">
        <v>1548</v>
      </c>
    </row>
    <row r="893" spans="1:13" ht="22.5" x14ac:dyDescent="0.15">
      <c r="A893" s="71"/>
      <c r="B893" s="63">
        <v>190</v>
      </c>
      <c r="C893" s="71" t="s">
        <v>4262</v>
      </c>
      <c r="D893" s="71" t="s">
        <v>4263</v>
      </c>
      <c r="E893" s="71">
        <v>0.5</v>
      </c>
      <c r="F893" s="71">
        <v>0.5</v>
      </c>
      <c r="G893" s="71">
        <v>0.5</v>
      </c>
      <c r="H893" s="71"/>
      <c r="I893" s="71"/>
      <c r="J893" s="71"/>
      <c r="K893" s="71"/>
      <c r="L893" s="71">
        <v>530</v>
      </c>
      <c r="M893" s="71">
        <v>2225</v>
      </c>
    </row>
    <row r="894" spans="1:13" ht="22.5" x14ac:dyDescent="0.15">
      <c r="A894" s="71"/>
      <c r="B894" s="63">
        <v>191</v>
      </c>
      <c r="C894" s="71" t="s">
        <v>4264</v>
      </c>
      <c r="D894" s="71" t="s">
        <v>4265</v>
      </c>
      <c r="E894" s="71">
        <v>1.5</v>
      </c>
      <c r="F894" s="71">
        <v>1.5</v>
      </c>
      <c r="G894" s="71">
        <v>1.5</v>
      </c>
      <c r="H894" s="71"/>
      <c r="I894" s="71"/>
      <c r="J894" s="71"/>
      <c r="K894" s="71"/>
      <c r="L894" s="71">
        <v>345</v>
      </c>
      <c r="M894" s="71">
        <v>1360</v>
      </c>
    </row>
    <row r="895" spans="1:13" ht="23.25" x14ac:dyDescent="0.15">
      <c r="A895" s="71"/>
      <c r="B895" s="63">
        <v>192</v>
      </c>
      <c r="C895" s="71" t="s">
        <v>4266</v>
      </c>
      <c r="D895" s="71" t="s">
        <v>4267</v>
      </c>
      <c r="E895" s="71">
        <v>5</v>
      </c>
      <c r="F895" s="71">
        <v>5</v>
      </c>
      <c r="G895" s="71">
        <v>5</v>
      </c>
      <c r="H895" s="71"/>
      <c r="I895" s="71"/>
      <c r="J895" s="71"/>
      <c r="K895" s="71"/>
      <c r="L895" s="71">
        <v>338</v>
      </c>
      <c r="M895" s="71">
        <v>1430</v>
      </c>
    </row>
    <row r="896" spans="1:13" x14ac:dyDescent="0.15">
      <c r="A896" s="71"/>
      <c r="B896" s="63">
        <v>193</v>
      </c>
      <c r="C896" s="71" t="s">
        <v>4268</v>
      </c>
      <c r="D896" s="71" t="s">
        <v>4269</v>
      </c>
      <c r="E896" s="71">
        <v>3.5</v>
      </c>
      <c r="F896" s="71">
        <v>3.5</v>
      </c>
      <c r="G896" s="71">
        <v>3.5</v>
      </c>
      <c r="H896" s="71"/>
      <c r="I896" s="71"/>
      <c r="J896" s="71"/>
      <c r="K896" s="71"/>
      <c r="L896" s="71">
        <v>420</v>
      </c>
      <c r="M896" s="71">
        <v>1548</v>
      </c>
    </row>
    <row r="897" spans="1:13" ht="22.5" x14ac:dyDescent="0.15">
      <c r="A897" s="71"/>
      <c r="B897" s="63">
        <v>194</v>
      </c>
      <c r="C897" s="71" t="s">
        <v>4270</v>
      </c>
      <c r="D897" s="71" t="s">
        <v>4155</v>
      </c>
      <c r="E897" s="71">
        <v>0.5</v>
      </c>
      <c r="F897" s="71">
        <v>0.5</v>
      </c>
      <c r="G897" s="71">
        <v>0.5</v>
      </c>
      <c r="H897" s="71"/>
      <c r="I897" s="71"/>
      <c r="J897" s="71"/>
      <c r="K897" s="71"/>
      <c r="L897" s="71">
        <v>320</v>
      </c>
      <c r="M897" s="71">
        <v>1530</v>
      </c>
    </row>
    <row r="898" spans="1:13" ht="23.25" x14ac:dyDescent="0.15">
      <c r="A898" s="71"/>
      <c r="B898" s="63">
        <v>195</v>
      </c>
      <c r="C898" s="71" t="s">
        <v>4271</v>
      </c>
      <c r="D898" s="71" t="s">
        <v>4272</v>
      </c>
      <c r="E898" s="71">
        <v>5.0199999999999996</v>
      </c>
      <c r="F898" s="71">
        <v>5.0199999999999996</v>
      </c>
      <c r="G898" s="71">
        <v>5.0199999999999996</v>
      </c>
      <c r="H898" s="71"/>
      <c r="I898" s="71"/>
      <c r="J898" s="71"/>
      <c r="K898" s="71"/>
      <c r="L898" s="71">
        <v>350</v>
      </c>
      <c r="M898" s="71">
        <v>1430</v>
      </c>
    </row>
    <row r="899" spans="1:13" ht="22.5" x14ac:dyDescent="0.15">
      <c r="A899" s="71"/>
      <c r="B899" s="63">
        <v>196</v>
      </c>
      <c r="C899" s="71" t="s">
        <v>4273</v>
      </c>
      <c r="D899" s="71" t="s">
        <v>4265</v>
      </c>
      <c r="E899" s="71">
        <v>5</v>
      </c>
      <c r="F899" s="71">
        <v>5</v>
      </c>
      <c r="G899" s="71">
        <v>5</v>
      </c>
      <c r="H899" s="71"/>
      <c r="I899" s="71"/>
      <c r="J899" s="71"/>
      <c r="K899" s="71"/>
      <c r="L899" s="71">
        <v>315</v>
      </c>
      <c r="M899" s="71">
        <v>1279</v>
      </c>
    </row>
    <row r="900" spans="1:13" x14ac:dyDescent="0.15">
      <c r="A900" s="71"/>
      <c r="B900" s="63">
        <v>197</v>
      </c>
      <c r="C900" s="71" t="s">
        <v>4274</v>
      </c>
      <c r="D900" s="71" t="s">
        <v>4265</v>
      </c>
      <c r="E900" s="71">
        <v>4</v>
      </c>
      <c r="F900" s="71">
        <v>4</v>
      </c>
      <c r="G900" s="71">
        <v>4</v>
      </c>
      <c r="H900" s="71"/>
      <c r="I900" s="71"/>
      <c r="J900" s="71"/>
      <c r="K900" s="71"/>
      <c r="L900" s="71">
        <v>456</v>
      </c>
      <c r="M900" s="71">
        <v>1920</v>
      </c>
    </row>
    <row r="901" spans="1:13" x14ac:dyDescent="0.15">
      <c r="A901" s="71"/>
      <c r="B901" s="63">
        <v>198</v>
      </c>
      <c r="C901" s="71" t="s">
        <v>4275</v>
      </c>
      <c r="D901" s="71" t="s">
        <v>4155</v>
      </c>
      <c r="E901" s="71">
        <v>3</v>
      </c>
      <c r="F901" s="71">
        <v>3</v>
      </c>
      <c r="G901" s="71">
        <v>3</v>
      </c>
      <c r="H901" s="71"/>
      <c r="I901" s="71"/>
      <c r="J901" s="71"/>
      <c r="K901" s="71"/>
      <c r="L901" s="71">
        <v>391</v>
      </c>
      <c r="M901" s="71">
        <v>1583</v>
      </c>
    </row>
    <row r="902" spans="1:13" ht="23.25" x14ac:dyDescent="0.15">
      <c r="A902" s="71"/>
      <c r="B902" s="63">
        <v>199</v>
      </c>
      <c r="C902" s="71" t="s">
        <v>4276</v>
      </c>
      <c r="D902" s="71" t="s">
        <v>4277</v>
      </c>
      <c r="E902" s="71">
        <v>10</v>
      </c>
      <c r="F902" s="71">
        <v>10</v>
      </c>
      <c r="G902" s="71">
        <v>10</v>
      </c>
      <c r="H902" s="71"/>
      <c r="I902" s="71"/>
      <c r="J902" s="71"/>
      <c r="K902" s="71"/>
      <c r="L902" s="71">
        <v>941</v>
      </c>
      <c r="M902" s="71">
        <v>3349</v>
      </c>
    </row>
    <row r="903" spans="1:13" ht="23.25" x14ac:dyDescent="0.15">
      <c r="A903" s="71"/>
      <c r="B903" s="63">
        <v>200</v>
      </c>
      <c r="C903" s="71" t="s">
        <v>4278</v>
      </c>
      <c r="D903" s="71" t="s">
        <v>4279</v>
      </c>
      <c r="E903" s="71">
        <v>6.5</v>
      </c>
      <c r="F903" s="71">
        <v>6.5</v>
      </c>
      <c r="G903" s="71">
        <v>6.5</v>
      </c>
      <c r="H903" s="71"/>
      <c r="I903" s="71"/>
      <c r="J903" s="71"/>
      <c r="K903" s="71"/>
      <c r="L903" s="71">
        <v>540</v>
      </c>
      <c r="M903" s="71">
        <v>2287</v>
      </c>
    </row>
    <row r="904" spans="1:13" x14ac:dyDescent="0.15">
      <c r="A904" s="71"/>
      <c r="B904" s="63">
        <v>201</v>
      </c>
      <c r="C904" s="71" t="s">
        <v>4280</v>
      </c>
      <c r="D904" s="71" t="s">
        <v>4281</v>
      </c>
      <c r="E904" s="71">
        <v>7.2</v>
      </c>
      <c r="F904" s="71">
        <f t="shared" ref="F904:G933" si="34">E904</f>
        <v>7.2</v>
      </c>
      <c r="G904" s="71">
        <f t="shared" si="34"/>
        <v>7.2</v>
      </c>
      <c r="H904" s="71"/>
      <c r="I904" s="71"/>
      <c r="J904" s="71"/>
      <c r="K904" s="71"/>
      <c r="L904" s="71">
        <v>485</v>
      </c>
      <c r="M904" s="71">
        <v>1743</v>
      </c>
    </row>
    <row r="905" spans="1:13" x14ac:dyDescent="0.15">
      <c r="A905" s="71"/>
      <c r="B905" s="63">
        <v>202</v>
      </c>
      <c r="C905" s="71" t="s">
        <v>4282</v>
      </c>
      <c r="D905" s="71" t="s">
        <v>4281</v>
      </c>
      <c r="E905" s="71">
        <v>3.3</v>
      </c>
      <c r="F905" s="71">
        <f t="shared" si="34"/>
        <v>3.3</v>
      </c>
      <c r="G905" s="71">
        <f t="shared" si="34"/>
        <v>3.3</v>
      </c>
      <c r="H905" s="71"/>
      <c r="I905" s="71"/>
      <c r="J905" s="71"/>
      <c r="K905" s="71"/>
      <c r="L905" s="71">
        <v>214</v>
      </c>
      <c r="M905" s="71">
        <v>845</v>
      </c>
    </row>
    <row r="906" spans="1:13" x14ac:dyDescent="0.15">
      <c r="A906" s="71"/>
      <c r="B906" s="63">
        <v>203</v>
      </c>
      <c r="C906" s="71" t="s">
        <v>4283</v>
      </c>
      <c r="D906" s="71" t="s">
        <v>4284</v>
      </c>
      <c r="E906" s="71">
        <v>2.16</v>
      </c>
      <c r="F906" s="71">
        <f t="shared" si="34"/>
        <v>2.16</v>
      </c>
      <c r="G906" s="71">
        <f t="shared" si="34"/>
        <v>2.16</v>
      </c>
      <c r="H906" s="71"/>
      <c r="I906" s="71"/>
      <c r="J906" s="71"/>
      <c r="K906" s="71"/>
      <c r="L906" s="71">
        <v>212</v>
      </c>
      <c r="M906" s="71">
        <v>816</v>
      </c>
    </row>
    <row r="907" spans="1:13" ht="23.25" x14ac:dyDescent="0.15">
      <c r="A907" s="71"/>
      <c r="B907" s="63">
        <v>204</v>
      </c>
      <c r="C907" s="71" t="s">
        <v>4285</v>
      </c>
      <c r="D907" s="71" t="s">
        <v>4286</v>
      </c>
      <c r="E907" s="71">
        <v>7.2</v>
      </c>
      <c r="F907" s="71">
        <f t="shared" si="34"/>
        <v>7.2</v>
      </c>
      <c r="G907" s="71">
        <f t="shared" si="34"/>
        <v>7.2</v>
      </c>
      <c r="H907" s="71"/>
      <c r="I907" s="71"/>
      <c r="J907" s="71"/>
      <c r="K907" s="71"/>
      <c r="L907" s="71">
        <v>387</v>
      </c>
      <c r="M907" s="71">
        <v>1320</v>
      </c>
    </row>
    <row r="908" spans="1:13" ht="23.25" x14ac:dyDescent="0.15">
      <c r="A908" s="71"/>
      <c r="B908" s="63">
        <v>205</v>
      </c>
      <c r="C908" s="71" t="s">
        <v>4287</v>
      </c>
      <c r="D908" s="71" t="s">
        <v>4286</v>
      </c>
      <c r="E908" s="71">
        <v>7.2</v>
      </c>
      <c r="F908" s="71">
        <f t="shared" si="34"/>
        <v>7.2</v>
      </c>
      <c r="G908" s="71">
        <f t="shared" si="34"/>
        <v>7.2</v>
      </c>
      <c r="H908" s="71"/>
      <c r="I908" s="71"/>
      <c r="J908" s="71"/>
      <c r="K908" s="71"/>
      <c r="L908" s="71">
        <v>202</v>
      </c>
      <c r="M908" s="71">
        <v>769</v>
      </c>
    </row>
    <row r="909" spans="1:13" ht="23.25" x14ac:dyDescent="0.15">
      <c r="A909" s="71"/>
      <c r="B909" s="63">
        <v>206</v>
      </c>
      <c r="C909" s="71" t="s">
        <v>4288</v>
      </c>
      <c r="D909" s="71" t="s">
        <v>4286</v>
      </c>
      <c r="E909" s="71">
        <v>7.2</v>
      </c>
      <c r="F909" s="71">
        <f t="shared" si="34"/>
        <v>7.2</v>
      </c>
      <c r="G909" s="71">
        <f t="shared" si="34"/>
        <v>7.2</v>
      </c>
      <c r="H909" s="71"/>
      <c r="I909" s="71"/>
      <c r="J909" s="71"/>
      <c r="K909" s="71"/>
      <c r="L909" s="71">
        <v>458</v>
      </c>
      <c r="M909" s="71">
        <v>1663</v>
      </c>
    </row>
    <row r="910" spans="1:13" ht="23.25" x14ac:dyDescent="0.15">
      <c r="A910" s="71"/>
      <c r="B910" s="63">
        <v>207</v>
      </c>
      <c r="C910" s="71" t="s">
        <v>4289</v>
      </c>
      <c r="D910" s="71" t="s">
        <v>4286</v>
      </c>
      <c r="E910" s="71">
        <v>7.2</v>
      </c>
      <c r="F910" s="71">
        <f t="shared" si="34"/>
        <v>7.2</v>
      </c>
      <c r="G910" s="71">
        <f t="shared" si="34"/>
        <v>7.2</v>
      </c>
      <c r="H910" s="71"/>
      <c r="I910" s="71"/>
      <c r="J910" s="71"/>
      <c r="K910" s="71"/>
      <c r="L910" s="71">
        <v>239</v>
      </c>
      <c r="M910" s="71">
        <v>861</v>
      </c>
    </row>
    <row r="911" spans="1:13" ht="23.25" x14ac:dyDescent="0.15">
      <c r="A911" s="71"/>
      <c r="B911" s="63">
        <v>208</v>
      </c>
      <c r="C911" s="71" t="s">
        <v>4290</v>
      </c>
      <c r="D911" s="71" t="s">
        <v>4291</v>
      </c>
      <c r="E911" s="71">
        <v>4.68</v>
      </c>
      <c r="F911" s="71">
        <f t="shared" si="34"/>
        <v>4.68</v>
      </c>
      <c r="G911" s="71">
        <f t="shared" si="34"/>
        <v>4.68</v>
      </c>
      <c r="H911" s="71"/>
      <c r="I911" s="71"/>
      <c r="J911" s="71"/>
      <c r="K911" s="71"/>
      <c r="L911" s="71">
        <v>279</v>
      </c>
      <c r="M911" s="71">
        <v>961</v>
      </c>
    </row>
    <row r="912" spans="1:13" ht="23.25" x14ac:dyDescent="0.15">
      <c r="A912" s="71"/>
      <c r="B912" s="63">
        <v>209</v>
      </c>
      <c r="C912" s="71" t="s">
        <v>4292</v>
      </c>
      <c r="D912" s="71" t="s">
        <v>4291</v>
      </c>
      <c r="E912" s="71">
        <v>4.68</v>
      </c>
      <c r="F912" s="71">
        <f t="shared" si="34"/>
        <v>4.68</v>
      </c>
      <c r="G912" s="71">
        <f t="shared" si="34"/>
        <v>4.68</v>
      </c>
      <c r="H912" s="71"/>
      <c r="I912" s="71"/>
      <c r="J912" s="71"/>
      <c r="K912" s="71"/>
      <c r="L912" s="71">
        <v>217</v>
      </c>
      <c r="M912" s="71">
        <v>866</v>
      </c>
    </row>
    <row r="913" spans="1:13" ht="23.25" x14ac:dyDescent="0.15">
      <c r="A913" s="71"/>
      <c r="B913" s="63">
        <v>210</v>
      </c>
      <c r="C913" s="71" t="s">
        <v>4293</v>
      </c>
      <c r="D913" s="71" t="s">
        <v>4286</v>
      </c>
      <c r="E913" s="71">
        <v>7.2</v>
      </c>
      <c r="F913" s="71">
        <f t="shared" si="34"/>
        <v>7.2</v>
      </c>
      <c r="G913" s="71">
        <f t="shared" si="34"/>
        <v>7.2</v>
      </c>
      <c r="H913" s="71"/>
      <c r="I913" s="71"/>
      <c r="J913" s="71"/>
      <c r="K913" s="71"/>
      <c r="L913" s="71">
        <v>391</v>
      </c>
      <c r="M913" s="71">
        <v>1411</v>
      </c>
    </row>
    <row r="914" spans="1:13" ht="23.25" x14ac:dyDescent="0.15">
      <c r="A914" s="71"/>
      <c r="B914" s="63">
        <v>211</v>
      </c>
      <c r="C914" s="71" t="s">
        <v>4294</v>
      </c>
      <c r="D914" s="71" t="s">
        <v>4286</v>
      </c>
      <c r="E914" s="71">
        <v>7.2</v>
      </c>
      <c r="F914" s="71">
        <f t="shared" si="34"/>
        <v>7.2</v>
      </c>
      <c r="G914" s="71">
        <f t="shared" si="34"/>
        <v>7.2</v>
      </c>
      <c r="H914" s="71"/>
      <c r="I914" s="71"/>
      <c r="J914" s="71"/>
      <c r="K914" s="71"/>
      <c r="L914" s="71">
        <v>433</v>
      </c>
      <c r="M914" s="71">
        <v>1534</v>
      </c>
    </row>
    <row r="915" spans="1:13" ht="23.25" x14ac:dyDescent="0.15">
      <c r="A915" s="71"/>
      <c r="B915" s="63">
        <v>212</v>
      </c>
      <c r="C915" s="71" t="s">
        <v>4295</v>
      </c>
      <c r="D915" s="71" t="s">
        <v>4286</v>
      </c>
      <c r="E915" s="71">
        <v>7.2</v>
      </c>
      <c r="F915" s="71">
        <f t="shared" si="34"/>
        <v>7.2</v>
      </c>
      <c r="G915" s="71">
        <f t="shared" si="34"/>
        <v>7.2</v>
      </c>
      <c r="H915" s="71"/>
      <c r="I915" s="71"/>
      <c r="J915" s="71"/>
      <c r="K915" s="71"/>
      <c r="L915" s="71">
        <v>213</v>
      </c>
      <c r="M915" s="71">
        <v>747</v>
      </c>
    </row>
    <row r="916" spans="1:13" ht="23.25" x14ac:dyDescent="0.15">
      <c r="A916" s="71"/>
      <c r="B916" s="63">
        <v>213</v>
      </c>
      <c r="C916" s="71" t="s">
        <v>4296</v>
      </c>
      <c r="D916" s="71" t="s">
        <v>4286</v>
      </c>
      <c r="E916" s="71">
        <v>7.2</v>
      </c>
      <c r="F916" s="71">
        <f t="shared" si="34"/>
        <v>7.2</v>
      </c>
      <c r="G916" s="71">
        <f t="shared" si="34"/>
        <v>7.2</v>
      </c>
      <c r="H916" s="71"/>
      <c r="I916" s="71"/>
      <c r="J916" s="71"/>
      <c r="K916" s="71"/>
      <c r="L916" s="71">
        <v>276</v>
      </c>
      <c r="M916" s="71">
        <v>993</v>
      </c>
    </row>
    <row r="917" spans="1:13" ht="23.25" x14ac:dyDescent="0.15">
      <c r="A917" s="71"/>
      <c r="B917" s="63">
        <v>214</v>
      </c>
      <c r="C917" s="71" t="s">
        <v>4297</v>
      </c>
      <c r="D917" s="71" t="s">
        <v>4286</v>
      </c>
      <c r="E917" s="71">
        <v>7.2</v>
      </c>
      <c r="F917" s="71">
        <f t="shared" si="34"/>
        <v>7.2</v>
      </c>
      <c r="G917" s="71">
        <f t="shared" si="34"/>
        <v>7.2</v>
      </c>
      <c r="H917" s="71"/>
      <c r="I917" s="71"/>
      <c r="J917" s="71"/>
      <c r="K917" s="71"/>
      <c r="L917" s="71">
        <v>458</v>
      </c>
      <c r="M917" s="71">
        <v>1674</v>
      </c>
    </row>
    <row r="918" spans="1:13" ht="23.25" x14ac:dyDescent="0.15">
      <c r="A918" s="71"/>
      <c r="B918" s="63">
        <v>215</v>
      </c>
      <c r="C918" s="71" t="s">
        <v>4298</v>
      </c>
      <c r="D918" s="71" t="s">
        <v>4286</v>
      </c>
      <c r="E918" s="71">
        <v>7.2</v>
      </c>
      <c r="F918" s="71">
        <f t="shared" si="34"/>
        <v>7.2</v>
      </c>
      <c r="G918" s="71">
        <f t="shared" si="34"/>
        <v>7.2</v>
      </c>
      <c r="H918" s="71"/>
      <c r="I918" s="71"/>
      <c r="J918" s="71"/>
      <c r="K918" s="71"/>
      <c r="L918" s="71">
        <v>361</v>
      </c>
      <c r="M918" s="71">
        <v>1418</v>
      </c>
    </row>
    <row r="919" spans="1:13" ht="23.25" x14ac:dyDescent="0.15">
      <c r="A919" s="71"/>
      <c r="B919" s="63">
        <v>216</v>
      </c>
      <c r="C919" s="71" t="s">
        <v>4299</v>
      </c>
      <c r="D919" s="71" t="s">
        <v>4286</v>
      </c>
      <c r="E919" s="71">
        <v>7.2</v>
      </c>
      <c r="F919" s="71">
        <f t="shared" si="34"/>
        <v>7.2</v>
      </c>
      <c r="G919" s="71">
        <f t="shared" si="34"/>
        <v>7.2</v>
      </c>
      <c r="H919" s="71"/>
      <c r="I919" s="71"/>
      <c r="J919" s="71"/>
      <c r="K919" s="71"/>
      <c r="L919" s="71">
        <v>393</v>
      </c>
      <c r="M919" s="71">
        <v>1428</v>
      </c>
    </row>
    <row r="920" spans="1:13" ht="23.25" x14ac:dyDescent="0.15">
      <c r="A920" s="71"/>
      <c r="B920" s="63">
        <v>217</v>
      </c>
      <c r="C920" s="71" t="s">
        <v>4300</v>
      </c>
      <c r="D920" s="71" t="s">
        <v>4286</v>
      </c>
      <c r="E920" s="71">
        <v>7.2</v>
      </c>
      <c r="F920" s="71">
        <f t="shared" si="34"/>
        <v>7.2</v>
      </c>
      <c r="G920" s="71">
        <f t="shared" si="34"/>
        <v>7.2</v>
      </c>
      <c r="H920" s="71"/>
      <c r="I920" s="71"/>
      <c r="J920" s="71"/>
      <c r="K920" s="71"/>
      <c r="L920" s="71">
        <v>159</v>
      </c>
      <c r="M920" s="71">
        <v>604</v>
      </c>
    </row>
    <row r="921" spans="1:13" ht="23.25" x14ac:dyDescent="0.15">
      <c r="A921" s="71"/>
      <c r="B921" s="63">
        <v>218</v>
      </c>
      <c r="C921" s="71" t="s">
        <v>4301</v>
      </c>
      <c r="D921" s="71" t="s">
        <v>4286</v>
      </c>
      <c r="E921" s="71">
        <v>7.2</v>
      </c>
      <c r="F921" s="71">
        <f t="shared" si="34"/>
        <v>7.2</v>
      </c>
      <c r="G921" s="71">
        <f t="shared" si="34"/>
        <v>7.2</v>
      </c>
      <c r="H921" s="71"/>
      <c r="I921" s="71"/>
      <c r="J921" s="71"/>
      <c r="K921" s="71"/>
      <c r="L921" s="71">
        <v>232</v>
      </c>
      <c r="M921" s="71">
        <v>826</v>
      </c>
    </row>
    <row r="922" spans="1:13" x14ac:dyDescent="0.15">
      <c r="A922" s="71"/>
      <c r="B922" s="63">
        <v>219</v>
      </c>
      <c r="C922" s="71" t="s">
        <v>4302</v>
      </c>
      <c r="D922" s="71" t="s">
        <v>4303</v>
      </c>
      <c r="E922" s="71">
        <v>2.52</v>
      </c>
      <c r="F922" s="71">
        <f t="shared" si="34"/>
        <v>2.52</v>
      </c>
      <c r="G922" s="71">
        <f t="shared" si="34"/>
        <v>2.52</v>
      </c>
      <c r="H922" s="71"/>
      <c r="I922" s="71"/>
      <c r="J922" s="71"/>
      <c r="K922" s="71"/>
      <c r="L922" s="71">
        <v>423</v>
      </c>
      <c r="M922" s="71">
        <v>1555</v>
      </c>
    </row>
    <row r="923" spans="1:13" ht="23.25" x14ac:dyDescent="0.15">
      <c r="A923" s="71"/>
      <c r="B923" s="63">
        <v>220</v>
      </c>
      <c r="C923" s="71" t="s">
        <v>4304</v>
      </c>
      <c r="D923" s="71" t="s">
        <v>4286</v>
      </c>
      <c r="E923" s="71">
        <v>7.2</v>
      </c>
      <c r="F923" s="71">
        <f t="shared" si="34"/>
        <v>7.2</v>
      </c>
      <c r="G923" s="71">
        <f t="shared" si="34"/>
        <v>7.2</v>
      </c>
      <c r="H923" s="71"/>
      <c r="I923" s="71"/>
      <c r="J923" s="71"/>
      <c r="K923" s="71"/>
      <c r="L923" s="71">
        <v>653</v>
      </c>
      <c r="M923" s="71">
        <v>2360</v>
      </c>
    </row>
    <row r="924" spans="1:13" ht="23.25" x14ac:dyDescent="0.15">
      <c r="A924" s="71"/>
      <c r="B924" s="63">
        <v>221</v>
      </c>
      <c r="C924" s="71" t="s">
        <v>4305</v>
      </c>
      <c r="D924" s="71" t="s">
        <v>4291</v>
      </c>
      <c r="E924" s="71">
        <v>7.2</v>
      </c>
      <c r="F924" s="71">
        <f t="shared" si="34"/>
        <v>7.2</v>
      </c>
      <c r="G924" s="71">
        <f t="shared" si="34"/>
        <v>7.2</v>
      </c>
      <c r="H924" s="71"/>
      <c r="I924" s="71"/>
      <c r="J924" s="71"/>
      <c r="K924" s="71"/>
      <c r="L924" s="71">
        <v>247</v>
      </c>
      <c r="M924" s="71">
        <v>861</v>
      </c>
    </row>
    <row r="925" spans="1:13" ht="23.25" x14ac:dyDescent="0.15">
      <c r="A925" s="71"/>
      <c r="B925" s="63">
        <v>222</v>
      </c>
      <c r="C925" s="71" t="s">
        <v>4306</v>
      </c>
      <c r="D925" s="71" t="s">
        <v>4286</v>
      </c>
      <c r="E925" s="71">
        <v>7.2</v>
      </c>
      <c r="F925" s="71">
        <f t="shared" si="34"/>
        <v>7.2</v>
      </c>
      <c r="G925" s="71">
        <f t="shared" si="34"/>
        <v>7.2</v>
      </c>
      <c r="H925" s="71"/>
      <c r="I925" s="71"/>
      <c r="J925" s="71"/>
      <c r="K925" s="71"/>
      <c r="L925" s="71">
        <v>108</v>
      </c>
      <c r="M925" s="71">
        <v>406</v>
      </c>
    </row>
    <row r="926" spans="1:13" ht="23.25" x14ac:dyDescent="0.15">
      <c r="A926" s="71"/>
      <c r="B926" s="63">
        <v>223</v>
      </c>
      <c r="C926" s="71" t="s">
        <v>4307</v>
      </c>
      <c r="D926" s="71" t="s">
        <v>4286</v>
      </c>
      <c r="E926" s="71">
        <v>7.2</v>
      </c>
      <c r="F926" s="71">
        <f t="shared" si="34"/>
        <v>7.2</v>
      </c>
      <c r="G926" s="71">
        <f t="shared" si="34"/>
        <v>7.2</v>
      </c>
      <c r="H926" s="71"/>
      <c r="I926" s="71"/>
      <c r="J926" s="71"/>
      <c r="K926" s="71"/>
      <c r="L926" s="71">
        <v>668</v>
      </c>
      <c r="M926" s="71">
        <v>2399</v>
      </c>
    </row>
    <row r="927" spans="1:13" ht="23.25" x14ac:dyDescent="0.15">
      <c r="A927" s="71"/>
      <c r="B927" s="63">
        <v>224</v>
      </c>
      <c r="C927" s="71" t="s">
        <v>4308</v>
      </c>
      <c r="D927" s="71" t="s">
        <v>4291</v>
      </c>
      <c r="E927" s="71">
        <v>4.68</v>
      </c>
      <c r="F927" s="71">
        <f t="shared" si="34"/>
        <v>4.68</v>
      </c>
      <c r="G927" s="71">
        <f t="shared" si="34"/>
        <v>4.68</v>
      </c>
      <c r="H927" s="71"/>
      <c r="I927" s="71"/>
      <c r="J927" s="71"/>
      <c r="K927" s="71"/>
      <c r="L927" s="71">
        <v>252</v>
      </c>
      <c r="M927" s="71">
        <v>859</v>
      </c>
    </row>
    <row r="928" spans="1:13" ht="23.25" x14ac:dyDescent="0.15">
      <c r="A928" s="71"/>
      <c r="B928" s="63">
        <v>225</v>
      </c>
      <c r="C928" s="71" t="s">
        <v>4309</v>
      </c>
      <c r="D928" s="71" t="s">
        <v>4286</v>
      </c>
      <c r="E928" s="71">
        <v>7.2</v>
      </c>
      <c r="F928" s="71">
        <f t="shared" si="34"/>
        <v>7.2</v>
      </c>
      <c r="G928" s="71">
        <f t="shared" si="34"/>
        <v>7.2</v>
      </c>
      <c r="H928" s="71"/>
      <c r="I928" s="71"/>
      <c r="J928" s="71"/>
      <c r="K928" s="71"/>
      <c r="L928" s="71">
        <v>275</v>
      </c>
      <c r="M928" s="71">
        <v>1039</v>
      </c>
    </row>
    <row r="929" spans="1:13" ht="23.25" x14ac:dyDescent="0.15">
      <c r="A929" s="71"/>
      <c r="B929" s="63">
        <v>226</v>
      </c>
      <c r="C929" s="71" t="s">
        <v>4310</v>
      </c>
      <c r="D929" s="71" t="s">
        <v>4286</v>
      </c>
      <c r="E929" s="71">
        <v>7.2</v>
      </c>
      <c r="F929" s="71">
        <f t="shared" si="34"/>
        <v>7.2</v>
      </c>
      <c r="G929" s="71">
        <f t="shared" si="34"/>
        <v>7.2</v>
      </c>
      <c r="H929" s="71"/>
      <c r="I929" s="71"/>
      <c r="J929" s="71"/>
      <c r="K929" s="71"/>
      <c r="L929" s="71">
        <v>256</v>
      </c>
      <c r="M929" s="71">
        <v>917</v>
      </c>
    </row>
    <row r="930" spans="1:13" ht="23.25" x14ac:dyDescent="0.15">
      <c r="A930" s="71"/>
      <c r="B930" s="63">
        <v>227</v>
      </c>
      <c r="C930" s="71" t="s">
        <v>4311</v>
      </c>
      <c r="D930" s="71" t="s">
        <v>4286</v>
      </c>
      <c r="E930" s="71">
        <v>7.2</v>
      </c>
      <c r="F930" s="71">
        <f t="shared" si="34"/>
        <v>7.2</v>
      </c>
      <c r="G930" s="71">
        <f t="shared" si="34"/>
        <v>7.2</v>
      </c>
      <c r="H930" s="71"/>
      <c r="I930" s="71"/>
      <c r="J930" s="71"/>
      <c r="K930" s="71"/>
      <c r="L930" s="71">
        <v>222</v>
      </c>
      <c r="M930" s="71">
        <v>741</v>
      </c>
    </row>
    <row r="931" spans="1:13" ht="23.25" x14ac:dyDescent="0.15">
      <c r="A931" s="71"/>
      <c r="B931" s="63">
        <v>228</v>
      </c>
      <c r="C931" s="71" t="s">
        <v>4312</v>
      </c>
      <c r="D931" s="71" t="s">
        <v>4313</v>
      </c>
      <c r="E931" s="71">
        <v>7.2</v>
      </c>
      <c r="F931" s="71">
        <f t="shared" si="34"/>
        <v>7.2</v>
      </c>
      <c r="G931" s="71">
        <f t="shared" si="34"/>
        <v>7.2</v>
      </c>
      <c r="H931" s="71"/>
      <c r="I931" s="71"/>
      <c r="J931" s="71"/>
      <c r="K931" s="71"/>
      <c r="L931" s="71">
        <v>250</v>
      </c>
      <c r="M931" s="71">
        <v>850</v>
      </c>
    </row>
    <row r="932" spans="1:13" ht="23.25" x14ac:dyDescent="0.15">
      <c r="A932" s="71"/>
      <c r="B932" s="63">
        <v>229</v>
      </c>
      <c r="C932" s="71" t="s">
        <v>4314</v>
      </c>
      <c r="D932" s="71" t="s">
        <v>4291</v>
      </c>
      <c r="E932" s="71">
        <v>4.68</v>
      </c>
      <c r="F932" s="71">
        <f t="shared" si="34"/>
        <v>4.68</v>
      </c>
      <c r="G932" s="71">
        <f t="shared" si="34"/>
        <v>4.68</v>
      </c>
      <c r="H932" s="71"/>
      <c r="I932" s="71"/>
      <c r="J932" s="71"/>
      <c r="K932" s="71"/>
      <c r="L932" s="71">
        <v>259</v>
      </c>
      <c r="M932" s="71">
        <v>908</v>
      </c>
    </row>
    <row r="933" spans="1:13" ht="23.25" x14ac:dyDescent="0.15">
      <c r="A933" s="71"/>
      <c r="B933" s="63">
        <v>230</v>
      </c>
      <c r="C933" s="71" t="s">
        <v>4315</v>
      </c>
      <c r="D933" s="71" t="s">
        <v>4313</v>
      </c>
      <c r="E933" s="71">
        <v>7.2</v>
      </c>
      <c r="F933" s="71">
        <f t="shared" si="34"/>
        <v>7.2</v>
      </c>
      <c r="G933" s="71">
        <f t="shared" si="34"/>
        <v>7.2</v>
      </c>
      <c r="H933" s="71"/>
      <c r="I933" s="71"/>
      <c r="J933" s="71"/>
      <c r="K933" s="71"/>
      <c r="L933" s="71">
        <v>207</v>
      </c>
      <c r="M933" s="71">
        <v>707</v>
      </c>
    </row>
    <row r="934" spans="1:13" ht="36" x14ac:dyDescent="0.15">
      <c r="A934" s="71"/>
      <c r="B934" s="63">
        <v>231</v>
      </c>
      <c r="C934" s="71" t="s">
        <v>4316</v>
      </c>
      <c r="D934" s="71" t="s">
        <v>4317</v>
      </c>
      <c r="E934" s="71">
        <v>10</v>
      </c>
      <c r="F934" s="71">
        <v>10</v>
      </c>
      <c r="G934" s="71">
        <v>10</v>
      </c>
      <c r="H934" s="71"/>
      <c r="I934" s="71"/>
      <c r="J934" s="71"/>
      <c r="K934" s="71"/>
      <c r="L934" s="71">
        <v>211</v>
      </c>
      <c r="M934" s="71">
        <v>916</v>
      </c>
    </row>
    <row r="935" spans="1:13" ht="23.25" x14ac:dyDescent="0.15">
      <c r="A935" s="71"/>
      <c r="B935" s="63">
        <v>232</v>
      </c>
      <c r="C935" s="71" t="s">
        <v>4318</v>
      </c>
      <c r="D935" s="71" t="s">
        <v>4319</v>
      </c>
      <c r="E935" s="71">
        <v>13.2</v>
      </c>
      <c r="F935" s="71">
        <v>13.2</v>
      </c>
      <c r="G935" s="71">
        <v>13.2</v>
      </c>
      <c r="H935" s="71"/>
      <c r="I935" s="71"/>
      <c r="J935" s="71"/>
      <c r="K935" s="71"/>
      <c r="L935" s="71">
        <v>546</v>
      </c>
      <c r="M935" s="71">
        <v>2488</v>
      </c>
    </row>
    <row r="936" spans="1:13" x14ac:dyDescent="0.15">
      <c r="A936" s="71"/>
      <c r="B936" s="63">
        <v>233</v>
      </c>
      <c r="C936" s="71" t="s">
        <v>4320</v>
      </c>
      <c r="D936" s="71" t="s">
        <v>4321</v>
      </c>
      <c r="E936" s="71">
        <v>6.7</v>
      </c>
      <c r="F936" s="71">
        <v>6.7</v>
      </c>
      <c r="G936" s="71">
        <v>6.7</v>
      </c>
      <c r="H936" s="71"/>
      <c r="I936" s="71"/>
      <c r="J936" s="71"/>
      <c r="K936" s="71"/>
      <c r="L936" s="71">
        <v>546</v>
      </c>
      <c r="M936" s="71">
        <v>2488</v>
      </c>
    </row>
    <row r="937" spans="1:13" ht="23.25" x14ac:dyDescent="0.15">
      <c r="A937" s="71"/>
      <c r="B937" s="63">
        <v>234</v>
      </c>
      <c r="C937" s="71" t="s">
        <v>4322</v>
      </c>
      <c r="D937" s="71" t="s">
        <v>4323</v>
      </c>
      <c r="E937" s="71">
        <v>14.3</v>
      </c>
      <c r="F937" s="71">
        <v>14.3</v>
      </c>
      <c r="G937" s="71">
        <v>14.3</v>
      </c>
      <c r="H937" s="71"/>
      <c r="I937" s="71"/>
      <c r="J937" s="71"/>
      <c r="K937" s="71"/>
      <c r="L937" s="71">
        <v>453</v>
      </c>
      <c r="M937" s="71">
        <v>2015</v>
      </c>
    </row>
    <row r="938" spans="1:13" ht="59.25" x14ac:dyDescent="0.15">
      <c r="A938" s="71"/>
      <c r="B938" s="63">
        <v>235</v>
      </c>
      <c r="C938" s="71" t="s">
        <v>4324</v>
      </c>
      <c r="D938" s="71" t="s">
        <v>4325</v>
      </c>
      <c r="E938" s="71">
        <v>28</v>
      </c>
      <c r="F938" s="71">
        <v>28</v>
      </c>
      <c r="G938" s="71">
        <v>28</v>
      </c>
      <c r="H938" s="71"/>
      <c r="I938" s="71"/>
      <c r="J938" s="71"/>
      <c r="K938" s="71"/>
      <c r="L938" s="71">
        <v>219</v>
      </c>
      <c r="M938" s="71">
        <v>628</v>
      </c>
    </row>
    <row r="939" spans="1:13" ht="36" x14ac:dyDescent="0.15">
      <c r="A939" s="71"/>
      <c r="B939" s="63">
        <v>236</v>
      </c>
      <c r="C939" s="71" t="s">
        <v>4326</v>
      </c>
      <c r="D939" s="71" t="s">
        <v>4327</v>
      </c>
      <c r="E939" s="71">
        <v>14</v>
      </c>
      <c r="F939" s="71">
        <v>14</v>
      </c>
      <c r="G939" s="71">
        <v>14</v>
      </c>
      <c r="H939" s="71"/>
      <c r="I939" s="71"/>
      <c r="J939" s="71"/>
      <c r="K939" s="71"/>
      <c r="L939" s="71">
        <v>93</v>
      </c>
      <c r="M939" s="71">
        <v>266</v>
      </c>
    </row>
    <row r="940" spans="1:13" ht="36" x14ac:dyDescent="0.15">
      <c r="A940" s="71"/>
      <c r="B940" s="63">
        <v>237</v>
      </c>
      <c r="C940" s="71" t="s">
        <v>4328</v>
      </c>
      <c r="D940" s="71" t="s">
        <v>4329</v>
      </c>
      <c r="E940" s="71">
        <v>13</v>
      </c>
      <c r="F940" s="71">
        <v>13</v>
      </c>
      <c r="G940" s="71">
        <v>13</v>
      </c>
      <c r="H940" s="71"/>
      <c r="I940" s="71"/>
      <c r="J940" s="71"/>
      <c r="K940" s="71"/>
      <c r="L940" s="71">
        <v>154</v>
      </c>
      <c r="M940" s="71">
        <v>442</v>
      </c>
    </row>
    <row r="941" spans="1:13" ht="24" x14ac:dyDescent="0.15">
      <c r="A941" s="71"/>
      <c r="B941" s="63">
        <v>238</v>
      </c>
      <c r="C941" s="71" t="s">
        <v>4330</v>
      </c>
      <c r="D941" s="71" t="s">
        <v>4331</v>
      </c>
      <c r="E941" s="71">
        <v>29.6</v>
      </c>
      <c r="F941" s="71">
        <v>29.6</v>
      </c>
      <c r="G941" s="71">
        <v>29.6</v>
      </c>
      <c r="H941" s="71"/>
      <c r="I941" s="71"/>
      <c r="J941" s="71"/>
      <c r="K941" s="71"/>
      <c r="L941" s="71">
        <v>519</v>
      </c>
      <c r="M941" s="71">
        <v>2495</v>
      </c>
    </row>
    <row r="942" spans="1:13" x14ac:dyDescent="0.15">
      <c r="A942" s="71"/>
      <c r="B942" s="63">
        <v>239</v>
      </c>
      <c r="C942" s="71" t="s">
        <v>4332</v>
      </c>
      <c r="D942" s="71" t="s">
        <v>4333</v>
      </c>
      <c r="E942" s="71">
        <v>50</v>
      </c>
      <c r="F942" s="71">
        <v>50</v>
      </c>
      <c r="G942" s="71">
        <v>50</v>
      </c>
      <c r="H942" s="71"/>
      <c r="I942" s="71"/>
      <c r="J942" s="71"/>
      <c r="K942" s="71"/>
      <c r="L942" s="71">
        <v>182</v>
      </c>
      <c r="M942" s="71">
        <v>804</v>
      </c>
    </row>
    <row r="943" spans="1:13" x14ac:dyDescent="0.15">
      <c r="A943" s="71"/>
      <c r="B943" s="63">
        <v>240</v>
      </c>
      <c r="C943" s="71" t="s">
        <v>4334</v>
      </c>
      <c r="D943" s="71" t="s">
        <v>4335</v>
      </c>
      <c r="E943" s="71">
        <v>4</v>
      </c>
      <c r="F943" s="71">
        <v>4</v>
      </c>
      <c r="G943" s="71">
        <v>4</v>
      </c>
      <c r="H943" s="71"/>
      <c r="I943" s="71"/>
      <c r="J943" s="71"/>
      <c r="K943" s="71"/>
      <c r="L943" s="71">
        <v>68</v>
      </c>
      <c r="M943" s="71">
        <v>304</v>
      </c>
    </row>
    <row r="944" spans="1:13" x14ac:dyDescent="0.15">
      <c r="A944" s="71"/>
      <c r="B944" s="63">
        <v>241</v>
      </c>
      <c r="C944" s="71" t="s">
        <v>4336</v>
      </c>
      <c r="D944" s="71" t="s">
        <v>4335</v>
      </c>
      <c r="E944" s="71">
        <v>4</v>
      </c>
      <c r="F944" s="71">
        <v>4</v>
      </c>
      <c r="G944" s="71">
        <v>4</v>
      </c>
      <c r="H944" s="71"/>
      <c r="I944" s="71"/>
      <c r="J944" s="71"/>
      <c r="K944" s="71"/>
      <c r="L944" s="71">
        <v>61</v>
      </c>
      <c r="M944" s="71">
        <v>251</v>
      </c>
    </row>
    <row r="945" spans="1:13" x14ac:dyDescent="0.15">
      <c r="A945" s="71"/>
      <c r="B945" s="63">
        <v>242</v>
      </c>
      <c r="C945" s="71" t="s">
        <v>4337</v>
      </c>
      <c r="D945" s="71" t="s">
        <v>4338</v>
      </c>
      <c r="E945" s="71">
        <v>1.2</v>
      </c>
      <c r="F945" s="71">
        <v>1.2</v>
      </c>
      <c r="G945" s="71">
        <v>1.2</v>
      </c>
      <c r="H945" s="71"/>
      <c r="I945" s="71"/>
      <c r="J945" s="71"/>
      <c r="K945" s="71"/>
      <c r="L945" s="71">
        <v>108</v>
      </c>
      <c r="M945" s="71">
        <v>440</v>
      </c>
    </row>
    <row r="946" spans="1:13" x14ac:dyDescent="0.15">
      <c r="A946" s="71"/>
      <c r="B946" s="63">
        <v>243</v>
      </c>
      <c r="C946" s="58" t="s">
        <v>4339</v>
      </c>
      <c r="D946" s="58" t="s">
        <v>4340</v>
      </c>
      <c r="E946" s="57">
        <v>1393.4</v>
      </c>
      <c r="F946" s="57">
        <v>1393.4</v>
      </c>
      <c r="G946" s="57">
        <v>1393.4</v>
      </c>
      <c r="H946" s="71"/>
      <c r="I946" s="71"/>
      <c r="J946" s="71"/>
      <c r="K946" s="71"/>
      <c r="L946" s="71"/>
      <c r="M946" s="71"/>
    </row>
    <row r="947" spans="1:13" ht="36" x14ac:dyDescent="0.15">
      <c r="A947" s="71"/>
      <c r="B947" s="63">
        <v>244</v>
      </c>
      <c r="C947" s="71" t="s">
        <v>4341</v>
      </c>
      <c r="D947" s="71" t="s">
        <v>4342</v>
      </c>
      <c r="E947" s="71">
        <v>8</v>
      </c>
      <c r="F947" s="71">
        <v>8</v>
      </c>
      <c r="G947" s="71">
        <v>8</v>
      </c>
      <c r="H947" s="71"/>
      <c r="I947" s="71"/>
      <c r="J947" s="71"/>
      <c r="K947" s="71"/>
      <c r="L947" s="71">
        <v>84</v>
      </c>
      <c r="M947" s="71">
        <v>388</v>
      </c>
    </row>
    <row r="948" spans="1:13" ht="23.25" x14ac:dyDescent="0.15">
      <c r="A948" s="69"/>
      <c r="B948" s="63">
        <v>245</v>
      </c>
      <c r="C948" s="69" t="s">
        <v>4343</v>
      </c>
      <c r="D948" s="69" t="s">
        <v>4344</v>
      </c>
      <c r="E948" s="69">
        <v>49</v>
      </c>
      <c r="F948" s="69">
        <v>49</v>
      </c>
      <c r="G948" s="69">
        <v>49</v>
      </c>
      <c r="H948" s="69"/>
      <c r="I948" s="69"/>
      <c r="J948" s="69"/>
      <c r="K948" s="69"/>
      <c r="L948" s="69">
        <v>212</v>
      </c>
      <c r="M948" s="69">
        <v>857</v>
      </c>
    </row>
    <row r="949" spans="1:13" ht="36" x14ac:dyDescent="0.15">
      <c r="A949" s="69"/>
      <c r="B949" s="63">
        <v>246</v>
      </c>
      <c r="C949" s="69" t="s">
        <v>4345</v>
      </c>
      <c r="D949" s="69" t="s">
        <v>4346</v>
      </c>
      <c r="E949" s="69">
        <v>15</v>
      </c>
      <c r="F949" s="69">
        <v>15</v>
      </c>
      <c r="G949" s="69">
        <v>15</v>
      </c>
      <c r="H949" s="69"/>
      <c r="I949" s="69"/>
      <c r="J949" s="69"/>
      <c r="K949" s="69"/>
      <c r="L949" s="69">
        <v>51</v>
      </c>
      <c r="M949" s="69">
        <v>181</v>
      </c>
    </row>
    <row r="950" spans="1:13" ht="24" x14ac:dyDescent="0.15">
      <c r="A950" s="69"/>
      <c r="B950" s="63">
        <v>247</v>
      </c>
      <c r="C950" s="69" t="s">
        <v>4347</v>
      </c>
      <c r="D950" s="69" t="s">
        <v>4348</v>
      </c>
      <c r="E950" s="69">
        <v>10</v>
      </c>
      <c r="F950" s="69">
        <v>10</v>
      </c>
      <c r="G950" s="69">
        <v>10</v>
      </c>
      <c r="H950" s="69"/>
      <c r="I950" s="69"/>
      <c r="J950" s="69"/>
      <c r="K950" s="69"/>
      <c r="L950" s="69">
        <v>211</v>
      </c>
      <c r="M950" s="69">
        <v>916</v>
      </c>
    </row>
    <row r="951" spans="1:13" ht="69.75" x14ac:dyDescent="0.15">
      <c r="A951" s="69"/>
      <c r="B951" s="63">
        <v>248</v>
      </c>
      <c r="C951" s="69" t="s">
        <v>4349</v>
      </c>
      <c r="D951" s="69" t="s">
        <v>4350</v>
      </c>
      <c r="E951" s="69">
        <v>48</v>
      </c>
      <c r="F951" s="69">
        <v>48</v>
      </c>
      <c r="G951" s="69">
        <v>48</v>
      </c>
      <c r="H951" s="69"/>
      <c r="I951" s="69"/>
      <c r="J951" s="69"/>
      <c r="K951" s="69"/>
      <c r="L951" s="69">
        <v>212</v>
      </c>
      <c r="M951" s="69">
        <v>857</v>
      </c>
    </row>
    <row r="952" spans="1:13" ht="36" x14ac:dyDescent="0.15">
      <c r="A952" s="69"/>
      <c r="B952" s="63">
        <v>249</v>
      </c>
      <c r="C952" s="69" t="s">
        <v>4351</v>
      </c>
      <c r="D952" s="69" t="s">
        <v>4352</v>
      </c>
      <c r="E952" s="69">
        <v>30</v>
      </c>
      <c r="F952" s="69">
        <v>30</v>
      </c>
      <c r="G952" s="69">
        <v>30</v>
      </c>
      <c r="H952" s="69"/>
      <c r="I952" s="69"/>
      <c r="J952" s="69"/>
      <c r="K952" s="69"/>
      <c r="L952" s="69">
        <v>161</v>
      </c>
      <c r="M952" s="69">
        <v>472</v>
      </c>
    </row>
    <row r="953" spans="1:13" ht="36" x14ac:dyDescent="0.15">
      <c r="A953" s="69"/>
      <c r="B953" s="63">
        <v>250</v>
      </c>
      <c r="C953" s="69" t="s">
        <v>4353</v>
      </c>
      <c r="D953" s="69" t="s">
        <v>4352</v>
      </c>
      <c r="E953" s="69">
        <v>30</v>
      </c>
      <c r="F953" s="69">
        <v>30</v>
      </c>
      <c r="G953" s="69">
        <v>30</v>
      </c>
      <c r="H953" s="69"/>
      <c r="I953" s="69"/>
      <c r="J953" s="69"/>
      <c r="K953" s="69"/>
      <c r="L953" s="69">
        <v>15</v>
      </c>
      <c r="M953" s="69">
        <v>44</v>
      </c>
    </row>
    <row r="954" spans="1:13" ht="36" x14ac:dyDescent="0.15">
      <c r="A954" s="69"/>
      <c r="B954" s="63">
        <v>251</v>
      </c>
      <c r="C954" s="69" t="s">
        <v>4354</v>
      </c>
      <c r="D954" s="69" t="s">
        <v>4352</v>
      </c>
      <c r="E954" s="69">
        <v>30</v>
      </c>
      <c r="F954" s="69">
        <v>30</v>
      </c>
      <c r="G954" s="69">
        <v>30</v>
      </c>
      <c r="H954" s="69"/>
      <c r="I954" s="69"/>
      <c r="J954" s="69"/>
      <c r="K954" s="69"/>
      <c r="L954" s="69">
        <v>22</v>
      </c>
      <c r="M954" s="69">
        <v>73</v>
      </c>
    </row>
    <row r="955" spans="1:13" ht="36" x14ac:dyDescent="0.15">
      <c r="A955" s="69"/>
      <c r="B955" s="63">
        <v>252</v>
      </c>
      <c r="C955" s="69" t="s">
        <v>4355</v>
      </c>
      <c r="D955" s="69" t="s">
        <v>4356</v>
      </c>
      <c r="E955" s="69">
        <v>15</v>
      </c>
      <c r="F955" s="69">
        <v>15</v>
      </c>
      <c r="G955" s="69">
        <v>15</v>
      </c>
      <c r="H955" s="69"/>
      <c r="I955" s="69"/>
      <c r="J955" s="69"/>
      <c r="K955" s="69"/>
      <c r="L955" s="69">
        <v>55</v>
      </c>
      <c r="M955" s="69">
        <v>173</v>
      </c>
    </row>
    <row r="956" spans="1:13" ht="36" x14ac:dyDescent="0.15">
      <c r="A956" s="69"/>
      <c r="B956" s="63">
        <v>253</v>
      </c>
      <c r="C956" s="69" t="s">
        <v>4357</v>
      </c>
      <c r="D956" s="69" t="s">
        <v>4358</v>
      </c>
      <c r="E956" s="69">
        <v>15</v>
      </c>
      <c r="F956" s="69">
        <v>15</v>
      </c>
      <c r="G956" s="69">
        <v>15</v>
      </c>
      <c r="H956" s="69"/>
      <c r="I956" s="69"/>
      <c r="J956" s="69"/>
      <c r="K956" s="69"/>
      <c r="L956" s="69">
        <v>26</v>
      </c>
      <c r="M956" s="69">
        <v>70</v>
      </c>
    </row>
    <row r="957" spans="1:13" ht="23.25" x14ac:dyDescent="0.15">
      <c r="A957" s="69"/>
      <c r="B957" s="63">
        <v>254</v>
      </c>
      <c r="C957" s="69" t="s">
        <v>4359</v>
      </c>
      <c r="D957" s="69" t="s">
        <v>4360</v>
      </c>
      <c r="E957" s="69">
        <v>5.6</v>
      </c>
      <c r="F957" s="69">
        <v>5.6</v>
      </c>
      <c r="G957" s="69">
        <v>5.6</v>
      </c>
      <c r="H957" s="69"/>
      <c r="I957" s="69"/>
      <c r="J957" s="69"/>
      <c r="K957" s="69"/>
      <c r="L957" s="70">
        <v>487</v>
      </c>
      <c r="M957" s="70">
        <v>2520</v>
      </c>
    </row>
    <row r="958" spans="1:13" x14ac:dyDescent="0.15">
      <c r="A958" s="67"/>
      <c r="B958" s="63">
        <v>255</v>
      </c>
      <c r="C958" s="69" t="s">
        <v>4361</v>
      </c>
      <c r="D958" s="69" t="s">
        <v>4362</v>
      </c>
      <c r="E958" s="69">
        <v>0.6</v>
      </c>
      <c r="F958" s="69">
        <v>0.6</v>
      </c>
      <c r="G958" s="69">
        <v>0.6</v>
      </c>
      <c r="H958" s="69"/>
      <c r="I958" s="69"/>
      <c r="J958" s="69"/>
      <c r="K958" s="69"/>
      <c r="L958" s="70">
        <v>487</v>
      </c>
      <c r="M958" s="70">
        <v>2520</v>
      </c>
    </row>
    <row r="959" spans="1:13" x14ac:dyDescent="0.15">
      <c r="A959" s="69"/>
      <c r="B959" s="63">
        <v>256</v>
      </c>
      <c r="C959" s="69" t="s">
        <v>4363</v>
      </c>
      <c r="D959" s="80" t="s">
        <v>4364</v>
      </c>
      <c r="E959" s="80">
        <v>39</v>
      </c>
      <c r="F959" s="80">
        <v>39</v>
      </c>
      <c r="G959" s="80">
        <v>39</v>
      </c>
      <c r="H959" s="69"/>
      <c r="I959" s="69"/>
      <c r="J959" s="69"/>
      <c r="K959" s="69"/>
      <c r="L959" s="69">
        <v>219</v>
      </c>
      <c r="M959" s="69">
        <v>628</v>
      </c>
    </row>
    <row r="960" spans="1:13" x14ac:dyDescent="0.15">
      <c r="A960" s="69"/>
      <c r="B960" s="63">
        <v>257</v>
      </c>
      <c r="C960" s="69" t="s">
        <v>4365</v>
      </c>
      <c r="D960" s="80" t="s">
        <v>4366</v>
      </c>
      <c r="E960" s="80">
        <v>36</v>
      </c>
      <c r="F960" s="80">
        <v>36</v>
      </c>
      <c r="G960" s="80">
        <v>36</v>
      </c>
      <c r="H960" s="69"/>
      <c r="I960" s="69"/>
      <c r="J960" s="69"/>
      <c r="K960" s="69"/>
      <c r="L960" s="69">
        <v>93</v>
      </c>
      <c r="M960" s="69">
        <v>266</v>
      </c>
    </row>
    <row r="961" spans="1:13" x14ac:dyDescent="0.15">
      <c r="A961" s="69"/>
      <c r="B961" s="63">
        <v>258</v>
      </c>
      <c r="C961" s="69" t="s">
        <v>4367</v>
      </c>
      <c r="D961" s="69" t="s">
        <v>4368</v>
      </c>
      <c r="E961" s="80">
        <v>40</v>
      </c>
      <c r="F961" s="80">
        <v>40</v>
      </c>
      <c r="G961" s="80">
        <v>40</v>
      </c>
      <c r="H961" s="69"/>
      <c r="I961" s="69"/>
      <c r="J961" s="69"/>
      <c r="K961" s="69"/>
      <c r="L961" s="69">
        <v>154</v>
      </c>
      <c r="M961" s="69">
        <v>442</v>
      </c>
    </row>
    <row r="962" spans="1:13" x14ac:dyDescent="0.15">
      <c r="A962" s="69"/>
      <c r="B962" s="63">
        <v>259</v>
      </c>
      <c r="C962" s="69" t="s">
        <v>4369</v>
      </c>
      <c r="D962" s="69" t="s">
        <v>4370</v>
      </c>
      <c r="E962" s="69">
        <v>30</v>
      </c>
      <c r="F962" s="69">
        <v>30</v>
      </c>
      <c r="G962" s="69">
        <v>30</v>
      </c>
      <c r="H962" s="69"/>
      <c r="I962" s="69"/>
      <c r="J962" s="69"/>
      <c r="K962" s="69"/>
      <c r="L962" s="69">
        <v>9</v>
      </c>
      <c r="M962" s="69">
        <v>31</v>
      </c>
    </row>
    <row r="963" spans="1:13" x14ac:dyDescent="0.15">
      <c r="A963" s="69"/>
      <c r="B963" s="63">
        <v>260</v>
      </c>
      <c r="C963" s="69" t="s">
        <v>4371</v>
      </c>
      <c r="D963" s="69" t="s">
        <v>4370</v>
      </c>
      <c r="E963" s="69">
        <v>30</v>
      </c>
      <c r="F963" s="69">
        <v>30</v>
      </c>
      <c r="G963" s="69">
        <v>30</v>
      </c>
      <c r="H963" s="69"/>
      <c r="I963" s="69"/>
      <c r="J963" s="69"/>
      <c r="K963" s="69"/>
      <c r="L963" s="69">
        <v>50</v>
      </c>
      <c r="M963" s="69">
        <v>165</v>
      </c>
    </row>
    <row r="964" spans="1:13" x14ac:dyDescent="0.15">
      <c r="A964" s="69"/>
      <c r="B964" s="63">
        <v>261</v>
      </c>
      <c r="C964" s="69" t="s">
        <v>4372</v>
      </c>
      <c r="D964" s="69" t="s">
        <v>4373</v>
      </c>
      <c r="E964" s="69">
        <v>15</v>
      </c>
      <c r="F964" s="69">
        <v>15</v>
      </c>
      <c r="G964" s="69">
        <v>15</v>
      </c>
      <c r="H964" s="69"/>
      <c r="I964" s="69"/>
      <c r="J964" s="69"/>
      <c r="K964" s="69"/>
      <c r="L964" s="69">
        <v>49</v>
      </c>
      <c r="M964" s="69">
        <v>173</v>
      </c>
    </row>
    <row r="965" spans="1:13" x14ac:dyDescent="0.15">
      <c r="A965" s="69"/>
      <c r="B965" s="63">
        <v>262</v>
      </c>
      <c r="C965" s="69" t="s">
        <v>4374</v>
      </c>
      <c r="D965" s="69" t="s">
        <v>4375</v>
      </c>
      <c r="E965" s="69">
        <v>15</v>
      </c>
      <c r="F965" s="69">
        <v>15</v>
      </c>
      <c r="G965" s="69">
        <v>15</v>
      </c>
      <c r="H965" s="69"/>
      <c r="I965" s="69"/>
      <c r="J965" s="69"/>
      <c r="K965" s="69"/>
      <c r="L965" s="69">
        <v>94</v>
      </c>
      <c r="M965" s="69">
        <v>373</v>
      </c>
    </row>
    <row r="966" spans="1:13" x14ac:dyDescent="0.15">
      <c r="A966" s="69"/>
      <c r="B966" s="63">
        <v>263</v>
      </c>
      <c r="C966" s="69" t="s">
        <v>4376</v>
      </c>
      <c r="D966" s="69" t="s">
        <v>4377</v>
      </c>
      <c r="E966" s="69">
        <v>15</v>
      </c>
      <c r="F966" s="69">
        <v>15</v>
      </c>
      <c r="G966" s="69">
        <v>15</v>
      </c>
      <c r="H966" s="69"/>
      <c r="I966" s="69"/>
      <c r="J966" s="69"/>
      <c r="K966" s="69"/>
      <c r="L966" s="69">
        <v>36</v>
      </c>
      <c r="M966" s="69">
        <v>109</v>
      </c>
    </row>
    <row r="967" spans="1:13" x14ac:dyDescent="0.15">
      <c r="A967" s="69"/>
      <c r="B967" s="63">
        <v>264</v>
      </c>
      <c r="C967" s="69" t="s">
        <v>4378</v>
      </c>
      <c r="D967" s="69" t="s">
        <v>4377</v>
      </c>
      <c r="E967" s="69">
        <v>15</v>
      </c>
      <c r="F967" s="69">
        <v>15</v>
      </c>
      <c r="G967" s="69">
        <v>15</v>
      </c>
      <c r="H967" s="69"/>
      <c r="I967" s="69"/>
      <c r="J967" s="69"/>
      <c r="K967" s="69"/>
      <c r="L967" s="69">
        <v>71</v>
      </c>
      <c r="M967" s="69">
        <v>235</v>
      </c>
    </row>
    <row r="968" spans="1:13" x14ac:dyDescent="0.15">
      <c r="A968" s="69"/>
      <c r="B968" s="63">
        <v>265</v>
      </c>
      <c r="C968" s="69" t="s">
        <v>4379</v>
      </c>
      <c r="D968" s="69" t="s">
        <v>4380</v>
      </c>
      <c r="E968" s="69">
        <v>15</v>
      </c>
      <c r="F968" s="69">
        <v>15</v>
      </c>
      <c r="G968" s="69">
        <v>15</v>
      </c>
      <c r="H968" s="69"/>
      <c r="I968" s="69"/>
      <c r="J968" s="69"/>
      <c r="K968" s="69"/>
      <c r="L968" s="69">
        <v>55</v>
      </c>
      <c r="M968" s="69">
        <v>194</v>
      </c>
    </row>
    <row r="969" spans="1:13" x14ac:dyDescent="0.15">
      <c r="A969" s="69"/>
      <c r="B969" s="63">
        <v>266</v>
      </c>
      <c r="C969" s="69" t="s">
        <v>4381</v>
      </c>
      <c r="D969" s="69" t="s">
        <v>4382</v>
      </c>
      <c r="E969" s="69">
        <v>25</v>
      </c>
      <c r="F969" s="69">
        <v>25</v>
      </c>
      <c r="G969" s="69">
        <v>25</v>
      </c>
      <c r="H969" s="69"/>
      <c r="I969" s="69"/>
      <c r="J969" s="69"/>
      <c r="K969" s="69"/>
      <c r="L969" s="69">
        <v>63</v>
      </c>
      <c r="M969" s="69">
        <v>224</v>
      </c>
    </row>
    <row r="970" spans="1:13" x14ac:dyDescent="0.15">
      <c r="A970" s="69"/>
      <c r="B970" s="63">
        <v>267</v>
      </c>
      <c r="C970" s="69" t="s">
        <v>4383</v>
      </c>
      <c r="D970" s="69" t="s">
        <v>4370</v>
      </c>
      <c r="E970" s="69">
        <v>25</v>
      </c>
      <c r="F970" s="69">
        <v>25</v>
      </c>
      <c r="G970" s="69">
        <v>25</v>
      </c>
      <c r="H970" s="69"/>
      <c r="I970" s="69"/>
      <c r="J970" s="69"/>
      <c r="K970" s="69"/>
      <c r="L970" s="69">
        <v>46</v>
      </c>
      <c r="M970" s="69">
        <v>148</v>
      </c>
    </row>
    <row r="971" spans="1:13" ht="23.25" x14ac:dyDescent="0.15">
      <c r="A971" s="69"/>
      <c r="B971" s="63">
        <v>268</v>
      </c>
      <c r="C971" s="69" t="s">
        <v>4384</v>
      </c>
      <c r="D971" s="69" t="s">
        <v>4385</v>
      </c>
      <c r="E971" s="69">
        <f t="shared" ref="E971:E978" si="35">F971+K971</f>
        <v>30</v>
      </c>
      <c r="F971" s="69">
        <v>30</v>
      </c>
      <c r="G971" s="69">
        <v>30</v>
      </c>
      <c r="H971" s="69"/>
      <c r="I971" s="69"/>
      <c r="J971" s="69"/>
      <c r="K971" s="69"/>
      <c r="L971" s="69">
        <v>219</v>
      </c>
      <c r="M971" s="69">
        <v>804</v>
      </c>
    </row>
    <row r="972" spans="1:13" x14ac:dyDescent="0.15">
      <c r="A972" s="69"/>
      <c r="B972" s="63">
        <v>269</v>
      </c>
      <c r="C972" s="69" t="s">
        <v>4386</v>
      </c>
      <c r="D972" s="69" t="s">
        <v>4387</v>
      </c>
      <c r="E972" s="69">
        <f t="shared" si="35"/>
        <v>6</v>
      </c>
      <c r="F972" s="69">
        <v>6</v>
      </c>
      <c r="G972" s="69">
        <v>6</v>
      </c>
      <c r="H972" s="69"/>
      <c r="I972" s="69"/>
      <c r="J972" s="69"/>
      <c r="K972" s="69"/>
      <c r="L972" s="69">
        <v>286</v>
      </c>
      <c r="M972" s="69">
        <v>1241</v>
      </c>
    </row>
    <row r="973" spans="1:13" x14ac:dyDescent="0.15">
      <c r="A973" s="69"/>
      <c r="B973" s="63">
        <v>270</v>
      </c>
      <c r="C973" s="69" t="s">
        <v>4388</v>
      </c>
      <c r="D973" s="69" t="s">
        <v>4389</v>
      </c>
      <c r="E973" s="69">
        <f t="shared" si="35"/>
        <v>6</v>
      </c>
      <c r="F973" s="69">
        <v>6</v>
      </c>
      <c r="G973" s="69">
        <v>6</v>
      </c>
      <c r="H973" s="69"/>
      <c r="I973" s="69"/>
      <c r="J973" s="69"/>
      <c r="K973" s="69"/>
      <c r="L973" s="69">
        <v>371</v>
      </c>
      <c r="M973" s="69">
        <v>1348</v>
      </c>
    </row>
    <row r="974" spans="1:13" x14ac:dyDescent="0.15">
      <c r="A974" s="69"/>
      <c r="B974" s="63">
        <v>271</v>
      </c>
      <c r="C974" s="69" t="s">
        <v>4390</v>
      </c>
      <c r="D974" s="69" t="s">
        <v>4391</v>
      </c>
      <c r="E974" s="69">
        <f t="shared" si="35"/>
        <v>6</v>
      </c>
      <c r="F974" s="69">
        <v>6</v>
      </c>
      <c r="G974" s="69">
        <v>6</v>
      </c>
      <c r="H974" s="69"/>
      <c r="I974" s="69"/>
      <c r="J974" s="69"/>
      <c r="K974" s="69"/>
      <c r="L974" s="69">
        <v>182</v>
      </c>
      <c r="M974" s="69">
        <v>804</v>
      </c>
    </row>
    <row r="975" spans="1:13" x14ac:dyDescent="0.15">
      <c r="A975" s="69"/>
      <c r="B975" s="63">
        <v>272</v>
      </c>
      <c r="C975" s="69" t="s">
        <v>4392</v>
      </c>
      <c r="D975" s="69" t="s">
        <v>4393</v>
      </c>
      <c r="E975" s="69">
        <f t="shared" si="35"/>
        <v>6</v>
      </c>
      <c r="F975" s="69">
        <v>6</v>
      </c>
      <c r="G975" s="69">
        <v>6</v>
      </c>
      <c r="H975" s="69"/>
      <c r="I975" s="69"/>
      <c r="J975" s="69"/>
      <c r="K975" s="69"/>
      <c r="L975" s="69">
        <v>299</v>
      </c>
      <c r="M975" s="69">
        <v>1108</v>
      </c>
    </row>
    <row r="976" spans="1:13" x14ac:dyDescent="0.15">
      <c r="A976" s="69"/>
      <c r="B976" s="63">
        <v>273</v>
      </c>
      <c r="C976" s="69" t="s">
        <v>4394</v>
      </c>
      <c r="D976" s="69" t="s">
        <v>4389</v>
      </c>
      <c r="E976" s="69">
        <f t="shared" si="35"/>
        <v>6</v>
      </c>
      <c r="F976" s="69">
        <v>6</v>
      </c>
      <c r="G976" s="69">
        <v>6</v>
      </c>
      <c r="H976" s="69"/>
      <c r="I976" s="69"/>
      <c r="J976" s="69"/>
      <c r="K976" s="69"/>
      <c r="L976" s="69">
        <v>164</v>
      </c>
      <c r="M976" s="69">
        <v>660</v>
      </c>
    </row>
    <row r="977" spans="1:13" x14ac:dyDescent="0.15">
      <c r="A977" s="69"/>
      <c r="B977" s="63">
        <v>274</v>
      </c>
      <c r="C977" s="69" t="s">
        <v>4395</v>
      </c>
      <c r="D977" s="69" t="s">
        <v>4393</v>
      </c>
      <c r="E977" s="69">
        <f t="shared" si="35"/>
        <v>6</v>
      </c>
      <c r="F977" s="69">
        <v>6</v>
      </c>
      <c r="G977" s="69">
        <v>6</v>
      </c>
      <c r="H977" s="69"/>
      <c r="I977" s="69"/>
      <c r="J977" s="69"/>
      <c r="K977" s="69"/>
      <c r="L977" s="69">
        <v>138</v>
      </c>
      <c r="M977" s="69">
        <v>558</v>
      </c>
    </row>
    <row r="978" spans="1:13" x14ac:dyDescent="0.15">
      <c r="A978" s="69"/>
      <c r="B978" s="63">
        <v>275</v>
      </c>
      <c r="C978" s="69" t="s">
        <v>4396</v>
      </c>
      <c r="D978" s="69" t="s">
        <v>4393</v>
      </c>
      <c r="E978" s="69">
        <f t="shared" si="35"/>
        <v>6</v>
      </c>
      <c r="F978" s="69">
        <v>6</v>
      </c>
      <c r="G978" s="69">
        <v>6</v>
      </c>
      <c r="H978" s="69"/>
      <c r="I978" s="69"/>
      <c r="J978" s="69"/>
      <c r="K978" s="69"/>
      <c r="L978" s="69">
        <v>146</v>
      </c>
      <c r="M978" s="69">
        <v>497</v>
      </c>
    </row>
    <row r="979" spans="1:13" x14ac:dyDescent="0.15">
      <c r="A979" s="69"/>
      <c r="B979" s="63">
        <v>276</v>
      </c>
      <c r="C979" s="57" t="s">
        <v>4397</v>
      </c>
      <c r="D979" s="57" t="s">
        <v>4398</v>
      </c>
      <c r="E979" s="57">
        <v>30</v>
      </c>
      <c r="F979" s="57">
        <v>30</v>
      </c>
      <c r="G979" s="57">
        <v>30</v>
      </c>
      <c r="H979" s="69"/>
      <c r="I979" s="69"/>
      <c r="J979" s="69"/>
      <c r="K979" s="69"/>
      <c r="L979" s="57">
        <v>253</v>
      </c>
      <c r="M979" s="57">
        <v>1091</v>
      </c>
    </row>
    <row r="980" spans="1:13" x14ac:dyDescent="0.15">
      <c r="A980" s="69"/>
      <c r="B980" s="63">
        <v>277</v>
      </c>
      <c r="C980" s="57" t="s">
        <v>4399</v>
      </c>
      <c r="D980" s="57" t="s">
        <v>4400</v>
      </c>
      <c r="E980" s="57">
        <v>46</v>
      </c>
      <c r="F980" s="57">
        <v>46</v>
      </c>
      <c r="G980" s="57">
        <v>46</v>
      </c>
      <c r="H980" s="69"/>
      <c r="I980" s="69"/>
      <c r="J980" s="69"/>
      <c r="K980" s="69"/>
      <c r="L980" s="57">
        <v>289</v>
      </c>
      <c r="M980" s="57">
        <v>1176</v>
      </c>
    </row>
    <row r="981" spans="1:13" ht="34.5" x14ac:dyDescent="0.15">
      <c r="A981" s="69"/>
      <c r="B981" s="63">
        <v>278</v>
      </c>
      <c r="C981" s="57" t="s">
        <v>4401</v>
      </c>
      <c r="D981" s="57" t="s">
        <v>4402</v>
      </c>
      <c r="E981" s="57">
        <v>34.700000000000003</v>
      </c>
      <c r="F981" s="57">
        <v>34.700000000000003</v>
      </c>
      <c r="G981" s="57">
        <v>34.700000000000003</v>
      </c>
      <c r="H981" s="69"/>
      <c r="I981" s="69"/>
      <c r="J981" s="69"/>
      <c r="K981" s="69"/>
      <c r="L981" s="57">
        <v>303</v>
      </c>
      <c r="M981" s="57">
        <v>1208</v>
      </c>
    </row>
    <row r="982" spans="1:13" ht="22.5" x14ac:dyDescent="0.15">
      <c r="A982" s="69"/>
      <c r="B982" s="63">
        <v>279</v>
      </c>
      <c r="C982" s="57" t="s">
        <v>4403</v>
      </c>
      <c r="D982" s="57" t="s">
        <v>4404</v>
      </c>
      <c r="E982" s="57">
        <v>34.69</v>
      </c>
      <c r="F982" s="57">
        <v>34.69</v>
      </c>
      <c r="G982" s="57">
        <v>34.69</v>
      </c>
      <c r="H982" s="69"/>
      <c r="I982" s="69"/>
      <c r="J982" s="69"/>
      <c r="K982" s="69"/>
      <c r="L982" s="57">
        <v>286</v>
      </c>
      <c r="M982" s="57">
        <v>1098</v>
      </c>
    </row>
    <row r="983" spans="1:13" ht="24" x14ac:dyDescent="0.15">
      <c r="A983" s="69"/>
      <c r="B983" s="63">
        <v>280</v>
      </c>
      <c r="C983" s="57" t="s">
        <v>4405</v>
      </c>
      <c r="D983" s="57" t="s">
        <v>4406</v>
      </c>
      <c r="E983" s="57">
        <v>7.6</v>
      </c>
      <c r="F983" s="57">
        <v>7.6</v>
      </c>
      <c r="G983" s="57">
        <v>7.6</v>
      </c>
      <c r="H983" s="69"/>
      <c r="I983" s="69"/>
      <c r="J983" s="69"/>
      <c r="K983" s="69"/>
      <c r="L983" s="57">
        <v>977</v>
      </c>
      <c r="M983" s="57">
        <v>4482</v>
      </c>
    </row>
    <row r="984" spans="1:13" x14ac:dyDescent="0.15">
      <c r="A984" s="69"/>
      <c r="B984" s="63">
        <v>281</v>
      </c>
      <c r="C984" s="57" t="s">
        <v>4407</v>
      </c>
      <c r="D984" s="57" t="s">
        <v>4408</v>
      </c>
      <c r="E984" s="57">
        <v>45</v>
      </c>
      <c r="F984" s="57">
        <v>45</v>
      </c>
      <c r="G984" s="57">
        <v>45</v>
      </c>
      <c r="H984" s="69"/>
      <c r="I984" s="69"/>
      <c r="J984" s="69"/>
      <c r="K984" s="69"/>
      <c r="L984" s="57">
        <v>556</v>
      </c>
      <c r="M984" s="57">
        <v>2468</v>
      </c>
    </row>
    <row r="985" spans="1:13" ht="23.25" x14ac:dyDescent="0.15">
      <c r="A985" s="69"/>
      <c r="B985" s="63">
        <v>282</v>
      </c>
      <c r="C985" s="57" t="s">
        <v>4409</v>
      </c>
      <c r="D985" s="57" t="s">
        <v>4410</v>
      </c>
      <c r="E985" s="57">
        <v>50</v>
      </c>
      <c r="F985" s="57">
        <v>30</v>
      </c>
      <c r="G985" s="57">
        <v>30</v>
      </c>
      <c r="H985" s="69"/>
      <c r="I985" s="69"/>
      <c r="J985" s="69"/>
      <c r="K985" s="69">
        <v>20</v>
      </c>
      <c r="L985" s="57">
        <v>427</v>
      </c>
      <c r="M985" s="57">
        <v>1877</v>
      </c>
    </row>
    <row r="986" spans="1:13" x14ac:dyDescent="0.15">
      <c r="A986" s="69"/>
      <c r="B986" s="63">
        <v>283</v>
      </c>
      <c r="C986" s="69" t="s">
        <v>4411</v>
      </c>
      <c r="D986" s="69" t="s">
        <v>4412</v>
      </c>
      <c r="E986" s="69">
        <v>30</v>
      </c>
      <c r="F986" s="69">
        <v>30</v>
      </c>
      <c r="G986" s="69">
        <v>30</v>
      </c>
      <c r="H986" s="67"/>
      <c r="I986" s="69"/>
      <c r="J986" s="69"/>
      <c r="K986" s="67"/>
      <c r="L986" s="69">
        <v>556</v>
      </c>
      <c r="M986" s="69">
        <v>2313</v>
      </c>
    </row>
    <row r="987" spans="1:13" x14ac:dyDescent="0.15">
      <c r="A987" s="69"/>
      <c r="B987" s="63">
        <v>284</v>
      </c>
      <c r="C987" s="69" t="s">
        <v>4413</v>
      </c>
      <c r="D987" s="69" t="s">
        <v>4414</v>
      </c>
      <c r="E987" s="69">
        <v>30</v>
      </c>
      <c r="F987" s="69">
        <v>30</v>
      </c>
      <c r="G987" s="69">
        <v>30</v>
      </c>
      <c r="H987" s="67"/>
      <c r="I987" s="69"/>
      <c r="J987" s="69"/>
      <c r="K987" s="67"/>
      <c r="L987" s="69">
        <v>326</v>
      </c>
      <c r="M987" s="69">
        <v>1317</v>
      </c>
    </row>
    <row r="988" spans="1:13" x14ac:dyDescent="0.15">
      <c r="A988" s="69"/>
      <c r="B988" s="63">
        <v>285</v>
      </c>
      <c r="C988" s="69" t="s">
        <v>4415</v>
      </c>
      <c r="D988" s="69" t="s">
        <v>4416</v>
      </c>
      <c r="E988" s="69">
        <v>30</v>
      </c>
      <c r="F988" s="69">
        <v>30</v>
      </c>
      <c r="G988" s="69">
        <v>30</v>
      </c>
      <c r="H988" s="67"/>
      <c r="I988" s="69"/>
      <c r="J988" s="69"/>
      <c r="K988" s="67"/>
      <c r="L988" s="69">
        <v>505</v>
      </c>
      <c r="M988" s="69">
        <v>2266</v>
      </c>
    </row>
    <row r="989" spans="1:13" x14ac:dyDescent="0.15">
      <c r="A989" s="69"/>
      <c r="B989" s="63">
        <v>286</v>
      </c>
      <c r="C989" s="69" t="s">
        <v>4417</v>
      </c>
      <c r="D989" s="69" t="s">
        <v>4418</v>
      </c>
      <c r="E989" s="69">
        <v>30</v>
      </c>
      <c r="F989" s="69">
        <v>30</v>
      </c>
      <c r="G989" s="69">
        <v>30</v>
      </c>
      <c r="H989" s="67"/>
      <c r="I989" s="69"/>
      <c r="J989" s="69"/>
      <c r="K989" s="67"/>
      <c r="L989" s="69">
        <v>734</v>
      </c>
      <c r="M989" s="69">
        <v>3493</v>
      </c>
    </row>
    <row r="990" spans="1:13" x14ac:dyDescent="0.15">
      <c r="A990" s="69"/>
      <c r="B990" s="63">
        <v>287</v>
      </c>
      <c r="C990" s="69" t="s">
        <v>4419</v>
      </c>
      <c r="D990" s="69" t="s">
        <v>4418</v>
      </c>
      <c r="E990" s="69">
        <v>30</v>
      </c>
      <c r="F990" s="69">
        <v>30</v>
      </c>
      <c r="G990" s="69">
        <v>30</v>
      </c>
      <c r="H990" s="67"/>
      <c r="I990" s="69"/>
      <c r="J990" s="69"/>
      <c r="K990" s="67"/>
      <c r="L990" s="69">
        <v>374</v>
      </c>
      <c r="M990" s="69">
        <v>1591</v>
      </c>
    </row>
    <row r="991" spans="1:13" ht="22.5" x14ac:dyDescent="0.15">
      <c r="A991" s="69"/>
      <c r="B991" s="63">
        <v>288</v>
      </c>
      <c r="C991" s="69" t="s">
        <v>4420</v>
      </c>
      <c r="D991" s="69" t="s">
        <v>4421</v>
      </c>
      <c r="E991" s="69">
        <v>15</v>
      </c>
      <c r="F991" s="69">
        <v>15</v>
      </c>
      <c r="G991" s="69">
        <v>15</v>
      </c>
      <c r="H991" s="67"/>
      <c r="I991" s="69"/>
      <c r="J991" s="69"/>
      <c r="K991" s="67"/>
      <c r="L991" s="69">
        <v>645</v>
      </c>
      <c r="M991" s="69">
        <v>2683</v>
      </c>
    </row>
    <row r="992" spans="1:13" ht="22.5" x14ac:dyDescent="0.15">
      <c r="A992" s="69"/>
      <c r="B992" s="63">
        <v>289</v>
      </c>
      <c r="C992" s="69" t="s">
        <v>4422</v>
      </c>
      <c r="D992" s="69" t="s">
        <v>4423</v>
      </c>
      <c r="E992" s="69">
        <v>15</v>
      </c>
      <c r="F992" s="69">
        <v>15</v>
      </c>
      <c r="G992" s="69">
        <v>15</v>
      </c>
      <c r="H992" s="67"/>
      <c r="I992" s="69"/>
      <c r="J992" s="69"/>
      <c r="K992" s="67"/>
      <c r="L992" s="69">
        <v>118</v>
      </c>
      <c r="M992" s="69">
        <v>478</v>
      </c>
    </row>
    <row r="993" spans="1:13" ht="22.5" x14ac:dyDescent="0.15">
      <c r="A993" s="69"/>
      <c r="B993" s="63">
        <v>290</v>
      </c>
      <c r="C993" s="69" t="s">
        <v>4424</v>
      </c>
      <c r="D993" s="69" t="s">
        <v>4425</v>
      </c>
      <c r="E993" s="69">
        <v>15</v>
      </c>
      <c r="F993" s="69">
        <v>15</v>
      </c>
      <c r="G993" s="69">
        <v>15</v>
      </c>
      <c r="H993" s="67"/>
      <c r="I993" s="69"/>
      <c r="J993" s="69"/>
      <c r="K993" s="67"/>
      <c r="L993" s="69">
        <v>330</v>
      </c>
      <c r="M993" s="69">
        <v>1446</v>
      </c>
    </row>
    <row r="994" spans="1:13" ht="22.5" x14ac:dyDescent="0.15">
      <c r="A994" s="69"/>
      <c r="B994" s="63">
        <v>291</v>
      </c>
      <c r="C994" s="69" t="s">
        <v>4426</v>
      </c>
      <c r="D994" s="69" t="s">
        <v>4427</v>
      </c>
      <c r="E994" s="69">
        <v>15</v>
      </c>
      <c r="F994" s="69">
        <v>15</v>
      </c>
      <c r="G994" s="69">
        <v>15</v>
      </c>
      <c r="H994" s="67"/>
      <c r="I994" s="69"/>
      <c r="J994" s="69"/>
      <c r="K994" s="67"/>
      <c r="L994" s="69">
        <v>304</v>
      </c>
      <c r="M994" s="69">
        <v>1264</v>
      </c>
    </row>
    <row r="995" spans="1:13" ht="22.5" x14ac:dyDescent="0.15">
      <c r="A995" s="69"/>
      <c r="B995" s="63">
        <v>292</v>
      </c>
      <c r="C995" s="69" t="s">
        <v>4428</v>
      </c>
      <c r="D995" s="69" t="s">
        <v>4429</v>
      </c>
      <c r="E995" s="69">
        <v>15</v>
      </c>
      <c r="F995" s="69">
        <v>15</v>
      </c>
      <c r="G995" s="69">
        <v>15</v>
      </c>
      <c r="H995" s="67"/>
      <c r="I995" s="69"/>
      <c r="J995" s="69"/>
      <c r="K995" s="67"/>
      <c r="L995" s="69">
        <v>457</v>
      </c>
      <c r="M995" s="69">
        <v>2040</v>
      </c>
    </row>
    <row r="996" spans="1:13" ht="22.5" x14ac:dyDescent="0.15">
      <c r="A996" s="69"/>
      <c r="B996" s="63">
        <v>293</v>
      </c>
      <c r="C996" s="69" t="s">
        <v>4430</v>
      </c>
      <c r="D996" s="69" t="s">
        <v>4431</v>
      </c>
      <c r="E996" s="69">
        <v>15</v>
      </c>
      <c r="F996" s="69">
        <v>15</v>
      </c>
      <c r="G996" s="69">
        <v>15</v>
      </c>
      <c r="H996" s="67"/>
      <c r="I996" s="69"/>
      <c r="J996" s="69"/>
      <c r="K996" s="67"/>
      <c r="L996" s="69">
        <v>273</v>
      </c>
      <c r="M996" s="69">
        <v>1387</v>
      </c>
    </row>
    <row r="997" spans="1:13" x14ac:dyDescent="0.15">
      <c r="A997" s="69"/>
      <c r="B997" s="63">
        <v>294</v>
      </c>
      <c r="C997" s="69" t="s">
        <v>4432</v>
      </c>
      <c r="D997" s="69" t="s">
        <v>4433</v>
      </c>
      <c r="E997" s="69">
        <v>25</v>
      </c>
      <c r="F997" s="69">
        <v>25</v>
      </c>
      <c r="G997" s="69">
        <v>25</v>
      </c>
      <c r="H997" s="69"/>
      <c r="I997" s="69"/>
      <c r="J997" s="69"/>
      <c r="K997" s="69"/>
      <c r="L997" s="69">
        <v>31</v>
      </c>
      <c r="M997" s="69">
        <v>116</v>
      </c>
    </row>
    <row r="998" spans="1:13" x14ac:dyDescent="0.15">
      <c r="A998" s="69"/>
      <c r="B998" s="63">
        <v>295</v>
      </c>
      <c r="C998" s="69" t="s">
        <v>4434</v>
      </c>
      <c r="D998" s="69" t="s">
        <v>4433</v>
      </c>
      <c r="E998" s="69">
        <v>25</v>
      </c>
      <c r="F998" s="69">
        <v>25</v>
      </c>
      <c r="G998" s="69">
        <v>25</v>
      </c>
      <c r="H998" s="69"/>
      <c r="I998" s="69"/>
      <c r="J998" s="69"/>
      <c r="K998" s="69"/>
      <c r="L998" s="69">
        <v>57</v>
      </c>
      <c r="M998" s="69">
        <v>212</v>
      </c>
    </row>
    <row r="999" spans="1:13" x14ac:dyDescent="0.15">
      <c r="A999" s="69"/>
      <c r="B999" s="63">
        <v>296</v>
      </c>
      <c r="C999" s="69" t="s">
        <v>4435</v>
      </c>
      <c r="D999" s="69" t="s">
        <v>4433</v>
      </c>
      <c r="E999" s="69">
        <v>25</v>
      </c>
      <c r="F999" s="69">
        <v>25</v>
      </c>
      <c r="G999" s="69">
        <v>25</v>
      </c>
      <c r="H999" s="69"/>
      <c r="I999" s="69"/>
      <c r="J999" s="69"/>
      <c r="K999" s="69"/>
      <c r="L999" s="69">
        <v>38</v>
      </c>
      <c r="M999" s="69">
        <v>138</v>
      </c>
    </row>
    <row r="1000" spans="1:13" x14ac:dyDescent="0.15">
      <c r="A1000" s="69"/>
      <c r="B1000" s="63">
        <v>297</v>
      </c>
      <c r="C1000" s="69" t="s">
        <v>4436</v>
      </c>
      <c r="D1000" s="69" t="s">
        <v>4433</v>
      </c>
      <c r="E1000" s="69">
        <v>25</v>
      </c>
      <c r="F1000" s="69">
        <v>25</v>
      </c>
      <c r="G1000" s="69">
        <v>25</v>
      </c>
      <c r="H1000" s="69"/>
      <c r="I1000" s="69"/>
      <c r="J1000" s="69"/>
      <c r="K1000" s="69"/>
      <c r="L1000" s="69">
        <v>22</v>
      </c>
      <c r="M1000" s="69">
        <v>87</v>
      </c>
    </row>
    <row r="1001" spans="1:13" x14ac:dyDescent="0.15">
      <c r="A1001" s="69"/>
      <c r="B1001" s="63">
        <v>298</v>
      </c>
      <c r="C1001" s="69" t="s">
        <v>4437</v>
      </c>
      <c r="D1001" s="69" t="s">
        <v>4438</v>
      </c>
      <c r="E1001" s="69">
        <v>15</v>
      </c>
      <c r="F1001" s="69">
        <v>15</v>
      </c>
      <c r="G1001" s="69">
        <v>15</v>
      </c>
      <c r="H1001" s="69"/>
      <c r="I1001" s="69"/>
      <c r="J1001" s="69"/>
      <c r="K1001" s="69"/>
      <c r="L1001" s="69">
        <v>40</v>
      </c>
      <c r="M1001" s="69">
        <v>131</v>
      </c>
    </row>
    <row r="1002" spans="1:13" x14ac:dyDescent="0.15">
      <c r="A1002" s="69"/>
      <c r="B1002" s="63">
        <v>299</v>
      </c>
      <c r="C1002" s="69" t="s">
        <v>4439</v>
      </c>
      <c r="D1002" s="69" t="s">
        <v>4438</v>
      </c>
      <c r="E1002" s="69">
        <v>15</v>
      </c>
      <c r="F1002" s="69">
        <v>15</v>
      </c>
      <c r="G1002" s="69">
        <v>15</v>
      </c>
      <c r="H1002" s="69"/>
      <c r="I1002" s="69"/>
      <c r="J1002" s="69"/>
      <c r="K1002" s="69"/>
      <c r="L1002" s="69">
        <v>28</v>
      </c>
      <c r="M1002" s="69">
        <v>88</v>
      </c>
    </row>
    <row r="1003" spans="1:13" x14ac:dyDescent="0.15">
      <c r="A1003" s="69"/>
      <c r="B1003" s="63">
        <v>300</v>
      </c>
      <c r="C1003" s="69" t="s">
        <v>4440</v>
      </c>
      <c r="D1003" s="69" t="s">
        <v>4438</v>
      </c>
      <c r="E1003" s="69">
        <v>15</v>
      </c>
      <c r="F1003" s="69">
        <v>15</v>
      </c>
      <c r="G1003" s="69">
        <v>15</v>
      </c>
      <c r="H1003" s="69"/>
      <c r="I1003" s="69"/>
      <c r="J1003" s="69"/>
      <c r="K1003" s="69"/>
      <c r="L1003" s="69">
        <v>152</v>
      </c>
      <c r="M1003" s="69">
        <v>539</v>
      </c>
    </row>
    <row r="1004" spans="1:13" x14ac:dyDescent="0.15">
      <c r="A1004" s="69"/>
      <c r="B1004" s="63">
        <v>301</v>
      </c>
      <c r="C1004" s="69" t="s">
        <v>4441</v>
      </c>
      <c r="D1004" s="69" t="s">
        <v>4442</v>
      </c>
      <c r="E1004" s="69">
        <v>8</v>
      </c>
      <c r="F1004" s="69">
        <v>8</v>
      </c>
      <c r="G1004" s="69">
        <v>8</v>
      </c>
      <c r="H1004" s="69"/>
      <c r="I1004" s="69"/>
      <c r="J1004" s="69"/>
      <c r="K1004" s="69"/>
      <c r="L1004" s="69">
        <v>41</v>
      </c>
      <c r="M1004" s="69">
        <v>136</v>
      </c>
    </row>
    <row r="1005" spans="1:13" x14ac:dyDescent="0.15">
      <c r="A1005" s="69"/>
      <c r="B1005" s="63">
        <v>302</v>
      </c>
      <c r="C1005" s="69" t="s">
        <v>4443</v>
      </c>
      <c r="D1005" s="69" t="s">
        <v>4442</v>
      </c>
      <c r="E1005" s="69">
        <v>8</v>
      </c>
      <c r="F1005" s="69">
        <v>8</v>
      </c>
      <c r="G1005" s="69">
        <v>8</v>
      </c>
      <c r="H1005" s="69"/>
      <c r="I1005" s="69"/>
      <c r="J1005" s="69"/>
      <c r="K1005" s="69"/>
      <c r="L1005" s="69">
        <v>34</v>
      </c>
      <c r="M1005" s="69">
        <v>108</v>
      </c>
    </row>
    <row r="1006" spans="1:13" x14ac:dyDescent="0.15">
      <c r="A1006" s="69"/>
      <c r="B1006" s="63">
        <v>303</v>
      </c>
      <c r="C1006" s="69" t="s">
        <v>4444</v>
      </c>
      <c r="D1006" s="69" t="s">
        <v>4442</v>
      </c>
      <c r="E1006" s="69">
        <v>8</v>
      </c>
      <c r="F1006" s="69">
        <v>8</v>
      </c>
      <c r="G1006" s="69">
        <v>8</v>
      </c>
      <c r="H1006" s="69"/>
      <c r="I1006" s="69"/>
      <c r="J1006" s="69"/>
      <c r="K1006" s="69"/>
      <c r="L1006" s="69">
        <v>21</v>
      </c>
      <c r="M1006" s="69">
        <v>80</v>
      </c>
    </row>
    <row r="1007" spans="1:13" ht="59.25" x14ac:dyDescent="0.15">
      <c r="A1007" s="69"/>
      <c r="B1007" s="63">
        <v>304</v>
      </c>
      <c r="C1007" s="69" t="s">
        <v>4445</v>
      </c>
      <c r="D1007" s="69" t="s">
        <v>4446</v>
      </c>
      <c r="E1007" s="69">
        <v>15.2</v>
      </c>
      <c r="F1007" s="69">
        <v>15.2</v>
      </c>
      <c r="G1007" s="69">
        <v>15.2</v>
      </c>
      <c r="H1007" s="69"/>
      <c r="I1007" s="69"/>
      <c r="J1007" s="69"/>
      <c r="K1007" s="69"/>
      <c r="L1007" s="69">
        <v>263</v>
      </c>
      <c r="M1007" s="69">
        <v>1073</v>
      </c>
    </row>
    <row r="1008" spans="1:13" x14ac:dyDescent="0.15">
      <c r="A1008" s="69"/>
      <c r="B1008" s="63">
        <v>305</v>
      </c>
      <c r="C1008" s="69" t="s">
        <v>4447</v>
      </c>
      <c r="D1008" s="69" t="s">
        <v>4448</v>
      </c>
      <c r="E1008" s="69">
        <v>29.4</v>
      </c>
      <c r="F1008" s="69">
        <v>29.4</v>
      </c>
      <c r="G1008" s="69">
        <v>29.4</v>
      </c>
      <c r="H1008" s="69"/>
      <c r="I1008" s="69"/>
      <c r="J1008" s="69"/>
      <c r="K1008" s="69"/>
      <c r="L1008" s="69">
        <v>385</v>
      </c>
      <c r="M1008" s="69">
        <v>1475</v>
      </c>
    </row>
    <row r="1009" spans="1:13" x14ac:dyDescent="0.15">
      <c r="A1009" s="69"/>
      <c r="B1009" s="63">
        <v>306</v>
      </c>
      <c r="C1009" s="69" t="s">
        <v>4449</v>
      </c>
      <c r="D1009" s="69" t="s">
        <v>4450</v>
      </c>
      <c r="E1009" s="69">
        <v>30</v>
      </c>
      <c r="F1009" s="69">
        <v>30</v>
      </c>
      <c r="G1009" s="69">
        <v>30</v>
      </c>
      <c r="H1009" s="69"/>
      <c r="I1009" s="69"/>
      <c r="J1009" s="69"/>
      <c r="K1009" s="69"/>
      <c r="L1009" s="69">
        <v>418</v>
      </c>
      <c r="M1009" s="69">
        <v>1588</v>
      </c>
    </row>
    <row r="1010" spans="1:13" x14ac:dyDescent="0.15">
      <c r="A1010" s="69"/>
      <c r="B1010" s="63">
        <v>307</v>
      </c>
      <c r="C1010" s="69" t="s">
        <v>4451</v>
      </c>
      <c r="D1010" s="69" t="s">
        <v>4452</v>
      </c>
      <c r="E1010" s="69">
        <v>21</v>
      </c>
      <c r="F1010" s="69">
        <v>21</v>
      </c>
      <c r="G1010" s="69">
        <v>21</v>
      </c>
      <c r="H1010" s="69"/>
      <c r="I1010" s="69"/>
      <c r="J1010" s="69"/>
      <c r="K1010" s="69"/>
      <c r="L1010" s="69">
        <v>279</v>
      </c>
      <c r="M1010" s="69">
        <v>1085</v>
      </c>
    </row>
    <row r="1011" spans="1:13" x14ac:dyDescent="0.15">
      <c r="A1011" s="69"/>
      <c r="B1011" s="63">
        <v>308</v>
      </c>
      <c r="C1011" s="69" t="s">
        <v>4453</v>
      </c>
      <c r="D1011" s="69" t="s">
        <v>4450</v>
      </c>
      <c r="E1011" s="69">
        <v>30</v>
      </c>
      <c r="F1011" s="69">
        <v>30</v>
      </c>
      <c r="G1011" s="69">
        <v>30</v>
      </c>
      <c r="H1011" s="69"/>
      <c r="I1011" s="69"/>
      <c r="J1011" s="69"/>
      <c r="K1011" s="69"/>
      <c r="L1011" s="69">
        <v>510</v>
      </c>
      <c r="M1011" s="69">
        <v>2123</v>
      </c>
    </row>
    <row r="1012" spans="1:13" x14ac:dyDescent="0.15">
      <c r="A1012" s="69"/>
      <c r="B1012" s="63">
        <v>309</v>
      </c>
      <c r="C1012" s="69" t="s">
        <v>4454</v>
      </c>
      <c r="D1012" s="69" t="s">
        <v>4450</v>
      </c>
      <c r="E1012" s="69">
        <v>30</v>
      </c>
      <c r="F1012" s="69">
        <v>30</v>
      </c>
      <c r="G1012" s="69">
        <v>30</v>
      </c>
      <c r="H1012" s="69"/>
      <c r="I1012" s="69"/>
      <c r="J1012" s="69"/>
      <c r="K1012" s="69"/>
      <c r="L1012" s="69">
        <v>732</v>
      </c>
      <c r="M1012" s="69">
        <v>2981</v>
      </c>
    </row>
    <row r="1013" spans="1:13" x14ac:dyDescent="0.15">
      <c r="A1013" s="69"/>
      <c r="B1013" s="63">
        <v>310</v>
      </c>
      <c r="C1013" s="69" t="s">
        <v>4455</v>
      </c>
      <c r="D1013" s="69" t="s">
        <v>4456</v>
      </c>
      <c r="E1013" s="69">
        <v>14.8</v>
      </c>
      <c r="F1013" s="69">
        <v>14.8</v>
      </c>
      <c r="G1013" s="69">
        <v>14.8</v>
      </c>
      <c r="H1013" s="69"/>
      <c r="I1013" s="69"/>
      <c r="J1013" s="69"/>
      <c r="K1013" s="69"/>
      <c r="L1013" s="69">
        <v>329</v>
      </c>
      <c r="M1013" s="69">
        <v>1294</v>
      </c>
    </row>
    <row r="1014" spans="1:13" ht="23.25" x14ac:dyDescent="0.15">
      <c r="A1014" s="69"/>
      <c r="B1014" s="63">
        <v>311</v>
      </c>
      <c r="C1014" s="69" t="s">
        <v>4457</v>
      </c>
      <c r="D1014" s="69" t="s">
        <v>4458</v>
      </c>
      <c r="E1014" s="69">
        <v>13</v>
      </c>
      <c r="F1014" s="69">
        <v>13</v>
      </c>
      <c r="G1014" s="69">
        <v>13</v>
      </c>
      <c r="H1014" s="69"/>
      <c r="I1014" s="69"/>
      <c r="J1014" s="69"/>
      <c r="K1014" s="69"/>
      <c r="L1014" s="69">
        <v>469</v>
      </c>
      <c r="M1014" s="69">
        <v>1890</v>
      </c>
    </row>
    <row r="1015" spans="1:13" x14ac:dyDescent="0.15">
      <c r="A1015" s="69"/>
      <c r="B1015" s="63">
        <v>312</v>
      </c>
      <c r="C1015" s="69" t="s">
        <v>4459</v>
      </c>
      <c r="D1015" s="69" t="s">
        <v>4460</v>
      </c>
      <c r="E1015" s="69">
        <v>8</v>
      </c>
      <c r="F1015" s="69">
        <v>8</v>
      </c>
      <c r="G1015" s="69">
        <v>8</v>
      </c>
      <c r="H1015" s="69"/>
      <c r="I1015" s="69"/>
      <c r="J1015" s="69"/>
      <c r="K1015" s="69"/>
      <c r="L1015" s="69">
        <v>347</v>
      </c>
      <c r="M1015" s="69">
        <v>1401</v>
      </c>
    </row>
    <row r="1016" spans="1:13" x14ac:dyDescent="0.15">
      <c r="A1016" s="69"/>
      <c r="B1016" s="63">
        <v>313</v>
      </c>
      <c r="C1016" s="69" t="s">
        <v>4461</v>
      </c>
      <c r="D1016" s="69" t="s">
        <v>4462</v>
      </c>
      <c r="E1016" s="69">
        <v>5</v>
      </c>
      <c r="F1016" s="69">
        <v>5</v>
      </c>
      <c r="G1016" s="69">
        <v>5</v>
      </c>
      <c r="H1016" s="69"/>
      <c r="I1016" s="69"/>
      <c r="J1016" s="69"/>
      <c r="K1016" s="69"/>
      <c r="L1016" s="69">
        <v>650</v>
      </c>
      <c r="M1016" s="69">
        <v>2633</v>
      </c>
    </row>
    <row r="1017" spans="1:13" x14ac:dyDescent="0.15">
      <c r="A1017" s="69"/>
      <c r="B1017" s="63">
        <v>314</v>
      </c>
      <c r="C1017" s="69" t="s">
        <v>4463</v>
      </c>
      <c r="D1017" s="69" t="s">
        <v>4464</v>
      </c>
      <c r="E1017" s="69">
        <v>7.78</v>
      </c>
      <c r="F1017" s="69">
        <v>7.78</v>
      </c>
      <c r="G1017" s="69">
        <v>7.78</v>
      </c>
      <c r="H1017" s="69"/>
      <c r="I1017" s="69"/>
      <c r="J1017" s="69"/>
      <c r="K1017" s="69"/>
      <c r="L1017" s="69">
        <v>342</v>
      </c>
      <c r="M1017" s="69">
        <v>1421</v>
      </c>
    </row>
    <row r="1018" spans="1:13" x14ac:dyDescent="0.15">
      <c r="A1018" s="69"/>
      <c r="B1018" s="63">
        <v>315</v>
      </c>
      <c r="C1018" s="69" t="s">
        <v>4465</v>
      </c>
      <c r="D1018" s="69" t="s">
        <v>4466</v>
      </c>
      <c r="E1018" s="69">
        <v>8</v>
      </c>
      <c r="F1018" s="69">
        <v>8</v>
      </c>
      <c r="G1018" s="69">
        <v>8</v>
      </c>
      <c r="H1018" s="69"/>
      <c r="I1018" s="69"/>
      <c r="J1018" s="69"/>
      <c r="K1018" s="69"/>
      <c r="L1018" s="69">
        <v>1611</v>
      </c>
      <c r="M1018" s="69">
        <v>6524</v>
      </c>
    </row>
    <row r="1019" spans="1:13" x14ac:dyDescent="0.15">
      <c r="A1019" s="69"/>
      <c r="B1019" s="63">
        <v>316</v>
      </c>
      <c r="C1019" s="69" t="s">
        <v>4467</v>
      </c>
      <c r="D1019" s="69" t="s">
        <v>4468</v>
      </c>
      <c r="E1019" s="69">
        <v>8</v>
      </c>
      <c r="F1019" s="69">
        <v>8</v>
      </c>
      <c r="G1019" s="69">
        <v>8</v>
      </c>
      <c r="H1019" s="69"/>
      <c r="I1019" s="69"/>
      <c r="J1019" s="69"/>
      <c r="K1019" s="69"/>
      <c r="L1019" s="69">
        <v>383</v>
      </c>
      <c r="M1019" s="69">
        <v>1531</v>
      </c>
    </row>
    <row r="1020" spans="1:13" x14ac:dyDescent="0.15">
      <c r="A1020" s="69"/>
      <c r="B1020" s="63">
        <v>317</v>
      </c>
      <c r="C1020" s="69" t="s">
        <v>4469</v>
      </c>
      <c r="D1020" s="69" t="s">
        <v>4470</v>
      </c>
      <c r="E1020" s="69">
        <v>8</v>
      </c>
      <c r="F1020" s="69">
        <v>8</v>
      </c>
      <c r="G1020" s="69">
        <v>8</v>
      </c>
      <c r="H1020" s="69"/>
      <c r="I1020" s="69"/>
      <c r="J1020" s="69"/>
      <c r="K1020" s="69"/>
      <c r="L1020" s="69">
        <v>418</v>
      </c>
      <c r="M1020" s="69">
        <v>1583</v>
      </c>
    </row>
    <row r="1021" spans="1:13" x14ac:dyDescent="0.15">
      <c r="A1021" s="69"/>
      <c r="B1021" s="63">
        <v>318</v>
      </c>
      <c r="C1021" s="69" t="s">
        <v>4471</v>
      </c>
      <c r="D1021" s="69" t="s">
        <v>4472</v>
      </c>
      <c r="E1021" s="69">
        <v>8</v>
      </c>
      <c r="F1021" s="69">
        <v>8</v>
      </c>
      <c r="G1021" s="69">
        <v>8</v>
      </c>
      <c r="H1021" s="69"/>
      <c r="I1021" s="69"/>
      <c r="J1021" s="69"/>
      <c r="K1021" s="69"/>
      <c r="L1021" s="69">
        <v>762</v>
      </c>
      <c r="M1021" s="69">
        <v>3021</v>
      </c>
    </row>
    <row r="1022" spans="1:13" ht="34.5" x14ac:dyDescent="0.15">
      <c r="A1022" s="69"/>
      <c r="B1022" s="63">
        <v>319</v>
      </c>
      <c r="C1022" s="69" t="s">
        <v>4473</v>
      </c>
      <c r="D1022" s="69" t="s">
        <v>4474</v>
      </c>
      <c r="E1022" s="69">
        <v>7.5</v>
      </c>
      <c r="F1022" s="69">
        <v>7.5</v>
      </c>
      <c r="G1022" s="69">
        <v>7.5</v>
      </c>
      <c r="H1022" s="69"/>
      <c r="I1022" s="69"/>
      <c r="J1022" s="69"/>
      <c r="K1022" s="69"/>
      <c r="L1022" s="69">
        <v>307</v>
      </c>
      <c r="M1022" s="69">
        <v>1228</v>
      </c>
    </row>
    <row r="1023" spans="1:13" x14ac:dyDescent="0.15">
      <c r="A1023" s="69"/>
      <c r="B1023" s="63">
        <v>320</v>
      </c>
      <c r="C1023" s="69" t="s">
        <v>4475</v>
      </c>
      <c r="D1023" s="69" t="s">
        <v>4476</v>
      </c>
      <c r="E1023" s="69">
        <v>10</v>
      </c>
      <c r="F1023" s="69">
        <v>10</v>
      </c>
      <c r="G1023" s="69">
        <v>10</v>
      </c>
      <c r="H1023" s="69"/>
      <c r="I1023" s="69"/>
      <c r="J1023" s="69"/>
      <c r="K1023" s="69"/>
      <c r="L1023" s="69">
        <v>310</v>
      </c>
      <c r="M1023" s="69">
        <v>1210</v>
      </c>
    </row>
    <row r="1024" spans="1:13" ht="23.25" x14ac:dyDescent="0.15">
      <c r="A1024" s="69"/>
      <c r="B1024" s="63">
        <v>321</v>
      </c>
      <c r="C1024" s="69" t="s">
        <v>4477</v>
      </c>
      <c r="D1024" s="69" t="s">
        <v>4478</v>
      </c>
      <c r="E1024" s="69">
        <v>4.37</v>
      </c>
      <c r="F1024" s="69">
        <v>4.37</v>
      </c>
      <c r="G1024" s="69">
        <v>4.37</v>
      </c>
      <c r="H1024" s="69"/>
      <c r="I1024" s="69"/>
      <c r="J1024" s="69"/>
      <c r="K1024" s="69"/>
      <c r="L1024" s="69">
        <v>325</v>
      </c>
      <c r="M1024" s="69">
        <v>1200</v>
      </c>
    </row>
    <row r="1025" spans="1:13" x14ac:dyDescent="0.15">
      <c r="A1025" s="69"/>
      <c r="B1025" s="63">
        <v>322</v>
      </c>
      <c r="C1025" s="69" t="s">
        <v>4479</v>
      </c>
      <c r="D1025" s="69" t="s">
        <v>4456</v>
      </c>
      <c r="E1025" s="69">
        <v>14.2</v>
      </c>
      <c r="F1025" s="69">
        <v>14.2</v>
      </c>
      <c r="G1025" s="69">
        <v>14.2</v>
      </c>
      <c r="H1025" s="69"/>
      <c r="I1025" s="69"/>
      <c r="J1025" s="69"/>
      <c r="K1025" s="69"/>
      <c r="L1025" s="69">
        <v>1510</v>
      </c>
      <c r="M1025" s="69">
        <v>6204</v>
      </c>
    </row>
    <row r="1026" spans="1:13" x14ac:dyDescent="0.15">
      <c r="A1026" s="69"/>
      <c r="B1026" s="63">
        <v>323</v>
      </c>
      <c r="C1026" s="69" t="s">
        <v>4480</v>
      </c>
      <c r="D1026" s="69" t="s">
        <v>4481</v>
      </c>
      <c r="E1026" s="69">
        <v>5</v>
      </c>
      <c r="F1026" s="69">
        <v>5</v>
      </c>
      <c r="G1026" s="69">
        <v>5</v>
      </c>
      <c r="H1026" s="69"/>
      <c r="I1026" s="69"/>
      <c r="J1026" s="69"/>
      <c r="K1026" s="69"/>
      <c r="L1026" s="69">
        <v>181</v>
      </c>
      <c r="M1026" s="69">
        <v>682</v>
      </c>
    </row>
    <row r="1027" spans="1:13" ht="60" x14ac:dyDescent="0.15">
      <c r="A1027" s="69"/>
      <c r="B1027" s="63">
        <v>324</v>
      </c>
      <c r="C1027" s="69" t="s">
        <v>4482</v>
      </c>
      <c r="D1027" s="69" t="s">
        <v>4483</v>
      </c>
      <c r="E1027" s="69">
        <v>9</v>
      </c>
      <c r="F1027" s="69">
        <v>9</v>
      </c>
      <c r="G1027" s="69">
        <v>9</v>
      </c>
      <c r="H1027" s="69"/>
      <c r="I1027" s="69"/>
      <c r="J1027" s="69"/>
      <c r="K1027" s="69"/>
      <c r="L1027" s="69">
        <v>56</v>
      </c>
      <c r="M1027" s="69">
        <v>212</v>
      </c>
    </row>
    <row r="1028" spans="1:13" x14ac:dyDescent="0.15">
      <c r="A1028" s="69"/>
      <c r="B1028" s="63">
        <v>325</v>
      </c>
      <c r="C1028" s="69" t="s">
        <v>4484</v>
      </c>
      <c r="D1028" s="69" t="s">
        <v>4485</v>
      </c>
      <c r="E1028" s="69">
        <v>2.1</v>
      </c>
      <c r="F1028" s="69">
        <v>2.1</v>
      </c>
      <c r="G1028" s="69">
        <v>2.1</v>
      </c>
      <c r="H1028" s="69"/>
      <c r="I1028" s="69"/>
      <c r="J1028" s="69"/>
      <c r="K1028" s="69"/>
      <c r="L1028" s="69">
        <v>148</v>
      </c>
      <c r="M1028" s="69">
        <v>580</v>
      </c>
    </row>
    <row r="1029" spans="1:13" ht="59.25" x14ac:dyDescent="0.15">
      <c r="A1029" s="69"/>
      <c r="B1029" s="63">
        <v>326</v>
      </c>
      <c r="C1029" s="69" t="s">
        <v>4486</v>
      </c>
      <c r="D1029" s="69" t="s">
        <v>4487</v>
      </c>
      <c r="E1029" s="69">
        <v>10.199999999999999</v>
      </c>
      <c r="F1029" s="69">
        <v>10.199999999999999</v>
      </c>
      <c r="G1029" s="69">
        <v>10.199999999999999</v>
      </c>
      <c r="H1029" s="69"/>
      <c r="I1029" s="69"/>
      <c r="J1029" s="69"/>
      <c r="K1029" s="69"/>
      <c r="L1029" s="69">
        <v>126</v>
      </c>
      <c r="M1029" s="69">
        <v>538</v>
      </c>
    </row>
    <row r="1030" spans="1:13" ht="23.25" x14ac:dyDescent="0.15">
      <c r="A1030" s="69"/>
      <c r="B1030" s="63">
        <v>327</v>
      </c>
      <c r="C1030" s="69" t="s">
        <v>4488</v>
      </c>
      <c r="D1030" s="69" t="s">
        <v>4489</v>
      </c>
      <c r="E1030" s="69">
        <v>13</v>
      </c>
      <c r="F1030" s="69">
        <v>13</v>
      </c>
      <c r="G1030" s="69">
        <v>13</v>
      </c>
      <c r="H1030" s="69"/>
      <c r="I1030" s="69"/>
      <c r="J1030" s="69"/>
      <c r="K1030" s="69"/>
      <c r="L1030" s="69">
        <v>126</v>
      </c>
      <c r="M1030" s="69">
        <v>538</v>
      </c>
    </row>
    <row r="1031" spans="1:13" ht="23.25" x14ac:dyDescent="0.15">
      <c r="A1031" s="69"/>
      <c r="B1031" s="63">
        <v>328</v>
      </c>
      <c r="C1031" s="69" t="s">
        <v>4490</v>
      </c>
      <c r="D1031" s="69" t="s">
        <v>4491</v>
      </c>
      <c r="E1031" s="69">
        <v>50</v>
      </c>
      <c r="F1031" s="69">
        <v>30</v>
      </c>
      <c r="G1031" s="69">
        <v>30</v>
      </c>
      <c r="H1031" s="69"/>
      <c r="I1031" s="69"/>
      <c r="J1031" s="69"/>
      <c r="K1031" s="69">
        <v>20</v>
      </c>
      <c r="L1031" s="69">
        <v>168</v>
      </c>
      <c r="M1031" s="69">
        <v>580</v>
      </c>
    </row>
    <row r="1032" spans="1:13" ht="22.5" x14ac:dyDescent="0.15">
      <c r="A1032" s="69"/>
      <c r="B1032" s="63">
        <v>329</v>
      </c>
      <c r="C1032" s="69" t="s">
        <v>4492</v>
      </c>
      <c r="D1032" s="69" t="s">
        <v>4493</v>
      </c>
      <c r="E1032" s="69">
        <v>6.5</v>
      </c>
      <c r="F1032" s="69">
        <v>6.5</v>
      </c>
      <c r="G1032" s="69">
        <v>6.5</v>
      </c>
      <c r="H1032" s="69"/>
      <c r="I1032" s="69"/>
      <c r="J1032" s="69"/>
      <c r="K1032" s="69"/>
      <c r="L1032" s="69">
        <v>226</v>
      </c>
      <c r="M1032" s="69">
        <v>812</v>
      </c>
    </row>
    <row r="1033" spans="1:13" ht="23.25" x14ac:dyDescent="0.15">
      <c r="A1033" s="69"/>
      <c r="B1033" s="63">
        <v>330</v>
      </c>
      <c r="C1033" s="69" t="s">
        <v>4494</v>
      </c>
      <c r="D1033" s="69" t="s">
        <v>4495</v>
      </c>
      <c r="E1033" s="69">
        <v>1.8</v>
      </c>
      <c r="F1033" s="69">
        <v>1.8</v>
      </c>
      <c r="G1033" s="69">
        <v>1.8</v>
      </c>
      <c r="H1033" s="69"/>
      <c r="I1033" s="69"/>
      <c r="J1033" s="69"/>
      <c r="K1033" s="69"/>
      <c r="L1033" s="69">
        <v>106</v>
      </c>
      <c r="M1033" s="69">
        <v>389</v>
      </c>
    </row>
    <row r="1034" spans="1:13" ht="35.25" x14ac:dyDescent="0.15">
      <c r="A1034" s="69"/>
      <c r="B1034" s="63">
        <v>331</v>
      </c>
      <c r="C1034" s="69" t="s">
        <v>4496</v>
      </c>
      <c r="D1034" s="69" t="s">
        <v>4497</v>
      </c>
      <c r="E1034" s="69">
        <v>35</v>
      </c>
      <c r="F1034" s="69">
        <v>30</v>
      </c>
      <c r="G1034" s="69">
        <v>30</v>
      </c>
      <c r="H1034" s="69"/>
      <c r="I1034" s="69"/>
      <c r="J1034" s="69"/>
      <c r="K1034" s="69">
        <v>5</v>
      </c>
      <c r="L1034" s="69">
        <v>149</v>
      </c>
      <c r="M1034" s="69">
        <v>670</v>
      </c>
    </row>
    <row r="1035" spans="1:13" ht="23.25" x14ac:dyDescent="0.15">
      <c r="A1035" s="69"/>
      <c r="B1035" s="63">
        <v>332</v>
      </c>
      <c r="C1035" s="69" t="s">
        <v>4498</v>
      </c>
      <c r="D1035" s="69" t="s">
        <v>4499</v>
      </c>
      <c r="E1035" s="69">
        <v>51</v>
      </c>
      <c r="F1035" s="69">
        <v>30</v>
      </c>
      <c r="G1035" s="69">
        <v>30</v>
      </c>
      <c r="H1035" s="69"/>
      <c r="I1035" s="69"/>
      <c r="J1035" s="69"/>
      <c r="K1035" s="69">
        <v>21</v>
      </c>
      <c r="L1035" s="69">
        <v>232</v>
      </c>
      <c r="M1035" s="69">
        <v>1070</v>
      </c>
    </row>
    <row r="1036" spans="1:13" ht="24" x14ac:dyDescent="0.15">
      <c r="A1036" s="69"/>
      <c r="B1036" s="63">
        <v>333</v>
      </c>
      <c r="C1036" s="69" t="s">
        <v>4500</v>
      </c>
      <c r="D1036" s="69" t="s">
        <v>4501</v>
      </c>
      <c r="E1036" s="69">
        <v>40</v>
      </c>
      <c r="F1036" s="69">
        <v>30</v>
      </c>
      <c r="G1036" s="69">
        <v>30</v>
      </c>
      <c r="H1036" s="69"/>
      <c r="I1036" s="69"/>
      <c r="J1036" s="69"/>
      <c r="K1036" s="69">
        <v>10</v>
      </c>
      <c r="L1036" s="69">
        <v>165</v>
      </c>
      <c r="M1036" s="69">
        <v>918</v>
      </c>
    </row>
    <row r="1037" spans="1:13" x14ac:dyDescent="0.15">
      <c r="A1037" s="69"/>
      <c r="B1037" s="63">
        <v>334</v>
      </c>
      <c r="C1037" s="69" t="s">
        <v>4502</v>
      </c>
      <c r="D1037" s="69" t="s">
        <v>4503</v>
      </c>
      <c r="E1037" s="69">
        <v>14.25</v>
      </c>
      <c r="F1037" s="69">
        <v>14.25</v>
      </c>
      <c r="G1037" s="69">
        <v>14.25</v>
      </c>
      <c r="H1037" s="69"/>
      <c r="I1037" s="69"/>
      <c r="J1037" s="69"/>
      <c r="K1037" s="69"/>
      <c r="L1037" s="69">
        <v>165</v>
      </c>
      <c r="M1037" s="69">
        <v>918</v>
      </c>
    </row>
    <row r="1038" spans="1:13" ht="35.25" x14ac:dyDescent="0.15">
      <c r="A1038" s="69"/>
      <c r="B1038" s="63">
        <v>335</v>
      </c>
      <c r="C1038" s="69" t="s">
        <v>4504</v>
      </c>
      <c r="D1038" s="69" t="s">
        <v>4505</v>
      </c>
      <c r="E1038" s="69">
        <v>57.6</v>
      </c>
      <c r="F1038" s="69">
        <v>30</v>
      </c>
      <c r="G1038" s="69">
        <v>30</v>
      </c>
      <c r="H1038" s="69"/>
      <c r="I1038" s="69"/>
      <c r="J1038" s="69"/>
      <c r="K1038" s="69">
        <v>27.6</v>
      </c>
      <c r="L1038" s="69">
        <v>446</v>
      </c>
      <c r="M1038" s="69">
        <v>2106</v>
      </c>
    </row>
    <row r="1039" spans="1:13" x14ac:dyDescent="0.15">
      <c r="A1039" s="69"/>
      <c r="B1039" s="63">
        <v>336</v>
      </c>
      <c r="C1039" s="69" t="s">
        <v>4506</v>
      </c>
      <c r="D1039" s="69" t="s">
        <v>4507</v>
      </c>
      <c r="E1039" s="69">
        <v>58</v>
      </c>
      <c r="F1039" s="69">
        <v>30</v>
      </c>
      <c r="G1039" s="69">
        <v>30</v>
      </c>
      <c r="H1039" s="69"/>
      <c r="I1039" s="69"/>
      <c r="J1039" s="69"/>
      <c r="K1039" s="69">
        <v>28</v>
      </c>
      <c r="L1039" s="69"/>
      <c r="M1039" s="69"/>
    </row>
    <row r="1040" spans="1:13" ht="35.25" x14ac:dyDescent="0.15">
      <c r="A1040" s="69"/>
      <c r="B1040" s="63">
        <v>337</v>
      </c>
      <c r="C1040" s="69" t="s">
        <v>4508</v>
      </c>
      <c r="D1040" s="69" t="s">
        <v>4509</v>
      </c>
      <c r="E1040" s="69">
        <v>80.236099999999993</v>
      </c>
      <c r="F1040" s="69">
        <v>30</v>
      </c>
      <c r="G1040" s="69">
        <v>30</v>
      </c>
      <c r="H1040" s="69"/>
      <c r="I1040" s="69"/>
      <c r="J1040" s="69"/>
      <c r="K1040" s="69">
        <v>50.2361</v>
      </c>
      <c r="L1040" s="69">
        <v>926</v>
      </c>
      <c r="M1040" s="69">
        <v>4410</v>
      </c>
    </row>
    <row r="1041" spans="1:13" ht="23.25" x14ac:dyDescent="0.15">
      <c r="A1041" s="69"/>
      <c r="B1041" s="63">
        <v>338</v>
      </c>
      <c r="C1041" s="69" t="s">
        <v>4510</v>
      </c>
      <c r="D1041" s="69" t="s">
        <v>4511</v>
      </c>
      <c r="E1041" s="69">
        <v>30</v>
      </c>
      <c r="F1041" s="69">
        <v>30</v>
      </c>
      <c r="G1041" s="69">
        <v>30</v>
      </c>
      <c r="H1041" s="69"/>
      <c r="I1041" s="69"/>
      <c r="J1041" s="69"/>
      <c r="K1041" s="69"/>
      <c r="L1041" s="69">
        <v>2051</v>
      </c>
      <c r="M1041" s="69">
        <v>10535</v>
      </c>
    </row>
    <row r="1042" spans="1:13" ht="23.25" x14ac:dyDescent="0.15">
      <c r="A1042" s="69"/>
      <c r="B1042" s="63">
        <v>339</v>
      </c>
      <c r="C1042" s="69" t="s">
        <v>4512</v>
      </c>
      <c r="D1042" s="69" t="s">
        <v>4513</v>
      </c>
      <c r="E1042" s="69">
        <v>10.074</v>
      </c>
      <c r="F1042" s="69">
        <v>10.074</v>
      </c>
      <c r="G1042" s="69">
        <v>10.074</v>
      </c>
      <c r="H1042" s="69"/>
      <c r="I1042" s="69"/>
      <c r="J1042" s="69"/>
      <c r="K1042" s="69"/>
      <c r="L1042" s="69">
        <v>110</v>
      </c>
      <c r="M1042" s="69">
        <v>561</v>
      </c>
    </row>
    <row r="1043" spans="1:13" ht="23.25" x14ac:dyDescent="0.15">
      <c r="A1043" s="69"/>
      <c r="B1043" s="63">
        <v>340</v>
      </c>
      <c r="C1043" s="69" t="s">
        <v>4514</v>
      </c>
      <c r="D1043" s="69" t="s">
        <v>4515</v>
      </c>
      <c r="E1043" s="69">
        <v>38.6</v>
      </c>
      <c r="F1043" s="69">
        <v>30</v>
      </c>
      <c r="G1043" s="69">
        <v>30</v>
      </c>
      <c r="H1043" s="69"/>
      <c r="I1043" s="69"/>
      <c r="J1043" s="69"/>
      <c r="K1043" s="69">
        <v>8.6</v>
      </c>
      <c r="L1043" s="69">
        <v>351</v>
      </c>
      <c r="M1043" s="69">
        <v>1759</v>
      </c>
    </row>
    <row r="1044" spans="1:13" x14ac:dyDescent="0.15">
      <c r="A1044" s="69"/>
      <c r="B1044" s="63">
        <v>341</v>
      </c>
      <c r="C1044" s="69" t="s">
        <v>4516</v>
      </c>
      <c r="D1044" s="69" t="s">
        <v>4517</v>
      </c>
      <c r="E1044" s="69">
        <v>48.6708</v>
      </c>
      <c r="F1044" s="69">
        <v>30</v>
      </c>
      <c r="G1044" s="69">
        <v>30</v>
      </c>
      <c r="H1044" s="69"/>
      <c r="I1044" s="69"/>
      <c r="J1044" s="69"/>
      <c r="K1044" s="69">
        <v>18.6708</v>
      </c>
      <c r="L1044" s="69">
        <v>177</v>
      </c>
      <c r="M1044" s="69">
        <v>897</v>
      </c>
    </row>
    <row r="1045" spans="1:13" ht="24" x14ac:dyDescent="0.15">
      <c r="A1045" s="69"/>
      <c r="B1045" s="63">
        <v>342</v>
      </c>
      <c r="C1045" s="69" t="s">
        <v>4518</v>
      </c>
      <c r="D1045" s="69" t="s">
        <v>4519</v>
      </c>
      <c r="E1045" s="69">
        <v>10.208</v>
      </c>
      <c r="F1045" s="69">
        <v>10.208</v>
      </c>
      <c r="G1045" s="69">
        <v>10.208</v>
      </c>
      <c r="H1045" s="69"/>
      <c r="I1045" s="69"/>
      <c r="J1045" s="69"/>
      <c r="K1045" s="69"/>
      <c r="L1045" s="69">
        <v>138</v>
      </c>
      <c r="M1045" s="69">
        <v>757</v>
      </c>
    </row>
    <row r="1046" spans="1:13" ht="36" x14ac:dyDescent="0.15">
      <c r="A1046" s="69"/>
      <c r="B1046" s="63">
        <v>343</v>
      </c>
      <c r="C1046" s="69" t="s">
        <v>4520</v>
      </c>
      <c r="D1046" s="69" t="s">
        <v>4521</v>
      </c>
      <c r="E1046" s="69">
        <v>21.8752</v>
      </c>
      <c r="F1046" s="69">
        <v>15</v>
      </c>
      <c r="G1046" s="69">
        <v>15</v>
      </c>
      <c r="H1046" s="69"/>
      <c r="I1046" s="69"/>
      <c r="J1046" s="69"/>
      <c r="K1046" s="69">
        <v>6.8752000000000004</v>
      </c>
      <c r="L1046" s="69">
        <v>175</v>
      </c>
      <c r="M1046" s="69">
        <v>969</v>
      </c>
    </row>
    <row r="1047" spans="1:13" ht="23.25" x14ac:dyDescent="0.15">
      <c r="A1047" s="69"/>
      <c r="B1047" s="63">
        <v>344</v>
      </c>
      <c r="C1047" s="69" t="s">
        <v>4522</v>
      </c>
      <c r="D1047" s="69" t="s">
        <v>4523</v>
      </c>
      <c r="E1047" s="69">
        <v>18</v>
      </c>
      <c r="F1047" s="69">
        <v>18</v>
      </c>
      <c r="G1047" s="69">
        <v>18</v>
      </c>
      <c r="H1047" s="69"/>
      <c r="I1047" s="69"/>
      <c r="J1047" s="69"/>
      <c r="K1047" s="69"/>
      <c r="L1047" s="69">
        <v>261</v>
      </c>
      <c r="M1047" s="69">
        <v>1302</v>
      </c>
    </row>
    <row r="1048" spans="1:13" ht="36" x14ac:dyDescent="0.15">
      <c r="A1048" s="69"/>
      <c r="B1048" s="63">
        <v>345</v>
      </c>
      <c r="C1048" s="69" t="s">
        <v>4524</v>
      </c>
      <c r="D1048" s="69" t="s">
        <v>4525</v>
      </c>
      <c r="E1048" s="69">
        <v>19.34</v>
      </c>
      <c r="F1048" s="69">
        <v>19.34</v>
      </c>
      <c r="G1048" s="69">
        <v>19.34</v>
      </c>
      <c r="H1048" s="69"/>
      <c r="I1048" s="69"/>
      <c r="J1048" s="69"/>
      <c r="K1048" s="69"/>
      <c r="L1048" s="69">
        <v>116</v>
      </c>
      <c r="M1048" s="69">
        <v>776</v>
      </c>
    </row>
    <row r="1049" spans="1:13" x14ac:dyDescent="0.15">
      <c r="A1049" s="69"/>
      <c r="B1049" s="63">
        <v>346</v>
      </c>
      <c r="C1049" s="69" t="s">
        <v>4526</v>
      </c>
      <c r="D1049" s="69" t="s">
        <v>4527</v>
      </c>
      <c r="E1049" s="69">
        <v>43</v>
      </c>
      <c r="F1049" s="69">
        <v>30</v>
      </c>
      <c r="G1049" s="69">
        <v>30</v>
      </c>
      <c r="H1049" s="69"/>
      <c r="I1049" s="69"/>
      <c r="J1049" s="69"/>
      <c r="K1049" s="69">
        <v>13</v>
      </c>
      <c r="L1049" s="69">
        <v>254</v>
      </c>
      <c r="M1049" s="69">
        <v>1362</v>
      </c>
    </row>
    <row r="1050" spans="1:13" ht="34.5" x14ac:dyDescent="0.15">
      <c r="A1050" s="69"/>
      <c r="B1050" s="63">
        <v>347</v>
      </c>
      <c r="C1050" s="69" t="s">
        <v>4528</v>
      </c>
      <c r="D1050" s="69" t="s">
        <v>4529</v>
      </c>
      <c r="E1050" s="69">
        <v>17.43</v>
      </c>
      <c r="F1050" s="69">
        <v>17.43</v>
      </c>
      <c r="G1050" s="69">
        <v>17.43</v>
      </c>
      <c r="H1050" s="69"/>
      <c r="I1050" s="69"/>
      <c r="J1050" s="69"/>
      <c r="K1050" s="69"/>
      <c r="L1050" s="69">
        <v>96</v>
      </c>
      <c r="M1050" s="69">
        <v>483</v>
      </c>
    </row>
    <row r="1051" spans="1:13" ht="23.25" x14ac:dyDescent="0.15">
      <c r="A1051" s="69"/>
      <c r="B1051" s="63">
        <v>348</v>
      </c>
      <c r="C1051" s="69" t="s">
        <v>4530</v>
      </c>
      <c r="D1051" s="80" t="s">
        <v>4531</v>
      </c>
      <c r="E1051" s="80">
        <v>19.600000000000001</v>
      </c>
      <c r="F1051" s="80">
        <v>19.600000000000001</v>
      </c>
      <c r="G1051" s="80">
        <v>19.600000000000001</v>
      </c>
      <c r="H1051" s="69"/>
      <c r="I1051" s="69"/>
      <c r="J1051" s="69"/>
      <c r="K1051" s="69"/>
      <c r="L1051" s="69">
        <v>519</v>
      </c>
      <c r="M1051" s="69">
        <v>2495</v>
      </c>
    </row>
    <row r="1052" spans="1:13" ht="47.25" x14ac:dyDescent="0.15">
      <c r="A1052" s="69"/>
      <c r="B1052" s="63">
        <v>349</v>
      </c>
      <c r="C1052" s="69" t="s">
        <v>4532</v>
      </c>
      <c r="D1052" s="69" t="s">
        <v>4533</v>
      </c>
      <c r="E1052" s="69">
        <v>19</v>
      </c>
      <c r="F1052" s="69">
        <v>8</v>
      </c>
      <c r="G1052" s="69">
        <v>8</v>
      </c>
      <c r="H1052" s="69"/>
      <c r="I1052" s="69"/>
      <c r="J1052" s="69"/>
      <c r="K1052" s="69">
        <v>11</v>
      </c>
      <c r="L1052" s="69">
        <v>254</v>
      </c>
      <c r="M1052" s="69">
        <v>1362</v>
      </c>
    </row>
    <row r="1053" spans="1:13" x14ac:dyDescent="0.15">
      <c r="A1053" s="69"/>
      <c r="B1053" s="63">
        <v>350</v>
      </c>
      <c r="C1053" s="69" t="s">
        <v>4534</v>
      </c>
      <c r="D1053" s="69" t="s">
        <v>4535</v>
      </c>
      <c r="E1053" s="69">
        <v>6</v>
      </c>
      <c r="F1053" s="69">
        <v>6</v>
      </c>
      <c r="G1053" s="69">
        <v>6</v>
      </c>
      <c r="H1053" s="69"/>
      <c r="I1053" s="69"/>
      <c r="J1053" s="69"/>
      <c r="K1053" s="69"/>
      <c r="L1053" s="69">
        <v>27</v>
      </c>
      <c r="M1053" s="69">
        <v>111</v>
      </c>
    </row>
    <row r="1054" spans="1:13" x14ac:dyDescent="0.15">
      <c r="A1054" s="69"/>
      <c r="B1054" s="63">
        <v>351</v>
      </c>
      <c r="C1054" s="69" t="s">
        <v>4536</v>
      </c>
      <c r="D1054" s="69" t="s">
        <v>4535</v>
      </c>
      <c r="E1054" s="69">
        <v>6</v>
      </c>
      <c r="F1054" s="69">
        <v>6</v>
      </c>
      <c r="G1054" s="69">
        <v>6</v>
      </c>
      <c r="H1054" s="69"/>
      <c r="I1054" s="69"/>
      <c r="J1054" s="69"/>
      <c r="K1054" s="69"/>
      <c r="L1054" s="69">
        <v>27</v>
      </c>
      <c r="M1054" s="69">
        <v>114</v>
      </c>
    </row>
    <row r="1055" spans="1:13" x14ac:dyDescent="0.15">
      <c r="A1055" s="69"/>
      <c r="B1055" s="63">
        <v>352</v>
      </c>
      <c r="C1055" s="69" t="s">
        <v>4537</v>
      </c>
      <c r="D1055" s="69" t="s">
        <v>4538</v>
      </c>
      <c r="E1055" s="69">
        <v>6</v>
      </c>
      <c r="F1055" s="69">
        <v>6</v>
      </c>
      <c r="G1055" s="69">
        <v>6</v>
      </c>
      <c r="H1055" s="69"/>
      <c r="I1055" s="69"/>
      <c r="J1055" s="69"/>
      <c r="K1055" s="69"/>
      <c r="L1055" s="69">
        <v>29</v>
      </c>
      <c r="M1055" s="69">
        <v>111</v>
      </c>
    </row>
    <row r="1056" spans="1:13" x14ac:dyDescent="0.15">
      <c r="A1056" s="69"/>
      <c r="B1056" s="63">
        <v>353</v>
      </c>
      <c r="C1056" s="69" t="s">
        <v>4539</v>
      </c>
      <c r="D1056" s="69" t="s">
        <v>4540</v>
      </c>
      <c r="E1056" s="69">
        <v>15</v>
      </c>
      <c r="F1056" s="69">
        <v>15</v>
      </c>
      <c r="G1056" s="69">
        <v>15</v>
      </c>
      <c r="H1056" s="69"/>
      <c r="I1056" s="69"/>
      <c r="J1056" s="69"/>
      <c r="K1056" s="69"/>
      <c r="L1056" s="69">
        <v>8</v>
      </c>
      <c r="M1056" s="69">
        <v>33</v>
      </c>
    </row>
    <row r="1057" spans="1:13" x14ac:dyDescent="0.15">
      <c r="A1057" s="69"/>
      <c r="B1057" s="63">
        <v>354</v>
      </c>
      <c r="C1057" s="69" t="s">
        <v>4541</v>
      </c>
      <c r="D1057" s="69" t="s">
        <v>4542</v>
      </c>
      <c r="E1057" s="69">
        <v>30</v>
      </c>
      <c r="F1057" s="69">
        <v>30</v>
      </c>
      <c r="G1057" s="69">
        <v>30</v>
      </c>
      <c r="H1057" s="69"/>
      <c r="I1057" s="69"/>
      <c r="J1057" s="69"/>
      <c r="K1057" s="69"/>
      <c r="L1057" s="69">
        <v>99</v>
      </c>
      <c r="M1057" s="69">
        <v>415</v>
      </c>
    </row>
    <row r="1058" spans="1:13" x14ac:dyDescent="0.15">
      <c r="A1058" s="69"/>
      <c r="B1058" s="63">
        <v>355</v>
      </c>
      <c r="C1058" s="69" t="s">
        <v>4543</v>
      </c>
      <c r="D1058" s="69" t="s">
        <v>4542</v>
      </c>
      <c r="E1058" s="69">
        <v>30</v>
      </c>
      <c r="F1058" s="69">
        <v>30</v>
      </c>
      <c r="G1058" s="69">
        <v>30</v>
      </c>
      <c r="H1058" s="69"/>
      <c r="I1058" s="69"/>
      <c r="J1058" s="69"/>
      <c r="K1058" s="69"/>
      <c r="L1058" s="69">
        <v>16</v>
      </c>
      <c r="M1058" s="69">
        <v>57</v>
      </c>
    </row>
    <row r="1059" spans="1:13" x14ac:dyDescent="0.15">
      <c r="A1059" s="69"/>
      <c r="B1059" s="63">
        <v>356</v>
      </c>
      <c r="C1059" s="69" t="s">
        <v>4544</v>
      </c>
      <c r="D1059" s="69" t="s">
        <v>4542</v>
      </c>
      <c r="E1059" s="69">
        <v>30</v>
      </c>
      <c r="F1059" s="69">
        <v>30</v>
      </c>
      <c r="G1059" s="69">
        <v>30</v>
      </c>
      <c r="H1059" s="69"/>
      <c r="I1059" s="69"/>
      <c r="J1059" s="69"/>
      <c r="K1059" s="69"/>
      <c r="L1059" s="69">
        <v>26</v>
      </c>
      <c r="M1059" s="69">
        <v>91</v>
      </c>
    </row>
    <row r="1060" spans="1:13" x14ac:dyDescent="0.15">
      <c r="A1060" s="69"/>
      <c r="B1060" s="63">
        <v>357</v>
      </c>
      <c r="C1060" s="69" t="s">
        <v>4545</v>
      </c>
      <c r="D1060" s="69" t="s">
        <v>4542</v>
      </c>
      <c r="E1060" s="69">
        <v>30</v>
      </c>
      <c r="F1060" s="69">
        <v>30</v>
      </c>
      <c r="G1060" s="69">
        <v>30</v>
      </c>
      <c r="H1060" s="69"/>
      <c r="I1060" s="69"/>
      <c r="J1060" s="69"/>
      <c r="K1060" s="69"/>
      <c r="L1060" s="69">
        <v>30</v>
      </c>
      <c r="M1060" s="69">
        <v>98</v>
      </c>
    </row>
    <row r="1061" spans="1:13" x14ac:dyDescent="0.15">
      <c r="A1061" s="69"/>
      <c r="B1061" s="63">
        <v>358</v>
      </c>
      <c r="C1061" s="69" t="s">
        <v>4546</v>
      </c>
      <c r="D1061" s="69" t="s">
        <v>4542</v>
      </c>
      <c r="E1061" s="69">
        <v>30</v>
      </c>
      <c r="F1061" s="69">
        <v>30</v>
      </c>
      <c r="G1061" s="69">
        <v>30</v>
      </c>
      <c r="H1061" s="69"/>
      <c r="I1061" s="69"/>
      <c r="J1061" s="69"/>
      <c r="K1061" s="69"/>
      <c r="L1061" s="69">
        <v>16</v>
      </c>
      <c r="M1061" s="69">
        <v>67</v>
      </c>
    </row>
    <row r="1062" spans="1:13" x14ac:dyDescent="0.15">
      <c r="A1062" s="69"/>
      <c r="B1062" s="63">
        <v>359</v>
      </c>
      <c r="C1062" s="69" t="s">
        <v>4547</v>
      </c>
      <c r="D1062" s="69" t="s">
        <v>4542</v>
      </c>
      <c r="E1062" s="69">
        <v>30</v>
      </c>
      <c r="F1062" s="69">
        <v>30</v>
      </c>
      <c r="G1062" s="69">
        <v>30</v>
      </c>
      <c r="H1062" s="69"/>
      <c r="I1062" s="69"/>
      <c r="J1062" s="69"/>
      <c r="K1062" s="69"/>
      <c r="L1062" s="69">
        <v>42</v>
      </c>
      <c r="M1062" s="69">
        <v>130</v>
      </c>
    </row>
    <row r="1063" spans="1:13" ht="24" x14ac:dyDescent="0.15">
      <c r="A1063" s="69"/>
      <c r="B1063" s="63">
        <v>360</v>
      </c>
      <c r="C1063" s="57" t="s">
        <v>4548</v>
      </c>
      <c r="D1063" s="57" t="s">
        <v>4549</v>
      </c>
      <c r="E1063" s="57">
        <v>23</v>
      </c>
      <c r="F1063" s="57">
        <v>23</v>
      </c>
      <c r="G1063" s="57">
        <v>23</v>
      </c>
      <c r="H1063" s="57"/>
      <c r="I1063" s="69"/>
      <c r="J1063" s="69"/>
      <c r="K1063" s="69"/>
      <c r="L1063" s="69">
        <v>87</v>
      </c>
      <c r="M1063" s="69">
        <v>381</v>
      </c>
    </row>
    <row r="1064" spans="1:13" ht="23.25" x14ac:dyDescent="0.15">
      <c r="A1064" s="69"/>
      <c r="B1064" s="63">
        <v>361</v>
      </c>
      <c r="C1064" s="69" t="s">
        <v>4550</v>
      </c>
      <c r="D1064" s="69" t="s">
        <v>4551</v>
      </c>
      <c r="E1064" s="69">
        <v>15</v>
      </c>
      <c r="F1064" s="69">
        <v>15</v>
      </c>
      <c r="G1064" s="69">
        <v>15</v>
      </c>
      <c r="H1064" s="69"/>
      <c r="I1064" s="69"/>
      <c r="J1064" s="69"/>
      <c r="K1064" s="69"/>
      <c r="L1064" s="69">
        <v>135</v>
      </c>
      <c r="M1064" s="69">
        <v>588</v>
      </c>
    </row>
    <row r="1065" spans="1:13" x14ac:dyDescent="0.15">
      <c r="A1065" s="69"/>
      <c r="B1065" s="63">
        <v>362</v>
      </c>
      <c r="C1065" s="69" t="s">
        <v>4552</v>
      </c>
      <c r="D1065" s="69" t="s">
        <v>4553</v>
      </c>
      <c r="E1065" s="69">
        <v>30</v>
      </c>
      <c r="F1065" s="69">
        <v>30</v>
      </c>
      <c r="G1065" s="69">
        <v>30</v>
      </c>
      <c r="H1065" s="69"/>
      <c r="I1065" s="69"/>
      <c r="J1065" s="69"/>
      <c r="K1065" s="69"/>
      <c r="L1065" s="69">
        <v>132</v>
      </c>
      <c r="M1065" s="69">
        <v>539</v>
      </c>
    </row>
    <row r="1066" spans="1:13" x14ac:dyDescent="0.15">
      <c r="A1066" s="69"/>
      <c r="B1066" s="63">
        <v>363</v>
      </c>
      <c r="C1066" s="69" t="s">
        <v>4554</v>
      </c>
      <c r="D1066" s="69" t="s">
        <v>4555</v>
      </c>
      <c r="E1066" s="69">
        <v>15</v>
      </c>
      <c r="F1066" s="69">
        <v>15</v>
      </c>
      <c r="G1066" s="69">
        <v>15</v>
      </c>
      <c r="H1066" s="69"/>
      <c r="I1066" s="69"/>
      <c r="J1066" s="69"/>
      <c r="K1066" s="69"/>
      <c r="L1066" s="69">
        <v>189</v>
      </c>
      <c r="M1066" s="69">
        <v>817</v>
      </c>
    </row>
    <row r="1067" spans="1:13" x14ac:dyDescent="0.15">
      <c r="A1067" s="69"/>
      <c r="B1067" s="63">
        <v>364</v>
      </c>
      <c r="C1067" s="69" t="s">
        <v>4556</v>
      </c>
      <c r="D1067" s="69" t="s">
        <v>4557</v>
      </c>
      <c r="E1067" s="69">
        <v>30</v>
      </c>
      <c r="F1067" s="69">
        <v>30</v>
      </c>
      <c r="G1067" s="69">
        <v>30</v>
      </c>
      <c r="H1067" s="69"/>
      <c r="I1067" s="69"/>
      <c r="J1067" s="69"/>
      <c r="K1067" s="69"/>
      <c r="L1067" s="69">
        <v>351</v>
      </c>
      <c r="M1067" s="69">
        <v>1759</v>
      </c>
    </row>
    <row r="1068" spans="1:13" x14ac:dyDescent="0.15">
      <c r="A1068" s="69"/>
      <c r="B1068" s="63">
        <v>365</v>
      </c>
      <c r="C1068" s="69" t="s">
        <v>4558</v>
      </c>
      <c r="D1068" s="69" t="s">
        <v>4557</v>
      </c>
      <c r="E1068" s="69">
        <v>30</v>
      </c>
      <c r="F1068" s="69">
        <v>30</v>
      </c>
      <c r="G1068" s="69">
        <v>30</v>
      </c>
      <c r="H1068" s="69"/>
      <c r="I1068" s="69"/>
      <c r="J1068" s="69"/>
      <c r="K1068" s="69"/>
      <c r="L1068" s="69">
        <v>177</v>
      </c>
      <c r="M1068" s="69">
        <v>897</v>
      </c>
    </row>
    <row r="1069" spans="1:13" x14ac:dyDescent="0.15">
      <c r="A1069" s="69"/>
      <c r="B1069" s="63">
        <v>366</v>
      </c>
      <c r="C1069" s="69" t="s">
        <v>4559</v>
      </c>
      <c r="D1069" s="69" t="s">
        <v>4557</v>
      </c>
      <c r="E1069" s="69">
        <v>30</v>
      </c>
      <c r="F1069" s="69">
        <v>30</v>
      </c>
      <c r="G1069" s="69">
        <v>30</v>
      </c>
      <c r="H1069" s="69"/>
      <c r="I1069" s="69"/>
      <c r="J1069" s="69"/>
      <c r="K1069" s="69"/>
      <c r="L1069" s="69">
        <v>138</v>
      </c>
      <c r="M1069" s="69">
        <v>757</v>
      </c>
    </row>
    <row r="1070" spans="1:13" x14ac:dyDescent="0.15">
      <c r="A1070" s="69"/>
      <c r="B1070" s="63">
        <v>367</v>
      </c>
      <c r="C1070" s="69" t="s">
        <v>4560</v>
      </c>
      <c r="D1070" s="69" t="s">
        <v>4561</v>
      </c>
      <c r="E1070" s="69">
        <v>15</v>
      </c>
      <c r="F1070" s="69">
        <v>15</v>
      </c>
      <c r="G1070" s="69">
        <v>15</v>
      </c>
      <c r="H1070" s="69"/>
      <c r="I1070" s="69"/>
      <c r="J1070" s="69"/>
      <c r="K1070" s="69"/>
      <c r="L1070" s="69">
        <v>175</v>
      </c>
      <c r="M1070" s="69">
        <v>969</v>
      </c>
    </row>
    <row r="1071" spans="1:13" x14ac:dyDescent="0.15">
      <c r="A1071" s="69"/>
      <c r="B1071" s="63">
        <v>368</v>
      </c>
      <c r="C1071" s="69" t="s">
        <v>4562</v>
      </c>
      <c r="D1071" s="69" t="s">
        <v>4563</v>
      </c>
      <c r="E1071" s="69">
        <v>15</v>
      </c>
      <c r="F1071" s="69">
        <v>15</v>
      </c>
      <c r="G1071" s="69">
        <v>15</v>
      </c>
      <c r="H1071" s="69"/>
      <c r="I1071" s="69"/>
      <c r="J1071" s="69"/>
      <c r="K1071" s="69"/>
      <c r="L1071" s="69">
        <v>261</v>
      </c>
      <c r="M1071" s="69">
        <v>1302</v>
      </c>
    </row>
    <row r="1072" spans="1:13" ht="22.5" x14ac:dyDescent="0.15">
      <c r="A1072" s="69"/>
      <c r="B1072" s="63">
        <v>369</v>
      </c>
      <c r="C1072" s="69" t="s">
        <v>4564</v>
      </c>
      <c r="D1072" s="69" t="s">
        <v>4565</v>
      </c>
      <c r="E1072" s="69">
        <v>8</v>
      </c>
      <c r="F1072" s="69">
        <v>8</v>
      </c>
      <c r="G1072" s="69">
        <v>8</v>
      </c>
      <c r="H1072" s="69"/>
      <c r="I1072" s="69"/>
      <c r="J1072" s="69"/>
      <c r="K1072" s="69"/>
      <c r="L1072" s="69">
        <v>116</v>
      </c>
      <c r="M1072" s="69">
        <v>776</v>
      </c>
    </row>
    <row r="1073" spans="1:13" x14ac:dyDescent="0.15">
      <c r="A1073" s="69"/>
      <c r="B1073" s="63">
        <v>370</v>
      </c>
      <c r="C1073" s="69" t="s">
        <v>4566</v>
      </c>
      <c r="D1073" s="69" t="s">
        <v>4567</v>
      </c>
      <c r="E1073" s="69">
        <v>8</v>
      </c>
      <c r="F1073" s="69">
        <v>8</v>
      </c>
      <c r="G1073" s="69">
        <v>8</v>
      </c>
      <c r="H1073" s="69"/>
      <c r="I1073" s="69"/>
      <c r="J1073" s="69"/>
      <c r="K1073" s="69"/>
      <c r="L1073" s="69">
        <v>254</v>
      </c>
      <c r="M1073" s="69">
        <v>1362</v>
      </c>
    </row>
    <row r="1074" spans="1:13" x14ac:dyDescent="0.15">
      <c r="A1074" s="69"/>
      <c r="B1074" s="63">
        <v>371</v>
      </c>
      <c r="C1074" s="69" t="s">
        <v>4568</v>
      </c>
      <c r="D1074" s="69" t="s">
        <v>4569</v>
      </c>
      <c r="E1074" s="69">
        <v>8</v>
      </c>
      <c r="F1074" s="69">
        <v>8</v>
      </c>
      <c r="G1074" s="69">
        <v>8</v>
      </c>
      <c r="H1074" s="69"/>
      <c r="I1074" s="69"/>
      <c r="J1074" s="69"/>
      <c r="K1074" s="69"/>
      <c r="L1074" s="69">
        <v>96</v>
      </c>
      <c r="M1074" s="69">
        <v>483</v>
      </c>
    </row>
    <row r="1075" spans="1:13" x14ac:dyDescent="0.15">
      <c r="A1075" s="69"/>
      <c r="B1075" s="63">
        <v>372</v>
      </c>
      <c r="C1075" s="69" t="s">
        <v>4570</v>
      </c>
      <c r="D1075" s="69" t="s">
        <v>4571</v>
      </c>
      <c r="E1075" s="69">
        <v>15</v>
      </c>
      <c r="F1075" s="69">
        <v>15</v>
      </c>
      <c r="G1075" s="69">
        <v>15</v>
      </c>
      <c r="H1075" s="69"/>
      <c r="I1075" s="69"/>
      <c r="J1075" s="69"/>
      <c r="K1075" s="69"/>
      <c r="L1075" s="69">
        <v>519</v>
      </c>
      <c r="M1075" s="69">
        <v>2495</v>
      </c>
    </row>
    <row r="1076" spans="1:13" x14ac:dyDescent="0.15">
      <c r="A1076" s="69"/>
      <c r="B1076" s="63">
        <v>373</v>
      </c>
      <c r="C1076" s="69" t="s">
        <v>4572</v>
      </c>
      <c r="D1076" s="69" t="s">
        <v>4573</v>
      </c>
      <c r="E1076" s="69">
        <v>15</v>
      </c>
      <c r="F1076" s="69">
        <v>15</v>
      </c>
      <c r="G1076" s="69">
        <v>15</v>
      </c>
      <c r="H1076" s="69"/>
      <c r="I1076" s="69"/>
      <c r="J1076" s="69"/>
      <c r="K1076" s="69"/>
      <c r="L1076" s="69">
        <v>418</v>
      </c>
      <c r="M1076" s="69">
        <v>1583</v>
      </c>
    </row>
    <row r="1077" spans="1:13" x14ac:dyDescent="0.15">
      <c r="A1077" s="69"/>
      <c r="B1077" s="63">
        <v>374</v>
      </c>
      <c r="C1077" s="69" t="s">
        <v>4574</v>
      </c>
      <c r="D1077" s="69" t="s">
        <v>4575</v>
      </c>
      <c r="E1077" s="69">
        <v>15</v>
      </c>
      <c r="F1077" s="69">
        <v>15</v>
      </c>
      <c r="G1077" s="69">
        <v>15</v>
      </c>
      <c r="H1077" s="69"/>
      <c r="I1077" s="69"/>
      <c r="J1077" s="69"/>
      <c r="K1077" s="69"/>
      <c r="L1077" s="69">
        <v>762</v>
      </c>
      <c r="M1077" s="69">
        <v>3021</v>
      </c>
    </row>
    <row r="1078" spans="1:13" x14ac:dyDescent="0.15">
      <c r="A1078" s="69"/>
      <c r="B1078" s="63">
        <v>375</v>
      </c>
      <c r="C1078" s="69" t="s">
        <v>4576</v>
      </c>
      <c r="D1078" s="69" t="s">
        <v>4577</v>
      </c>
      <c r="E1078" s="69">
        <v>15</v>
      </c>
      <c r="F1078" s="69">
        <v>15</v>
      </c>
      <c r="G1078" s="69">
        <v>15</v>
      </c>
      <c r="H1078" s="69"/>
      <c r="I1078" s="69"/>
      <c r="J1078" s="69"/>
      <c r="K1078" s="69"/>
      <c r="L1078" s="69">
        <v>307</v>
      </c>
      <c r="M1078" s="69">
        <v>1228</v>
      </c>
    </row>
    <row r="1079" spans="1:13" x14ac:dyDescent="0.15">
      <c r="A1079" s="69"/>
      <c r="B1079" s="63">
        <v>376</v>
      </c>
      <c r="C1079" s="69" t="s">
        <v>4578</v>
      </c>
      <c r="D1079" s="69" t="s">
        <v>4579</v>
      </c>
      <c r="E1079" s="69">
        <v>8</v>
      </c>
      <c r="F1079" s="69">
        <v>8</v>
      </c>
      <c r="G1079" s="69">
        <v>8</v>
      </c>
      <c r="H1079" s="69"/>
      <c r="I1079" s="69"/>
      <c r="J1079" s="69"/>
      <c r="K1079" s="69"/>
      <c r="L1079" s="69">
        <v>310</v>
      </c>
      <c r="M1079" s="69">
        <v>1210</v>
      </c>
    </row>
    <row r="1080" spans="1:13" x14ac:dyDescent="0.15">
      <c r="A1080" s="69"/>
      <c r="B1080" s="63">
        <v>377</v>
      </c>
      <c r="C1080" s="69" t="s">
        <v>4580</v>
      </c>
      <c r="D1080" s="69" t="s">
        <v>4581</v>
      </c>
      <c r="E1080" s="69">
        <v>8</v>
      </c>
      <c r="F1080" s="69">
        <v>8</v>
      </c>
      <c r="G1080" s="69">
        <v>8</v>
      </c>
      <c r="H1080" s="69"/>
      <c r="I1080" s="69"/>
      <c r="J1080" s="69"/>
      <c r="K1080" s="69"/>
      <c r="L1080" s="69">
        <v>325</v>
      </c>
      <c r="M1080" s="69">
        <v>1200</v>
      </c>
    </row>
    <row r="1081" spans="1:13" x14ac:dyDescent="0.15">
      <c r="A1081" s="69"/>
      <c r="B1081" s="63">
        <v>378</v>
      </c>
      <c r="C1081" s="69" t="s">
        <v>4582</v>
      </c>
      <c r="D1081" s="69" t="s">
        <v>4583</v>
      </c>
      <c r="E1081" s="69">
        <v>8</v>
      </c>
      <c r="F1081" s="69">
        <v>8</v>
      </c>
      <c r="G1081" s="69">
        <v>8</v>
      </c>
      <c r="H1081" s="69"/>
      <c r="I1081" s="69"/>
      <c r="J1081" s="69"/>
      <c r="K1081" s="69"/>
      <c r="L1081" s="69">
        <v>1510</v>
      </c>
      <c r="M1081" s="69">
        <v>6204</v>
      </c>
    </row>
    <row r="1082" spans="1:13" x14ac:dyDescent="0.15">
      <c r="A1082" s="69"/>
      <c r="B1082" s="63">
        <v>379</v>
      </c>
      <c r="C1082" s="69" t="s">
        <v>4584</v>
      </c>
      <c r="D1082" s="69" t="s">
        <v>4585</v>
      </c>
      <c r="E1082" s="69">
        <v>8</v>
      </c>
      <c r="F1082" s="69">
        <v>8</v>
      </c>
      <c r="G1082" s="69">
        <v>8</v>
      </c>
      <c r="H1082" s="69"/>
      <c r="I1082" s="69"/>
      <c r="J1082" s="69"/>
      <c r="K1082" s="69"/>
      <c r="L1082" s="69">
        <v>254</v>
      </c>
      <c r="M1082" s="69">
        <v>1362</v>
      </c>
    </row>
    <row r="1083" spans="1:13" x14ac:dyDescent="0.15">
      <c r="A1083" s="69"/>
      <c r="B1083" s="63">
        <v>380</v>
      </c>
      <c r="C1083" s="69" t="s">
        <v>4586</v>
      </c>
      <c r="D1083" s="69" t="s">
        <v>4587</v>
      </c>
      <c r="E1083" s="69">
        <v>50</v>
      </c>
      <c r="F1083" s="69">
        <v>30</v>
      </c>
      <c r="G1083" s="69">
        <v>30</v>
      </c>
      <c r="H1083" s="69"/>
      <c r="I1083" s="69"/>
      <c r="J1083" s="69"/>
      <c r="K1083" s="69">
        <v>20</v>
      </c>
      <c r="L1083" s="69">
        <v>96</v>
      </c>
      <c r="M1083" s="69">
        <v>483</v>
      </c>
    </row>
    <row r="1084" spans="1:13" x14ac:dyDescent="0.15">
      <c r="A1084" s="69"/>
      <c r="B1084" s="63">
        <v>381</v>
      </c>
      <c r="C1084" s="69" t="s">
        <v>4588</v>
      </c>
      <c r="D1084" s="69" t="s">
        <v>3748</v>
      </c>
      <c r="E1084" s="69">
        <v>15</v>
      </c>
      <c r="F1084" s="69">
        <v>15</v>
      </c>
      <c r="G1084" s="69">
        <v>15</v>
      </c>
      <c r="H1084" s="69"/>
      <c r="I1084" s="69"/>
      <c r="J1084" s="69"/>
      <c r="K1084" s="69"/>
      <c r="L1084" s="69">
        <v>519</v>
      </c>
      <c r="M1084" s="69">
        <v>2495</v>
      </c>
    </row>
    <row r="1085" spans="1:13" x14ac:dyDescent="0.15">
      <c r="A1085" s="69"/>
      <c r="B1085" s="63">
        <v>382</v>
      </c>
      <c r="C1085" s="69" t="s">
        <v>4589</v>
      </c>
      <c r="D1085" s="69" t="s">
        <v>4590</v>
      </c>
      <c r="E1085" s="69">
        <v>15</v>
      </c>
      <c r="F1085" s="69">
        <v>15</v>
      </c>
      <c r="G1085" s="69">
        <v>15</v>
      </c>
      <c r="H1085" s="69"/>
      <c r="I1085" s="69"/>
      <c r="J1085" s="69"/>
      <c r="K1085" s="69"/>
      <c r="L1085" s="69">
        <v>135</v>
      </c>
      <c r="M1085" s="69">
        <v>588</v>
      </c>
    </row>
    <row r="1086" spans="1:13" x14ac:dyDescent="0.15">
      <c r="A1086" s="69"/>
      <c r="B1086" s="63">
        <v>383</v>
      </c>
      <c r="C1086" s="69" t="s">
        <v>4591</v>
      </c>
      <c r="D1086" s="69" t="s">
        <v>4592</v>
      </c>
      <c r="E1086" s="69">
        <v>8</v>
      </c>
      <c r="F1086" s="69">
        <v>8</v>
      </c>
      <c r="G1086" s="69">
        <v>8</v>
      </c>
      <c r="H1086" s="69"/>
      <c r="I1086" s="69"/>
      <c r="J1086" s="69"/>
      <c r="K1086" s="69"/>
      <c r="L1086" s="69">
        <v>132</v>
      </c>
      <c r="M1086" s="69">
        <v>539</v>
      </c>
    </row>
    <row r="1087" spans="1:13" x14ac:dyDescent="0.15">
      <c r="A1087" s="69"/>
      <c r="B1087" s="63">
        <v>384</v>
      </c>
      <c r="C1087" s="69" t="s">
        <v>4593</v>
      </c>
      <c r="D1087" s="69" t="s">
        <v>4594</v>
      </c>
      <c r="E1087" s="69">
        <v>8</v>
      </c>
      <c r="F1087" s="69">
        <v>8</v>
      </c>
      <c r="G1087" s="69">
        <v>8</v>
      </c>
      <c r="H1087" s="69"/>
      <c r="I1087" s="69"/>
      <c r="J1087" s="69"/>
      <c r="K1087" s="69"/>
      <c r="L1087" s="69">
        <v>189</v>
      </c>
      <c r="M1087" s="69">
        <v>817</v>
      </c>
    </row>
    <row r="1088" spans="1:13" x14ac:dyDescent="0.15">
      <c r="A1088" s="69"/>
      <c r="B1088" s="63">
        <v>385</v>
      </c>
      <c r="C1088" s="69" t="s">
        <v>4595</v>
      </c>
      <c r="D1088" s="69" t="s">
        <v>4596</v>
      </c>
      <c r="E1088" s="69">
        <v>15</v>
      </c>
      <c r="F1088" s="69">
        <v>15</v>
      </c>
      <c r="G1088" s="69">
        <v>15</v>
      </c>
      <c r="H1088" s="69"/>
      <c r="I1088" s="69"/>
      <c r="J1088" s="69"/>
      <c r="K1088" s="69"/>
      <c r="L1088" s="69">
        <v>418</v>
      </c>
      <c r="M1088" s="69">
        <v>1583</v>
      </c>
    </row>
    <row r="1089" spans="1:13" x14ac:dyDescent="0.15">
      <c r="A1089" s="69"/>
      <c r="B1089" s="63">
        <v>386</v>
      </c>
      <c r="C1089" s="69" t="s">
        <v>4597</v>
      </c>
      <c r="D1089" s="69" t="s">
        <v>3748</v>
      </c>
      <c r="E1089" s="69">
        <v>18</v>
      </c>
      <c r="F1089" s="69">
        <v>18</v>
      </c>
      <c r="G1089" s="69">
        <v>18</v>
      </c>
      <c r="H1089" s="69"/>
      <c r="I1089" s="69"/>
      <c r="J1089" s="69"/>
      <c r="K1089" s="69"/>
      <c r="L1089" s="69">
        <v>762</v>
      </c>
      <c r="M1089" s="69">
        <v>3021</v>
      </c>
    </row>
    <row r="1090" spans="1:13" x14ac:dyDescent="0.15">
      <c r="A1090" s="69"/>
      <c r="B1090" s="63">
        <v>387</v>
      </c>
      <c r="C1090" s="69" t="s">
        <v>4598</v>
      </c>
      <c r="D1090" s="69" t="s">
        <v>4599</v>
      </c>
      <c r="E1090" s="69">
        <v>8</v>
      </c>
      <c r="F1090" s="69">
        <v>8</v>
      </c>
      <c r="G1090" s="69">
        <v>8</v>
      </c>
      <c r="H1090" s="69"/>
      <c r="I1090" s="69"/>
      <c r="J1090" s="69"/>
      <c r="K1090" s="69"/>
      <c r="L1090" s="69">
        <v>307</v>
      </c>
      <c r="M1090" s="69">
        <v>1228</v>
      </c>
    </row>
    <row r="1091" spans="1:13" x14ac:dyDescent="0.15">
      <c r="A1091" s="69"/>
      <c r="B1091" s="63">
        <v>388</v>
      </c>
      <c r="C1091" s="69" t="s">
        <v>4600</v>
      </c>
      <c r="D1091" s="69" t="s">
        <v>4601</v>
      </c>
      <c r="E1091" s="69">
        <v>8</v>
      </c>
      <c r="F1091" s="69">
        <v>8</v>
      </c>
      <c r="G1091" s="69">
        <v>8</v>
      </c>
      <c r="H1091" s="69"/>
      <c r="I1091" s="69"/>
      <c r="J1091" s="69"/>
      <c r="K1091" s="69"/>
      <c r="L1091" s="69">
        <v>310</v>
      </c>
      <c r="M1091" s="69">
        <v>1210</v>
      </c>
    </row>
    <row r="1092" spans="1:13" x14ac:dyDescent="0.15">
      <c r="A1092" s="69"/>
      <c r="B1092" s="63">
        <v>389</v>
      </c>
      <c r="C1092" s="69" t="s">
        <v>4602</v>
      </c>
      <c r="D1092" s="69" t="s">
        <v>4601</v>
      </c>
      <c r="E1092" s="69">
        <v>8</v>
      </c>
      <c r="F1092" s="69">
        <v>8</v>
      </c>
      <c r="G1092" s="69">
        <v>8</v>
      </c>
      <c r="H1092" s="69"/>
      <c r="I1092" s="69"/>
      <c r="J1092" s="69"/>
      <c r="K1092" s="69"/>
      <c r="L1092" s="69">
        <v>325</v>
      </c>
      <c r="M1092" s="69">
        <v>1200</v>
      </c>
    </row>
    <row r="1093" spans="1:13" x14ac:dyDescent="0.15">
      <c r="A1093" s="69"/>
      <c r="B1093" s="63">
        <v>390</v>
      </c>
      <c r="C1093" s="69" t="s">
        <v>4603</v>
      </c>
      <c r="D1093" s="69" t="s">
        <v>4590</v>
      </c>
      <c r="E1093" s="69">
        <v>4</v>
      </c>
      <c r="F1093" s="69">
        <v>4</v>
      </c>
      <c r="G1093" s="69">
        <v>4</v>
      </c>
      <c r="H1093" s="69"/>
      <c r="I1093" s="69"/>
      <c r="J1093" s="69"/>
      <c r="K1093" s="69"/>
      <c r="L1093" s="69">
        <v>310</v>
      </c>
      <c r="M1093" s="69">
        <v>1210</v>
      </c>
    </row>
    <row r="1094" spans="1:13" x14ac:dyDescent="0.15">
      <c r="A1094" s="69"/>
      <c r="B1094" s="63">
        <v>391</v>
      </c>
      <c r="C1094" s="69" t="s">
        <v>4604</v>
      </c>
      <c r="D1094" s="69" t="s">
        <v>4605</v>
      </c>
      <c r="E1094" s="69">
        <v>4</v>
      </c>
      <c r="F1094" s="69">
        <v>4</v>
      </c>
      <c r="G1094" s="69">
        <v>4</v>
      </c>
      <c r="H1094" s="69"/>
      <c r="I1094" s="69"/>
      <c r="J1094" s="69"/>
      <c r="K1094" s="69"/>
      <c r="L1094" s="69">
        <v>347</v>
      </c>
      <c r="M1094" s="69">
        <v>1401</v>
      </c>
    </row>
    <row r="1095" spans="1:13" x14ac:dyDescent="0.15">
      <c r="A1095" s="69"/>
      <c r="B1095" s="63">
        <v>392</v>
      </c>
      <c r="C1095" s="69" t="s">
        <v>4606</v>
      </c>
      <c r="D1095" s="69" t="s">
        <v>3748</v>
      </c>
      <c r="E1095" s="69">
        <v>25</v>
      </c>
      <c r="F1095" s="69">
        <v>25</v>
      </c>
      <c r="G1095" s="69">
        <v>25</v>
      </c>
      <c r="H1095" s="69"/>
      <c r="I1095" s="69"/>
      <c r="J1095" s="69"/>
      <c r="K1095" s="69"/>
      <c r="L1095" s="69">
        <v>650</v>
      </c>
      <c r="M1095" s="69">
        <v>2633</v>
      </c>
    </row>
    <row r="1096" spans="1:13" x14ac:dyDescent="0.15">
      <c r="A1096" s="69"/>
      <c r="B1096" s="63">
        <v>393</v>
      </c>
      <c r="C1096" s="69" t="s">
        <v>4607</v>
      </c>
      <c r="D1096" s="69" t="s">
        <v>4594</v>
      </c>
      <c r="E1096" s="69">
        <v>25</v>
      </c>
      <c r="F1096" s="69">
        <v>25</v>
      </c>
      <c r="G1096" s="69">
        <v>25</v>
      </c>
      <c r="H1096" s="69"/>
      <c r="I1096" s="69"/>
      <c r="J1096" s="69"/>
      <c r="K1096" s="69"/>
      <c r="L1096" s="69">
        <v>342</v>
      </c>
      <c r="M1096" s="69">
        <v>1421</v>
      </c>
    </row>
    <row r="1097" spans="1:13" x14ac:dyDescent="0.15">
      <c r="A1097" s="69"/>
      <c r="B1097" s="63">
        <v>394</v>
      </c>
      <c r="C1097" s="69" t="s">
        <v>4608</v>
      </c>
      <c r="D1097" s="69" t="s">
        <v>4609</v>
      </c>
      <c r="E1097" s="69">
        <v>25</v>
      </c>
      <c r="F1097" s="69">
        <v>25</v>
      </c>
      <c r="G1097" s="69">
        <v>25</v>
      </c>
      <c r="H1097" s="69"/>
      <c r="I1097" s="69"/>
      <c r="J1097" s="69"/>
      <c r="K1097" s="69"/>
      <c r="L1097" s="69">
        <v>1611</v>
      </c>
      <c r="M1097" s="69">
        <v>6524</v>
      </c>
    </row>
    <row r="1098" spans="1:13" x14ac:dyDescent="0.15">
      <c r="A1098" s="69"/>
      <c r="B1098" s="63">
        <v>395</v>
      </c>
      <c r="C1098" s="69" t="s">
        <v>4610</v>
      </c>
      <c r="D1098" s="69" t="s">
        <v>4596</v>
      </c>
      <c r="E1098" s="69">
        <v>15</v>
      </c>
      <c r="F1098" s="69">
        <v>15</v>
      </c>
      <c r="G1098" s="69">
        <v>15</v>
      </c>
      <c r="H1098" s="69"/>
      <c r="I1098" s="69"/>
      <c r="J1098" s="69"/>
      <c r="K1098" s="69"/>
      <c r="L1098" s="69">
        <v>383</v>
      </c>
      <c r="M1098" s="69">
        <v>1531</v>
      </c>
    </row>
    <row r="1099" spans="1:13" x14ac:dyDescent="0.15">
      <c r="A1099" s="69"/>
      <c r="B1099" s="63">
        <v>396</v>
      </c>
      <c r="C1099" s="69" t="s">
        <v>4611</v>
      </c>
      <c r="D1099" s="69" t="s">
        <v>4612</v>
      </c>
      <c r="E1099" s="69">
        <v>15</v>
      </c>
      <c r="F1099" s="69">
        <v>15</v>
      </c>
      <c r="G1099" s="69">
        <v>15</v>
      </c>
      <c r="H1099" s="69"/>
      <c r="I1099" s="69"/>
      <c r="J1099" s="69"/>
      <c r="K1099" s="69"/>
      <c r="L1099" s="69">
        <v>418</v>
      </c>
      <c r="M1099" s="69">
        <v>1583</v>
      </c>
    </row>
    <row r="1100" spans="1:13" x14ac:dyDescent="0.15">
      <c r="A1100" s="69"/>
      <c r="B1100" s="63">
        <v>397</v>
      </c>
      <c r="C1100" s="69" t="s">
        <v>4613</v>
      </c>
      <c r="D1100" s="69" t="s">
        <v>4590</v>
      </c>
      <c r="E1100" s="69">
        <v>15</v>
      </c>
      <c r="F1100" s="69">
        <v>15</v>
      </c>
      <c r="G1100" s="69">
        <v>15</v>
      </c>
      <c r="H1100" s="69"/>
      <c r="I1100" s="69"/>
      <c r="J1100" s="69"/>
      <c r="K1100" s="69"/>
      <c r="L1100" s="69">
        <v>762</v>
      </c>
      <c r="M1100" s="69">
        <v>3021</v>
      </c>
    </row>
    <row r="1101" spans="1:13" x14ac:dyDescent="0.15">
      <c r="A1101" s="69"/>
      <c r="B1101" s="63">
        <v>398</v>
      </c>
      <c r="C1101" s="69" t="s">
        <v>4614</v>
      </c>
      <c r="D1101" s="69" t="s">
        <v>3754</v>
      </c>
      <c r="E1101" s="69">
        <v>8</v>
      </c>
      <c r="F1101" s="69">
        <v>8</v>
      </c>
      <c r="G1101" s="69">
        <v>8</v>
      </c>
      <c r="H1101" s="69"/>
      <c r="I1101" s="69"/>
      <c r="J1101" s="69"/>
      <c r="K1101" s="69"/>
      <c r="L1101" s="69">
        <v>307</v>
      </c>
      <c r="M1101" s="69">
        <v>1228</v>
      </c>
    </row>
    <row r="1102" spans="1:13" x14ac:dyDescent="0.15">
      <c r="A1102" s="69"/>
      <c r="B1102" s="63">
        <v>399</v>
      </c>
      <c r="C1102" s="69" t="s">
        <v>4615</v>
      </c>
      <c r="D1102" s="69" t="s">
        <v>4616</v>
      </c>
      <c r="E1102" s="69">
        <v>8</v>
      </c>
      <c r="F1102" s="69">
        <v>8</v>
      </c>
      <c r="G1102" s="69">
        <v>8</v>
      </c>
      <c r="H1102" s="69"/>
      <c r="I1102" s="69"/>
      <c r="J1102" s="69"/>
      <c r="K1102" s="69"/>
      <c r="L1102" s="69">
        <v>762</v>
      </c>
      <c r="M1102" s="69">
        <v>3021</v>
      </c>
    </row>
    <row r="1103" spans="1:13" x14ac:dyDescent="0.15">
      <c r="A1103" s="69"/>
      <c r="B1103" s="63">
        <v>400</v>
      </c>
      <c r="C1103" s="69" t="s">
        <v>4617</v>
      </c>
      <c r="D1103" s="69" t="s">
        <v>4601</v>
      </c>
      <c r="E1103" s="69">
        <v>8</v>
      </c>
      <c r="F1103" s="69">
        <v>8</v>
      </c>
      <c r="G1103" s="69">
        <v>8</v>
      </c>
      <c r="H1103" s="69"/>
      <c r="I1103" s="69"/>
      <c r="J1103" s="69"/>
      <c r="K1103" s="69"/>
      <c r="L1103" s="69">
        <v>307</v>
      </c>
      <c r="M1103" s="69">
        <v>1228</v>
      </c>
    </row>
    <row r="1104" spans="1:13" x14ac:dyDescent="0.15">
      <c r="A1104" s="69"/>
      <c r="B1104" s="63">
        <v>401</v>
      </c>
      <c r="C1104" s="69" t="s">
        <v>4618</v>
      </c>
      <c r="D1104" s="69" t="s">
        <v>4594</v>
      </c>
      <c r="E1104" s="69">
        <v>8</v>
      </c>
      <c r="F1104" s="69">
        <v>8</v>
      </c>
      <c r="G1104" s="69">
        <v>8</v>
      </c>
      <c r="H1104" s="69"/>
      <c r="I1104" s="69"/>
      <c r="J1104" s="69"/>
      <c r="K1104" s="69"/>
      <c r="L1104" s="69">
        <v>310</v>
      </c>
      <c r="M1104" s="69">
        <v>1210</v>
      </c>
    </row>
    <row r="1105" spans="1:13" x14ac:dyDescent="0.15">
      <c r="A1105" s="69"/>
      <c r="B1105" s="63">
        <v>402</v>
      </c>
      <c r="C1105" s="69" t="s">
        <v>4619</v>
      </c>
      <c r="D1105" s="69" t="s">
        <v>3748</v>
      </c>
      <c r="E1105" s="69">
        <v>8</v>
      </c>
      <c r="F1105" s="69">
        <v>8</v>
      </c>
      <c r="G1105" s="69">
        <v>8</v>
      </c>
      <c r="H1105" s="69"/>
      <c r="I1105" s="69"/>
      <c r="J1105" s="69"/>
      <c r="K1105" s="69"/>
      <c r="L1105" s="69">
        <v>325</v>
      </c>
      <c r="M1105" s="69">
        <v>1200</v>
      </c>
    </row>
    <row r="1106" spans="1:13" x14ac:dyDescent="0.15">
      <c r="A1106" s="69"/>
      <c r="B1106" s="63">
        <v>403</v>
      </c>
      <c r="C1106" s="69" t="s">
        <v>4620</v>
      </c>
      <c r="D1106" s="69" t="s">
        <v>4590</v>
      </c>
      <c r="E1106" s="69">
        <v>8</v>
      </c>
      <c r="F1106" s="69">
        <v>8</v>
      </c>
      <c r="G1106" s="69">
        <v>8</v>
      </c>
      <c r="H1106" s="69"/>
      <c r="I1106" s="69"/>
      <c r="J1106" s="69"/>
      <c r="K1106" s="69"/>
      <c r="L1106" s="69">
        <v>310</v>
      </c>
      <c r="M1106" s="69">
        <v>1210</v>
      </c>
    </row>
    <row r="1107" spans="1:13" x14ac:dyDescent="0.15">
      <c r="A1107" s="71" t="s">
        <v>4621</v>
      </c>
      <c r="B1107" s="71">
        <v>7</v>
      </c>
      <c r="C1107" s="71"/>
      <c r="D1107" s="71"/>
      <c r="E1107" s="71">
        <f>SUM(E1108:E1114)</f>
        <v>946.3</v>
      </c>
      <c r="F1107" s="71">
        <f t="shared" ref="F1107:M1107" si="36">SUM(F1108:F1114)</f>
        <v>946.3</v>
      </c>
      <c r="G1107" s="71">
        <f t="shared" si="36"/>
        <v>469.3</v>
      </c>
      <c r="H1107" s="71"/>
      <c r="I1107" s="71">
        <f t="shared" si="36"/>
        <v>477</v>
      </c>
      <c r="J1107" s="71"/>
      <c r="K1107" s="71"/>
      <c r="L1107" s="71">
        <f t="shared" si="36"/>
        <v>20</v>
      </c>
      <c r="M1107" s="71">
        <f t="shared" si="36"/>
        <v>8513</v>
      </c>
    </row>
    <row r="1108" spans="1:13" s="50" customFormat="1" ht="117.75" x14ac:dyDescent="0.15">
      <c r="A1108" s="63"/>
      <c r="B1108" s="63">
        <v>1</v>
      </c>
      <c r="C1108" s="76" t="s">
        <v>4622</v>
      </c>
      <c r="D1108" s="63" t="s">
        <v>4623</v>
      </c>
      <c r="E1108" s="63">
        <f>F1108</f>
        <v>30</v>
      </c>
      <c r="F1108" s="65">
        <f>SUM(G1108:I1108)</f>
        <v>30</v>
      </c>
      <c r="G1108" s="63">
        <v>30</v>
      </c>
      <c r="H1108" s="64"/>
      <c r="I1108" s="64"/>
      <c r="J1108" s="63"/>
      <c r="K1108" s="63"/>
      <c r="L1108" s="63"/>
      <c r="M1108" s="65"/>
    </row>
    <row r="1109" spans="1:13" s="50" customFormat="1" x14ac:dyDescent="0.15">
      <c r="A1109" s="63"/>
      <c r="B1109" s="63">
        <v>2</v>
      </c>
      <c r="C1109" s="63" t="s">
        <v>4624</v>
      </c>
      <c r="D1109" s="63" t="s">
        <v>4624</v>
      </c>
      <c r="E1109" s="63">
        <f t="shared" ref="E1109:E1110" si="37">F1109</f>
        <v>211.8</v>
      </c>
      <c r="F1109" s="63">
        <v>211.8</v>
      </c>
      <c r="G1109" s="63">
        <v>211.8</v>
      </c>
      <c r="H1109" s="63"/>
      <c r="I1109" s="63"/>
      <c r="J1109" s="63"/>
      <c r="K1109" s="63"/>
      <c r="L1109" s="63"/>
      <c r="M1109" s="65">
        <v>353</v>
      </c>
    </row>
    <row r="1110" spans="1:13" s="50" customFormat="1" x14ac:dyDescent="0.15">
      <c r="A1110" s="63"/>
      <c r="B1110" s="63">
        <v>3</v>
      </c>
      <c r="C1110" s="63" t="s">
        <v>4625</v>
      </c>
      <c r="D1110" s="63" t="s">
        <v>4626</v>
      </c>
      <c r="E1110" s="63">
        <f t="shared" si="37"/>
        <v>477</v>
      </c>
      <c r="F1110" s="63">
        <v>477</v>
      </c>
      <c r="G1110" s="63"/>
      <c r="H1110" s="63"/>
      <c r="I1110" s="63">
        <v>477</v>
      </c>
      <c r="J1110" s="63"/>
      <c r="K1110" s="63"/>
      <c r="L1110" s="63"/>
      <c r="M1110" s="65">
        <v>5000</v>
      </c>
    </row>
    <row r="1111" spans="1:13" ht="22.5" x14ac:dyDescent="0.15">
      <c r="A1111" s="71"/>
      <c r="B1111" s="63">
        <v>4</v>
      </c>
      <c r="C1111" s="71" t="s">
        <v>4627</v>
      </c>
      <c r="D1111" s="78" t="s">
        <v>4628</v>
      </c>
      <c r="E1111" s="71">
        <v>90</v>
      </c>
      <c r="F1111" s="71">
        <v>90</v>
      </c>
      <c r="G1111" s="71">
        <v>90</v>
      </c>
      <c r="H1111" s="78"/>
      <c r="I1111" s="71"/>
      <c r="J1111" s="71"/>
      <c r="K1111" s="78"/>
      <c r="L1111" s="71" t="s">
        <v>4629</v>
      </c>
      <c r="M1111" s="71">
        <v>3000</v>
      </c>
    </row>
    <row r="1112" spans="1:13" ht="22.5" x14ac:dyDescent="0.15">
      <c r="A1112" s="71"/>
      <c r="B1112" s="63">
        <v>5</v>
      </c>
      <c r="C1112" s="71" t="s">
        <v>4630</v>
      </c>
      <c r="D1112" s="78" t="s">
        <v>4631</v>
      </c>
      <c r="E1112" s="71">
        <v>90</v>
      </c>
      <c r="F1112" s="71">
        <v>90</v>
      </c>
      <c r="G1112" s="71">
        <v>90</v>
      </c>
      <c r="H1112" s="78"/>
      <c r="I1112" s="71"/>
      <c r="J1112" s="71"/>
      <c r="K1112" s="78"/>
      <c r="L1112" s="71" t="s">
        <v>4629</v>
      </c>
      <c r="M1112" s="71">
        <v>100</v>
      </c>
    </row>
    <row r="1113" spans="1:13" x14ac:dyDescent="0.15">
      <c r="A1113" s="71"/>
      <c r="B1113" s="63">
        <v>6</v>
      </c>
      <c r="C1113" s="71" t="s">
        <v>4632</v>
      </c>
      <c r="D1113" s="78" t="s">
        <v>4633</v>
      </c>
      <c r="E1113" s="71">
        <v>7.5</v>
      </c>
      <c r="F1113" s="71">
        <v>7.5</v>
      </c>
      <c r="G1113" s="71">
        <v>7.5</v>
      </c>
      <c r="H1113" s="78"/>
      <c r="I1113" s="71"/>
      <c r="J1113" s="71"/>
      <c r="K1113" s="78"/>
      <c r="L1113" s="71">
        <v>10</v>
      </c>
      <c r="M1113" s="71">
        <v>30</v>
      </c>
    </row>
    <row r="1114" spans="1:13" x14ac:dyDescent="0.15">
      <c r="A1114" s="71"/>
      <c r="B1114" s="63">
        <v>7</v>
      </c>
      <c r="C1114" s="71" t="s">
        <v>4634</v>
      </c>
      <c r="D1114" s="71" t="s">
        <v>4635</v>
      </c>
      <c r="E1114" s="71">
        <v>40</v>
      </c>
      <c r="F1114" s="71">
        <v>40</v>
      </c>
      <c r="G1114" s="71">
        <v>40</v>
      </c>
      <c r="H1114" s="71"/>
      <c r="I1114" s="71"/>
      <c r="J1114" s="71"/>
      <c r="K1114" s="71"/>
      <c r="L1114" s="71">
        <v>10</v>
      </c>
      <c r="M1114" s="71">
        <v>30</v>
      </c>
    </row>
    <row r="1115" spans="1:13" x14ac:dyDescent="0.15">
      <c r="A1115" s="71" t="s">
        <v>4636</v>
      </c>
      <c r="B1115" s="71">
        <f>SUM(B1116,B1327,B1398,B1418,B1553,B1559,B1565,B1570)</f>
        <v>457</v>
      </c>
      <c r="C1115" s="71"/>
      <c r="D1115" s="71"/>
      <c r="E1115" s="71">
        <f>SUM(E1116,E1327,E1398,E1418,E1553,E1559,E1565,E1570)</f>
        <v>74896.077000000005</v>
      </c>
      <c r="F1115" s="71">
        <f t="shared" ref="F1115:K1115" si="38">SUM(F1116,F1327,F1398,F1418,F1553,F1559,F1565,F1570)</f>
        <v>50613.904999999999</v>
      </c>
      <c r="G1115" s="71">
        <f t="shared" si="38"/>
        <v>46437.531400000007</v>
      </c>
      <c r="H1115" s="71">
        <f t="shared" si="38"/>
        <v>1352.9036000000001</v>
      </c>
      <c r="I1115" s="71">
        <f t="shared" si="38"/>
        <v>2823.4700000000003</v>
      </c>
      <c r="J1115" s="71"/>
      <c r="K1115" s="71">
        <f t="shared" si="38"/>
        <v>24282.171999999999</v>
      </c>
      <c r="L1115" s="71">
        <f t="shared" ref="L1115:M1115" si="39">SUM(L1116,L1327,L1398,L1418,L1553,L1559,L1565,L1570)</f>
        <v>38149</v>
      </c>
      <c r="M1115" s="71">
        <f t="shared" si="39"/>
        <v>155037</v>
      </c>
    </row>
    <row r="1116" spans="1:13" x14ac:dyDescent="0.15">
      <c r="A1116" s="71" t="s">
        <v>4637</v>
      </c>
      <c r="B1116" s="71">
        <v>210</v>
      </c>
      <c r="C1116" s="71"/>
      <c r="D1116" s="71"/>
      <c r="E1116" s="71">
        <f>SUM(E1117:E1326)</f>
        <v>12189.624900000004</v>
      </c>
      <c r="F1116" s="71">
        <f t="shared" ref="F1116:M1116" si="40">SUM(F1117:F1326)</f>
        <v>9831.5129000000015</v>
      </c>
      <c r="G1116" s="71">
        <f t="shared" si="40"/>
        <v>9831.5129000000015</v>
      </c>
      <c r="H1116" s="71"/>
      <c r="I1116" s="71"/>
      <c r="J1116" s="71"/>
      <c r="K1116" s="71">
        <f t="shared" si="40"/>
        <v>2358.1119999999996</v>
      </c>
      <c r="L1116" s="71">
        <f t="shared" si="40"/>
        <v>15877</v>
      </c>
      <c r="M1116" s="71">
        <f t="shared" si="40"/>
        <v>93632</v>
      </c>
    </row>
    <row r="1117" spans="1:13" s="50" customFormat="1" ht="46.5" x14ac:dyDescent="0.15">
      <c r="A1117" s="63"/>
      <c r="B1117" s="63">
        <v>1</v>
      </c>
      <c r="C1117" s="65" t="s">
        <v>4638</v>
      </c>
      <c r="D1117" s="65" t="s">
        <v>4639</v>
      </c>
      <c r="E1117" s="63">
        <f>F1117</f>
        <v>28.5</v>
      </c>
      <c r="F1117" s="63">
        <v>28.5</v>
      </c>
      <c r="G1117" s="65">
        <v>28.5</v>
      </c>
      <c r="H1117" s="65"/>
      <c r="I1117" s="63"/>
      <c r="J1117" s="63"/>
      <c r="K1117" s="63"/>
      <c r="L1117" s="63"/>
      <c r="M1117" s="81">
        <v>202</v>
      </c>
    </row>
    <row r="1118" spans="1:13" s="50" customFormat="1" ht="57.75" x14ac:dyDescent="0.15">
      <c r="A1118" s="63"/>
      <c r="B1118" s="63">
        <v>2</v>
      </c>
      <c r="C1118" s="65" t="s">
        <v>4640</v>
      </c>
      <c r="D1118" s="65" t="s">
        <v>4641</v>
      </c>
      <c r="E1118" s="63">
        <f t="shared" ref="E1118:E1181" si="41">F1118</f>
        <v>14</v>
      </c>
      <c r="F1118" s="63">
        <v>14</v>
      </c>
      <c r="G1118" s="65">
        <v>14</v>
      </c>
      <c r="H1118" s="65"/>
      <c r="I1118" s="63"/>
      <c r="J1118" s="63"/>
      <c r="K1118" s="63"/>
      <c r="L1118" s="63"/>
      <c r="M1118" s="81">
        <v>90</v>
      </c>
    </row>
    <row r="1119" spans="1:13" s="50" customFormat="1" ht="57.75" x14ac:dyDescent="0.15">
      <c r="A1119" s="63"/>
      <c r="B1119" s="63">
        <v>3</v>
      </c>
      <c r="C1119" s="65" t="s">
        <v>4642</v>
      </c>
      <c r="D1119" s="65" t="s">
        <v>4643</v>
      </c>
      <c r="E1119" s="63">
        <f t="shared" si="41"/>
        <v>21.5</v>
      </c>
      <c r="F1119" s="63">
        <v>21.5</v>
      </c>
      <c r="G1119" s="65">
        <v>21.5</v>
      </c>
      <c r="H1119" s="65"/>
      <c r="I1119" s="63"/>
      <c r="J1119" s="63"/>
      <c r="K1119" s="63"/>
      <c r="L1119" s="63"/>
      <c r="M1119" s="81">
        <v>153</v>
      </c>
    </row>
    <row r="1120" spans="1:13" s="50" customFormat="1" ht="46.5" x14ac:dyDescent="0.15">
      <c r="A1120" s="63"/>
      <c r="B1120" s="63">
        <v>4</v>
      </c>
      <c r="C1120" s="65" t="s">
        <v>4644</v>
      </c>
      <c r="D1120" s="63" t="s">
        <v>4645</v>
      </c>
      <c r="E1120" s="63">
        <f t="shared" si="41"/>
        <v>28.5</v>
      </c>
      <c r="F1120" s="63">
        <v>28.5</v>
      </c>
      <c r="G1120" s="65">
        <v>28.5</v>
      </c>
      <c r="H1120" s="65"/>
      <c r="I1120" s="63"/>
      <c r="J1120" s="63"/>
      <c r="K1120" s="63"/>
      <c r="L1120" s="63"/>
      <c r="M1120" s="81">
        <v>175</v>
      </c>
    </row>
    <row r="1121" spans="1:13" s="50" customFormat="1" ht="81.75" x14ac:dyDescent="0.15">
      <c r="A1121" s="63"/>
      <c r="B1121" s="63">
        <v>5</v>
      </c>
      <c r="C1121" s="63" t="s">
        <v>4646</v>
      </c>
      <c r="D1121" s="63" t="s">
        <v>4647</v>
      </c>
      <c r="E1121" s="63">
        <f t="shared" si="41"/>
        <v>25.024000000000001</v>
      </c>
      <c r="F1121" s="63">
        <v>25.024000000000001</v>
      </c>
      <c r="G1121" s="63">
        <v>25.024000000000001</v>
      </c>
      <c r="H1121" s="64"/>
      <c r="I1121" s="64"/>
      <c r="J1121" s="63"/>
      <c r="K1121" s="63"/>
      <c r="L1121" s="63"/>
      <c r="M1121" s="81">
        <v>369</v>
      </c>
    </row>
    <row r="1122" spans="1:13" s="55" customFormat="1" ht="58.5" x14ac:dyDescent="0.15">
      <c r="A1122" s="89"/>
      <c r="B1122" s="63">
        <v>6</v>
      </c>
      <c r="C1122" s="89" t="s">
        <v>4648</v>
      </c>
      <c r="D1122" s="89" t="s">
        <v>4649</v>
      </c>
      <c r="E1122" s="63">
        <f t="shared" si="41"/>
        <v>11</v>
      </c>
      <c r="F1122" s="89">
        <v>11</v>
      </c>
      <c r="G1122" s="89">
        <v>11</v>
      </c>
      <c r="H1122" s="89"/>
      <c r="I1122" s="89"/>
      <c r="J1122" s="89"/>
      <c r="K1122" s="89"/>
      <c r="L1122" s="89"/>
      <c r="M1122" s="89">
        <v>563</v>
      </c>
    </row>
    <row r="1123" spans="1:13" s="55" customFormat="1" ht="47.25" x14ac:dyDescent="0.15">
      <c r="A1123" s="89"/>
      <c r="B1123" s="63">
        <v>7</v>
      </c>
      <c r="C1123" s="89" t="s">
        <v>4650</v>
      </c>
      <c r="D1123" s="89" t="s">
        <v>4651</v>
      </c>
      <c r="E1123" s="63">
        <f t="shared" si="41"/>
        <v>53</v>
      </c>
      <c r="F1123" s="89">
        <v>53</v>
      </c>
      <c r="G1123" s="89">
        <v>53</v>
      </c>
      <c r="H1123" s="89"/>
      <c r="I1123" s="89"/>
      <c r="J1123" s="89"/>
      <c r="K1123" s="89"/>
      <c r="L1123" s="89"/>
      <c r="M1123" s="89">
        <v>1058</v>
      </c>
    </row>
    <row r="1124" spans="1:13" s="50" customFormat="1" ht="46.5" x14ac:dyDescent="0.15">
      <c r="A1124" s="63"/>
      <c r="B1124" s="63">
        <v>8</v>
      </c>
      <c r="C1124" s="63" t="s">
        <v>4652</v>
      </c>
      <c r="D1124" s="63" t="s">
        <v>4653</v>
      </c>
      <c r="E1124" s="63">
        <f t="shared" si="41"/>
        <v>65</v>
      </c>
      <c r="F1124" s="63">
        <v>65</v>
      </c>
      <c r="G1124" s="63">
        <v>65</v>
      </c>
      <c r="H1124" s="64"/>
      <c r="I1124" s="64"/>
      <c r="J1124" s="63"/>
      <c r="K1124" s="63"/>
      <c r="L1124" s="63"/>
      <c r="M1124" s="65">
        <v>86</v>
      </c>
    </row>
    <row r="1125" spans="1:13" s="50" customFormat="1" ht="46.5" x14ac:dyDescent="0.15">
      <c r="A1125" s="63"/>
      <c r="B1125" s="63">
        <v>9</v>
      </c>
      <c r="C1125" s="63" t="s">
        <v>4654</v>
      </c>
      <c r="D1125" s="63" t="s">
        <v>4655</v>
      </c>
      <c r="E1125" s="63">
        <f t="shared" si="41"/>
        <v>65</v>
      </c>
      <c r="F1125" s="63">
        <v>65</v>
      </c>
      <c r="G1125" s="63">
        <v>65</v>
      </c>
      <c r="H1125" s="64"/>
      <c r="I1125" s="64"/>
      <c r="J1125" s="63"/>
      <c r="K1125" s="63"/>
      <c r="L1125" s="63"/>
      <c r="M1125" s="65">
        <v>78</v>
      </c>
    </row>
    <row r="1126" spans="1:13" s="50" customFormat="1" ht="36" x14ac:dyDescent="0.15">
      <c r="A1126" s="63"/>
      <c r="B1126" s="63">
        <v>10</v>
      </c>
      <c r="C1126" s="63" t="s">
        <v>4656</v>
      </c>
      <c r="D1126" s="63" t="s">
        <v>4657</v>
      </c>
      <c r="E1126" s="63">
        <f t="shared" si="41"/>
        <v>14</v>
      </c>
      <c r="F1126" s="63">
        <v>14</v>
      </c>
      <c r="G1126" s="63">
        <v>14</v>
      </c>
      <c r="H1126" s="63"/>
      <c r="I1126" s="63"/>
      <c r="J1126" s="63"/>
      <c r="K1126" s="63"/>
      <c r="L1126" s="63"/>
      <c r="M1126" s="72">
        <v>14</v>
      </c>
    </row>
    <row r="1127" spans="1:13" s="50" customFormat="1" ht="59.25" x14ac:dyDescent="0.15">
      <c r="A1127" s="63"/>
      <c r="B1127" s="63">
        <v>11</v>
      </c>
      <c r="C1127" s="63" t="s">
        <v>4658</v>
      </c>
      <c r="D1127" s="63" t="s">
        <v>4659</v>
      </c>
      <c r="E1127" s="63">
        <f t="shared" si="41"/>
        <v>50</v>
      </c>
      <c r="F1127" s="63">
        <v>50</v>
      </c>
      <c r="G1127" s="63">
        <v>50</v>
      </c>
      <c r="H1127" s="63"/>
      <c r="I1127" s="63"/>
      <c r="J1127" s="63"/>
      <c r="K1127" s="63"/>
      <c r="L1127" s="63"/>
      <c r="M1127" s="72">
        <v>336</v>
      </c>
    </row>
    <row r="1128" spans="1:13" s="50" customFormat="1" ht="34.5" x14ac:dyDescent="0.15">
      <c r="A1128" s="63"/>
      <c r="B1128" s="63">
        <v>12</v>
      </c>
      <c r="C1128" s="63" t="s">
        <v>4660</v>
      </c>
      <c r="D1128" s="63" t="s">
        <v>4661</v>
      </c>
      <c r="E1128" s="63">
        <f t="shared" si="41"/>
        <v>33.04</v>
      </c>
      <c r="F1128" s="63">
        <v>33.04</v>
      </c>
      <c r="G1128" s="63">
        <v>33.04</v>
      </c>
      <c r="H1128" s="63"/>
      <c r="I1128" s="63"/>
      <c r="J1128" s="63"/>
      <c r="K1128" s="63"/>
      <c r="L1128" s="63"/>
      <c r="M1128" s="82">
        <v>152</v>
      </c>
    </row>
    <row r="1129" spans="1:13" s="50" customFormat="1" ht="34.5" x14ac:dyDescent="0.15">
      <c r="A1129" s="63"/>
      <c r="B1129" s="63">
        <v>13</v>
      </c>
      <c r="C1129" s="63" t="s">
        <v>4662</v>
      </c>
      <c r="D1129" s="63" t="s">
        <v>4663</v>
      </c>
      <c r="E1129" s="63">
        <f t="shared" si="41"/>
        <v>25.06</v>
      </c>
      <c r="F1129" s="63">
        <v>25.06</v>
      </c>
      <c r="G1129" s="63">
        <v>25.06</v>
      </c>
      <c r="H1129" s="63"/>
      <c r="I1129" s="63"/>
      <c r="J1129" s="63"/>
      <c r="K1129" s="63"/>
      <c r="L1129" s="63"/>
      <c r="M1129" s="82">
        <v>85</v>
      </c>
    </row>
    <row r="1130" spans="1:13" s="50" customFormat="1" ht="34.5" x14ac:dyDescent="0.15">
      <c r="A1130" s="63"/>
      <c r="B1130" s="63">
        <v>14</v>
      </c>
      <c r="C1130" s="63" t="s">
        <v>4664</v>
      </c>
      <c r="D1130" s="63" t="s">
        <v>4665</v>
      </c>
      <c r="E1130" s="63">
        <f t="shared" si="41"/>
        <v>26.95</v>
      </c>
      <c r="F1130" s="63">
        <v>26.95</v>
      </c>
      <c r="G1130" s="63">
        <v>26.95</v>
      </c>
      <c r="H1130" s="63"/>
      <c r="I1130" s="63"/>
      <c r="J1130" s="63"/>
      <c r="K1130" s="63"/>
      <c r="L1130" s="63"/>
      <c r="M1130" s="82">
        <v>100</v>
      </c>
    </row>
    <row r="1131" spans="1:13" s="50" customFormat="1" ht="34.5" x14ac:dyDescent="0.15">
      <c r="A1131" s="63"/>
      <c r="B1131" s="63">
        <v>15</v>
      </c>
      <c r="C1131" s="63" t="s">
        <v>4666</v>
      </c>
      <c r="D1131" s="63" t="s">
        <v>4667</v>
      </c>
      <c r="E1131" s="63">
        <f t="shared" si="41"/>
        <v>12.18</v>
      </c>
      <c r="F1131" s="63">
        <v>12.18</v>
      </c>
      <c r="G1131" s="63">
        <v>12.18</v>
      </c>
      <c r="H1131" s="63"/>
      <c r="I1131" s="63"/>
      <c r="J1131" s="63"/>
      <c r="K1131" s="63"/>
      <c r="L1131" s="63"/>
      <c r="M1131" s="82">
        <v>57</v>
      </c>
    </row>
    <row r="1132" spans="1:13" s="50" customFormat="1" ht="23.25" x14ac:dyDescent="0.15">
      <c r="A1132" s="63"/>
      <c r="B1132" s="63">
        <v>16</v>
      </c>
      <c r="C1132" s="63" t="s">
        <v>4668</v>
      </c>
      <c r="D1132" s="63" t="s">
        <v>4669</v>
      </c>
      <c r="E1132" s="63">
        <f t="shared" si="41"/>
        <v>1.962</v>
      </c>
      <c r="F1132" s="63">
        <v>1.962</v>
      </c>
      <c r="G1132" s="63">
        <v>1.962</v>
      </c>
      <c r="H1132" s="63"/>
      <c r="I1132" s="63"/>
      <c r="J1132" s="63"/>
      <c r="K1132" s="63"/>
      <c r="L1132" s="63"/>
      <c r="M1132" s="82">
        <v>63</v>
      </c>
    </row>
    <row r="1133" spans="1:13" s="50" customFormat="1" ht="36" x14ac:dyDescent="0.15">
      <c r="A1133" s="63"/>
      <c r="B1133" s="63">
        <v>17</v>
      </c>
      <c r="C1133" s="63" t="s">
        <v>4670</v>
      </c>
      <c r="D1133" s="63" t="s">
        <v>4671</v>
      </c>
      <c r="E1133" s="63">
        <f t="shared" si="41"/>
        <v>78.3</v>
      </c>
      <c r="F1133" s="63">
        <v>78.3</v>
      </c>
      <c r="G1133" s="63">
        <v>78.3</v>
      </c>
      <c r="H1133" s="63"/>
      <c r="I1133" s="63"/>
      <c r="J1133" s="63"/>
      <c r="K1133" s="63"/>
      <c r="L1133" s="63"/>
      <c r="M1133" s="65" t="s">
        <v>4672</v>
      </c>
    </row>
    <row r="1134" spans="1:13" s="50" customFormat="1" ht="35.25" x14ac:dyDescent="0.15">
      <c r="A1134" s="63"/>
      <c r="B1134" s="63">
        <v>18</v>
      </c>
      <c r="C1134" s="63" t="s">
        <v>4673</v>
      </c>
      <c r="D1134" s="63" t="s">
        <v>4674</v>
      </c>
      <c r="E1134" s="63">
        <f t="shared" si="41"/>
        <v>41.378999999999998</v>
      </c>
      <c r="F1134" s="63">
        <v>41.378999999999998</v>
      </c>
      <c r="G1134" s="63">
        <v>41.378999999999998</v>
      </c>
      <c r="H1134" s="63"/>
      <c r="I1134" s="63"/>
      <c r="J1134" s="63"/>
      <c r="K1134" s="63"/>
      <c r="L1134" s="63"/>
      <c r="M1134" s="65" t="s">
        <v>4675</v>
      </c>
    </row>
    <row r="1135" spans="1:13" s="50" customFormat="1" ht="46.5" x14ac:dyDescent="0.15">
      <c r="A1135" s="63"/>
      <c r="B1135" s="63">
        <v>19</v>
      </c>
      <c r="C1135" s="63" t="s">
        <v>4676</v>
      </c>
      <c r="D1135" s="63" t="s">
        <v>4677</v>
      </c>
      <c r="E1135" s="63">
        <f t="shared" si="41"/>
        <v>76.790999999999997</v>
      </c>
      <c r="F1135" s="63">
        <v>76.790999999999997</v>
      </c>
      <c r="G1135" s="63">
        <v>76.790999999999997</v>
      </c>
      <c r="H1135" s="63"/>
      <c r="I1135" s="63"/>
      <c r="J1135" s="63"/>
      <c r="K1135" s="63"/>
      <c r="L1135" s="63"/>
      <c r="M1135" s="65" t="s">
        <v>4678</v>
      </c>
    </row>
    <row r="1136" spans="1:13" s="50" customFormat="1" ht="35.25" x14ac:dyDescent="0.15">
      <c r="A1136" s="63"/>
      <c r="B1136" s="63">
        <v>20</v>
      </c>
      <c r="C1136" s="63" t="s">
        <v>4679</v>
      </c>
      <c r="D1136" s="63" t="s">
        <v>4680</v>
      </c>
      <c r="E1136" s="63">
        <f t="shared" si="41"/>
        <v>36.448</v>
      </c>
      <c r="F1136" s="63">
        <v>36.448</v>
      </c>
      <c r="G1136" s="63">
        <v>36.448</v>
      </c>
      <c r="H1136" s="63"/>
      <c r="I1136" s="63"/>
      <c r="J1136" s="63"/>
      <c r="K1136" s="63"/>
      <c r="L1136" s="63"/>
      <c r="M1136" s="65" t="s">
        <v>4681</v>
      </c>
    </row>
    <row r="1137" spans="1:13" s="50" customFormat="1" ht="48" x14ac:dyDescent="0.15">
      <c r="A1137" s="63"/>
      <c r="B1137" s="63">
        <v>21</v>
      </c>
      <c r="C1137" s="63" t="s">
        <v>4682</v>
      </c>
      <c r="D1137" s="63" t="s">
        <v>4683</v>
      </c>
      <c r="E1137" s="63">
        <f t="shared" si="41"/>
        <v>8.5</v>
      </c>
      <c r="F1137" s="63">
        <v>8.5</v>
      </c>
      <c r="G1137" s="63">
        <v>8.5</v>
      </c>
      <c r="H1137" s="63"/>
      <c r="I1137" s="63"/>
      <c r="J1137" s="63"/>
      <c r="K1137" s="63"/>
      <c r="L1137" s="63"/>
      <c r="M1137" s="65">
        <v>70</v>
      </c>
    </row>
    <row r="1138" spans="1:13" s="50" customFormat="1" ht="24" x14ac:dyDescent="0.15">
      <c r="A1138" s="63"/>
      <c r="B1138" s="63">
        <v>22</v>
      </c>
      <c r="C1138" s="63" t="s">
        <v>4684</v>
      </c>
      <c r="D1138" s="63" t="s">
        <v>4685</v>
      </c>
      <c r="E1138" s="63">
        <f t="shared" si="41"/>
        <v>26.199000000000002</v>
      </c>
      <c r="F1138" s="63">
        <v>26.199000000000002</v>
      </c>
      <c r="G1138" s="63">
        <v>26.199000000000002</v>
      </c>
      <c r="H1138" s="63"/>
      <c r="I1138" s="63"/>
      <c r="J1138" s="63"/>
      <c r="K1138" s="63"/>
      <c r="L1138" s="63"/>
      <c r="M1138" s="65">
        <v>356</v>
      </c>
    </row>
    <row r="1139" spans="1:13" s="50" customFormat="1" ht="24" x14ac:dyDescent="0.15">
      <c r="A1139" s="63"/>
      <c r="B1139" s="63">
        <v>23</v>
      </c>
      <c r="C1139" s="63" t="s">
        <v>4686</v>
      </c>
      <c r="D1139" s="63" t="s">
        <v>4687</v>
      </c>
      <c r="E1139" s="63">
        <f t="shared" si="41"/>
        <v>15.8</v>
      </c>
      <c r="F1139" s="63">
        <v>15.8</v>
      </c>
      <c r="G1139" s="63">
        <v>15.8</v>
      </c>
      <c r="H1139" s="63"/>
      <c r="I1139" s="63"/>
      <c r="J1139" s="63"/>
      <c r="K1139" s="63"/>
      <c r="L1139" s="63"/>
      <c r="M1139" s="65">
        <v>126</v>
      </c>
    </row>
    <row r="1140" spans="1:13" s="50" customFormat="1" ht="23.25" x14ac:dyDescent="0.15">
      <c r="A1140" s="63"/>
      <c r="B1140" s="63">
        <v>24</v>
      </c>
      <c r="C1140" s="63" t="s">
        <v>4688</v>
      </c>
      <c r="D1140" s="63" t="s">
        <v>4689</v>
      </c>
      <c r="E1140" s="63">
        <f t="shared" si="41"/>
        <v>50.372999999999998</v>
      </c>
      <c r="F1140" s="63">
        <v>50.372999999999998</v>
      </c>
      <c r="G1140" s="63">
        <v>50.372999999999998</v>
      </c>
      <c r="H1140" s="63"/>
      <c r="I1140" s="63"/>
      <c r="J1140" s="63"/>
      <c r="K1140" s="63"/>
      <c r="L1140" s="63"/>
      <c r="M1140" s="65">
        <v>897</v>
      </c>
    </row>
    <row r="1141" spans="1:13" s="50" customFormat="1" ht="36" x14ac:dyDescent="0.15">
      <c r="A1141" s="63"/>
      <c r="B1141" s="63">
        <v>25</v>
      </c>
      <c r="C1141" s="63" t="s">
        <v>4690</v>
      </c>
      <c r="D1141" s="63" t="s">
        <v>4691</v>
      </c>
      <c r="E1141" s="63">
        <f t="shared" si="41"/>
        <v>36.423000000000002</v>
      </c>
      <c r="F1141" s="63">
        <v>36.423000000000002</v>
      </c>
      <c r="G1141" s="63">
        <v>36.423000000000002</v>
      </c>
      <c r="H1141" s="63"/>
      <c r="I1141" s="63"/>
      <c r="J1141" s="63"/>
      <c r="K1141" s="63"/>
      <c r="L1141" s="63"/>
      <c r="M1141" s="65">
        <v>445</v>
      </c>
    </row>
    <row r="1142" spans="1:13" s="50" customFormat="1" ht="36" x14ac:dyDescent="0.15">
      <c r="A1142" s="63"/>
      <c r="B1142" s="63">
        <v>26</v>
      </c>
      <c r="C1142" s="63" t="s">
        <v>4692</v>
      </c>
      <c r="D1142" s="63" t="s">
        <v>4693</v>
      </c>
      <c r="E1142" s="63">
        <f t="shared" si="41"/>
        <v>21.16</v>
      </c>
      <c r="F1142" s="63">
        <v>21.16</v>
      </c>
      <c r="G1142" s="63">
        <v>21.16</v>
      </c>
      <c r="H1142" s="63"/>
      <c r="I1142" s="63"/>
      <c r="J1142" s="63"/>
      <c r="K1142" s="63"/>
      <c r="L1142" s="63"/>
      <c r="M1142" s="65">
        <v>270</v>
      </c>
    </row>
    <row r="1143" spans="1:13" s="50" customFormat="1" ht="24" x14ac:dyDescent="0.15">
      <c r="A1143" s="63"/>
      <c r="B1143" s="63">
        <v>27</v>
      </c>
      <c r="C1143" s="63" t="s">
        <v>4694</v>
      </c>
      <c r="D1143" s="63" t="s">
        <v>4695</v>
      </c>
      <c r="E1143" s="63">
        <f t="shared" si="41"/>
        <v>13.77</v>
      </c>
      <c r="F1143" s="63">
        <v>13.77</v>
      </c>
      <c r="G1143" s="63">
        <v>13.77</v>
      </c>
      <c r="H1143" s="63"/>
      <c r="I1143" s="63"/>
      <c r="J1143" s="63"/>
      <c r="K1143" s="63"/>
      <c r="L1143" s="63"/>
      <c r="M1143" s="65">
        <v>119</v>
      </c>
    </row>
    <row r="1144" spans="1:13" s="50" customFormat="1" ht="46.5" x14ac:dyDescent="0.15">
      <c r="A1144" s="63"/>
      <c r="B1144" s="63">
        <v>28</v>
      </c>
      <c r="C1144" s="63" t="s">
        <v>4696</v>
      </c>
      <c r="D1144" s="63" t="s">
        <v>4697</v>
      </c>
      <c r="E1144" s="63">
        <f t="shared" si="41"/>
        <v>25</v>
      </c>
      <c r="F1144" s="63">
        <v>25</v>
      </c>
      <c r="G1144" s="63">
        <v>25</v>
      </c>
      <c r="H1144" s="63"/>
      <c r="I1144" s="63"/>
      <c r="J1144" s="63"/>
      <c r="K1144" s="63"/>
      <c r="L1144" s="63"/>
      <c r="M1144" s="72">
        <v>169</v>
      </c>
    </row>
    <row r="1145" spans="1:13" s="50" customFormat="1" ht="24" x14ac:dyDescent="0.15">
      <c r="A1145" s="63"/>
      <c r="B1145" s="63">
        <v>29</v>
      </c>
      <c r="C1145" s="63" t="s">
        <v>4698</v>
      </c>
      <c r="D1145" s="63" t="s">
        <v>4699</v>
      </c>
      <c r="E1145" s="63">
        <f t="shared" si="41"/>
        <v>18</v>
      </c>
      <c r="F1145" s="63">
        <v>18</v>
      </c>
      <c r="G1145" s="63">
        <v>18</v>
      </c>
      <c r="H1145" s="63"/>
      <c r="I1145" s="63"/>
      <c r="J1145" s="63"/>
      <c r="K1145" s="63"/>
      <c r="L1145" s="63"/>
      <c r="M1145" s="72">
        <v>115</v>
      </c>
    </row>
    <row r="1146" spans="1:13" s="50" customFormat="1" ht="48" x14ac:dyDescent="0.15">
      <c r="A1146" s="63"/>
      <c r="B1146" s="63">
        <v>30</v>
      </c>
      <c r="C1146" s="63" t="s">
        <v>4700</v>
      </c>
      <c r="D1146" s="63" t="s">
        <v>4701</v>
      </c>
      <c r="E1146" s="63">
        <f t="shared" si="41"/>
        <v>12.9</v>
      </c>
      <c r="F1146" s="63">
        <v>12.9</v>
      </c>
      <c r="G1146" s="63">
        <v>12.9</v>
      </c>
      <c r="H1146" s="63"/>
      <c r="I1146" s="63"/>
      <c r="J1146" s="63"/>
      <c r="K1146" s="63"/>
      <c r="L1146" s="63"/>
      <c r="M1146" s="72">
        <v>217</v>
      </c>
    </row>
    <row r="1147" spans="1:13" s="50" customFormat="1" ht="23.25" x14ac:dyDescent="0.15">
      <c r="A1147" s="63"/>
      <c r="B1147" s="63">
        <v>31</v>
      </c>
      <c r="C1147" s="63" t="s">
        <v>4702</v>
      </c>
      <c r="D1147" s="63" t="s">
        <v>4703</v>
      </c>
      <c r="E1147" s="63">
        <f t="shared" si="41"/>
        <v>9</v>
      </c>
      <c r="F1147" s="63">
        <v>9</v>
      </c>
      <c r="G1147" s="63">
        <v>9</v>
      </c>
      <c r="H1147" s="63"/>
      <c r="I1147" s="63"/>
      <c r="J1147" s="63"/>
      <c r="K1147" s="63"/>
      <c r="L1147" s="63"/>
      <c r="M1147" s="72">
        <v>44</v>
      </c>
    </row>
    <row r="1148" spans="1:13" s="50" customFormat="1" ht="24" x14ac:dyDescent="0.15">
      <c r="A1148" s="63"/>
      <c r="B1148" s="63">
        <v>32</v>
      </c>
      <c r="C1148" s="63" t="s">
        <v>4704</v>
      </c>
      <c r="D1148" s="63" t="s">
        <v>4705</v>
      </c>
      <c r="E1148" s="63">
        <f t="shared" si="41"/>
        <v>372</v>
      </c>
      <c r="F1148" s="63">
        <v>372</v>
      </c>
      <c r="G1148" s="63">
        <v>372</v>
      </c>
      <c r="H1148" s="63"/>
      <c r="I1148" s="63"/>
      <c r="J1148" s="63"/>
      <c r="K1148" s="63"/>
      <c r="L1148" s="63"/>
      <c r="M1148" s="65" t="s">
        <v>2424</v>
      </c>
    </row>
    <row r="1149" spans="1:13" s="50" customFormat="1" ht="70.5" x14ac:dyDescent="0.15">
      <c r="A1149" s="63"/>
      <c r="B1149" s="63">
        <v>33</v>
      </c>
      <c r="C1149" s="63" t="s">
        <v>4706</v>
      </c>
      <c r="D1149" s="63" t="s">
        <v>4707</v>
      </c>
      <c r="E1149" s="63">
        <f t="shared" si="41"/>
        <v>12</v>
      </c>
      <c r="F1149" s="63">
        <v>12</v>
      </c>
      <c r="G1149" s="63">
        <v>12</v>
      </c>
      <c r="H1149" s="63"/>
      <c r="I1149" s="63"/>
      <c r="J1149" s="63"/>
      <c r="K1149" s="63"/>
      <c r="L1149" s="63"/>
      <c r="M1149" s="65">
        <v>57</v>
      </c>
    </row>
    <row r="1150" spans="1:13" s="50" customFormat="1" x14ac:dyDescent="0.15">
      <c r="A1150" s="63"/>
      <c r="B1150" s="63">
        <v>34</v>
      </c>
      <c r="C1150" s="63" t="s">
        <v>4708</v>
      </c>
      <c r="D1150" s="63" t="s">
        <v>4708</v>
      </c>
      <c r="E1150" s="63">
        <f t="shared" si="41"/>
        <v>200</v>
      </c>
      <c r="F1150" s="63">
        <v>200</v>
      </c>
      <c r="G1150" s="63">
        <v>200</v>
      </c>
      <c r="H1150" s="63"/>
      <c r="I1150" s="63"/>
      <c r="J1150" s="63"/>
      <c r="K1150" s="63"/>
      <c r="L1150" s="63"/>
      <c r="M1150" s="65">
        <v>4623</v>
      </c>
    </row>
    <row r="1151" spans="1:13" s="50" customFormat="1" x14ac:dyDescent="0.15">
      <c r="A1151" s="63"/>
      <c r="B1151" s="63">
        <v>35</v>
      </c>
      <c r="C1151" s="63" t="s">
        <v>4709</v>
      </c>
      <c r="D1151" s="63" t="s">
        <v>4710</v>
      </c>
      <c r="E1151" s="63">
        <f t="shared" si="41"/>
        <v>3.5</v>
      </c>
      <c r="F1151" s="63">
        <v>3.5</v>
      </c>
      <c r="G1151" s="63">
        <v>3.5</v>
      </c>
      <c r="H1151" s="63"/>
      <c r="I1151" s="63"/>
      <c r="J1151" s="63"/>
      <c r="K1151" s="63"/>
      <c r="L1151" s="63"/>
      <c r="M1151" s="65" t="s">
        <v>4711</v>
      </c>
    </row>
    <row r="1152" spans="1:13" s="50" customFormat="1" ht="46.5" x14ac:dyDescent="0.15">
      <c r="A1152" s="63"/>
      <c r="B1152" s="63">
        <v>36</v>
      </c>
      <c r="C1152" s="63" t="s">
        <v>4712</v>
      </c>
      <c r="D1152" s="63" t="s">
        <v>4713</v>
      </c>
      <c r="E1152" s="63">
        <f t="shared" si="41"/>
        <v>135</v>
      </c>
      <c r="F1152" s="63">
        <v>135</v>
      </c>
      <c r="G1152" s="63">
        <v>135</v>
      </c>
      <c r="H1152" s="63"/>
      <c r="I1152" s="63"/>
      <c r="J1152" s="63"/>
      <c r="K1152" s="63"/>
      <c r="L1152" s="63"/>
      <c r="M1152" s="65">
        <v>117</v>
      </c>
    </row>
    <row r="1153" spans="1:13" s="50" customFormat="1" ht="58.5" x14ac:dyDescent="0.15">
      <c r="A1153" s="63"/>
      <c r="B1153" s="63">
        <v>37</v>
      </c>
      <c r="C1153" s="63" t="s">
        <v>4714</v>
      </c>
      <c r="D1153" s="63" t="s">
        <v>4715</v>
      </c>
      <c r="E1153" s="63">
        <f t="shared" si="41"/>
        <v>179.74850000000001</v>
      </c>
      <c r="F1153" s="63">
        <v>179.74850000000001</v>
      </c>
      <c r="G1153" s="63">
        <v>179.74850000000001</v>
      </c>
      <c r="H1153" s="63"/>
      <c r="I1153" s="63"/>
      <c r="J1153" s="63"/>
      <c r="K1153" s="63"/>
      <c r="L1153" s="63"/>
      <c r="M1153" s="65">
        <v>3644</v>
      </c>
    </row>
    <row r="1154" spans="1:13" s="50" customFormat="1" ht="93.75" x14ac:dyDescent="0.15">
      <c r="A1154" s="63"/>
      <c r="B1154" s="63">
        <v>38</v>
      </c>
      <c r="C1154" s="63" t="s">
        <v>4716</v>
      </c>
      <c r="D1154" s="63" t="s">
        <v>4717</v>
      </c>
      <c r="E1154" s="63">
        <f t="shared" si="41"/>
        <v>51.5</v>
      </c>
      <c r="F1154" s="63">
        <v>51.5</v>
      </c>
      <c r="G1154" s="63">
        <v>51.5</v>
      </c>
      <c r="H1154" s="63"/>
      <c r="I1154" s="63"/>
      <c r="J1154" s="63"/>
      <c r="K1154" s="63"/>
      <c r="L1154" s="63"/>
      <c r="M1154" s="65">
        <v>278</v>
      </c>
    </row>
    <row r="1155" spans="1:13" s="50" customFormat="1" ht="47.25" x14ac:dyDescent="0.15">
      <c r="A1155" s="63"/>
      <c r="B1155" s="63">
        <v>39</v>
      </c>
      <c r="C1155" s="65" t="s">
        <v>4718</v>
      </c>
      <c r="D1155" s="63" t="s">
        <v>4719</v>
      </c>
      <c r="E1155" s="63">
        <f t="shared" si="41"/>
        <v>64.2</v>
      </c>
      <c r="F1155" s="63">
        <v>64.2</v>
      </c>
      <c r="G1155" s="63">
        <v>64.2</v>
      </c>
      <c r="H1155" s="63"/>
      <c r="I1155" s="63"/>
      <c r="J1155" s="63"/>
      <c r="K1155" s="63"/>
      <c r="L1155" s="63"/>
      <c r="M1155" s="82">
        <v>667</v>
      </c>
    </row>
    <row r="1156" spans="1:13" s="50" customFormat="1" ht="47.25" x14ac:dyDescent="0.15">
      <c r="A1156" s="63"/>
      <c r="B1156" s="63">
        <v>40</v>
      </c>
      <c r="C1156" s="63" t="s">
        <v>4720</v>
      </c>
      <c r="D1156" s="63" t="s">
        <v>4721</v>
      </c>
      <c r="E1156" s="63">
        <f t="shared" si="41"/>
        <v>12.78</v>
      </c>
      <c r="F1156" s="63">
        <v>12.78</v>
      </c>
      <c r="G1156" s="63">
        <v>12.78</v>
      </c>
      <c r="H1156" s="63"/>
      <c r="I1156" s="63"/>
      <c r="J1156" s="63"/>
      <c r="K1156" s="63"/>
      <c r="L1156" s="63"/>
      <c r="M1156" s="82">
        <v>74</v>
      </c>
    </row>
    <row r="1157" spans="1:13" s="50" customFormat="1" ht="60" x14ac:dyDescent="0.15">
      <c r="A1157" s="63"/>
      <c r="B1157" s="63">
        <v>41</v>
      </c>
      <c r="C1157" s="65" t="s">
        <v>4722</v>
      </c>
      <c r="D1157" s="63" t="s">
        <v>4723</v>
      </c>
      <c r="E1157" s="63">
        <f t="shared" si="41"/>
        <v>18.5</v>
      </c>
      <c r="F1157" s="63">
        <v>18.5</v>
      </c>
      <c r="G1157" s="63">
        <v>18.5</v>
      </c>
      <c r="H1157" s="63"/>
      <c r="I1157" s="63"/>
      <c r="J1157" s="63"/>
      <c r="K1157" s="63"/>
      <c r="L1157" s="63"/>
      <c r="M1157" s="65">
        <v>126</v>
      </c>
    </row>
    <row r="1158" spans="1:13" s="50" customFormat="1" ht="72" x14ac:dyDescent="0.15">
      <c r="A1158" s="63"/>
      <c r="B1158" s="63">
        <v>42</v>
      </c>
      <c r="C1158" s="65" t="s">
        <v>4724</v>
      </c>
      <c r="D1158" s="63" t="s">
        <v>4725</v>
      </c>
      <c r="E1158" s="63">
        <f t="shared" si="41"/>
        <v>95.98</v>
      </c>
      <c r="F1158" s="63">
        <v>95.98</v>
      </c>
      <c r="G1158" s="63">
        <v>95.98</v>
      </c>
      <c r="H1158" s="63"/>
      <c r="I1158" s="63"/>
      <c r="J1158" s="63"/>
      <c r="K1158" s="63"/>
      <c r="L1158" s="63"/>
      <c r="M1158" s="65">
        <v>1085</v>
      </c>
    </row>
    <row r="1159" spans="1:13" s="50" customFormat="1" ht="48" x14ac:dyDescent="0.15">
      <c r="A1159" s="63"/>
      <c r="B1159" s="63">
        <v>43</v>
      </c>
      <c r="C1159" s="65" t="s">
        <v>4726</v>
      </c>
      <c r="D1159" s="63" t="s">
        <v>4727</v>
      </c>
      <c r="E1159" s="63">
        <f t="shared" si="41"/>
        <v>3.3450000000000002</v>
      </c>
      <c r="F1159" s="63">
        <v>3.3450000000000002</v>
      </c>
      <c r="G1159" s="63">
        <v>3.3450000000000002</v>
      </c>
      <c r="H1159" s="63"/>
      <c r="I1159" s="63"/>
      <c r="J1159" s="63"/>
      <c r="K1159" s="63"/>
      <c r="L1159" s="63"/>
      <c r="M1159" s="65">
        <v>86</v>
      </c>
    </row>
    <row r="1160" spans="1:13" s="50" customFormat="1" ht="59.25" x14ac:dyDescent="0.15">
      <c r="A1160" s="63"/>
      <c r="B1160" s="63">
        <v>44</v>
      </c>
      <c r="C1160" s="65" t="s">
        <v>4728</v>
      </c>
      <c r="D1160" s="63" t="s">
        <v>4729</v>
      </c>
      <c r="E1160" s="63">
        <f t="shared" si="41"/>
        <v>92.183999999999997</v>
      </c>
      <c r="F1160" s="63">
        <v>92.183999999999997</v>
      </c>
      <c r="G1160" s="63">
        <v>92.183999999999997</v>
      </c>
      <c r="H1160" s="63"/>
      <c r="I1160" s="63"/>
      <c r="J1160" s="63"/>
      <c r="K1160" s="63"/>
      <c r="L1160" s="63"/>
      <c r="M1160" s="65">
        <v>2758</v>
      </c>
    </row>
    <row r="1161" spans="1:13" s="50" customFormat="1" ht="59.25" x14ac:dyDescent="0.15">
      <c r="A1161" s="63"/>
      <c r="B1161" s="63">
        <v>45</v>
      </c>
      <c r="C1161" s="65" t="s">
        <v>4730</v>
      </c>
      <c r="D1161" s="63" t="s">
        <v>4731</v>
      </c>
      <c r="E1161" s="63">
        <f t="shared" si="41"/>
        <v>7.4</v>
      </c>
      <c r="F1161" s="63">
        <v>7.4</v>
      </c>
      <c r="G1161" s="63">
        <v>7.4</v>
      </c>
      <c r="H1161" s="63"/>
      <c r="I1161" s="63"/>
      <c r="J1161" s="63"/>
      <c r="K1161" s="63"/>
      <c r="L1161" s="63"/>
      <c r="M1161" s="65">
        <v>165</v>
      </c>
    </row>
    <row r="1162" spans="1:13" s="50" customFormat="1" ht="48" x14ac:dyDescent="0.15">
      <c r="A1162" s="63"/>
      <c r="B1162" s="63">
        <v>46</v>
      </c>
      <c r="C1162" s="65" t="s">
        <v>4732</v>
      </c>
      <c r="D1162" s="63" t="s">
        <v>4733</v>
      </c>
      <c r="E1162" s="63">
        <f t="shared" si="41"/>
        <v>6.4459999999999997</v>
      </c>
      <c r="F1162" s="63">
        <v>6.4459999999999997</v>
      </c>
      <c r="G1162" s="63">
        <v>6.4459999999999997</v>
      </c>
      <c r="H1162" s="63"/>
      <c r="I1162" s="63"/>
      <c r="J1162" s="63"/>
      <c r="K1162" s="63"/>
      <c r="L1162" s="63"/>
      <c r="M1162" s="65">
        <v>122</v>
      </c>
    </row>
    <row r="1163" spans="1:13" s="50" customFormat="1" ht="48" x14ac:dyDescent="0.15">
      <c r="A1163" s="63"/>
      <c r="B1163" s="63">
        <v>47</v>
      </c>
      <c r="C1163" s="65" t="s">
        <v>4734</v>
      </c>
      <c r="D1163" s="63" t="s">
        <v>4735</v>
      </c>
      <c r="E1163" s="63">
        <f t="shared" si="41"/>
        <v>2.64</v>
      </c>
      <c r="F1163" s="63">
        <v>2.64</v>
      </c>
      <c r="G1163" s="63">
        <v>2.64</v>
      </c>
      <c r="H1163" s="63"/>
      <c r="I1163" s="63"/>
      <c r="J1163" s="63"/>
      <c r="K1163" s="63"/>
      <c r="L1163" s="63"/>
      <c r="M1163" s="65">
        <v>32</v>
      </c>
    </row>
    <row r="1164" spans="1:13" s="50" customFormat="1" ht="36" x14ac:dyDescent="0.15">
      <c r="A1164" s="63"/>
      <c r="B1164" s="63">
        <v>48</v>
      </c>
      <c r="C1164" s="65" t="s">
        <v>4736</v>
      </c>
      <c r="D1164" s="63" t="s">
        <v>4737</v>
      </c>
      <c r="E1164" s="63">
        <f t="shared" si="41"/>
        <v>2.4500000000000002</v>
      </c>
      <c r="F1164" s="63">
        <v>2.4500000000000002</v>
      </c>
      <c r="G1164" s="63">
        <v>2.4500000000000002</v>
      </c>
      <c r="H1164" s="63"/>
      <c r="I1164" s="63"/>
      <c r="J1164" s="63"/>
      <c r="K1164" s="63"/>
      <c r="L1164" s="63"/>
      <c r="M1164" s="65">
        <v>52</v>
      </c>
    </row>
    <row r="1165" spans="1:13" s="50" customFormat="1" ht="48" x14ac:dyDescent="0.15">
      <c r="A1165" s="63"/>
      <c r="B1165" s="63">
        <v>49</v>
      </c>
      <c r="C1165" s="65" t="s">
        <v>4738</v>
      </c>
      <c r="D1165" s="63" t="s">
        <v>4739</v>
      </c>
      <c r="E1165" s="63">
        <f t="shared" si="41"/>
        <v>17.268999999999998</v>
      </c>
      <c r="F1165" s="63">
        <v>17.268999999999998</v>
      </c>
      <c r="G1165" s="63">
        <v>17.268999999999998</v>
      </c>
      <c r="H1165" s="63"/>
      <c r="I1165" s="63"/>
      <c r="J1165" s="63"/>
      <c r="K1165" s="63"/>
      <c r="L1165" s="63"/>
      <c r="M1165" s="65">
        <v>203</v>
      </c>
    </row>
    <row r="1166" spans="1:13" s="50" customFormat="1" ht="59.25" x14ac:dyDescent="0.15">
      <c r="A1166" s="63"/>
      <c r="B1166" s="63">
        <v>50</v>
      </c>
      <c r="C1166" s="65" t="s">
        <v>4740</v>
      </c>
      <c r="D1166" s="63" t="s">
        <v>4741</v>
      </c>
      <c r="E1166" s="63">
        <f t="shared" si="41"/>
        <v>1.5</v>
      </c>
      <c r="F1166" s="63">
        <v>1.5</v>
      </c>
      <c r="G1166" s="63">
        <v>1.5</v>
      </c>
      <c r="H1166" s="63"/>
      <c r="I1166" s="63"/>
      <c r="J1166" s="63"/>
      <c r="K1166" s="63"/>
      <c r="L1166" s="63"/>
      <c r="M1166" s="65">
        <v>15</v>
      </c>
    </row>
    <row r="1167" spans="1:13" s="50" customFormat="1" ht="47.25" x14ac:dyDescent="0.15">
      <c r="A1167" s="63"/>
      <c r="B1167" s="63">
        <v>51</v>
      </c>
      <c r="C1167" s="65" t="s">
        <v>4742</v>
      </c>
      <c r="D1167" s="63" t="s">
        <v>4743</v>
      </c>
      <c r="E1167" s="63">
        <f t="shared" si="41"/>
        <v>2.5</v>
      </c>
      <c r="F1167" s="63">
        <v>2.5</v>
      </c>
      <c r="G1167" s="63">
        <v>2.5</v>
      </c>
      <c r="H1167" s="63"/>
      <c r="I1167" s="63"/>
      <c r="J1167" s="63"/>
      <c r="K1167" s="63"/>
      <c r="L1167" s="63"/>
      <c r="M1167" s="65">
        <v>21</v>
      </c>
    </row>
    <row r="1168" spans="1:13" s="50" customFormat="1" ht="48" x14ac:dyDescent="0.15">
      <c r="A1168" s="63"/>
      <c r="B1168" s="63">
        <v>52</v>
      </c>
      <c r="C1168" s="65" t="s">
        <v>4744</v>
      </c>
      <c r="D1168" s="63" t="s">
        <v>4745</v>
      </c>
      <c r="E1168" s="63">
        <f t="shared" si="41"/>
        <v>2.2440000000000002</v>
      </c>
      <c r="F1168" s="63">
        <v>2.2440000000000002</v>
      </c>
      <c r="G1168" s="63">
        <v>2.2440000000000002</v>
      </c>
      <c r="H1168" s="63"/>
      <c r="I1168" s="63"/>
      <c r="J1168" s="63"/>
      <c r="K1168" s="63"/>
      <c r="L1168" s="63"/>
      <c r="M1168" s="65">
        <v>124</v>
      </c>
    </row>
    <row r="1169" spans="1:13" s="50" customFormat="1" ht="59.25" x14ac:dyDescent="0.15">
      <c r="A1169" s="63"/>
      <c r="B1169" s="63">
        <v>53</v>
      </c>
      <c r="C1169" s="65" t="s">
        <v>4746</v>
      </c>
      <c r="D1169" s="63" t="s">
        <v>4747</v>
      </c>
      <c r="E1169" s="63">
        <f t="shared" si="41"/>
        <v>3.9750000000000001</v>
      </c>
      <c r="F1169" s="63">
        <v>3.9750000000000001</v>
      </c>
      <c r="G1169" s="63">
        <v>3.9750000000000001</v>
      </c>
      <c r="H1169" s="63"/>
      <c r="I1169" s="63"/>
      <c r="J1169" s="63"/>
      <c r="K1169" s="63"/>
      <c r="L1169" s="63"/>
      <c r="M1169" s="65">
        <v>129</v>
      </c>
    </row>
    <row r="1170" spans="1:13" s="50" customFormat="1" ht="84" x14ac:dyDescent="0.15">
      <c r="A1170" s="63"/>
      <c r="B1170" s="63">
        <v>54</v>
      </c>
      <c r="C1170" s="63" t="s">
        <v>4748</v>
      </c>
      <c r="D1170" s="63" t="s">
        <v>4749</v>
      </c>
      <c r="E1170" s="63">
        <f t="shared" si="41"/>
        <v>26.754999999999999</v>
      </c>
      <c r="F1170" s="63">
        <v>26.754999999999999</v>
      </c>
      <c r="G1170" s="63">
        <v>26.754999999999999</v>
      </c>
      <c r="H1170" s="63"/>
      <c r="I1170" s="63"/>
      <c r="J1170" s="63"/>
      <c r="K1170" s="63"/>
      <c r="L1170" s="63"/>
      <c r="M1170" s="65">
        <v>1890</v>
      </c>
    </row>
    <row r="1171" spans="1:13" s="50" customFormat="1" ht="59.25" x14ac:dyDescent="0.15">
      <c r="A1171" s="63"/>
      <c r="B1171" s="63">
        <v>55</v>
      </c>
      <c r="C1171" s="63" t="s">
        <v>4750</v>
      </c>
      <c r="D1171" s="63" t="s">
        <v>4751</v>
      </c>
      <c r="E1171" s="63">
        <f t="shared" si="41"/>
        <v>12.7</v>
      </c>
      <c r="F1171" s="63">
        <v>12.7</v>
      </c>
      <c r="G1171" s="63">
        <v>12.7</v>
      </c>
      <c r="H1171" s="63"/>
      <c r="I1171" s="63"/>
      <c r="J1171" s="63"/>
      <c r="K1171" s="63"/>
      <c r="L1171" s="63"/>
      <c r="M1171" s="65">
        <v>389</v>
      </c>
    </row>
    <row r="1172" spans="1:13" s="50" customFormat="1" ht="48" x14ac:dyDescent="0.15">
      <c r="A1172" s="63"/>
      <c r="B1172" s="63">
        <v>56</v>
      </c>
      <c r="C1172" s="63" t="s">
        <v>4752</v>
      </c>
      <c r="D1172" s="63" t="s">
        <v>4753</v>
      </c>
      <c r="E1172" s="63">
        <f t="shared" si="41"/>
        <v>8.75</v>
      </c>
      <c r="F1172" s="63">
        <v>8.75</v>
      </c>
      <c r="G1172" s="63">
        <v>8.75</v>
      </c>
      <c r="H1172" s="63"/>
      <c r="I1172" s="63"/>
      <c r="J1172" s="63"/>
      <c r="K1172" s="63"/>
      <c r="L1172" s="63"/>
      <c r="M1172" s="65">
        <v>267</v>
      </c>
    </row>
    <row r="1173" spans="1:13" s="50" customFormat="1" ht="48" x14ac:dyDescent="0.15">
      <c r="A1173" s="63"/>
      <c r="B1173" s="63">
        <v>57</v>
      </c>
      <c r="C1173" s="63" t="s">
        <v>4754</v>
      </c>
      <c r="D1173" s="63" t="s">
        <v>4755</v>
      </c>
      <c r="E1173" s="63">
        <f t="shared" si="41"/>
        <v>143</v>
      </c>
      <c r="F1173" s="63">
        <v>143</v>
      </c>
      <c r="G1173" s="63">
        <v>143</v>
      </c>
      <c r="H1173" s="63"/>
      <c r="I1173" s="63"/>
      <c r="J1173" s="63"/>
      <c r="K1173" s="63"/>
      <c r="L1173" s="63"/>
      <c r="M1173" s="65">
        <v>1469</v>
      </c>
    </row>
    <row r="1174" spans="1:13" s="50" customFormat="1" ht="59.25" x14ac:dyDescent="0.15">
      <c r="A1174" s="63"/>
      <c r="B1174" s="63">
        <v>58</v>
      </c>
      <c r="C1174" s="63" t="s">
        <v>4756</v>
      </c>
      <c r="D1174" s="63" t="s">
        <v>4757</v>
      </c>
      <c r="E1174" s="63">
        <f t="shared" si="41"/>
        <v>34</v>
      </c>
      <c r="F1174" s="63">
        <v>34</v>
      </c>
      <c r="G1174" s="63">
        <v>34</v>
      </c>
      <c r="H1174" s="63"/>
      <c r="I1174" s="63"/>
      <c r="J1174" s="63"/>
      <c r="K1174" s="63"/>
      <c r="L1174" s="63"/>
      <c r="M1174" s="65">
        <v>755</v>
      </c>
    </row>
    <row r="1175" spans="1:13" s="50" customFormat="1" ht="48" x14ac:dyDescent="0.15">
      <c r="A1175" s="63"/>
      <c r="B1175" s="63">
        <v>59</v>
      </c>
      <c r="C1175" s="63" t="s">
        <v>4758</v>
      </c>
      <c r="D1175" s="63" t="s">
        <v>4759</v>
      </c>
      <c r="E1175" s="63">
        <f t="shared" si="41"/>
        <v>9.6999999999999993</v>
      </c>
      <c r="F1175" s="63">
        <v>9.6999999999999993</v>
      </c>
      <c r="G1175" s="63">
        <v>9.6999999999999993</v>
      </c>
      <c r="H1175" s="63"/>
      <c r="I1175" s="63"/>
      <c r="J1175" s="63"/>
      <c r="K1175" s="63"/>
      <c r="L1175" s="63"/>
      <c r="M1175" s="72">
        <v>196</v>
      </c>
    </row>
    <row r="1176" spans="1:13" s="50" customFormat="1" ht="48" x14ac:dyDescent="0.15">
      <c r="A1176" s="63"/>
      <c r="B1176" s="63">
        <v>60</v>
      </c>
      <c r="C1176" s="63" t="s">
        <v>4760</v>
      </c>
      <c r="D1176" s="63" t="s">
        <v>4761</v>
      </c>
      <c r="E1176" s="63">
        <f t="shared" si="41"/>
        <v>9</v>
      </c>
      <c r="F1176" s="63">
        <v>9</v>
      </c>
      <c r="G1176" s="63">
        <v>9</v>
      </c>
      <c r="H1176" s="63"/>
      <c r="I1176" s="63"/>
      <c r="J1176" s="63"/>
      <c r="K1176" s="63"/>
      <c r="L1176" s="63"/>
      <c r="M1176" s="72">
        <v>362</v>
      </c>
    </row>
    <row r="1177" spans="1:13" s="50" customFormat="1" ht="82.5" x14ac:dyDescent="0.15">
      <c r="A1177" s="63"/>
      <c r="B1177" s="63">
        <v>61</v>
      </c>
      <c r="C1177" s="63" t="s">
        <v>4762</v>
      </c>
      <c r="D1177" s="63" t="s">
        <v>4763</v>
      </c>
      <c r="E1177" s="63">
        <f t="shared" si="41"/>
        <v>20</v>
      </c>
      <c r="F1177" s="63">
        <v>20</v>
      </c>
      <c r="G1177" s="63">
        <v>20</v>
      </c>
      <c r="H1177" s="63"/>
      <c r="I1177" s="63"/>
      <c r="J1177" s="63"/>
      <c r="K1177" s="63"/>
      <c r="L1177" s="63"/>
      <c r="M1177" s="72">
        <v>145</v>
      </c>
    </row>
    <row r="1178" spans="1:13" s="50" customFormat="1" ht="71.25" x14ac:dyDescent="0.15">
      <c r="A1178" s="63"/>
      <c r="B1178" s="63">
        <v>62</v>
      </c>
      <c r="C1178" s="63" t="s">
        <v>4764</v>
      </c>
      <c r="D1178" s="63" t="s">
        <v>4765</v>
      </c>
      <c r="E1178" s="63">
        <f t="shared" si="41"/>
        <v>65</v>
      </c>
      <c r="F1178" s="63">
        <v>65</v>
      </c>
      <c r="G1178" s="63">
        <v>65</v>
      </c>
      <c r="H1178" s="63"/>
      <c r="I1178" s="63"/>
      <c r="J1178" s="63"/>
      <c r="K1178" s="63"/>
      <c r="L1178" s="63"/>
      <c r="M1178" s="72">
        <v>398</v>
      </c>
    </row>
    <row r="1179" spans="1:13" s="50" customFormat="1" ht="35.25" x14ac:dyDescent="0.15">
      <c r="A1179" s="63"/>
      <c r="B1179" s="63">
        <v>63</v>
      </c>
      <c r="C1179" s="65" t="s">
        <v>4766</v>
      </c>
      <c r="D1179" s="63" t="s">
        <v>4767</v>
      </c>
      <c r="E1179" s="63">
        <f t="shared" si="41"/>
        <v>23.2</v>
      </c>
      <c r="F1179" s="63">
        <v>23.2</v>
      </c>
      <c r="G1179" s="63">
        <v>23.2</v>
      </c>
      <c r="H1179" s="63"/>
      <c r="I1179" s="63"/>
      <c r="J1179" s="63"/>
      <c r="K1179" s="63"/>
      <c r="L1179" s="63"/>
      <c r="M1179" s="65">
        <v>339</v>
      </c>
    </row>
    <row r="1180" spans="1:13" s="50" customFormat="1" ht="35.25" x14ac:dyDescent="0.15">
      <c r="A1180" s="63"/>
      <c r="B1180" s="63">
        <v>64</v>
      </c>
      <c r="C1180" s="65" t="s">
        <v>4768</v>
      </c>
      <c r="D1180" s="63" t="s">
        <v>4769</v>
      </c>
      <c r="E1180" s="63">
        <f t="shared" si="41"/>
        <v>6.85</v>
      </c>
      <c r="F1180" s="63">
        <v>6.85</v>
      </c>
      <c r="G1180" s="63">
        <v>6.85</v>
      </c>
      <c r="H1180" s="63"/>
      <c r="I1180" s="63"/>
      <c r="J1180" s="63"/>
      <c r="K1180" s="63"/>
      <c r="L1180" s="63"/>
      <c r="M1180" s="65">
        <v>176</v>
      </c>
    </row>
    <row r="1181" spans="1:13" s="50" customFormat="1" ht="24" x14ac:dyDescent="0.15">
      <c r="A1181" s="63"/>
      <c r="B1181" s="63">
        <v>65</v>
      </c>
      <c r="C1181" s="65" t="s">
        <v>4770</v>
      </c>
      <c r="D1181" s="63" t="s">
        <v>4771</v>
      </c>
      <c r="E1181" s="63">
        <f t="shared" si="41"/>
        <v>3.75</v>
      </c>
      <c r="F1181" s="63">
        <v>3.75</v>
      </c>
      <c r="G1181" s="63">
        <v>3.75</v>
      </c>
      <c r="H1181" s="63"/>
      <c r="I1181" s="63"/>
      <c r="J1181" s="63"/>
      <c r="K1181" s="63"/>
      <c r="L1181" s="63"/>
      <c r="M1181" s="65">
        <v>88</v>
      </c>
    </row>
    <row r="1182" spans="1:13" s="50" customFormat="1" ht="35.25" x14ac:dyDescent="0.15">
      <c r="A1182" s="63"/>
      <c r="B1182" s="63">
        <v>66</v>
      </c>
      <c r="C1182" s="65" t="s">
        <v>4772</v>
      </c>
      <c r="D1182" s="63" t="s">
        <v>4773</v>
      </c>
      <c r="E1182" s="63">
        <f t="shared" ref="E1182:E1212" si="42">F1182</f>
        <v>30.35</v>
      </c>
      <c r="F1182" s="63">
        <v>30.35</v>
      </c>
      <c r="G1182" s="63">
        <v>30.35</v>
      </c>
      <c r="H1182" s="63"/>
      <c r="I1182" s="63"/>
      <c r="J1182" s="63"/>
      <c r="K1182" s="63"/>
      <c r="L1182" s="63"/>
      <c r="M1182" s="65">
        <v>714</v>
      </c>
    </row>
    <row r="1183" spans="1:13" s="50" customFormat="1" ht="35.25" x14ac:dyDescent="0.15">
      <c r="A1183" s="63"/>
      <c r="B1183" s="63">
        <v>67</v>
      </c>
      <c r="C1183" s="65" t="s">
        <v>4774</v>
      </c>
      <c r="D1183" s="63" t="s">
        <v>4775</v>
      </c>
      <c r="E1183" s="63">
        <f t="shared" si="42"/>
        <v>78.75</v>
      </c>
      <c r="F1183" s="63">
        <v>78.75</v>
      </c>
      <c r="G1183" s="63">
        <v>78.75</v>
      </c>
      <c r="H1183" s="63"/>
      <c r="I1183" s="63"/>
      <c r="J1183" s="63"/>
      <c r="K1183" s="63"/>
      <c r="L1183" s="63"/>
      <c r="M1183" s="65">
        <v>900</v>
      </c>
    </row>
    <row r="1184" spans="1:13" s="50" customFormat="1" ht="35.25" x14ac:dyDescent="0.15">
      <c r="A1184" s="63"/>
      <c r="B1184" s="63">
        <v>68</v>
      </c>
      <c r="C1184" s="65" t="s">
        <v>4776</v>
      </c>
      <c r="D1184" s="63" t="s">
        <v>4777</v>
      </c>
      <c r="E1184" s="63">
        <f t="shared" si="42"/>
        <v>2.69</v>
      </c>
      <c r="F1184" s="63">
        <v>2.69</v>
      </c>
      <c r="G1184" s="63">
        <v>2.69</v>
      </c>
      <c r="H1184" s="63"/>
      <c r="I1184" s="63"/>
      <c r="J1184" s="63"/>
      <c r="K1184" s="63"/>
      <c r="L1184" s="63"/>
      <c r="M1184" s="65">
        <v>127</v>
      </c>
    </row>
    <row r="1185" spans="1:13" s="50" customFormat="1" ht="35.25" x14ac:dyDescent="0.15">
      <c r="A1185" s="63"/>
      <c r="B1185" s="63">
        <v>69</v>
      </c>
      <c r="C1185" s="65" t="s">
        <v>4778</v>
      </c>
      <c r="D1185" s="63" t="s">
        <v>4779</v>
      </c>
      <c r="E1185" s="63">
        <f t="shared" si="42"/>
        <v>2.7749999999999999</v>
      </c>
      <c r="F1185" s="63">
        <v>2.7749999999999999</v>
      </c>
      <c r="G1185" s="63">
        <v>2.7749999999999999</v>
      </c>
      <c r="H1185" s="63"/>
      <c r="I1185" s="63"/>
      <c r="J1185" s="63"/>
      <c r="K1185" s="63"/>
      <c r="L1185" s="63"/>
      <c r="M1185" s="65">
        <v>96</v>
      </c>
    </row>
    <row r="1186" spans="1:13" s="50" customFormat="1" ht="35.25" x14ac:dyDescent="0.15">
      <c r="A1186" s="63"/>
      <c r="B1186" s="63">
        <v>70</v>
      </c>
      <c r="C1186" s="65" t="s">
        <v>4780</v>
      </c>
      <c r="D1186" s="63" t="s">
        <v>4781</v>
      </c>
      <c r="E1186" s="63">
        <f t="shared" si="42"/>
        <v>2.82</v>
      </c>
      <c r="F1186" s="63">
        <v>2.82</v>
      </c>
      <c r="G1186" s="63">
        <v>2.82</v>
      </c>
      <c r="H1186" s="63"/>
      <c r="I1186" s="63"/>
      <c r="J1186" s="63"/>
      <c r="K1186" s="63"/>
      <c r="L1186" s="63"/>
      <c r="M1186" s="65">
        <v>87</v>
      </c>
    </row>
    <row r="1187" spans="1:13" s="50" customFormat="1" ht="35.25" x14ac:dyDescent="0.15">
      <c r="A1187" s="63"/>
      <c r="B1187" s="63">
        <v>71</v>
      </c>
      <c r="C1187" s="65" t="s">
        <v>4782</v>
      </c>
      <c r="D1187" s="63" t="s">
        <v>4783</v>
      </c>
      <c r="E1187" s="63">
        <f t="shared" si="42"/>
        <v>4.04</v>
      </c>
      <c r="F1187" s="63">
        <v>4.04</v>
      </c>
      <c r="G1187" s="63">
        <v>4.04</v>
      </c>
      <c r="H1187" s="63"/>
      <c r="I1187" s="63"/>
      <c r="J1187" s="63"/>
      <c r="K1187" s="63"/>
      <c r="L1187" s="63"/>
      <c r="M1187" s="65">
        <v>110</v>
      </c>
    </row>
    <row r="1188" spans="1:13" s="50" customFormat="1" ht="24" x14ac:dyDescent="0.15">
      <c r="A1188" s="63"/>
      <c r="B1188" s="63">
        <v>72</v>
      </c>
      <c r="C1188" s="65" t="s">
        <v>4784</v>
      </c>
      <c r="D1188" s="63" t="s">
        <v>4785</v>
      </c>
      <c r="E1188" s="63">
        <f t="shared" si="42"/>
        <v>0.7</v>
      </c>
      <c r="F1188" s="63">
        <v>0.7</v>
      </c>
      <c r="G1188" s="63">
        <v>0.7</v>
      </c>
      <c r="H1188" s="63"/>
      <c r="I1188" s="63"/>
      <c r="J1188" s="63"/>
      <c r="K1188" s="63"/>
      <c r="L1188" s="63"/>
      <c r="M1188" s="65">
        <v>19</v>
      </c>
    </row>
    <row r="1189" spans="1:13" s="50" customFormat="1" ht="35.25" x14ac:dyDescent="0.15">
      <c r="A1189" s="63"/>
      <c r="B1189" s="63">
        <v>73</v>
      </c>
      <c r="C1189" s="65" t="s">
        <v>4786</v>
      </c>
      <c r="D1189" s="63" t="s">
        <v>4787</v>
      </c>
      <c r="E1189" s="63">
        <f t="shared" si="42"/>
        <v>5.375</v>
      </c>
      <c r="F1189" s="63">
        <v>5.375</v>
      </c>
      <c r="G1189" s="63">
        <v>5.375</v>
      </c>
      <c r="H1189" s="63"/>
      <c r="I1189" s="63"/>
      <c r="J1189" s="63"/>
      <c r="K1189" s="63"/>
      <c r="L1189" s="63"/>
      <c r="M1189" s="65">
        <v>177</v>
      </c>
    </row>
    <row r="1190" spans="1:13" s="50" customFormat="1" ht="24" x14ac:dyDescent="0.15">
      <c r="A1190" s="63"/>
      <c r="B1190" s="63">
        <v>74</v>
      </c>
      <c r="C1190" s="65" t="s">
        <v>4788</v>
      </c>
      <c r="D1190" s="63" t="s">
        <v>4789</v>
      </c>
      <c r="E1190" s="63">
        <f t="shared" si="42"/>
        <v>4.1500000000000004</v>
      </c>
      <c r="F1190" s="63">
        <v>4.1500000000000004</v>
      </c>
      <c r="G1190" s="63">
        <v>4.1500000000000004</v>
      </c>
      <c r="H1190" s="63"/>
      <c r="I1190" s="63"/>
      <c r="J1190" s="63"/>
      <c r="K1190" s="63"/>
      <c r="L1190" s="63"/>
      <c r="M1190" s="65">
        <v>83</v>
      </c>
    </row>
    <row r="1191" spans="1:13" s="50" customFormat="1" ht="24" x14ac:dyDescent="0.15">
      <c r="A1191" s="63"/>
      <c r="B1191" s="63">
        <v>75</v>
      </c>
      <c r="C1191" s="65" t="s">
        <v>4790</v>
      </c>
      <c r="D1191" s="63" t="s">
        <v>4791</v>
      </c>
      <c r="E1191" s="63">
        <f t="shared" si="42"/>
        <v>0.9</v>
      </c>
      <c r="F1191" s="63">
        <v>0.9</v>
      </c>
      <c r="G1191" s="63">
        <v>0.9</v>
      </c>
      <c r="H1191" s="63"/>
      <c r="I1191" s="63"/>
      <c r="J1191" s="63"/>
      <c r="K1191" s="63"/>
      <c r="L1191" s="63"/>
      <c r="M1191" s="65">
        <v>39</v>
      </c>
    </row>
    <row r="1192" spans="1:13" s="50" customFormat="1" ht="24" x14ac:dyDescent="0.15">
      <c r="A1192" s="63"/>
      <c r="B1192" s="63">
        <v>76</v>
      </c>
      <c r="C1192" s="65" t="s">
        <v>4792</v>
      </c>
      <c r="D1192" s="63" t="s">
        <v>4793</v>
      </c>
      <c r="E1192" s="63">
        <f t="shared" si="42"/>
        <v>1</v>
      </c>
      <c r="F1192" s="63">
        <v>1</v>
      </c>
      <c r="G1192" s="63">
        <v>1</v>
      </c>
      <c r="H1192" s="63"/>
      <c r="I1192" s="63"/>
      <c r="J1192" s="63"/>
      <c r="K1192" s="63"/>
      <c r="L1192" s="63"/>
      <c r="M1192" s="65">
        <v>36</v>
      </c>
    </row>
    <row r="1193" spans="1:13" s="50" customFormat="1" ht="24" x14ac:dyDescent="0.15">
      <c r="A1193" s="63"/>
      <c r="B1193" s="63">
        <v>77</v>
      </c>
      <c r="C1193" s="65" t="s">
        <v>4794</v>
      </c>
      <c r="D1193" s="63" t="s">
        <v>4795</v>
      </c>
      <c r="E1193" s="63">
        <f t="shared" si="42"/>
        <v>0.9</v>
      </c>
      <c r="F1193" s="63">
        <v>0.9</v>
      </c>
      <c r="G1193" s="63">
        <v>0.9</v>
      </c>
      <c r="H1193" s="63"/>
      <c r="I1193" s="63"/>
      <c r="J1193" s="63"/>
      <c r="K1193" s="63"/>
      <c r="L1193" s="63"/>
      <c r="M1193" s="65">
        <v>27</v>
      </c>
    </row>
    <row r="1194" spans="1:13" s="50" customFormat="1" ht="24" x14ac:dyDescent="0.15">
      <c r="A1194" s="63"/>
      <c r="B1194" s="63">
        <v>78</v>
      </c>
      <c r="C1194" s="65" t="s">
        <v>4796</v>
      </c>
      <c r="D1194" s="63" t="s">
        <v>4797</v>
      </c>
      <c r="E1194" s="63">
        <f t="shared" si="42"/>
        <v>2.5499999999999998</v>
      </c>
      <c r="F1194" s="63">
        <v>2.5499999999999998</v>
      </c>
      <c r="G1194" s="63">
        <v>2.5499999999999998</v>
      </c>
      <c r="H1194" s="63"/>
      <c r="I1194" s="63"/>
      <c r="J1194" s="63"/>
      <c r="K1194" s="63"/>
      <c r="L1194" s="63"/>
      <c r="M1194" s="65">
        <v>43</v>
      </c>
    </row>
    <row r="1195" spans="1:13" s="50" customFormat="1" ht="24" x14ac:dyDescent="0.15">
      <c r="A1195" s="63"/>
      <c r="B1195" s="63">
        <v>79</v>
      </c>
      <c r="C1195" s="65" t="s">
        <v>4798</v>
      </c>
      <c r="D1195" s="63" t="s">
        <v>4799</v>
      </c>
      <c r="E1195" s="63">
        <f t="shared" si="42"/>
        <v>1.75</v>
      </c>
      <c r="F1195" s="63">
        <v>1.75</v>
      </c>
      <c r="G1195" s="63">
        <v>1.75</v>
      </c>
      <c r="H1195" s="63"/>
      <c r="I1195" s="63"/>
      <c r="J1195" s="63"/>
      <c r="K1195" s="63"/>
      <c r="L1195" s="63"/>
      <c r="M1195" s="65">
        <v>42</v>
      </c>
    </row>
    <row r="1196" spans="1:13" s="50" customFormat="1" ht="24" x14ac:dyDescent="0.15">
      <c r="A1196" s="63"/>
      <c r="B1196" s="63">
        <v>80</v>
      </c>
      <c r="C1196" s="65" t="s">
        <v>4800</v>
      </c>
      <c r="D1196" s="63" t="s">
        <v>4801</v>
      </c>
      <c r="E1196" s="63">
        <f t="shared" si="42"/>
        <v>3.55</v>
      </c>
      <c r="F1196" s="63">
        <v>3.55</v>
      </c>
      <c r="G1196" s="63">
        <v>3.55</v>
      </c>
      <c r="H1196" s="63"/>
      <c r="I1196" s="63"/>
      <c r="J1196" s="63"/>
      <c r="K1196" s="63"/>
      <c r="L1196" s="63"/>
      <c r="M1196" s="65">
        <v>51</v>
      </c>
    </row>
    <row r="1197" spans="1:13" s="50" customFormat="1" ht="24" x14ac:dyDescent="0.15">
      <c r="A1197" s="63"/>
      <c r="B1197" s="63">
        <v>81</v>
      </c>
      <c r="C1197" s="65" t="s">
        <v>4802</v>
      </c>
      <c r="D1197" s="63" t="s">
        <v>4803</v>
      </c>
      <c r="E1197" s="63">
        <f t="shared" si="42"/>
        <v>4.3499999999999996</v>
      </c>
      <c r="F1197" s="63">
        <v>4.3499999999999996</v>
      </c>
      <c r="G1197" s="63">
        <v>4.3499999999999996</v>
      </c>
      <c r="H1197" s="63"/>
      <c r="I1197" s="63"/>
      <c r="J1197" s="63"/>
      <c r="K1197" s="63"/>
      <c r="L1197" s="63"/>
      <c r="M1197" s="65">
        <v>50</v>
      </c>
    </row>
    <row r="1198" spans="1:13" s="50" customFormat="1" ht="24" x14ac:dyDescent="0.15">
      <c r="A1198" s="63"/>
      <c r="B1198" s="63">
        <v>82</v>
      </c>
      <c r="C1198" s="65" t="s">
        <v>4804</v>
      </c>
      <c r="D1198" s="63" t="s">
        <v>4805</v>
      </c>
      <c r="E1198" s="63">
        <f t="shared" si="42"/>
        <v>3.35</v>
      </c>
      <c r="F1198" s="63">
        <v>3.35</v>
      </c>
      <c r="G1198" s="63">
        <v>3.35</v>
      </c>
      <c r="H1198" s="63"/>
      <c r="I1198" s="63"/>
      <c r="J1198" s="63"/>
      <c r="K1198" s="63"/>
      <c r="L1198" s="63"/>
      <c r="M1198" s="65">
        <v>35</v>
      </c>
    </row>
    <row r="1199" spans="1:13" s="50" customFormat="1" ht="48" x14ac:dyDescent="0.15">
      <c r="A1199" s="63"/>
      <c r="B1199" s="63">
        <v>83</v>
      </c>
      <c r="C1199" s="65" t="s">
        <v>4806</v>
      </c>
      <c r="D1199" s="63" t="s">
        <v>4807</v>
      </c>
      <c r="E1199" s="63">
        <f t="shared" si="42"/>
        <v>3.2850000000000001</v>
      </c>
      <c r="F1199" s="65">
        <v>3.2850000000000001</v>
      </c>
      <c r="G1199" s="65">
        <v>3.2850000000000001</v>
      </c>
      <c r="H1199" s="63"/>
      <c r="I1199" s="63"/>
      <c r="J1199" s="63"/>
      <c r="K1199" s="63"/>
      <c r="L1199" s="63"/>
      <c r="M1199" s="65">
        <v>64</v>
      </c>
    </row>
    <row r="1200" spans="1:13" s="50" customFormat="1" ht="81.75" x14ac:dyDescent="0.15">
      <c r="A1200" s="63"/>
      <c r="B1200" s="63">
        <v>84</v>
      </c>
      <c r="C1200" s="63" t="s">
        <v>4808</v>
      </c>
      <c r="D1200" s="63" t="s">
        <v>4809</v>
      </c>
      <c r="E1200" s="63">
        <f t="shared" si="42"/>
        <v>34.200000000000003</v>
      </c>
      <c r="F1200" s="63">
        <v>34.200000000000003</v>
      </c>
      <c r="G1200" s="63">
        <v>34.200000000000003</v>
      </c>
      <c r="H1200" s="63"/>
      <c r="I1200" s="63"/>
      <c r="J1200" s="63"/>
      <c r="K1200" s="63"/>
      <c r="L1200" s="63"/>
      <c r="M1200" s="65">
        <v>215</v>
      </c>
    </row>
    <row r="1201" spans="1:13" s="50" customFormat="1" ht="81.75" x14ac:dyDescent="0.15">
      <c r="A1201" s="63"/>
      <c r="B1201" s="63">
        <v>85</v>
      </c>
      <c r="C1201" s="65" t="s">
        <v>4810</v>
      </c>
      <c r="D1201" s="63" t="s">
        <v>4811</v>
      </c>
      <c r="E1201" s="63">
        <f t="shared" si="42"/>
        <v>15</v>
      </c>
      <c r="F1201" s="63">
        <v>15</v>
      </c>
      <c r="G1201" s="63">
        <v>15</v>
      </c>
      <c r="H1201" s="63"/>
      <c r="I1201" s="63"/>
      <c r="J1201" s="63"/>
      <c r="K1201" s="63"/>
      <c r="L1201" s="63"/>
      <c r="M1201" s="65">
        <v>121</v>
      </c>
    </row>
    <row r="1202" spans="1:13" s="50" customFormat="1" ht="58.5" x14ac:dyDescent="0.15">
      <c r="A1202" s="63"/>
      <c r="B1202" s="63">
        <v>86</v>
      </c>
      <c r="C1202" s="65" t="s">
        <v>4812</v>
      </c>
      <c r="D1202" s="63" t="s">
        <v>4813</v>
      </c>
      <c r="E1202" s="63">
        <f t="shared" si="42"/>
        <v>6.6</v>
      </c>
      <c r="F1202" s="63">
        <v>6.6</v>
      </c>
      <c r="G1202" s="63">
        <v>6.6</v>
      </c>
      <c r="H1202" s="63"/>
      <c r="I1202" s="63"/>
      <c r="J1202" s="63"/>
      <c r="K1202" s="63"/>
      <c r="L1202" s="63"/>
      <c r="M1202" s="72">
        <v>57</v>
      </c>
    </row>
    <row r="1203" spans="1:13" s="50" customFormat="1" ht="69" x14ac:dyDescent="0.15">
      <c r="A1203" s="63"/>
      <c r="B1203" s="63">
        <v>87</v>
      </c>
      <c r="C1203" s="65" t="s">
        <v>4814</v>
      </c>
      <c r="D1203" s="65" t="s">
        <v>4815</v>
      </c>
      <c r="E1203" s="63">
        <f t="shared" si="42"/>
        <v>217.279</v>
      </c>
      <c r="F1203" s="63">
        <v>217.279</v>
      </c>
      <c r="G1203" s="64">
        <v>217.279</v>
      </c>
      <c r="H1203" s="64"/>
      <c r="I1203" s="64"/>
      <c r="J1203" s="63"/>
      <c r="K1203" s="63"/>
      <c r="L1203" s="63"/>
      <c r="M1203" s="65">
        <v>2799</v>
      </c>
    </row>
    <row r="1204" spans="1:13" s="50" customFormat="1" ht="106.5" x14ac:dyDescent="0.15">
      <c r="A1204" s="63"/>
      <c r="B1204" s="63">
        <v>88</v>
      </c>
      <c r="C1204" s="65" t="s">
        <v>4816</v>
      </c>
      <c r="D1204" s="63" t="s">
        <v>4817</v>
      </c>
      <c r="E1204" s="63">
        <f t="shared" si="42"/>
        <v>58.2</v>
      </c>
      <c r="F1204" s="63">
        <v>58.2</v>
      </c>
      <c r="G1204" s="64">
        <v>58.2</v>
      </c>
      <c r="H1204" s="64"/>
      <c r="I1204" s="64"/>
      <c r="J1204" s="63"/>
      <c r="K1204" s="63"/>
      <c r="L1204" s="63"/>
      <c r="M1204" s="65">
        <v>1002</v>
      </c>
    </row>
    <row r="1205" spans="1:13" s="50" customFormat="1" ht="57.75" x14ac:dyDescent="0.15">
      <c r="A1205" s="63"/>
      <c r="B1205" s="63">
        <v>89</v>
      </c>
      <c r="C1205" s="63" t="s">
        <v>4818</v>
      </c>
      <c r="D1205" s="63" t="s">
        <v>4819</v>
      </c>
      <c r="E1205" s="63">
        <f t="shared" si="42"/>
        <v>72.974000000000004</v>
      </c>
      <c r="F1205" s="63">
        <v>72.974000000000004</v>
      </c>
      <c r="G1205" s="64">
        <v>72.974000000000004</v>
      </c>
      <c r="H1205" s="64"/>
      <c r="I1205" s="64"/>
      <c r="J1205" s="63"/>
      <c r="K1205" s="63"/>
      <c r="L1205" s="63"/>
      <c r="M1205" s="65">
        <v>1226</v>
      </c>
    </row>
    <row r="1206" spans="1:13" s="50" customFormat="1" ht="36" x14ac:dyDescent="0.15">
      <c r="A1206" s="63"/>
      <c r="B1206" s="63">
        <v>90</v>
      </c>
      <c r="C1206" s="65" t="s">
        <v>4820</v>
      </c>
      <c r="D1206" s="63" t="s">
        <v>4821</v>
      </c>
      <c r="E1206" s="63">
        <f t="shared" si="42"/>
        <v>29.92</v>
      </c>
      <c r="F1206" s="63">
        <v>29.92</v>
      </c>
      <c r="G1206" s="64">
        <v>29.92</v>
      </c>
      <c r="H1206" s="64"/>
      <c r="I1206" s="64"/>
      <c r="J1206" s="63"/>
      <c r="K1206" s="63"/>
      <c r="L1206" s="63"/>
      <c r="M1206" s="65">
        <v>195</v>
      </c>
    </row>
    <row r="1207" spans="1:13" s="50" customFormat="1" ht="36" x14ac:dyDescent="0.15">
      <c r="A1207" s="63"/>
      <c r="B1207" s="63">
        <v>91</v>
      </c>
      <c r="C1207" s="65" t="s">
        <v>4822</v>
      </c>
      <c r="D1207" s="63" t="s">
        <v>4823</v>
      </c>
      <c r="E1207" s="63">
        <f t="shared" si="42"/>
        <v>16</v>
      </c>
      <c r="F1207" s="63">
        <v>16</v>
      </c>
      <c r="G1207" s="64">
        <v>16</v>
      </c>
      <c r="H1207" s="64"/>
      <c r="I1207" s="64"/>
      <c r="J1207" s="63"/>
      <c r="K1207" s="63"/>
      <c r="L1207" s="63"/>
      <c r="M1207" s="65">
        <v>165</v>
      </c>
    </row>
    <row r="1208" spans="1:13" s="50" customFormat="1" ht="36" x14ac:dyDescent="0.15">
      <c r="A1208" s="63"/>
      <c r="B1208" s="63">
        <v>92</v>
      </c>
      <c r="C1208" s="65" t="s">
        <v>4824</v>
      </c>
      <c r="D1208" s="63" t="s">
        <v>4825</v>
      </c>
      <c r="E1208" s="63">
        <f t="shared" si="42"/>
        <v>2.5499999999999998</v>
      </c>
      <c r="F1208" s="63">
        <v>2.5499999999999998</v>
      </c>
      <c r="G1208" s="64">
        <v>2.5499999999999998</v>
      </c>
      <c r="H1208" s="64"/>
      <c r="I1208" s="64"/>
      <c r="J1208" s="63"/>
      <c r="K1208" s="63"/>
      <c r="L1208" s="63"/>
      <c r="M1208" s="72">
        <v>49</v>
      </c>
    </row>
    <row r="1209" spans="1:13" s="52" customFormat="1" ht="24" x14ac:dyDescent="0.15">
      <c r="A1209" s="63"/>
      <c r="B1209" s="63">
        <v>93</v>
      </c>
      <c r="C1209" s="63" t="s">
        <v>4826</v>
      </c>
      <c r="D1209" s="63" t="s">
        <v>4827</v>
      </c>
      <c r="E1209" s="63">
        <f t="shared" si="42"/>
        <v>49</v>
      </c>
      <c r="F1209" s="63">
        <v>49</v>
      </c>
      <c r="G1209" s="63">
        <v>49</v>
      </c>
      <c r="H1209" s="63"/>
      <c r="I1209" s="63"/>
      <c r="J1209" s="63"/>
      <c r="K1209" s="63"/>
      <c r="L1209" s="63"/>
      <c r="M1209" s="65">
        <v>131</v>
      </c>
    </row>
    <row r="1210" spans="1:13" s="52" customFormat="1" ht="96" x14ac:dyDescent="0.15">
      <c r="A1210" s="63"/>
      <c r="B1210" s="63">
        <v>94</v>
      </c>
      <c r="C1210" s="63" t="s">
        <v>4828</v>
      </c>
      <c r="D1210" s="63" t="s">
        <v>4829</v>
      </c>
      <c r="E1210" s="63">
        <f t="shared" si="42"/>
        <v>80.358999999999995</v>
      </c>
      <c r="F1210" s="63">
        <v>80.358999999999995</v>
      </c>
      <c r="G1210" s="63">
        <v>80.358999999999995</v>
      </c>
      <c r="H1210" s="63"/>
      <c r="I1210" s="63"/>
      <c r="J1210" s="63"/>
      <c r="K1210" s="63"/>
      <c r="L1210" s="63"/>
      <c r="M1210" s="65">
        <v>1584</v>
      </c>
    </row>
    <row r="1211" spans="1:13" s="52" customFormat="1" ht="24" x14ac:dyDescent="0.15">
      <c r="A1211" s="63"/>
      <c r="B1211" s="63">
        <v>95</v>
      </c>
      <c r="C1211" s="76" t="s">
        <v>4830</v>
      </c>
      <c r="D1211" s="76" t="s">
        <v>4831</v>
      </c>
      <c r="E1211" s="63">
        <f t="shared" si="42"/>
        <v>96.35</v>
      </c>
      <c r="F1211" s="76">
        <v>96.35</v>
      </c>
      <c r="G1211" s="63">
        <v>96.35</v>
      </c>
      <c r="H1211" s="63"/>
      <c r="I1211" s="63"/>
      <c r="J1211" s="63"/>
      <c r="K1211" s="63"/>
      <c r="L1211" s="63"/>
      <c r="M1211" s="65">
        <v>4490</v>
      </c>
    </row>
    <row r="1212" spans="1:13" s="52" customFormat="1" ht="24" x14ac:dyDescent="0.15">
      <c r="A1212" s="63"/>
      <c r="B1212" s="63">
        <v>96</v>
      </c>
      <c r="C1212" s="76" t="s">
        <v>4832</v>
      </c>
      <c r="D1212" s="76" t="s">
        <v>4833</v>
      </c>
      <c r="E1212" s="63">
        <f t="shared" si="42"/>
        <v>217.54</v>
      </c>
      <c r="F1212" s="76">
        <v>217.54</v>
      </c>
      <c r="G1212" s="63">
        <v>217.54</v>
      </c>
      <c r="H1212" s="63"/>
      <c r="I1212" s="63"/>
      <c r="J1212" s="63"/>
      <c r="K1212" s="63"/>
      <c r="L1212" s="63"/>
      <c r="M1212" s="65">
        <v>3453</v>
      </c>
    </row>
    <row r="1213" spans="1:13" ht="34.5" x14ac:dyDescent="0.15">
      <c r="A1213" s="71"/>
      <c r="B1213" s="63">
        <v>97</v>
      </c>
      <c r="C1213" s="71" t="s">
        <v>4834</v>
      </c>
      <c r="D1213" s="71" t="s">
        <v>4835</v>
      </c>
      <c r="E1213" s="71">
        <f>SUM(F1213,K1213)</f>
        <v>1000</v>
      </c>
      <c r="F1213" s="71">
        <v>454</v>
      </c>
      <c r="G1213" s="71">
        <v>454</v>
      </c>
      <c r="H1213" s="71"/>
      <c r="I1213" s="71"/>
      <c r="J1213" s="71"/>
      <c r="K1213" s="71">
        <v>546</v>
      </c>
      <c r="L1213" s="71">
        <v>253</v>
      </c>
      <c r="M1213" s="71">
        <v>759</v>
      </c>
    </row>
    <row r="1214" spans="1:13" ht="47.25" x14ac:dyDescent="0.15">
      <c r="A1214" s="71"/>
      <c r="B1214" s="63">
        <v>98</v>
      </c>
      <c r="C1214" s="71" t="s">
        <v>4836</v>
      </c>
      <c r="D1214" s="71" t="s">
        <v>4837</v>
      </c>
      <c r="E1214" s="71">
        <f t="shared" ref="E1214:E1277" si="43">SUM(F1214,K1214)</f>
        <v>60</v>
      </c>
      <c r="F1214" s="71">
        <v>9.5</v>
      </c>
      <c r="G1214" s="71">
        <v>9.5</v>
      </c>
      <c r="H1214" s="71"/>
      <c r="I1214" s="71"/>
      <c r="J1214" s="71"/>
      <c r="K1214" s="71">
        <v>50.5</v>
      </c>
      <c r="L1214" s="71">
        <v>12</v>
      </c>
      <c r="M1214" s="71">
        <v>37</v>
      </c>
    </row>
    <row r="1215" spans="1:13" ht="36" x14ac:dyDescent="0.15">
      <c r="A1215" s="71"/>
      <c r="B1215" s="63">
        <v>99</v>
      </c>
      <c r="C1215" s="71" t="s">
        <v>4838</v>
      </c>
      <c r="D1215" s="71" t="s">
        <v>4839</v>
      </c>
      <c r="E1215" s="71">
        <f t="shared" si="43"/>
        <v>21</v>
      </c>
      <c r="F1215" s="71">
        <v>15.5</v>
      </c>
      <c r="G1215" s="71">
        <v>15.5</v>
      </c>
      <c r="H1215" s="71"/>
      <c r="I1215" s="71"/>
      <c r="J1215" s="71"/>
      <c r="K1215" s="71">
        <v>5.5</v>
      </c>
      <c r="L1215" s="71">
        <v>38</v>
      </c>
      <c r="M1215" s="71">
        <v>115</v>
      </c>
    </row>
    <row r="1216" spans="1:13" ht="45" x14ac:dyDescent="0.15">
      <c r="A1216" s="71"/>
      <c r="B1216" s="63">
        <v>100</v>
      </c>
      <c r="C1216" s="71" t="s">
        <v>4840</v>
      </c>
      <c r="D1216" s="71" t="s">
        <v>4841</v>
      </c>
      <c r="E1216" s="71">
        <f t="shared" si="43"/>
        <v>100</v>
      </c>
      <c r="F1216" s="71">
        <v>50</v>
      </c>
      <c r="G1216" s="71">
        <v>50</v>
      </c>
      <c r="H1216" s="71"/>
      <c r="I1216" s="71"/>
      <c r="J1216" s="71"/>
      <c r="K1216" s="71">
        <v>50</v>
      </c>
      <c r="L1216" s="71">
        <v>106</v>
      </c>
      <c r="M1216" s="71">
        <v>320</v>
      </c>
    </row>
    <row r="1217" spans="1:13" ht="58.5" x14ac:dyDescent="0.15">
      <c r="A1217" s="71"/>
      <c r="B1217" s="63">
        <v>101</v>
      </c>
      <c r="C1217" s="71" t="s">
        <v>4842</v>
      </c>
      <c r="D1217" s="71" t="s">
        <v>4843</v>
      </c>
      <c r="E1217" s="71">
        <f t="shared" si="43"/>
        <v>47.5</v>
      </c>
      <c r="F1217" s="71">
        <v>12.5</v>
      </c>
      <c r="G1217" s="71">
        <v>12.5</v>
      </c>
      <c r="H1217" s="71"/>
      <c r="I1217" s="71"/>
      <c r="J1217" s="71"/>
      <c r="K1217" s="71">
        <v>35</v>
      </c>
      <c r="L1217" s="71">
        <v>30</v>
      </c>
      <c r="M1217" s="71">
        <v>89</v>
      </c>
    </row>
    <row r="1218" spans="1:13" x14ac:dyDescent="0.15">
      <c r="A1218" s="71"/>
      <c r="B1218" s="63">
        <v>102</v>
      </c>
      <c r="C1218" s="71" t="s">
        <v>4844</v>
      </c>
      <c r="D1218" s="71" t="s">
        <v>4845</v>
      </c>
      <c r="E1218" s="71">
        <f t="shared" si="43"/>
        <v>100</v>
      </c>
      <c r="F1218" s="71">
        <v>55</v>
      </c>
      <c r="G1218" s="71">
        <v>55</v>
      </c>
      <c r="H1218" s="71"/>
      <c r="I1218" s="71"/>
      <c r="J1218" s="71"/>
      <c r="K1218" s="71">
        <v>45</v>
      </c>
      <c r="L1218" s="71">
        <v>42</v>
      </c>
      <c r="M1218" s="71">
        <v>125</v>
      </c>
    </row>
    <row r="1219" spans="1:13" x14ac:dyDescent="0.15">
      <c r="A1219" s="71"/>
      <c r="B1219" s="63">
        <v>103</v>
      </c>
      <c r="C1219" s="71" t="s">
        <v>4846</v>
      </c>
      <c r="D1219" s="71" t="s">
        <v>4847</v>
      </c>
      <c r="E1219" s="71">
        <f t="shared" si="43"/>
        <v>33.6</v>
      </c>
      <c r="F1219" s="71">
        <v>16.8</v>
      </c>
      <c r="G1219" s="71">
        <v>16.8</v>
      </c>
      <c r="H1219" s="71"/>
      <c r="I1219" s="71"/>
      <c r="J1219" s="71"/>
      <c r="K1219" s="71">
        <v>16.8</v>
      </c>
      <c r="L1219" s="71">
        <v>23</v>
      </c>
      <c r="M1219" s="71">
        <v>70</v>
      </c>
    </row>
    <row r="1220" spans="1:13" x14ac:dyDescent="0.15">
      <c r="A1220" s="71"/>
      <c r="B1220" s="63">
        <v>104</v>
      </c>
      <c r="C1220" s="71" t="s">
        <v>4848</v>
      </c>
      <c r="D1220" s="71" t="s">
        <v>4849</v>
      </c>
      <c r="E1220" s="71">
        <f t="shared" si="43"/>
        <v>36.5</v>
      </c>
      <c r="F1220" s="71">
        <v>36.5</v>
      </c>
      <c r="G1220" s="71">
        <v>36.5</v>
      </c>
      <c r="H1220" s="71"/>
      <c r="I1220" s="71"/>
      <c r="J1220" s="71"/>
      <c r="K1220" s="71"/>
      <c r="L1220" s="71">
        <v>549</v>
      </c>
      <c r="M1220" s="71">
        <v>1648</v>
      </c>
    </row>
    <row r="1221" spans="1:13" x14ac:dyDescent="0.15">
      <c r="A1221" s="71"/>
      <c r="B1221" s="63">
        <v>105</v>
      </c>
      <c r="C1221" s="71" t="s">
        <v>4850</v>
      </c>
      <c r="D1221" s="71" t="s">
        <v>4851</v>
      </c>
      <c r="E1221" s="71">
        <f t="shared" si="43"/>
        <v>11.77</v>
      </c>
      <c r="F1221" s="71">
        <v>11.77</v>
      </c>
      <c r="G1221" s="71">
        <v>11.77</v>
      </c>
      <c r="H1221" s="71"/>
      <c r="I1221" s="71"/>
      <c r="J1221" s="71"/>
      <c r="K1221" s="71"/>
      <c r="L1221" s="71">
        <v>362</v>
      </c>
      <c r="M1221" s="71">
        <v>1086</v>
      </c>
    </row>
    <row r="1222" spans="1:13" x14ac:dyDescent="0.15">
      <c r="A1222" s="71"/>
      <c r="B1222" s="63">
        <v>106</v>
      </c>
      <c r="C1222" s="71" t="s">
        <v>4852</v>
      </c>
      <c r="D1222" s="71" t="s">
        <v>4853</v>
      </c>
      <c r="E1222" s="71">
        <f t="shared" si="43"/>
        <v>75.5</v>
      </c>
      <c r="F1222" s="71">
        <v>35.6</v>
      </c>
      <c r="G1222" s="71">
        <v>35.6</v>
      </c>
      <c r="H1222" s="71"/>
      <c r="I1222" s="71"/>
      <c r="J1222" s="71"/>
      <c r="K1222" s="71">
        <v>39.9</v>
      </c>
      <c r="L1222" s="71">
        <v>22</v>
      </c>
      <c r="M1222" s="71">
        <v>67</v>
      </c>
    </row>
    <row r="1223" spans="1:13" x14ac:dyDescent="0.15">
      <c r="A1223" s="71"/>
      <c r="B1223" s="63">
        <v>107</v>
      </c>
      <c r="C1223" s="71" t="s">
        <v>4854</v>
      </c>
      <c r="D1223" s="71" t="s">
        <v>4855</v>
      </c>
      <c r="E1223" s="71">
        <f t="shared" si="43"/>
        <v>6.1</v>
      </c>
      <c r="F1223" s="71">
        <v>3.05</v>
      </c>
      <c r="G1223" s="71">
        <v>3.05</v>
      </c>
      <c r="H1223" s="71"/>
      <c r="I1223" s="71"/>
      <c r="J1223" s="71"/>
      <c r="K1223" s="71">
        <v>3.05</v>
      </c>
      <c r="L1223" s="71">
        <v>36</v>
      </c>
      <c r="M1223" s="71">
        <v>110</v>
      </c>
    </row>
    <row r="1224" spans="1:13" x14ac:dyDescent="0.15">
      <c r="A1224" s="71"/>
      <c r="B1224" s="63">
        <v>108</v>
      </c>
      <c r="C1224" s="71" t="s">
        <v>4856</v>
      </c>
      <c r="D1224" s="71" t="s">
        <v>4857</v>
      </c>
      <c r="E1224" s="71">
        <f t="shared" si="43"/>
        <v>5.9</v>
      </c>
      <c r="F1224" s="71">
        <v>2.95</v>
      </c>
      <c r="G1224" s="71">
        <v>2.95</v>
      </c>
      <c r="H1224" s="71"/>
      <c r="I1224" s="71"/>
      <c r="J1224" s="71"/>
      <c r="K1224" s="71">
        <v>2.95</v>
      </c>
      <c r="L1224" s="71">
        <v>22</v>
      </c>
      <c r="M1224" s="71">
        <v>65</v>
      </c>
    </row>
    <row r="1225" spans="1:13" x14ac:dyDescent="0.15">
      <c r="A1225" s="71"/>
      <c r="B1225" s="63">
        <v>109</v>
      </c>
      <c r="C1225" s="71" t="s">
        <v>4858</v>
      </c>
      <c r="D1225" s="71" t="s">
        <v>4859</v>
      </c>
      <c r="E1225" s="71">
        <f t="shared" si="43"/>
        <v>16.399999999999999</v>
      </c>
      <c r="F1225" s="71">
        <v>8.1999999999999993</v>
      </c>
      <c r="G1225" s="71">
        <v>8.1999999999999993</v>
      </c>
      <c r="H1225" s="71"/>
      <c r="I1225" s="71"/>
      <c r="J1225" s="71"/>
      <c r="K1225" s="71">
        <v>8.1999999999999993</v>
      </c>
      <c r="L1225" s="71">
        <v>50</v>
      </c>
      <c r="M1225" s="71">
        <v>150</v>
      </c>
    </row>
    <row r="1226" spans="1:13" x14ac:dyDescent="0.15">
      <c r="A1226" s="71"/>
      <c r="B1226" s="63">
        <v>110</v>
      </c>
      <c r="C1226" s="71" t="s">
        <v>4860</v>
      </c>
      <c r="D1226" s="71" t="s">
        <v>4861</v>
      </c>
      <c r="E1226" s="71">
        <f t="shared" si="43"/>
        <v>4.8</v>
      </c>
      <c r="F1226" s="71">
        <v>2.4</v>
      </c>
      <c r="G1226" s="71">
        <v>2.4</v>
      </c>
      <c r="H1226" s="71"/>
      <c r="I1226" s="71"/>
      <c r="J1226" s="71"/>
      <c r="K1226" s="71">
        <v>2.4</v>
      </c>
      <c r="L1226" s="71">
        <v>5</v>
      </c>
      <c r="M1226" s="71">
        <v>15</v>
      </c>
    </row>
    <row r="1227" spans="1:13" x14ac:dyDescent="0.15">
      <c r="A1227" s="71"/>
      <c r="B1227" s="63">
        <v>111</v>
      </c>
      <c r="C1227" s="71" t="s">
        <v>4862</v>
      </c>
      <c r="D1227" s="71" t="s">
        <v>4863</v>
      </c>
      <c r="E1227" s="71">
        <f t="shared" si="43"/>
        <v>119</v>
      </c>
      <c r="F1227" s="71">
        <v>50</v>
      </c>
      <c r="G1227" s="71">
        <v>50</v>
      </c>
      <c r="H1227" s="71"/>
      <c r="I1227" s="71"/>
      <c r="J1227" s="71"/>
      <c r="K1227" s="71">
        <v>69</v>
      </c>
      <c r="L1227" s="71">
        <v>40</v>
      </c>
      <c r="M1227" s="71">
        <v>120</v>
      </c>
    </row>
    <row r="1228" spans="1:13" x14ac:dyDescent="0.15">
      <c r="A1228" s="71"/>
      <c r="B1228" s="63">
        <v>112</v>
      </c>
      <c r="C1228" s="71" t="s">
        <v>4864</v>
      </c>
      <c r="D1228" s="71" t="s">
        <v>4865</v>
      </c>
      <c r="E1228" s="71">
        <f t="shared" si="43"/>
        <v>5</v>
      </c>
      <c r="F1228" s="71">
        <v>5</v>
      </c>
      <c r="G1228" s="71">
        <v>5</v>
      </c>
      <c r="H1228" s="71"/>
      <c r="I1228" s="71"/>
      <c r="J1228" s="71"/>
      <c r="K1228" s="71"/>
      <c r="L1228" s="71">
        <v>61</v>
      </c>
      <c r="M1228" s="71">
        <v>182</v>
      </c>
    </row>
    <row r="1229" spans="1:13" x14ac:dyDescent="0.15">
      <c r="A1229" s="71"/>
      <c r="B1229" s="63">
        <v>113</v>
      </c>
      <c r="C1229" s="71" t="s">
        <v>4866</v>
      </c>
      <c r="D1229" s="71" t="s">
        <v>4867</v>
      </c>
      <c r="E1229" s="71">
        <f t="shared" si="43"/>
        <v>30</v>
      </c>
      <c r="F1229" s="71">
        <v>30</v>
      </c>
      <c r="G1229" s="71">
        <v>30</v>
      </c>
      <c r="H1229" s="71"/>
      <c r="I1229" s="71"/>
      <c r="J1229" s="71"/>
      <c r="K1229" s="71"/>
      <c r="L1229" s="71">
        <v>190</v>
      </c>
      <c r="M1229" s="71">
        <v>571</v>
      </c>
    </row>
    <row r="1230" spans="1:13" x14ac:dyDescent="0.15">
      <c r="A1230" s="71"/>
      <c r="B1230" s="63">
        <v>114</v>
      </c>
      <c r="C1230" s="71" t="s">
        <v>4868</v>
      </c>
      <c r="D1230" s="71" t="s">
        <v>4869</v>
      </c>
      <c r="E1230" s="71">
        <f t="shared" si="43"/>
        <v>35.6</v>
      </c>
      <c r="F1230" s="71">
        <v>35.6</v>
      </c>
      <c r="G1230" s="71">
        <v>35.6</v>
      </c>
      <c r="H1230" s="71"/>
      <c r="I1230" s="71"/>
      <c r="J1230" s="71"/>
      <c r="K1230" s="71"/>
      <c r="L1230" s="71">
        <v>132</v>
      </c>
      <c r="M1230" s="71">
        <v>398</v>
      </c>
    </row>
    <row r="1231" spans="1:13" x14ac:dyDescent="0.15">
      <c r="A1231" s="71"/>
      <c r="B1231" s="63">
        <v>115</v>
      </c>
      <c r="C1231" s="71" t="s">
        <v>4870</v>
      </c>
      <c r="D1231" s="71" t="s">
        <v>4871</v>
      </c>
      <c r="E1231" s="71">
        <f t="shared" si="43"/>
        <v>20</v>
      </c>
      <c r="F1231" s="71">
        <v>20</v>
      </c>
      <c r="G1231" s="71">
        <v>20</v>
      </c>
      <c r="H1231" s="71"/>
      <c r="I1231" s="71"/>
      <c r="J1231" s="71"/>
      <c r="K1231" s="71"/>
      <c r="L1231" s="71">
        <v>52</v>
      </c>
      <c r="M1231" s="71">
        <v>156</v>
      </c>
    </row>
    <row r="1232" spans="1:13" x14ac:dyDescent="0.15">
      <c r="A1232" s="71"/>
      <c r="B1232" s="63">
        <v>116</v>
      </c>
      <c r="C1232" s="71" t="s">
        <v>4872</v>
      </c>
      <c r="D1232" s="71" t="s">
        <v>4873</v>
      </c>
      <c r="E1232" s="71">
        <f t="shared" si="43"/>
        <v>34</v>
      </c>
      <c r="F1232" s="71">
        <v>34</v>
      </c>
      <c r="G1232" s="71">
        <v>34</v>
      </c>
      <c r="H1232" s="71"/>
      <c r="I1232" s="71"/>
      <c r="J1232" s="71"/>
      <c r="K1232" s="71"/>
      <c r="L1232" s="71">
        <v>352</v>
      </c>
      <c r="M1232" s="71">
        <v>1056</v>
      </c>
    </row>
    <row r="1233" spans="1:13" x14ac:dyDescent="0.15">
      <c r="A1233" s="71"/>
      <c r="B1233" s="63">
        <v>117</v>
      </c>
      <c r="C1233" s="71" t="s">
        <v>4874</v>
      </c>
      <c r="D1233" s="71" t="s">
        <v>4875</v>
      </c>
      <c r="E1233" s="71">
        <f t="shared" si="43"/>
        <v>30</v>
      </c>
      <c r="F1233" s="71">
        <v>30</v>
      </c>
      <c r="G1233" s="71">
        <v>30</v>
      </c>
      <c r="H1233" s="71"/>
      <c r="I1233" s="71"/>
      <c r="J1233" s="71"/>
      <c r="K1233" s="71"/>
      <c r="L1233" s="71">
        <v>42</v>
      </c>
      <c r="M1233" s="71">
        <v>125</v>
      </c>
    </row>
    <row r="1234" spans="1:13" x14ac:dyDescent="0.15">
      <c r="A1234" s="71"/>
      <c r="B1234" s="63">
        <v>118</v>
      </c>
      <c r="C1234" s="71" t="s">
        <v>4876</v>
      </c>
      <c r="D1234" s="71" t="s">
        <v>4877</v>
      </c>
      <c r="E1234" s="71">
        <f t="shared" si="43"/>
        <v>0.8</v>
      </c>
      <c r="F1234" s="71">
        <v>0.8</v>
      </c>
      <c r="G1234" s="71">
        <v>0.8</v>
      </c>
      <c r="H1234" s="71"/>
      <c r="I1234" s="71"/>
      <c r="J1234" s="71"/>
      <c r="K1234" s="71"/>
      <c r="L1234" s="71">
        <v>3</v>
      </c>
      <c r="M1234" s="71">
        <v>10</v>
      </c>
    </row>
    <row r="1235" spans="1:13" x14ac:dyDescent="0.15">
      <c r="A1235" s="71"/>
      <c r="B1235" s="63">
        <v>119</v>
      </c>
      <c r="C1235" s="71" t="s">
        <v>4878</v>
      </c>
      <c r="D1235" s="71" t="s">
        <v>4879</v>
      </c>
      <c r="E1235" s="71">
        <f t="shared" si="43"/>
        <v>12</v>
      </c>
      <c r="F1235" s="71">
        <v>12</v>
      </c>
      <c r="G1235" s="71">
        <v>12</v>
      </c>
      <c r="H1235" s="71"/>
      <c r="I1235" s="71"/>
      <c r="J1235" s="71"/>
      <c r="K1235" s="71"/>
      <c r="L1235" s="71">
        <v>273</v>
      </c>
      <c r="M1235" s="71">
        <v>821</v>
      </c>
    </row>
    <row r="1236" spans="1:13" ht="23.25" x14ac:dyDescent="0.15">
      <c r="A1236" s="71"/>
      <c r="B1236" s="63">
        <v>120</v>
      </c>
      <c r="C1236" s="71" t="s">
        <v>4880</v>
      </c>
      <c r="D1236" s="71" t="s">
        <v>4881</v>
      </c>
      <c r="E1236" s="71">
        <f t="shared" si="43"/>
        <v>30</v>
      </c>
      <c r="F1236" s="71">
        <v>4</v>
      </c>
      <c r="G1236" s="71">
        <v>4</v>
      </c>
      <c r="H1236" s="71"/>
      <c r="I1236" s="71"/>
      <c r="J1236" s="71"/>
      <c r="K1236" s="71">
        <v>26</v>
      </c>
      <c r="L1236" s="71">
        <v>6</v>
      </c>
      <c r="M1236" s="71">
        <v>20</v>
      </c>
    </row>
    <row r="1237" spans="1:13" ht="24" x14ac:dyDescent="0.15">
      <c r="A1237" s="71"/>
      <c r="B1237" s="63">
        <v>121</v>
      </c>
      <c r="C1237" s="71" t="s">
        <v>4882</v>
      </c>
      <c r="D1237" s="71" t="s">
        <v>4883</v>
      </c>
      <c r="E1237" s="71">
        <f t="shared" si="43"/>
        <v>12</v>
      </c>
      <c r="F1237" s="71">
        <v>12</v>
      </c>
      <c r="G1237" s="71">
        <v>12</v>
      </c>
      <c r="H1237" s="71"/>
      <c r="I1237" s="71"/>
      <c r="J1237" s="71"/>
      <c r="K1237" s="71"/>
      <c r="L1237" s="71">
        <v>3</v>
      </c>
      <c r="M1237" s="71">
        <v>10</v>
      </c>
    </row>
    <row r="1238" spans="1:13" ht="34.5" x14ac:dyDescent="0.15">
      <c r="A1238" s="71"/>
      <c r="B1238" s="63">
        <v>122</v>
      </c>
      <c r="C1238" s="71" t="s">
        <v>4884</v>
      </c>
      <c r="D1238" s="71" t="s">
        <v>4885</v>
      </c>
      <c r="E1238" s="71">
        <f t="shared" si="43"/>
        <v>50</v>
      </c>
      <c r="F1238" s="71">
        <v>15</v>
      </c>
      <c r="G1238" s="71">
        <v>15</v>
      </c>
      <c r="H1238" s="71"/>
      <c r="I1238" s="71"/>
      <c r="J1238" s="71"/>
      <c r="K1238" s="71">
        <v>35</v>
      </c>
      <c r="L1238" s="71">
        <v>6</v>
      </c>
      <c r="M1238" s="71">
        <v>18</v>
      </c>
    </row>
    <row r="1239" spans="1:13" ht="84" x14ac:dyDescent="0.15">
      <c r="A1239" s="71"/>
      <c r="B1239" s="63">
        <v>123</v>
      </c>
      <c r="C1239" s="71" t="s">
        <v>4886</v>
      </c>
      <c r="D1239" s="71" t="s">
        <v>4887</v>
      </c>
      <c r="E1239" s="71">
        <f t="shared" si="43"/>
        <v>126.624</v>
      </c>
      <c r="F1239" s="71">
        <v>126.624</v>
      </c>
      <c r="G1239" s="71">
        <v>126.624</v>
      </c>
      <c r="H1239" s="71"/>
      <c r="I1239" s="71"/>
      <c r="J1239" s="71"/>
      <c r="K1239" s="71"/>
      <c r="L1239" s="71">
        <v>667</v>
      </c>
      <c r="M1239" s="71">
        <v>2335</v>
      </c>
    </row>
    <row r="1240" spans="1:13" ht="35.25" x14ac:dyDescent="0.15">
      <c r="A1240" s="71"/>
      <c r="B1240" s="63">
        <v>124</v>
      </c>
      <c r="C1240" s="71" t="s">
        <v>4888</v>
      </c>
      <c r="D1240" s="71" t="s">
        <v>4889</v>
      </c>
      <c r="E1240" s="71">
        <f t="shared" si="43"/>
        <v>3.45</v>
      </c>
      <c r="F1240" s="71">
        <v>3.45</v>
      </c>
      <c r="G1240" s="71">
        <v>3.45</v>
      </c>
      <c r="H1240" s="71"/>
      <c r="I1240" s="71"/>
      <c r="J1240" s="71"/>
      <c r="K1240" s="71"/>
      <c r="L1240" s="71">
        <v>54</v>
      </c>
      <c r="M1240" s="71">
        <v>162</v>
      </c>
    </row>
    <row r="1241" spans="1:13" ht="58.5" x14ac:dyDescent="0.15">
      <c r="A1241" s="71"/>
      <c r="B1241" s="63">
        <v>125</v>
      </c>
      <c r="C1241" s="71" t="s">
        <v>4890</v>
      </c>
      <c r="D1241" s="71" t="s">
        <v>4891</v>
      </c>
      <c r="E1241" s="71">
        <f t="shared" si="43"/>
        <v>50</v>
      </c>
      <c r="F1241" s="71">
        <v>20.2</v>
      </c>
      <c r="G1241" s="71">
        <v>20.2</v>
      </c>
      <c r="H1241" s="71"/>
      <c r="I1241" s="71"/>
      <c r="J1241" s="71"/>
      <c r="K1241" s="71">
        <v>29.8</v>
      </c>
      <c r="L1241" s="71">
        <v>114</v>
      </c>
      <c r="M1241" s="71">
        <v>343</v>
      </c>
    </row>
    <row r="1242" spans="1:13" ht="72" x14ac:dyDescent="0.15">
      <c r="A1242" s="71"/>
      <c r="B1242" s="63">
        <v>126</v>
      </c>
      <c r="C1242" s="71" t="s">
        <v>4892</v>
      </c>
      <c r="D1242" s="71" t="s">
        <v>4893</v>
      </c>
      <c r="E1242" s="71">
        <f t="shared" si="43"/>
        <v>14.5</v>
      </c>
      <c r="F1242" s="71">
        <v>9</v>
      </c>
      <c r="G1242" s="71">
        <v>9</v>
      </c>
      <c r="H1242" s="71"/>
      <c r="I1242" s="71"/>
      <c r="J1242" s="71"/>
      <c r="K1242" s="71">
        <v>5.5</v>
      </c>
      <c r="L1242" s="71">
        <v>78</v>
      </c>
      <c r="M1242" s="71">
        <v>235</v>
      </c>
    </row>
    <row r="1243" spans="1:13" ht="36" x14ac:dyDescent="0.15">
      <c r="A1243" s="71"/>
      <c r="B1243" s="63">
        <v>127</v>
      </c>
      <c r="C1243" s="71" t="s">
        <v>4894</v>
      </c>
      <c r="D1243" s="71" t="s">
        <v>4895</v>
      </c>
      <c r="E1243" s="71">
        <f t="shared" si="43"/>
        <v>13</v>
      </c>
      <c r="F1243" s="71">
        <v>9.1</v>
      </c>
      <c r="G1243" s="71">
        <v>9.1</v>
      </c>
      <c r="H1243" s="71"/>
      <c r="I1243" s="71"/>
      <c r="J1243" s="71"/>
      <c r="K1243" s="71">
        <v>3.9</v>
      </c>
      <c r="L1243" s="71">
        <v>61</v>
      </c>
      <c r="M1243" s="71">
        <v>183</v>
      </c>
    </row>
    <row r="1244" spans="1:13" ht="47.25" x14ac:dyDescent="0.15">
      <c r="A1244" s="71"/>
      <c r="B1244" s="63">
        <v>128</v>
      </c>
      <c r="C1244" s="71" t="s">
        <v>4896</v>
      </c>
      <c r="D1244" s="71" t="s">
        <v>4897</v>
      </c>
      <c r="E1244" s="71">
        <f t="shared" si="43"/>
        <v>34.908000000000001</v>
      </c>
      <c r="F1244" s="71">
        <v>17.454000000000001</v>
      </c>
      <c r="G1244" s="71">
        <v>17.454000000000001</v>
      </c>
      <c r="H1244" s="71"/>
      <c r="I1244" s="71"/>
      <c r="J1244" s="71"/>
      <c r="K1244" s="71">
        <v>17.454000000000001</v>
      </c>
      <c r="L1244" s="71">
        <v>236</v>
      </c>
      <c r="M1244" s="71">
        <v>709</v>
      </c>
    </row>
    <row r="1245" spans="1:13" ht="35.25" x14ac:dyDescent="0.15">
      <c r="A1245" s="71"/>
      <c r="B1245" s="63">
        <v>129</v>
      </c>
      <c r="C1245" s="71" t="s">
        <v>4898</v>
      </c>
      <c r="D1245" s="71" t="s">
        <v>4899</v>
      </c>
      <c r="E1245" s="71">
        <f t="shared" si="43"/>
        <v>6.34</v>
      </c>
      <c r="F1245" s="71">
        <v>3.17</v>
      </c>
      <c r="G1245" s="71">
        <v>3.17</v>
      </c>
      <c r="H1245" s="71"/>
      <c r="I1245" s="71"/>
      <c r="J1245" s="71"/>
      <c r="K1245" s="71">
        <v>3.17</v>
      </c>
      <c r="L1245" s="71">
        <v>75</v>
      </c>
      <c r="M1245" s="71">
        <v>225</v>
      </c>
    </row>
    <row r="1246" spans="1:13" ht="57.75" x14ac:dyDescent="0.15">
      <c r="A1246" s="71"/>
      <c r="B1246" s="63">
        <v>130</v>
      </c>
      <c r="C1246" s="71" t="s">
        <v>4900</v>
      </c>
      <c r="D1246" s="57" t="s">
        <v>4901</v>
      </c>
      <c r="E1246" s="71">
        <f t="shared" si="43"/>
        <v>500</v>
      </c>
      <c r="F1246" s="71">
        <v>231.5</v>
      </c>
      <c r="G1246" s="71">
        <v>231.5</v>
      </c>
      <c r="H1246" s="71"/>
      <c r="I1246" s="71"/>
      <c r="J1246" s="71"/>
      <c r="K1246" s="71">
        <v>268.5</v>
      </c>
      <c r="L1246" s="71">
        <v>494</v>
      </c>
      <c r="M1246" s="71">
        <v>1483</v>
      </c>
    </row>
    <row r="1247" spans="1:13" ht="57.75" x14ac:dyDescent="0.15">
      <c r="A1247" s="71"/>
      <c r="B1247" s="63">
        <v>131</v>
      </c>
      <c r="C1247" s="71" t="s">
        <v>4902</v>
      </c>
      <c r="D1247" s="57" t="s">
        <v>4903</v>
      </c>
      <c r="E1247" s="71">
        <f t="shared" si="43"/>
        <v>520</v>
      </c>
      <c r="F1247" s="71">
        <v>256</v>
      </c>
      <c r="G1247" s="71">
        <v>256</v>
      </c>
      <c r="H1247" s="71"/>
      <c r="I1247" s="71"/>
      <c r="J1247" s="71"/>
      <c r="K1247" s="71">
        <v>264</v>
      </c>
      <c r="L1247" s="71">
        <v>569</v>
      </c>
      <c r="M1247" s="71">
        <v>1708</v>
      </c>
    </row>
    <row r="1248" spans="1:13" ht="36" x14ac:dyDescent="0.15">
      <c r="A1248" s="71"/>
      <c r="B1248" s="63">
        <v>132</v>
      </c>
      <c r="C1248" s="71" t="s">
        <v>4904</v>
      </c>
      <c r="D1248" s="71" t="s">
        <v>4905</v>
      </c>
      <c r="E1248" s="71">
        <f t="shared" si="43"/>
        <v>6.58</v>
      </c>
      <c r="F1248" s="71">
        <v>3.29</v>
      </c>
      <c r="G1248" s="71">
        <v>3.29</v>
      </c>
      <c r="H1248" s="71"/>
      <c r="I1248" s="71"/>
      <c r="J1248" s="71"/>
      <c r="K1248" s="71">
        <v>3.29</v>
      </c>
      <c r="L1248" s="71">
        <v>56</v>
      </c>
      <c r="M1248" s="71">
        <v>167</v>
      </c>
    </row>
    <row r="1249" spans="1:13" ht="23.25" x14ac:dyDescent="0.15">
      <c r="A1249" s="71"/>
      <c r="B1249" s="63">
        <v>133</v>
      </c>
      <c r="C1249" s="71" t="s">
        <v>4906</v>
      </c>
      <c r="D1249" s="71" t="s">
        <v>4907</v>
      </c>
      <c r="E1249" s="71">
        <f t="shared" si="43"/>
        <v>28.619999999999997</v>
      </c>
      <c r="F1249" s="71">
        <v>15.33</v>
      </c>
      <c r="G1249" s="71">
        <v>15.33</v>
      </c>
      <c r="H1249" s="71"/>
      <c r="I1249" s="71"/>
      <c r="J1249" s="71"/>
      <c r="K1249" s="71">
        <v>13.29</v>
      </c>
      <c r="L1249" s="71">
        <v>88</v>
      </c>
      <c r="M1249" s="71">
        <v>265</v>
      </c>
    </row>
    <row r="1250" spans="1:13" x14ac:dyDescent="0.15">
      <c r="A1250" s="71"/>
      <c r="B1250" s="63">
        <v>134</v>
      </c>
      <c r="C1250" s="71" t="s">
        <v>4908</v>
      </c>
      <c r="D1250" s="71" t="s">
        <v>4909</v>
      </c>
      <c r="E1250" s="71">
        <f t="shared" si="43"/>
        <v>122.73399999999999</v>
      </c>
      <c r="F1250" s="71">
        <v>122.73399999999999</v>
      </c>
      <c r="G1250" s="71">
        <v>122.73399999999999</v>
      </c>
      <c r="H1250" s="71"/>
      <c r="I1250" s="71"/>
      <c r="J1250" s="71"/>
      <c r="K1250" s="71"/>
      <c r="L1250" s="71">
        <v>495</v>
      </c>
      <c r="M1250" s="71">
        <v>1767</v>
      </c>
    </row>
    <row r="1251" spans="1:13" x14ac:dyDescent="0.15">
      <c r="A1251" s="71"/>
      <c r="B1251" s="63">
        <v>135</v>
      </c>
      <c r="C1251" s="71" t="s">
        <v>4910</v>
      </c>
      <c r="D1251" s="71" t="s">
        <v>4911</v>
      </c>
      <c r="E1251" s="71">
        <f t="shared" si="43"/>
        <v>22.43</v>
      </c>
      <c r="F1251" s="71">
        <v>6.5519999999999996</v>
      </c>
      <c r="G1251" s="71">
        <v>6.5519999999999996</v>
      </c>
      <c r="H1251" s="71"/>
      <c r="I1251" s="71"/>
      <c r="J1251" s="71"/>
      <c r="K1251" s="71">
        <v>15.878</v>
      </c>
      <c r="L1251" s="71">
        <v>35</v>
      </c>
      <c r="M1251" s="71">
        <v>100</v>
      </c>
    </row>
    <row r="1252" spans="1:13" x14ac:dyDescent="0.15">
      <c r="A1252" s="71"/>
      <c r="B1252" s="63">
        <v>136</v>
      </c>
      <c r="C1252" s="71" t="s">
        <v>4912</v>
      </c>
      <c r="D1252" s="71" t="s">
        <v>4913</v>
      </c>
      <c r="E1252" s="71">
        <f t="shared" si="43"/>
        <v>16</v>
      </c>
      <c r="F1252" s="71">
        <v>9.6</v>
      </c>
      <c r="G1252" s="71">
        <v>9.6</v>
      </c>
      <c r="H1252" s="71"/>
      <c r="I1252" s="71"/>
      <c r="J1252" s="71"/>
      <c r="K1252" s="71">
        <v>6.4</v>
      </c>
      <c r="L1252" s="71">
        <v>27</v>
      </c>
      <c r="M1252" s="71">
        <v>69</v>
      </c>
    </row>
    <row r="1253" spans="1:13" ht="23.25" x14ac:dyDescent="0.15">
      <c r="A1253" s="71"/>
      <c r="B1253" s="63">
        <v>137</v>
      </c>
      <c r="C1253" s="71" t="s">
        <v>4914</v>
      </c>
      <c r="D1253" s="71" t="s">
        <v>4915</v>
      </c>
      <c r="E1253" s="71">
        <f t="shared" si="43"/>
        <v>5.0999999999999996</v>
      </c>
      <c r="F1253" s="71">
        <v>1.53</v>
      </c>
      <c r="G1253" s="71">
        <v>1.53</v>
      </c>
      <c r="H1253" s="71"/>
      <c r="I1253" s="71"/>
      <c r="J1253" s="71"/>
      <c r="K1253" s="71">
        <v>3.57</v>
      </c>
      <c r="L1253" s="71">
        <v>60</v>
      </c>
      <c r="M1253" s="71">
        <v>168</v>
      </c>
    </row>
    <row r="1254" spans="1:13" ht="23.25" x14ac:dyDescent="0.15">
      <c r="A1254" s="71"/>
      <c r="B1254" s="63">
        <v>138</v>
      </c>
      <c r="C1254" s="71" t="s">
        <v>4916</v>
      </c>
      <c r="D1254" s="71" t="s">
        <v>4917</v>
      </c>
      <c r="E1254" s="71">
        <f t="shared" si="43"/>
        <v>14.600000000000001</v>
      </c>
      <c r="F1254" s="71">
        <v>13.14</v>
      </c>
      <c r="G1254" s="71">
        <v>13.14</v>
      </c>
      <c r="H1254" s="71"/>
      <c r="I1254" s="71"/>
      <c r="J1254" s="71"/>
      <c r="K1254" s="71">
        <v>1.46</v>
      </c>
      <c r="L1254" s="71">
        <v>12</v>
      </c>
      <c r="M1254" s="71">
        <v>37</v>
      </c>
    </row>
    <row r="1255" spans="1:13" x14ac:dyDescent="0.15">
      <c r="A1255" s="71"/>
      <c r="B1255" s="63">
        <v>139</v>
      </c>
      <c r="C1255" s="71" t="s">
        <v>4918</v>
      </c>
      <c r="D1255" s="71" t="s">
        <v>4919</v>
      </c>
      <c r="E1255" s="71">
        <f t="shared" si="43"/>
        <v>122.98399999999999</v>
      </c>
      <c r="F1255" s="71">
        <v>122.98399999999999</v>
      </c>
      <c r="G1255" s="71">
        <v>122.98399999999999</v>
      </c>
      <c r="H1255" s="71"/>
      <c r="I1255" s="71"/>
      <c r="J1255" s="71"/>
      <c r="K1255" s="71"/>
      <c r="L1255" s="71">
        <v>495</v>
      </c>
      <c r="M1255" s="71">
        <v>1767</v>
      </c>
    </row>
    <row r="1256" spans="1:13" x14ac:dyDescent="0.15">
      <c r="A1256" s="71"/>
      <c r="B1256" s="63">
        <v>140</v>
      </c>
      <c r="C1256" s="71" t="s">
        <v>4920</v>
      </c>
      <c r="D1256" s="71" t="s">
        <v>4921</v>
      </c>
      <c r="E1256" s="71">
        <f t="shared" si="43"/>
        <v>5.25</v>
      </c>
      <c r="F1256" s="71">
        <v>5.25</v>
      </c>
      <c r="G1256" s="71">
        <v>5.25</v>
      </c>
      <c r="H1256" s="71"/>
      <c r="I1256" s="71"/>
      <c r="J1256" s="71"/>
      <c r="K1256" s="71"/>
      <c r="L1256" s="71">
        <v>25</v>
      </c>
      <c r="M1256" s="71">
        <v>109</v>
      </c>
    </row>
    <row r="1257" spans="1:13" x14ac:dyDescent="0.15">
      <c r="A1257" s="71"/>
      <c r="B1257" s="63">
        <v>141</v>
      </c>
      <c r="C1257" s="71" t="s">
        <v>4922</v>
      </c>
      <c r="D1257" s="71" t="s">
        <v>4923</v>
      </c>
      <c r="E1257" s="71">
        <f t="shared" si="43"/>
        <v>2.9</v>
      </c>
      <c r="F1257" s="71">
        <v>2.9</v>
      </c>
      <c r="G1257" s="71">
        <v>2.9</v>
      </c>
      <c r="H1257" s="71"/>
      <c r="I1257" s="71"/>
      <c r="J1257" s="71"/>
      <c r="K1257" s="71"/>
      <c r="L1257" s="71">
        <v>28</v>
      </c>
      <c r="M1257" s="71">
        <v>122</v>
      </c>
    </row>
    <row r="1258" spans="1:13" x14ac:dyDescent="0.15">
      <c r="A1258" s="71"/>
      <c r="B1258" s="63">
        <v>142</v>
      </c>
      <c r="C1258" s="71" t="s">
        <v>4924</v>
      </c>
      <c r="D1258" s="71" t="s">
        <v>4925</v>
      </c>
      <c r="E1258" s="71">
        <f t="shared" si="43"/>
        <v>1.5</v>
      </c>
      <c r="F1258" s="71">
        <v>1.5</v>
      </c>
      <c r="G1258" s="71">
        <v>1.5</v>
      </c>
      <c r="H1258" s="71"/>
      <c r="I1258" s="71"/>
      <c r="J1258" s="71"/>
      <c r="K1258" s="71"/>
      <c r="L1258" s="71">
        <v>3</v>
      </c>
      <c r="M1258" s="71">
        <v>10</v>
      </c>
    </row>
    <row r="1259" spans="1:13" x14ac:dyDescent="0.15">
      <c r="A1259" s="71"/>
      <c r="B1259" s="63">
        <v>143</v>
      </c>
      <c r="C1259" s="71" t="s">
        <v>4926</v>
      </c>
      <c r="D1259" s="71" t="s">
        <v>4927</v>
      </c>
      <c r="E1259" s="71">
        <f t="shared" si="43"/>
        <v>1.92</v>
      </c>
      <c r="F1259" s="71">
        <v>1.92</v>
      </c>
      <c r="G1259" s="71">
        <v>1.92</v>
      </c>
      <c r="H1259" s="71"/>
      <c r="I1259" s="71"/>
      <c r="J1259" s="71"/>
      <c r="K1259" s="71"/>
      <c r="L1259" s="71">
        <v>11</v>
      </c>
      <c r="M1259" s="71">
        <v>32</v>
      </c>
    </row>
    <row r="1260" spans="1:13" x14ac:dyDescent="0.15">
      <c r="A1260" s="71"/>
      <c r="B1260" s="63">
        <v>144</v>
      </c>
      <c r="C1260" s="71" t="s">
        <v>4928</v>
      </c>
      <c r="D1260" s="69" t="s">
        <v>4929</v>
      </c>
      <c r="E1260" s="71">
        <f t="shared" si="43"/>
        <v>3.7</v>
      </c>
      <c r="F1260" s="71">
        <v>3.7</v>
      </c>
      <c r="G1260" s="71">
        <v>3.7</v>
      </c>
      <c r="H1260" s="71"/>
      <c r="I1260" s="71"/>
      <c r="J1260" s="71"/>
      <c r="K1260" s="71"/>
      <c r="L1260" s="71">
        <v>17</v>
      </c>
      <c r="M1260" s="71">
        <v>51</v>
      </c>
    </row>
    <row r="1261" spans="1:13" x14ac:dyDescent="0.15">
      <c r="A1261" s="71"/>
      <c r="B1261" s="63">
        <v>145</v>
      </c>
      <c r="C1261" s="71" t="s">
        <v>4930</v>
      </c>
      <c r="D1261" s="69" t="s">
        <v>4931</v>
      </c>
      <c r="E1261" s="71">
        <f t="shared" si="43"/>
        <v>1.0149999999999999</v>
      </c>
      <c r="F1261" s="71">
        <v>1.0149999999999999</v>
      </c>
      <c r="G1261" s="71">
        <v>1.0149999999999999</v>
      </c>
      <c r="H1261" s="71"/>
      <c r="I1261" s="71"/>
      <c r="J1261" s="71"/>
      <c r="K1261" s="71"/>
      <c r="L1261" s="71">
        <v>25</v>
      </c>
      <c r="M1261" s="71">
        <v>74</v>
      </c>
    </row>
    <row r="1262" spans="1:13" x14ac:dyDescent="0.15">
      <c r="A1262" s="71"/>
      <c r="B1262" s="63">
        <v>146</v>
      </c>
      <c r="C1262" s="71" t="s">
        <v>4932</v>
      </c>
      <c r="D1262" s="69" t="s">
        <v>4933</v>
      </c>
      <c r="E1262" s="71">
        <f t="shared" si="43"/>
        <v>0.60340000000000005</v>
      </c>
      <c r="F1262" s="71">
        <v>0.60340000000000005</v>
      </c>
      <c r="G1262" s="71">
        <v>0.60340000000000005</v>
      </c>
      <c r="H1262" s="71"/>
      <c r="I1262" s="71"/>
      <c r="J1262" s="71"/>
      <c r="K1262" s="71"/>
      <c r="L1262" s="71">
        <v>10</v>
      </c>
      <c r="M1262" s="71">
        <v>30</v>
      </c>
    </row>
    <row r="1263" spans="1:13" x14ac:dyDescent="0.15">
      <c r="A1263" s="71"/>
      <c r="B1263" s="63">
        <v>147</v>
      </c>
      <c r="C1263" s="71" t="s">
        <v>4934</v>
      </c>
      <c r="D1263" s="69" t="s">
        <v>4935</v>
      </c>
      <c r="E1263" s="71">
        <f t="shared" si="43"/>
        <v>3.5000000000000003E-2</v>
      </c>
      <c r="F1263" s="71">
        <v>3.5000000000000003E-2</v>
      </c>
      <c r="G1263" s="71">
        <v>3.5000000000000003E-2</v>
      </c>
      <c r="H1263" s="71"/>
      <c r="I1263" s="71"/>
      <c r="J1263" s="71"/>
      <c r="K1263" s="71"/>
      <c r="L1263" s="71">
        <v>130</v>
      </c>
      <c r="M1263" s="71">
        <v>2</v>
      </c>
    </row>
    <row r="1264" spans="1:13" x14ac:dyDescent="0.15">
      <c r="A1264" s="71"/>
      <c r="B1264" s="63">
        <v>148</v>
      </c>
      <c r="C1264" s="71" t="s">
        <v>4936</v>
      </c>
      <c r="D1264" s="69" t="s">
        <v>4937</v>
      </c>
      <c r="E1264" s="71">
        <f t="shared" si="43"/>
        <v>0.90300000000000002</v>
      </c>
      <c r="F1264" s="71">
        <v>0.90300000000000002</v>
      </c>
      <c r="G1264" s="71">
        <v>0.90300000000000002</v>
      </c>
      <c r="H1264" s="71"/>
      <c r="I1264" s="71"/>
      <c r="J1264" s="71"/>
      <c r="K1264" s="71"/>
      <c r="L1264" s="71">
        <v>4</v>
      </c>
      <c r="M1264" s="71">
        <v>13</v>
      </c>
    </row>
    <row r="1265" spans="1:13" x14ac:dyDescent="0.15">
      <c r="A1265" s="71"/>
      <c r="B1265" s="63">
        <v>149</v>
      </c>
      <c r="C1265" s="71" t="s">
        <v>4938</v>
      </c>
      <c r="D1265" s="69" t="s">
        <v>4939</v>
      </c>
      <c r="E1265" s="71">
        <f t="shared" si="43"/>
        <v>0.245</v>
      </c>
      <c r="F1265" s="71">
        <v>0.245</v>
      </c>
      <c r="G1265" s="71">
        <v>0.245</v>
      </c>
      <c r="H1265" s="71"/>
      <c r="I1265" s="71"/>
      <c r="J1265" s="71"/>
      <c r="K1265" s="71"/>
      <c r="L1265" s="71">
        <v>4</v>
      </c>
      <c r="M1265" s="71">
        <v>13</v>
      </c>
    </row>
    <row r="1266" spans="1:13" x14ac:dyDescent="0.15">
      <c r="A1266" s="71"/>
      <c r="B1266" s="63">
        <v>150</v>
      </c>
      <c r="C1266" s="71" t="s">
        <v>4940</v>
      </c>
      <c r="D1266" s="69" t="s">
        <v>4941</v>
      </c>
      <c r="E1266" s="71">
        <f t="shared" si="43"/>
        <v>2.2400000000000002</v>
      </c>
      <c r="F1266" s="71">
        <v>2.2400000000000002</v>
      </c>
      <c r="G1266" s="71">
        <v>2.2400000000000002</v>
      </c>
      <c r="H1266" s="71"/>
      <c r="I1266" s="71"/>
      <c r="J1266" s="71"/>
      <c r="K1266" s="71"/>
      <c r="L1266" s="71">
        <v>16</v>
      </c>
      <c r="M1266" s="71">
        <v>49</v>
      </c>
    </row>
    <row r="1267" spans="1:13" x14ac:dyDescent="0.15">
      <c r="A1267" s="71"/>
      <c r="B1267" s="63">
        <v>151</v>
      </c>
      <c r="C1267" s="71" t="s">
        <v>4942</v>
      </c>
      <c r="D1267" s="69" t="s">
        <v>4943</v>
      </c>
      <c r="E1267" s="71">
        <f t="shared" si="43"/>
        <v>3.08</v>
      </c>
      <c r="F1267" s="71">
        <v>3.08</v>
      </c>
      <c r="G1267" s="71">
        <v>3.08</v>
      </c>
      <c r="H1267" s="71"/>
      <c r="I1267" s="71"/>
      <c r="J1267" s="71"/>
      <c r="K1267" s="71"/>
      <c r="L1267" s="71">
        <v>24</v>
      </c>
      <c r="M1267" s="71">
        <v>73</v>
      </c>
    </row>
    <row r="1268" spans="1:13" x14ac:dyDescent="0.15">
      <c r="A1268" s="71"/>
      <c r="B1268" s="63">
        <v>152</v>
      </c>
      <c r="C1268" s="71" t="s">
        <v>4944</v>
      </c>
      <c r="D1268" s="69" t="s">
        <v>4945</v>
      </c>
      <c r="E1268" s="71">
        <f t="shared" si="43"/>
        <v>6.3140000000000001</v>
      </c>
      <c r="F1268" s="71">
        <v>6.3140000000000001</v>
      </c>
      <c r="G1268" s="71">
        <v>6.3140000000000001</v>
      </c>
      <c r="H1268" s="71"/>
      <c r="I1268" s="71"/>
      <c r="J1268" s="71"/>
      <c r="K1268" s="71"/>
      <c r="L1268" s="71">
        <v>48</v>
      </c>
      <c r="M1268" s="71">
        <v>145</v>
      </c>
    </row>
    <row r="1269" spans="1:13" x14ac:dyDescent="0.15">
      <c r="A1269" s="71"/>
      <c r="B1269" s="63">
        <v>153</v>
      </c>
      <c r="C1269" s="71" t="s">
        <v>4946</v>
      </c>
      <c r="D1269" s="69" t="s">
        <v>4947</v>
      </c>
      <c r="E1269" s="71">
        <f t="shared" si="43"/>
        <v>0.42</v>
      </c>
      <c r="F1269" s="71">
        <v>0.42</v>
      </c>
      <c r="G1269" s="71">
        <v>0.42</v>
      </c>
      <c r="H1269" s="71"/>
      <c r="I1269" s="71"/>
      <c r="J1269" s="71"/>
      <c r="K1269" s="71"/>
      <c r="L1269" s="71">
        <v>8</v>
      </c>
      <c r="M1269" s="71">
        <v>24</v>
      </c>
    </row>
    <row r="1270" spans="1:13" x14ac:dyDescent="0.15">
      <c r="A1270" s="71"/>
      <c r="B1270" s="63">
        <v>154</v>
      </c>
      <c r="C1270" s="71" t="s">
        <v>4948</v>
      </c>
      <c r="D1270" s="69" t="s">
        <v>4949</v>
      </c>
      <c r="E1270" s="71">
        <f t="shared" si="43"/>
        <v>2.8</v>
      </c>
      <c r="F1270" s="71">
        <v>2.8</v>
      </c>
      <c r="G1270" s="71">
        <v>2.8</v>
      </c>
      <c r="H1270" s="71"/>
      <c r="I1270" s="71"/>
      <c r="J1270" s="71"/>
      <c r="K1270" s="71"/>
      <c r="L1270" s="71">
        <v>14</v>
      </c>
      <c r="M1270" s="71">
        <v>42</v>
      </c>
    </row>
    <row r="1271" spans="1:13" x14ac:dyDescent="0.15">
      <c r="A1271" s="71"/>
      <c r="B1271" s="63">
        <v>155</v>
      </c>
      <c r="C1271" s="71" t="s">
        <v>4950</v>
      </c>
      <c r="D1271" s="69" t="s">
        <v>4951</v>
      </c>
      <c r="E1271" s="71">
        <f t="shared" si="43"/>
        <v>1.4</v>
      </c>
      <c r="F1271" s="71">
        <v>1.4</v>
      </c>
      <c r="G1271" s="71">
        <v>1.4</v>
      </c>
      <c r="H1271" s="71"/>
      <c r="I1271" s="71"/>
      <c r="J1271" s="71"/>
      <c r="K1271" s="71"/>
      <c r="L1271" s="71">
        <v>13</v>
      </c>
      <c r="M1271" s="71">
        <v>40</v>
      </c>
    </row>
    <row r="1272" spans="1:13" x14ac:dyDescent="0.15">
      <c r="A1272" s="71"/>
      <c r="B1272" s="63">
        <v>156</v>
      </c>
      <c r="C1272" s="71" t="s">
        <v>4952</v>
      </c>
      <c r="D1272" s="69" t="s">
        <v>4953</v>
      </c>
      <c r="E1272" s="71">
        <f t="shared" si="43"/>
        <v>1.365</v>
      </c>
      <c r="F1272" s="71">
        <v>1.365</v>
      </c>
      <c r="G1272" s="71">
        <v>1.365</v>
      </c>
      <c r="H1272" s="71"/>
      <c r="I1272" s="71"/>
      <c r="J1272" s="71"/>
      <c r="K1272" s="71"/>
      <c r="L1272" s="71">
        <v>24</v>
      </c>
      <c r="M1272" s="71">
        <v>72</v>
      </c>
    </row>
    <row r="1273" spans="1:13" x14ac:dyDescent="0.15">
      <c r="A1273" s="71"/>
      <c r="B1273" s="63">
        <v>157</v>
      </c>
      <c r="C1273" s="71" t="s">
        <v>4954</v>
      </c>
      <c r="D1273" s="69" t="s">
        <v>4955</v>
      </c>
      <c r="E1273" s="71">
        <f t="shared" si="43"/>
        <v>2.1</v>
      </c>
      <c r="F1273" s="71">
        <v>2.1</v>
      </c>
      <c r="G1273" s="71">
        <v>2.1</v>
      </c>
      <c r="H1273" s="71"/>
      <c r="I1273" s="71"/>
      <c r="J1273" s="71"/>
      <c r="K1273" s="71"/>
      <c r="L1273" s="71">
        <v>15</v>
      </c>
      <c r="M1273" s="71">
        <v>45</v>
      </c>
    </row>
    <row r="1274" spans="1:13" x14ac:dyDescent="0.15">
      <c r="A1274" s="71"/>
      <c r="B1274" s="63">
        <v>158</v>
      </c>
      <c r="C1274" s="71" t="s">
        <v>4956</v>
      </c>
      <c r="D1274" s="69" t="s">
        <v>4957</v>
      </c>
      <c r="E1274" s="71">
        <f t="shared" si="43"/>
        <v>5.18</v>
      </c>
      <c r="F1274" s="71">
        <v>5.18</v>
      </c>
      <c r="G1274" s="71">
        <v>5.18</v>
      </c>
      <c r="H1274" s="71"/>
      <c r="I1274" s="71"/>
      <c r="J1274" s="71"/>
      <c r="K1274" s="71"/>
      <c r="L1274" s="71">
        <v>30</v>
      </c>
      <c r="M1274" s="71">
        <v>88</v>
      </c>
    </row>
    <row r="1275" spans="1:13" x14ac:dyDescent="0.15">
      <c r="A1275" s="71"/>
      <c r="B1275" s="63">
        <v>159</v>
      </c>
      <c r="C1275" s="71" t="s">
        <v>4958</v>
      </c>
      <c r="D1275" s="69" t="s">
        <v>4959</v>
      </c>
      <c r="E1275" s="71">
        <f t="shared" si="43"/>
        <v>7.4829999999999997</v>
      </c>
      <c r="F1275" s="71">
        <v>7.4829999999999997</v>
      </c>
      <c r="G1275" s="71">
        <v>7.4829999999999997</v>
      </c>
      <c r="H1275" s="71"/>
      <c r="I1275" s="71"/>
      <c r="J1275" s="71"/>
      <c r="K1275" s="71"/>
      <c r="L1275" s="71">
        <v>58</v>
      </c>
      <c r="M1275" s="71">
        <v>175</v>
      </c>
    </row>
    <row r="1276" spans="1:13" x14ac:dyDescent="0.15">
      <c r="A1276" s="71"/>
      <c r="B1276" s="63">
        <v>160</v>
      </c>
      <c r="C1276" s="71" t="s">
        <v>4960</v>
      </c>
      <c r="D1276" s="69" t="s">
        <v>4961</v>
      </c>
      <c r="E1276" s="71">
        <f t="shared" si="43"/>
        <v>9.9749999999999996</v>
      </c>
      <c r="F1276" s="71">
        <v>9.9749999999999996</v>
      </c>
      <c r="G1276" s="71">
        <v>9.9749999999999996</v>
      </c>
      <c r="H1276" s="71"/>
      <c r="I1276" s="71"/>
      <c r="J1276" s="71"/>
      <c r="K1276" s="71"/>
      <c r="L1276" s="71">
        <v>58</v>
      </c>
      <c r="M1276" s="71">
        <v>173</v>
      </c>
    </row>
    <row r="1277" spans="1:13" x14ac:dyDescent="0.15">
      <c r="A1277" s="71"/>
      <c r="B1277" s="63">
        <v>161</v>
      </c>
      <c r="C1277" s="71" t="s">
        <v>4962</v>
      </c>
      <c r="D1277" s="69" t="s">
        <v>4963</v>
      </c>
      <c r="E1277" s="71">
        <f t="shared" si="43"/>
        <v>7.8540000000000001</v>
      </c>
      <c r="F1277" s="71">
        <v>7.8540000000000001</v>
      </c>
      <c r="G1277" s="71">
        <v>7.8540000000000001</v>
      </c>
      <c r="H1277" s="71"/>
      <c r="I1277" s="71"/>
      <c r="J1277" s="71"/>
      <c r="K1277" s="71"/>
      <c r="L1277" s="71">
        <v>143</v>
      </c>
      <c r="M1277" s="71">
        <v>428</v>
      </c>
    </row>
    <row r="1278" spans="1:13" ht="35.25" x14ac:dyDescent="0.15">
      <c r="A1278" s="71"/>
      <c r="B1278" s="63">
        <v>162</v>
      </c>
      <c r="C1278" s="71" t="s">
        <v>4964</v>
      </c>
      <c r="D1278" s="71" t="s">
        <v>4965</v>
      </c>
      <c r="E1278" s="71">
        <f t="shared" ref="E1278:E1301" si="44">SUM(F1278,K1278)</f>
        <v>29.7</v>
      </c>
      <c r="F1278" s="71">
        <v>29.7</v>
      </c>
      <c r="G1278" s="71">
        <v>29.7</v>
      </c>
      <c r="H1278" s="71"/>
      <c r="I1278" s="71"/>
      <c r="J1278" s="71"/>
      <c r="K1278" s="71"/>
      <c r="L1278" s="71">
        <v>17</v>
      </c>
      <c r="M1278" s="71">
        <v>50</v>
      </c>
    </row>
    <row r="1279" spans="1:13" ht="35.25" x14ac:dyDescent="0.15">
      <c r="A1279" s="71"/>
      <c r="B1279" s="63">
        <v>163</v>
      </c>
      <c r="C1279" s="71" t="s">
        <v>4966</v>
      </c>
      <c r="D1279" s="71" t="s">
        <v>4967</v>
      </c>
      <c r="E1279" s="71">
        <f t="shared" si="44"/>
        <v>18</v>
      </c>
      <c r="F1279" s="71">
        <v>18</v>
      </c>
      <c r="G1279" s="71">
        <v>18</v>
      </c>
      <c r="H1279" s="71"/>
      <c r="I1279" s="71"/>
      <c r="J1279" s="71"/>
      <c r="K1279" s="71"/>
      <c r="L1279" s="71">
        <v>55</v>
      </c>
      <c r="M1279" s="71">
        <v>164</v>
      </c>
    </row>
    <row r="1280" spans="1:13" ht="35.25" x14ac:dyDescent="0.15">
      <c r="A1280" s="71"/>
      <c r="B1280" s="63">
        <v>164</v>
      </c>
      <c r="C1280" s="71" t="s">
        <v>4968</v>
      </c>
      <c r="D1280" s="71" t="s">
        <v>4969</v>
      </c>
      <c r="E1280" s="71">
        <f t="shared" si="44"/>
        <v>51.3</v>
      </c>
      <c r="F1280" s="71">
        <v>51.3</v>
      </c>
      <c r="G1280" s="71">
        <v>51.3</v>
      </c>
      <c r="H1280" s="71"/>
      <c r="I1280" s="71"/>
      <c r="J1280" s="71"/>
      <c r="K1280" s="71"/>
      <c r="L1280" s="71">
        <v>12</v>
      </c>
      <c r="M1280" s="71">
        <v>36</v>
      </c>
    </row>
    <row r="1281" spans="1:13" ht="35.25" x14ac:dyDescent="0.15">
      <c r="A1281" s="71"/>
      <c r="B1281" s="63">
        <v>165</v>
      </c>
      <c r="C1281" s="71" t="s">
        <v>4970</v>
      </c>
      <c r="D1281" s="71" t="s">
        <v>4971</v>
      </c>
      <c r="E1281" s="71">
        <f t="shared" si="44"/>
        <v>7.8</v>
      </c>
      <c r="F1281" s="71">
        <v>7.8</v>
      </c>
      <c r="G1281" s="71">
        <v>7.8</v>
      </c>
      <c r="H1281" s="71"/>
      <c r="I1281" s="71"/>
      <c r="J1281" s="71"/>
      <c r="K1281" s="71"/>
      <c r="L1281" s="71">
        <v>14</v>
      </c>
      <c r="M1281" s="71">
        <v>42</v>
      </c>
    </row>
    <row r="1282" spans="1:13" ht="35.25" x14ac:dyDescent="0.15">
      <c r="A1282" s="71"/>
      <c r="B1282" s="63">
        <v>166</v>
      </c>
      <c r="C1282" s="71" t="s">
        <v>4972</v>
      </c>
      <c r="D1282" s="71" t="s">
        <v>4973</v>
      </c>
      <c r="E1282" s="71">
        <f t="shared" si="44"/>
        <v>7.2</v>
      </c>
      <c r="F1282" s="71">
        <v>7.2</v>
      </c>
      <c r="G1282" s="71">
        <v>7.2</v>
      </c>
      <c r="H1282" s="71"/>
      <c r="I1282" s="71"/>
      <c r="J1282" s="71"/>
      <c r="K1282" s="71"/>
      <c r="L1282" s="71">
        <v>13</v>
      </c>
      <c r="M1282" s="71">
        <v>39</v>
      </c>
    </row>
    <row r="1283" spans="1:13" ht="35.25" x14ac:dyDescent="0.15">
      <c r="A1283" s="71"/>
      <c r="B1283" s="63">
        <v>167</v>
      </c>
      <c r="C1283" s="71" t="s">
        <v>4974</v>
      </c>
      <c r="D1283" s="71" t="s">
        <v>4975</v>
      </c>
      <c r="E1283" s="71">
        <f t="shared" si="44"/>
        <v>8.1</v>
      </c>
      <c r="F1283" s="71">
        <v>8.1</v>
      </c>
      <c r="G1283" s="71">
        <v>8.1</v>
      </c>
      <c r="H1283" s="71"/>
      <c r="I1283" s="71"/>
      <c r="J1283" s="71"/>
      <c r="K1283" s="71"/>
      <c r="L1283" s="71">
        <v>27</v>
      </c>
      <c r="M1283" s="71">
        <v>80</v>
      </c>
    </row>
    <row r="1284" spans="1:13" ht="35.25" x14ac:dyDescent="0.15">
      <c r="A1284" s="71"/>
      <c r="B1284" s="63">
        <v>168</v>
      </c>
      <c r="C1284" s="71" t="s">
        <v>4976</v>
      </c>
      <c r="D1284" s="71" t="s">
        <v>4977</v>
      </c>
      <c r="E1284" s="71">
        <f t="shared" si="44"/>
        <v>26.1</v>
      </c>
      <c r="F1284" s="71">
        <v>26.1</v>
      </c>
      <c r="G1284" s="71">
        <v>26.1</v>
      </c>
      <c r="H1284" s="71"/>
      <c r="I1284" s="71"/>
      <c r="J1284" s="71"/>
      <c r="K1284" s="71"/>
      <c r="L1284" s="71">
        <v>9</v>
      </c>
      <c r="M1284" s="71">
        <v>27</v>
      </c>
    </row>
    <row r="1285" spans="1:13" ht="35.25" x14ac:dyDescent="0.15">
      <c r="A1285" s="71"/>
      <c r="B1285" s="63">
        <v>169</v>
      </c>
      <c r="C1285" s="71" t="s">
        <v>4978</v>
      </c>
      <c r="D1285" s="71" t="s">
        <v>4979</v>
      </c>
      <c r="E1285" s="71">
        <f t="shared" si="44"/>
        <v>39.6</v>
      </c>
      <c r="F1285" s="71">
        <v>39.6</v>
      </c>
      <c r="G1285" s="71">
        <v>39.6</v>
      </c>
      <c r="H1285" s="71"/>
      <c r="I1285" s="71"/>
      <c r="J1285" s="71"/>
      <c r="K1285" s="71"/>
      <c r="L1285" s="71">
        <v>17</v>
      </c>
      <c r="M1285" s="71">
        <v>51</v>
      </c>
    </row>
    <row r="1286" spans="1:13" ht="35.25" x14ac:dyDescent="0.15">
      <c r="A1286" s="71"/>
      <c r="B1286" s="63">
        <v>170</v>
      </c>
      <c r="C1286" s="71" t="s">
        <v>4980</v>
      </c>
      <c r="D1286" s="71" t="s">
        <v>4981</v>
      </c>
      <c r="E1286" s="71">
        <f t="shared" si="44"/>
        <v>40.5</v>
      </c>
      <c r="F1286" s="71">
        <v>40.5</v>
      </c>
      <c r="G1286" s="71">
        <v>40.5</v>
      </c>
      <c r="H1286" s="71"/>
      <c r="I1286" s="71"/>
      <c r="J1286" s="71"/>
      <c r="K1286" s="71"/>
      <c r="L1286" s="71">
        <v>17</v>
      </c>
      <c r="M1286" s="71">
        <v>50</v>
      </c>
    </row>
    <row r="1287" spans="1:13" ht="35.25" x14ac:dyDescent="0.15">
      <c r="A1287" s="71"/>
      <c r="B1287" s="63">
        <v>171</v>
      </c>
      <c r="C1287" s="71" t="s">
        <v>4982</v>
      </c>
      <c r="D1287" s="71" t="s">
        <v>4983</v>
      </c>
      <c r="E1287" s="71">
        <f t="shared" si="44"/>
        <v>4.8</v>
      </c>
      <c r="F1287" s="71">
        <v>4.8</v>
      </c>
      <c r="G1287" s="71">
        <v>4.8</v>
      </c>
      <c r="H1287" s="71"/>
      <c r="I1287" s="71"/>
      <c r="J1287" s="71"/>
      <c r="K1287" s="71"/>
      <c r="L1287" s="71">
        <v>12</v>
      </c>
      <c r="M1287" s="71">
        <v>35</v>
      </c>
    </row>
    <row r="1288" spans="1:13" ht="35.25" x14ac:dyDescent="0.15">
      <c r="A1288" s="71"/>
      <c r="B1288" s="63">
        <v>172</v>
      </c>
      <c r="C1288" s="71" t="s">
        <v>4984</v>
      </c>
      <c r="D1288" s="71" t="s">
        <v>4985</v>
      </c>
      <c r="E1288" s="71">
        <f t="shared" si="44"/>
        <v>2.4</v>
      </c>
      <c r="F1288" s="71">
        <v>2.4</v>
      </c>
      <c r="G1288" s="71">
        <v>2.4</v>
      </c>
      <c r="H1288" s="71"/>
      <c r="I1288" s="71"/>
      <c r="J1288" s="71"/>
      <c r="K1288" s="71"/>
      <c r="L1288" s="71">
        <v>29</v>
      </c>
      <c r="M1288" s="71">
        <v>88</v>
      </c>
    </row>
    <row r="1289" spans="1:13" ht="35.25" x14ac:dyDescent="0.15">
      <c r="A1289" s="71"/>
      <c r="B1289" s="63">
        <v>173</v>
      </c>
      <c r="C1289" s="71" t="s">
        <v>4986</v>
      </c>
      <c r="D1289" s="71" t="s">
        <v>4987</v>
      </c>
      <c r="E1289" s="71">
        <f t="shared" si="44"/>
        <v>24.9</v>
      </c>
      <c r="F1289" s="71">
        <v>24.9</v>
      </c>
      <c r="G1289" s="71">
        <v>24.9</v>
      </c>
      <c r="H1289" s="71"/>
      <c r="I1289" s="71"/>
      <c r="J1289" s="71"/>
      <c r="K1289" s="71"/>
      <c r="L1289" s="71">
        <v>227</v>
      </c>
      <c r="M1289" s="71">
        <v>680</v>
      </c>
    </row>
    <row r="1290" spans="1:13" ht="35.25" x14ac:dyDescent="0.15">
      <c r="A1290" s="71"/>
      <c r="B1290" s="63">
        <v>174</v>
      </c>
      <c r="C1290" s="71" t="s">
        <v>4988</v>
      </c>
      <c r="D1290" s="71" t="s">
        <v>4989</v>
      </c>
      <c r="E1290" s="71">
        <f t="shared" si="44"/>
        <v>68.099999999999994</v>
      </c>
      <c r="F1290" s="71">
        <v>68.099999999999994</v>
      </c>
      <c r="G1290" s="71">
        <v>68.099999999999994</v>
      </c>
      <c r="H1290" s="71"/>
      <c r="I1290" s="71"/>
      <c r="J1290" s="71"/>
      <c r="K1290" s="71"/>
      <c r="L1290" s="71">
        <v>59</v>
      </c>
      <c r="M1290" s="71">
        <v>176</v>
      </c>
    </row>
    <row r="1291" spans="1:13" ht="35.25" x14ac:dyDescent="0.15">
      <c r="A1291" s="71"/>
      <c r="B1291" s="63">
        <v>175</v>
      </c>
      <c r="C1291" s="71" t="s">
        <v>4990</v>
      </c>
      <c r="D1291" s="71" t="s">
        <v>4983</v>
      </c>
      <c r="E1291" s="71">
        <f t="shared" si="44"/>
        <v>4.8</v>
      </c>
      <c r="F1291" s="71">
        <v>4.8</v>
      </c>
      <c r="G1291" s="71">
        <v>4.8</v>
      </c>
      <c r="H1291" s="71"/>
      <c r="I1291" s="71"/>
      <c r="J1291" s="71"/>
      <c r="K1291" s="71"/>
      <c r="L1291" s="71">
        <v>96</v>
      </c>
      <c r="M1291" s="71">
        <v>288</v>
      </c>
    </row>
    <row r="1292" spans="1:13" ht="35.25" x14ac:dyDescent="0.15">
      <c r="A1292" s="71"/>
      <c r="B1292" s="63">
        <v>176</v>
      </c>
      <c r="C1292" s="71" t="s">
        <v>4991</v>
      </c>
      <c r="D1292" s="71" t="s">
        <v>4992</v>
      </c>
      <c r="E1292" s="71">
        <f t="shared" si="44"/>
        <v>8.6999999999999993</v>
      </c>
      <c r="F1292" s="71">
        <v>8.6999999999999993</v>
      </c>
      <c r="G1292" s="71">
        <v>8.6999999999999993</v>
      </c>
      <c r="H1292" s="71"/>
      <c r="I1292" s="71"/>
      <c r="J1292" s="71"/>
      <c r="K1292" s="71"/>
      <c r="L1292" s="71">
        <v>300</v>
      </c>
      <c r="M1292" s="71">
        <v>900</v>
      </c>
    </row>
    <row r="1293" spans="1:13" ht="35.25" x14ac:dyDescent="0.15">
      <c r="A1293" s="71"/>
      <c r="B1293" s="63">
        <v>177</v>
      </c>
      <c r="C1293" s="71" t="s">
        <v>4993</v>
      </c>
      <c r="D1293" s="71" t="s">
        <v>4994</v>
      </c>
      <c r="E1293" s="71">
        <f t="shared" si="44"/>
        <v>9</v>
      </c>
      <c r="F1293" s="71">
        <v>9</v>
      </c>
      <c r="G1293" s="71">
        <v>9</v>
      </c>
      <c r="H1293" s="71"/>
      <c r="I1293" s="71"/>
      <c r="J1293" s="71"/>
      <c r="K1293" s="71"/>
      <c r="L1293" s="71">
        <v>25</v>
      </c>
      <c r="M1293" s="71">
        <v>74</v>
      </c>
    </row>
    <row r="1294" spans="1:13" ht="35.25" x14ac:dyDescent="0.15">
      <c r="A1294" s="71"/>
      <c r="B1294" s="63">
        <v>178</v>
      </c>
      <c r="C1294" s="71" t="s">
        <v>4995</v>
      </c>
      <c r="D1294" s="71" t="s">
        <v>4996</v>
      </c>
      <c r="E1294" s="71">
        <f t="shared" si="44"/>
        <v>56.7</v>
      </c>
      <c r="F1294" s="71">
        <v>56.7</v>
      </c>
      <c r="G1294" s="71">
        <v>56.7</v>
      </c>
      <c r="H1294" s="71"/>
      <c r="I1294" s="71"/>
      <c r="J1294" s="71"/>
      <c r="K1294" s="71"/>
      <c r="L1294" s="71">
        <v>10</v>
      </c>
      <c r="M1294" s="71">
        <v>30</v>
      </c>
    </row>
    <row r="1295" spans="1:13" ht="35.25" x14ac:dyDescent="0.15">
      <c r="A1295" s="71"/>
      <c r="B1295" s="63">
        <v>179</v>
      </c>
      <c r="C1295" s="71" t="s">
        <v>4997</v>
      </c>
      <c r="D1295" s="71" t="s">
        <v>4975</v>
      </c>
      <c r="E1295" s="71">
        <f t="shared" si="44"/>
        <v>8.1</v>
      </c>
      <c r="F1295" s="71">
        <v>8.1</v>
      </c>
      <c r="G1295" s="71">
        <v>8.1</v>
      </c>
      <c r="H1295" s="71"/>
      <c r="I1295" s="71"/>
      <c r="J1295" s="71"/>
      <c r="K1295" s="71"/>
      <c r="L1295" s="71">
        <v>1</v>
      </c>
      <c r="M1295" s="71">
        <v>2</v>
      </c>
    </row>
    <row r="1296" spans="1:13" ht="35.25" x14ac:dyDescent="0.15">
      <c r="A1296" s="71"/>
      <c r="B1296" s="63">
        <v>180</v>
      </c>
      <c r="C1296" s="71" t="s">
        <v>4998</v>
      </c>
      <c r="D1296" s="71" t="s">
        <v>4999</v>
      </c>
      <c r="E1296" s="71">
        <f t="shared" si="44"/>
        <v>22.2</v>
      </c>
      <c r="F1296" s="71">
        <v>22.2</v>
      </c>
      <c r="G1296" s="71">
        <v>22.2</v>
      </c>
      <c r="H1296" s="71"/>
      <c r="I1296" s="71"/>
      <c r="J1296" s="71"/>
      <c r="K1296" s="71"/>
      <c r="L1296" s="71">
        <v>4</v>
      </c>
      <c r="M1296" s="71">
        <v>13</v>
      </c>
    </row>
    <row r="1297" spans="1:13" ht="35.25" x14ac:dyDescent="0.15">
      <c r="A1297" s="71"/>
      <c r="B1297" s="63">
        <v>181</v>
      </c>
      <c r="C1297" s="71" t="s">
        <v>5000</v>
      </c>
      <c r="D1297" s="71" t="s">
        <v>5001</v>
      </c>
      <c r="E1297" s="71">
        <f t="shared" si="44"/>
        <v>12.6</v>
      </c>
      <c r="F1297" s="71">
        <v>12.6</v>
      </c>
      <c r="G1297" s="71">
        <v>12.6</v>
      </c>
      <c r="H1297" s="71"/>
      <c r="I1297" s="71"/>
      <c r="J1297" s="71"/>
      <c r="K1297" s="71"/>
      <c r="L1297" s="71">
        <v>4</v>
      </c>
      <c r="M1297" s="71">
        <v>13</v>
      </c>
    </row>
    <row r="1298" spans="1:13" ht="23.25" x14ac:dyDescent="0.15">
      <c r="A1298" s="71"/>
      <c r="B1298" s="63">
        <v>182</v>
      </c>
      <c r="C1298" s="71" t="s">
        <v>5002</v>
      </c>
      <c r="D1298" s="71" t="s">
        <v>5003</v>
      </c>
      <c r="E1298" s="71">
        <f t="shared" si="44"/>
        <v>227.6</v>
      </c>
      <c r="F1298" s="71">
        <v>50</v>
      </c>
      <c r="G1298" s="71">
        <v>50</v>
      </c>
      <c r="H1298" s="71"/>
      <c r="I1298" s="71"/>
      <c r="J1298" s="71"/>
      <c r="K1298" s="71">
        <v>177.6</v>
      </c>
      <c r="L1298" s="71">
        <v>24</v>
      </c>
      <c r="M1298" s="71">
        <v>73</v>
      </c>
    </row>
    <row r="1299" spans="1:13" ht="57.75" x14ac:dyDescent="0.15">
      <c r="A1299" s="71"/>
      <c r="B1299" s="63">
        <v>183</v>
      </c>
      <c r="C1299" s="71" t="s">
        <v>5004</v>
      </c>
      <c r="D1299" s="71" t="s">
        <v>5005</v>
      </c>
      <c r="E1299" s="71">
        <f t="shared" si="44"/>
        <v>291.29000000000002</v>
      </c>
      <c r="F1299" s="71">
        <v>291.29000000000002</v>
      </c>
      <c r="G1299" s="71">
        <v>291.29000000000002</v>
      </c>
      <c r="H1299" s="71"/>
      <c r="I1299" s="71"/>
      <c r="J1299" s="71"/>
      <c r="K1299" s="71"/>
      <c r="L1299" s="71">
        <v>1176</v>
      </c>
      <c r="M1299" s="71">
        <v>3527</v>
      </c>
    </row>
    <row r="1300" spans="1:13" ht="57.75" x14ac:dyDescent="0.15">
      <c r="A1300" s="71"/>
      <c r="B1300" s="63">
        <v>184</v>
      </c>
      <c r="C1300" s="71" t="s">
        <v>5006</v>
      </c>
      <c r="D1300" s="71" t="s">
        <v>5007</v>
      </c>
      <c r="E1300" s="71">
        <f t="shared" si="44"/>
        <v>131.22999999999999</v>
      </c>
      <c r="F1300" s="71">
        <v>131.22999999999999</v>
      </c>
      <c r="G1300" s="71">
        <v>131.22999999999999</v>
      </c>
      <c r="H1300" s="71"/>
      <c r="I1300" s="71"/>
      <c r="J1300" s="71"/>
      <c r="K1300" s="71"/>
      <c r="L1300" s="71">
        <v>1605</v>
      </c>
      <c r="M1300" s="71">
        <v>4816</v>
      </c>
    </row>
    <row r="1301" spans="1:13" ht="57.75" x14ac:dyDescent="0.15">
      <c r="A1301" s="71"/>
      <c r="B1301" s="63">
        <v>185</v>
      </c>
      <c r="C1301" s="71" t="s">
        <v>5008</v>
      </c>
      <c r="D1301" s="71" t="s">
        <v>5009</v>
      </c>
      <c r="E1301" s="71">
        <f t="shared" si="44"/>
        <v>32</v>
      </c>
      <c r="F1301" s="71">
        <v>32</v>
      </c>
      <c r="G1301" s="71">
        <v>32</v>
      </c>
      <c r="H1301" s="71"/>
      <c r="I1301" s="71"/>
      <c r="J1301" s="71"/>
      <c r="K1301" s="71"/>
      <c r="L1301" s="71">
        <v>184</v>
      </c>
      <c r="M1301" s="71">
        <v>551</v>
      </c>
    </row>
    <row r="1302" spans="1:13" x14ac:dyDescent="0.15">
      <c r="A1302" s="71"/>
      <c r="B1302" s="63">
        <v>186</v>
      </c>
      <c r="C1302" s="71" t="s">
        <v>5010</v>
      </c>
      <c r="D1302" s="71" t="s">
        <v>5011</v>
      </c>
      <c r="E1302" s="71">
        <v>117</v>
      </c>
      <c r="F1302" s="71">
        <v>117</v>
      </c>
      <c r="G1302" s="71">
        <v>117</v>
      </c>
      <c r="H1302" s="71"/>
      <c r="I1302" s="71"/>
      <c r="J1302" s="71"/>
      <c r="K1302" s="71"/>
      <c r="L1302" s="71">
        <v>82</v>
      </c>
      <c r="M1302" s="71">
        <v>246</v>
      </c>
    </row>
    <row r="1303" spans="1:13" x14ac:dyDescent="0.15">
      <c r="A1303" s="71"/>
      <c r="B1303" s="63">
        <v>187</v>
      </c>
      <c r="C1303" s="71" t="s">
        <v>5012</v>
      </c>
      <c r="D1303" s="71" t="s">
        <v>5013</v>
      </c>
      <c r="E1303" s="71">
        <v>75</v>
      </c>
      <c r="F1303" s="71">
        <v>25</v>
      </c>
      <c r="G1303" s="71">
        <v>25</v>
      </c>
      <c r="H1303" s="71"/>
      <c r="I1303" s="71"/>
      <c r="J1303" s="71"/>
      <c r="K1303" s="71">
        <v>50</v>
      </c>
      <c r="L1303" s="71">
        <v>14</v>
      </c>
      <c r="M1303" s="71">
        <v>41</v>
      </c>
    </row>
    <row r="1304" spans="1:13" x14ac:dyDescent="0.15">
      <c r="A1304" s="71"/>
      <c r="B1304" s="63">
        <v>188</v>
      </c>
      <c r="C1304" s="71" t="s">
        <v>5014</v>
      </c>
      <c r="D1304" s="71" t="s">
        <v>5015</v>
      </c>
      <c r="E1304" s="71">
        <v>350</v>
      </c>
      <c r="F1304" s="71">
        <v>350</v>
      </c>
      <c r="G1304" s="71">
        <v>350</v>
      </c>
      <c r="H1304" s="71"/>
      <c r="I1304" s="71"/>
      <c r="J1304" s="71"/>
      <c r="K1304" s="71"/>
      <c r="L1304" s="71">
        <v>18</v>
      </c>
      <c r="M1304" s="71">
        <v>53</v>
      </c>
    </row>
    <row r="1305" spans="1:13" x14ac:dyDescent="0.15">
      <c r="A1305" s="71"/>
      <c r="B1305" s="63">
        <v>189</v>
      </c>
      <c r="C1305" s="71" t="s">
        <v>5016</v>
      </c>
      <c r="D1305" s="71" t="s">
        <v>5017</v>
      </c>
      <c r="E1305" s="71">
        <v>75</v>
      </c>
      <c r="F1305" s="71">
        <v>25</v>
      </c>
      <c r="G1305" s="71">
        <v>25</v>
      </c>
      <c r="H1305" s="71"/>
      <c r="I1305" s="71"/>
      <c r="J1305" s="71"/>
      <c r="K1305" s="71">
        <v>50</v>
      </c>
      <c r="L1305" s="71">
        <v>109</v>
      </c>
      <c r="M1305" s="71">
        <v>327</v>
      </c>
    </row>
    <row r="1306" spans="1:13" x14ac:dyDescent="0.15">
      <c r="A1306" s="71"/>
      <c r="B1306" s="63">
        <v>190</v>
      </c>
      <c r="C1306" s="71" t="s">
        <v>5018</v>
      </c>
      <c r="D1306" s="71" t="s">
        <v>5019</v>
      </c>
      <c r="E1306" s="71">
        <v>40</v>
      </c>
      <c r="F1306" s="71">
        <v>20</v>
      </c>
      <c r="G1306" s="71">
        <v>20</v>
      </c>
      <c r="H1306" s="71"/>
      <c r="I1306" s="71"/>
      <c r="J1306" s="71"/>
      <c r="K1306" s="71">
        <v>20</v>
      </c>
      <c r="L1306" s="71">
        <v>57</v>
      </c>
      <c r="M1306" s="71">
        <v>170</v>
      </c>
    </row>
    <row r="1307" spans="1:13" ht="34.5" x14ac:dyDescent="0.15">
      <c r="A1307" s="71"/>
      <c r="B1307" s="63">
        <v>191</v>
      </c>
      <c r="C1307" s="71" t="s">
        <v>5020</v>
      </c>
      <c r="D1307" s="71" t="s">
        <v>5021</v>
      </c>
      <c r="E1307" s="71">
        <v>24</v>
      </c>
      <c r="F1307" s="71">
        <v>24</v>
      </c>
      <c r="G1307" s="71">
        <v>24</v>
      </c>
      <c r="H1307" s="71"/>
      <c r="I1307" s="71"/>
      <c r="J1307" s="71"/>
      <c r="K1307" s="71"/>
      <c r="L1307" s="71">
        <v>66</v>
      </c>
      <c r="M1307" s="71">
        <v>198</v>
      </c>
    </row>
    <row r="1308" spans="1:13" ht="23.25" x14ac:dyDescent="0.15">
      <c r="A1308" s="71"/>
      <c r="B1308" s="63">
        <v>192</v>
      </c>
      <c r="C1308" s="71" t="s">
        <v>5022</v>
      </c>
      <c r="D1308" s="71" t="s">
        <v>5023</v>
      </c>
      <c r="E1308" s="71">
        <v>10.8</v>
      </c>
      <c r="F1308" s="71">
        <v>10.8</v>
      </c>
      <c r="G1308" s="71">
        <v>10.8</v>
      </c>
      <c r="H1308" s="71"/>
      <c r="I1308" s="71"/>
      <c r="J1308" s="71"/>
      <c r="K1308" s="71"/>
      <c r="L1308" s="71">
        <v>124</v>
      </c>
      <c r="M1308" s="71">
        <v>372</v>
      </c>
    </row>
    <row r="1309" spans="1:13" ht="23.25" x14ac:dyDescent="0.15">
      <c r="A1309" s="71"/>
      <c r="B1309" s="63">
        <v>193</v>
      </c>
      <c r="C1309" s="71" t="s">
        <v>5024</v>
      </c>
      <c r="D1309" s="71" t="s">
        <v>5025</v>
      </c>
      <c r="E1309" s="71">
        <v>21.6</v>
      </c>
      <c r="F1309" s="71">
        <v>21.6</v>
      </c>
      <c r="G1309" s="71">
        <v>21.6</v>
      </c>
      <c r="H1309" s="71"/>
      <c r="I1309" s="71"/>
      <c r="J1309" s="71"/>
      <c r="K1309" s="71"/>
      <c r="L1309" s="71">
        <v>209</v>
      </c>
      <c r="M1309" s="71">
        <v>628</v>
      </c>
    </row>
    <row r="1310" spans="1:13" x14ac:dyDescent="0.15">
      <c r="A1310" s="71"/>
      <c r="B1310" s="63">
        <v>194</v>
      </c>
      <c r="C1310" s="71" t="s">
        <v>5026</v>
      </c>
      <c r="D1310" s="71" t="s">
        <v>5027</v>
      </c>
      <c r="E1310" s="71">
        <v>30</v>
      </c>
      <c r="F1310" s="71">
        <v>15</v>
      </c>
      <c r="G1310" s="71">
        <v>15</v>
      </c>
      <c r="H1310" s="71"/>
      <c r="I1310" s="71"/>
      <c r="J1310" s="71"/>
      <c r="K1310" s="71">
        <v>15</v>
      </c>
      <c r="L1310" s="71">
        <v>267</v>
      </c>
      <c r="M1310" s="71">
        <v>799</v>
      </c>
    </row>
    <row r="1311" spans="1:13" ht="35.25" x14ac:dyDescent="0.15">
      <c r="A1311" s="71"/>
      <c r="B1311" s="63">
        <v>195</v>
      </c>
      <c r="C1311" s="71" t="s">
        <v>5028</v>
      </c>
      <c r="D1311" s="71" t="s">
        <v>5029</v>
      </c>
      <c r="E1311" s="71">
        <v>65</v>
      </c>
      <c r="F1311" s="71">
        <v>65</v>
      </c>
      <c r="G1311" s="71">
        <v>65</v>
      </c>
      <c r="H1311" s="71"/>
      <c r="I1311" s="71"/>
      <c r="J1311" s="71"/>
      <c r="K1311" s="71"/>
      <c r="L1311" s="71">
        <v>10</v>
      </c>
      <c r="M1311" s="71">
        <v>30</v>
      </c>
    </row>
    <row r="1312" spans="1:13" ht="34.5" x14ac:dyDescent="0.15">
      <c r="A1312" s="71"/>
      <c r="B1312" s="63">
        <v>196</v>
      </c>
      <c r="C1312" s="71" t="s">
        <v>5030</v>
      </c>
      <c r="D1312" s="71" t="s">
        <v>5031</v>
      </c>
      <c r="E1312" s="71">
        <v>150</v>
      </c>
      <c r="F1312" s="71">
        <v>21</v>
      </c>
      <c r="G1312" s="71">
        <v>21</v>
      </c>
      <c r="H1312" s="71"/>
      <c r="I1312" s="71"/>
      <c r="J1312" s="71"/>
      <c r="K1312" s="71">
        <v>129</v>
      </c>
      <c r="L1312" s="71">
        <v>4</v>
      </c>
      <c r="M1312" s="71">
        <v>12</v>
      </c>
    </row>
    <row r="1313" spans="1:13" ht="34.5" x14ac:dyDescent="0.15">
      <c r="A1313" s="71"/>
      <c r="B1313" s="63">
        <v>197</v>
      </c>
      <c r="C1313" s="71" t="s">
        <v>5032</v>
      </c>
      <c r="D1313" s="71" t="s">
        <v>5033</v>
      </c>
      <c r="E1313" s="71">
        <v>30</v>
      </c>
      <c r="F1313" s="71">
        <v>20</v>
      </c>
      <c r="G1313" s="71">
        <v>20</v>
      </c>
      <c r="H1313" s="71"/>
      <c r="I1313" s="71"/>
      <c r="J1313" s="71"/>
      <c r="K1313" s="71">
        <v>10</v>
      </c>
      <c r="L1313" s="71">
        <v>5</v>
      </c>
      <c r="M1313" s="71">
        <v>15</v>
      </c>
    </row>
    <row r="1314" spans="1:13" ht="34.5" x14ac:dyDescent="0.15">
      <c r="A1314" s="71"/>
      <c r="B1314" s="63">
        <v>198</v>
      </c>
      <c r="C1314" s="71" t="s">
        <v>5034</v>
      </c>
      <c r="D1314" s="71" t="s">
        <v>5035</v>
      </c>
      <c r="E1314" s="71">
        <v>30</v>
      </c>
      <c r="F1314" s="71">
        <v>20</v>
      </c>
      <c r="G1314" s="71">
        <v>20</v>
      </c>
      <c r="H1314" s="71"/>
      <c r="I1314" s="71"/>
      <c r="J1314" s="71"/>
      <c r="K1314" s="71">
        <v>10</v>
      </c>
      <c r="L1314" s="71">
        <v>3</v>
      </c>
      <c r="M1314" s="71">
        <v>8</v>
      </c>
    </row>
    <row r="1315" spans="1:13" ht="35.25" x14ac:dyDescent="0.15">
      <c r="A1315" s="71"/>
      <c r="B1315" s="63">
        <v>199</v>
      </c>
      <c r="C1315" s="71" t="s">
        <v>5036</v>
      </c>
      <c r="D1315" s="71" t="s">
        <v>5037</v>
      </c>
      <c r="E1315" s="71">
        <v>25</v>
      </c>
      <c r="F1315" s="71">
        <v>21</v>
      </c>
      <c r="G1315" s="71">
        <v>21</v>
      </c>
      <c r="H1315" s="71"/>
      <c r="I1315" s="71"/>
      <c r="J1315" s="71"/>
      <c r="K1315" s="71">
        <v>4</v>
      </c>
      <c r="L1315" s="71">
        <v>18</v>
      </c>
      <c r="M1315" s="71">
        <v>55</v>
      </c>
    </row>
    <row r="1316" spans="1:13" ht="23.25" x14ac:dyDescent="0.15">
      <c r="A1316" s="71"/>
      <c r="B1316" s="63">
        <v>200</v>
      </c>
      <c r="C1316" s="71" t="s">
        <v>5038</v>
      </c>
      <c r="D1316" s="71" t="s">
        <v>5039</v>
      </c>
      <c r="E1316" s="71">
        <v>95</v>
      </c>
      <c r="F1316" s="71">
        <v>95</v>
      </c>
      <c r="G1316" s="71">
        <v>95</v>
      </c>
      <c r="H1316" s="71"/>
      <c r="I1316" s="71"/>
      <c r="J1316" s="71"/>
      <c r="K1316" s="71"/>
      <c r="L1316" s="71">
        <v>165</v>
      </c>
      <c r="M1316" s="71">
        <v>504</v>
      </c>
    </row>
    <row r="1317" spans="1:13" ht="23.25" x14ac:dyDescent="0.15">
      <c r="A1317" s="71"/>
      <c r="B1317" s="63">
        <v>201</v>
      </c>
      <c r="C1317" s="71" t="s">
        <v>5040</v>
      </c>
      <c r="D1317" s="71" t="s">
        <v>5041</v>
      </c>
      <c r="E1317" s="71">
        <v>200</v>
      </c>
      <c r="F1317" s="71">
        <v>10</v>
      </c>
      <c r="G1317" s="71">
        <v>10</v>
      </c>
      <c r="H1317" s="71"/>
      <c r="I1317" s="71"/>
      <c r="J1317" s="71"/>
      <c r="K1317" s="71">
        <v>190</v>
      </c>
      <c r="L1317" s="71">
        <v>26</v>
      </c>
      <c r="M1317" s="71">
        <v>78</v>
      </c>
    </row>
    <row r="1318" spans="1:13" ht="24" x14ac:dyDescent="0.15">
      <c r="A1318" s="71"/>
      <c r="B1318" s="63">
        <v>202</v>
      </c>
      <c r="C1318" s="71" t="s">
        <v>5042</v>
      </c>
      <c r="D1318" s="71" t="s">
        <v>5043</v>
      </c>
      <c r="E1318" s="71">
        <v>140</v>
      </c>
      <c r="F1318" s="71">
        <v>140</v>
      </c>
      <c r="G1318" s="71">
        <v>140</v>
      </c>
      <c r="H1318" s="71"/>
      <c r="I1318" s="71"/>
      <c r="J1318" s="71"/>
      <c r="K1318" s="71"/>
      <c r="L1318" s="71">
        <v>48</v>
      </c>
      <c r="M1318" s="71">
        <v>145</v>
      </c>
    </row>
    <row r="1319" spans="1:13" ht="23.25" x14ac:dyDescent="0.15">
      <c r="A1319" s="71"/>
      <c r="B1319" s="63">
        <v>203</v>
      </c>
      <c r="C1319" s="71" t="s">
        <v>5044</v>
      </c>
      <c r="D1319" s="71" t="s">
        <v>5045</v>
      </c>
      <c r="E1319" s="71">
        <v>80</v>
      </c>
      <c r="F1319" s="71">
        <v>80</v>
      </c>
      <c r="G1319" s="71">
        <v>80</v>
      </c>
      <c r="H1319" s="71"/>
      <c r="I1319" s="71"/>
      <c r="J1319" s="71"/>
      <c r="K1319" s="71"/>
      <c r="L1319" s="71">
        <v>337</v>
      </c>
      <c r="M1319" s="71">
        <v>1011</v>
      </c>
    </row>
    <row r="1320" spans="1:13" ht="22.5" x14ac:dyDescent="0.15">
      <c r="A1320" s="71"/>
      <c r="B1320" s="63">
        <v>204</v>
      </c>
      <c r="C1320" s="71" t="s">
        <v>5046</v>
      </c>
      <c r="D1320" s="71" t="s">
        <v>5047</v>
      </c>
      <c r="E1320" s="71">
        <v>120</v>
      </c>
      <c r="F1320" s="71">
        <v>15</v>
      </c>
      <c r="G1320" s="71">
        <v>15</v>
      </c>
      <c r="H1320" s="71"/>
      <c r="I1320" s="71"/>
      <c r="J1320" s="71"/>
      <c r="K1320" s="71">
        <v>105</v>
      </c>
      <c r="L1320" s="71">
        <v>266</v>
      </c>
      <c r="M1320" s="71">
        <v>799</v>
      </c>
    </row>
    <row r="1321" spans="1:13" x14ac:dyDescent="0.15">
      <c r="A1321" s="71"/>
      <c r="B1321" s="63">
        <v>205</v>
      </c>
      <c r="C1321" s="71" t="s">
        <v>5048</v>
      </c>
      <c r="D1321" s="71" t="s">
        <v>5049</v>
      </c>
      <c r="E1321" s="71">
        <v>41</v>
      </c>
      <c r="F1321" s="71">
        <v>15</v>
      </c>
      <c r="G1321" s="71">
        <v>15</v>
      </c>
      <c r="H1321" s="71"/>
      <c r="I1321" s="71"/>
      <c r="J1321" s="71"/>
      <c r="K1321" s="71">
        <v>26</v>
      </c>
      <c r="L1321" s="71">
        <v>266</v>
      </c>
      <c r="M1321" s="71">
        <v>799</v>
      </c>
    </row>
    <row r="1322" spans="1:13" ht="57.75" x14ac:dyDescent="0.15">
      <c r="A1322" s="71"/>
      <c r="B1322" s="63">
        <v>206</v>
      </c>
      <c r="C1322" s="71" t="s">
        <v>5050</v>
      </c>
      <c r="D1322" s="71" t="s">
        <v>5051</v>
      </c>
      <c r="E1322" s="71">
        <v>30</v>
      </c>
      <c r="F1322" s="71">
        <v>30</v>
      </c>
      <c r="G1322" s="71">
        <v>30</v>
      </c>
      <c r="H1322" s="71"/>
      <c r="I1322" s="71"/>
      <c r="J1322" s="71"/>
      <c r="K1322" s="71"/>
      <c r="L1322" s="71">
        <v>16</v>
      </c>
      <c r="M1322" s="71">
        <v>42</v>
      </c>
    </row>
    <row r="1323" spans="1:13" ht="57.75" x14ac:dyDescent="0.15">
      <c r="A1323" s="71"/>
      <c r="B1323" s="63">
        <v>207</v>
      </c>
      <c r="C1323" s="71" t="s">
        <v>5052</v>
      </c>
      <c r="D1323" s="71" t="s">
        <v>5051</v>
      </c>
      <c r="E1323" s="71">
        <v>30</v>
      </c>
      <c r="F1323" s="71">
        <v>30</v>
      </c>
      <c r="G1323" s="71">
        <v>30</v>
      </c>
      <c r="H1323" s="71"/>
      <c r="I1323" s="71"/>
      <c r="J1323" s="71"/>
      <c r="K1323" s="71"/>
      <c r="L1323" s="71">
        <v>16</v>
      </c>
      <c r="M1323" s="71">
        <v>43</v>
      </c>
    </row>
    <row r="1324" spans="1:13" ht="57.75" x14ac:dyDescent="0.15">
      <c r="A1324" s="71"/>
      <c r="B1324" s="63">
        <v>208</v>
      </c>
      <c r="C1324" s="71" t="s">
        <v>5053</v>
      </c>
      <c r="D1324" s="71" t="s">
        <v>5051</v>
      </c>
      <c r="E1324" s="71">
        <v>30</v>
      </c>
      <c r="F1324" s="71">
        <v>30</v>
      </c>
      <c r="G1324" s="71">
        <v>30</v>
      </c>
      <c r="H1324" s="71"/>
      <c r="I1324" s="71"/>
      <c r="J1324" s="71"/>
      <c r="K1324" s="71"/>
      <c r="L1324" s="71">
        <v>17</v>
      </c>
      <c r="M1324" s="71">
        <v>45</v>
      </c>
    </row>
    <row r="1325" spans="1:13" ht="57.75" x14ac:dyDescent="0.15">
      <c r="A1325" s="71"/>
      <c r="B1325" s="63">
        <v>209</v>
      </c>
      <c r="C1325" s="71" t="s">
        <v>5054</v>
      </c>
      <c r="D1325" s="71" t="s">
        <v>5051</v>
      </c>
      <c r="E1325" s="71">
        <v>30</v>
      </c>
      <c r="F1325" s="71">
        <v>30</v>
      </c>
      <c r="G1325" s="71">
        <v>30</v>
      </c>
      <c r="H1325" s="71"/>
      <c r="I1325" s="71"/>
      <c r="J1325" s="71"/>
      <c r="K1325" s="71"/>
      <c r="L1325" s="71">
        <v>17</v>
      </c>
      <c r="M1325" s="71">
        <v>44</v>
      </c>
    </row>
    <row r="1326" spans="1:13" ht="22.5" x14ac:dyDescent="0.15">
      <c r="A1326" s="71"/>
      <c r="B1326" s="63">
        <v>210</v>
      </c>
      <c r="C1326" s="71" t="s">
        <v>5055</v>
      </c>
      <c r="D1326" s="71" t="s">
        <v>5056</v>
      </c>
      <c r="E1326" s="71">
        <v>2000</v>
      </c>
      <c r="F1326" s="71">
        <v>2000</v>
      </c>
      <c r="G1326" s="71">
        <v>2000</v>
      </c>
      <c r="H1326" s="71"/>
      <c r="I1326" s="71"/>
      <c r="J1326" s="71"/>
      <c r="K1326" s="71"/>
      <c r="L1326" s="71">
        <v>2746</v>
      </c>
      <c r="M1326" s="71">
        <v>8239</v>
      </c>
    </row>
    <row r="1327" spans="1:13" x14ac:dyDescent="0.15">
      <c r="A1327" s="71" t="s">
        <v>5057</v>
      </c>
      <c r="B1327" s="71">
        <v>70</v>
      </c>
      <c r="C1327" s="71"/>
      <c r="D1327" s="71"/>
      <c r="E1327" s="71">
        <f>SUM(E1328:E1397)</f>
        <v>7135.97</v>
      </c>
      <c r="F1327" s="71">
        <f t="shared" ref="F1327:M1327" si="45">SUM(F1328:F1397)</f>
        <v>4301.1499999999996</v>
      </c>
      <c r="G1327" s="71">
        <f t="shared" si="45"/>
        <v>4301.1499999999996</v>
      </c>
      <c r="H1327" s="71"/>
      <c r="I1327" s="71"/>
      <c r="J1327" s="71"/>
      <c r="K1327" s="71">
        <f t="shared" si="45"/>
        <v>2834.8199999999997</v>
      </c>
      <c r="L1327" s="71">
        <f t="shared" si="45"/>
        <v>2992</v>
      </c>
      <c r="M1327" s="71">
        <f t="shared" si="45"/>
        <v>17593</v>
      </c>
    </row>
    <row r="1328" spans="1:13" s="50" customFormat="1" ht="46.5" x14ac:dyDescent="0.15">
      <c r="A1328" s="63"/>
      <c r="B1328" s="63">
        <v>1</v>
      </c>
      <c r="C1328" s="65" t="s">
        <v>5058</v>
      </c>
      <c r="D1328" s="65" t="s">
        <v>5059</v>
      </c>
      <c r="E1328" s="63">
        <v>15</v>
      </c>
      <c r="F1328" s="65">
        <v>15</v>
      </c>
      <c r="G1328" s="65">
        <v>15</v>
      </c>
      <c r="H1328" s="65"/>
      <c r="I1328" s="63"/>
      <c r="J1328" s="63"/>
      <c r="K1328" s="63"/>
      <c r="L1328" s="63"/>
      <c r="M1328" s="81">
        <v>135</v>
      </c>
    </row>
    <row r="1329" spans="1:13" s="50" customFormat="1" ht="46.5" x14ac:dyDescent="0.15">
      <c r="A1329" s="63"/>
      <c r="B1329" s="63">
        <v>2</v>
      </c>
      <c r="C1329" s="65" t="s">
        <v>5060</v>
      </c>
      <c r="D1329" s="65" t="s">
        <v>5061</v>
      </c>
      <c r="E1329" s="63">
        <v>17.5</v>
      </c>
      <c r="F1329" s="65">
        <v>17.5</v>
      </c>
      <c r="G1329" s="65">
        <v>17.5</v>
      </c>
      <c r="H1329" s="65"/>
      <c r="I1329" s="63"/>
      <c r="J1329" s="63"/>
      <c r="K1329" s="63"/>
      <c r="L1329" s="63"/>
      <c r="M1329" s="81">
        <v>123</v>
      </c>
    </row>
    <row r="1330" spans="1:13" s="50" customFormat="1" ht="46.5" x14ac:dyDescent="0.15">
      <c r="A1330" s="63"/>
      <c r="B1330" s="63">
        <v>3</v>
      </c>
      <c r="C1330" s="65" t="s">
        <v>5062</v>
      </c>
      <c r="D1330" s="65" t="s">
        <v>5063</v>
      </c>
      <c r="E1330" s="63">
        <v>19.5</v>
      </c>
      <c r="F1330" s="65">
        <v>19.5</v>
      </c>
      <c r="G1330" s="65">
        <v>19.5</v>
      </c>
      <c r="H1330" s="65"/>
      <c r="I1330" s="63"/>
      <c r="J1330" s="63"/>
      <c r="K1330" s="63"/>
      <c r="L1330" s="63"/>
      <c r="M1330" s="81">
        <v>145</v>
      </c>
    </row>
    <row r="1331" spans="1:13" s="50" customFormat="1" ht="46.5" x14ac:dyDescent="0.15">
      <c r="A1331" s="63"/>
      <c r="B1331" s="63">
        <v>4</v>
      </c>
      <c r="C1331" s="65" t="s">
        <v>5064</v>
      </c>
      <c r="D1331" s="65" t="s">
        <v>5065</v>
      </c>
      <c r="E1331" s="63">
        <v>29</v>
      </c>
      <c r="F1331" s="65">
        <v>29</v>
      </c>
      <c r="G1331" s="65">
        <v>29</v>
      </c>
      <c r="H1331" s="65"/>
      <c r="I1331" s="63"/>
      <c r="J1331" s="63"/>
      <c r="K1331" s="63"/>
      <c r="L1331" s="63"/>
      <c r="M1331" s="81">
        <v>227</v>
      </c>
    </row>
    <row r="1332" spans="1:13" s="50" customFormat="1" ht="45.75" x14ac:dyDescent="0.15">
      <c r="A1332" s="63"/>
      <c r="B1332" s="63">
        <v>5</v>
      </c>
      <c r="C1332" s="65" t="s">
        <v>5066</v>
      </c>
      <c r="D1332" s="63" t="s">
        <v>5067</v>
      </c>
      <c r="E1332" s="63">
        <v>34</v>
      </c>
      <c r="F1332" s="65">
        <v>34</v>
      </c>
      <c r="G1332" s="65">
        <v>34</v>
      </c>
      <c r="H1332" s="65"/>
      <c r="I1332" s="63"/>
      <c r="J1332" s="63"/>
      <c r="K1332" s="63"/>
      <c r="L1332" s="63"/>
      <c r="M1332" s="81">
        <v>185</v>
      </c>
    </row>
    <row r="1333" spans="1:13" s="50" customFormat="1" ht="35.25" x14ac:dyDescent="0.15">
      <c r="A1333" s="63"/>
      <c r="B1333" s="63">
        <v>6</v>
      </c>
      <c r="C1333" s="63" t="s">
        <v>5068</v>
      </c>
      <c r="D1333" s="63" t="s">
        <v>5069</v>
      </c>
      <c r="E1333" s="63">
        <v>20</v>
      </c>
      <c r="F1333" s="63">
        <v>20</v>
      </c>
      <c r="G1333" s="63">
        <v>20</v>
      </c>
      <c r="H1333" s="64"/>
      <c r="I1333" s="64"/>
      <c r="J1333" s="63"/>
      <c r="K1333" s="63"/>
      <c r="L1333" s="63"/>
      <c r="M1333" s="81">
        <v>120</v>
      </c>
    </row>
    <row r="1334" spans="1:13" s="50" customFormat="1" ht="46.5" x14ac:dyDescent="0.15">
      <c r="A1334" s="63"/>
      <c r="B1334" s="63">
        <v>7</v>
      </c>
      <c r="C1334" s="63" t="s">
        <v>5070</v>
      </c>
      <c r="D1334" s="63" t="s">
        <v>5071</v>
      </c>
      <c r="E1334" s="63">
        <v>55.5</v>
      </c>
      <c r="F1334" s="63">
        <v>55.5</v>
      </c>
      <c r="G1334" s="63">
        <v>55.5</v>
      </c>
      <c r="H1334" s="64"/>
      <c r="I1334" s="64"/>
      <c r="J1334" s="63"/>
      <c r="K1334" s="63"/>
      <c r="L1334" s="63"/>
      <c r="M1334" s="65">
        <v>303</v>
      </c>
    </row>
    <row r="1335" spans="1:13" s="50" customFormat="1" ht="35.25" x14ac:dyDescent="0.15">
      <c r="A1335" s="63"/>
      <c r="B1335" s="63">
        <v>8</v>
      </c>
      <c r="C1335" s="63" t="s">
        <v>5072</v>
      </c>
      <c r="D1335" s="63" t="s">
        <v>5073</v>
      </c>
      <c r="E1335" s="63">
        <v>16.8</v>
      </c>
      <c r="F1335" s="63">
        <v>16.8</v>
      </c>
      <c r="G1335" s="63">
        <v>16.8</v>
      </c>
      <c r="H1335" s="63"/>
      <c r="I1335" s="63"/>
      <c r="J1335" s="63"/>
      <c r="K1335" s="63"/>
      <c r="L1335" s="63"/>
      <c r="M1335" s="82">
        <v>83</v>
      </c>
    </row>
    <row r="1336" spans="1:13" s="50" customFormat="1" x14ac:dyDescent="0.15">
      <c r="A1336" s="63"/>
      <c r="B1336" s="63">
        <v>9</v>
      </c>
      <c r="C1336" s="63" t="s">
        <v>5074</v>
      </c>
      <c r="D1336" s="63" t="s">
        <v>5075</v>
      </c>
      <c r="E1336" s="63">
        <v>6</v>
      </c>
      <c r="F1336" s="63">
        <v>6</v>
      </c>
      <c r="G1336" s="63">
        <v>6</v>
      </c>
      <c r="H1336" s="63"/>
      <c r="I1336" s="63"/>
      <c r="J1336" s="63"/>
      <c r="K1336" s="63"/>
      <c r="L1336" s="63"/>
      <c r="M1336" s="65">
        <v>48</v>
      </c>
    </row>
    <row r="1337" spans="1:13" s="50" customFormat="1" x14ac:dyDescent="0.15">
      <c r="A1337" s="63"/>
      <c r="B1337" s="63">
        <v>10</v>
      </c>
      <c r="C1337" s="63" t="s">
        <v>5076</v>
      </c>
      <c r="D1337" s="63" t="s">
        <v>5077</v>
      </c>
      <c r="E1337" s="63">
        <v>20</v>
      </c>
      <c r="F1337" s="63">
        <v>20</v>
      </c>
      <c r="G1337" s="63">
        <v>20</v>
      </c>
      <c r="H1337" s="63"/>
      <c r="I1337" s="63"/>
      <c r="J1337" s="63"/>
      <c r="K1337" s="63"/>
      <c r="L1337" s="63"/>
      <c r="M1337" s="65">
        <v>137</v>
      </c>
    </row>
    <row r="1338" spans="1:13" s="50" customFormat="1" x14ac:dyDescent="0.15">
      <c r="A1338" s="63"/>
      <c r="B1338" s="63">
        <v>11</v>
      </c>
      <c r="C1338" s="63" t="s">
        <v>5078</v>
      </c>
      <c r="D1338" s="63" t="s">
        <v>5079</v>
      </c>
      <c r="E1338" s="63">
        <v>30.5</v>
      </c>
      <c r="F1338" s="63">
        <v>30.5</v>
      </c>
      <c r="G1338" s="63">
        <v>30.5</v>
      </c>
      <c r="H1338" s="63"/>
      <c r="I1338" s="63"/>
      <c r="J1338" s="63"/>
      <c r="K1338" s="63"/>
      <c r="L1338" s="63"/>
      <c r="M1338" s="65">
        <v>215</v>
      </c>
    </row>
    <row r="1339" spans="1:13" s="50" customFormat="1" ht="36" x14ac:dyDescent="0.15">
      <c r="A1339" s="63"/>
      <c r="B1339" s="63">
        <v>12</v>
      </c>
      <c r="C1339" s="63" t="s">
        <v>5080</v>
      </c>
      <c r="D1339" s="63" t="s">
        <v>5081</v>
      </c>
      <c r="E1339" s="63">
        <v>74.5</v>
      </c>
      <c r="F1339" s="63">
        <v>74.5</v>
      </c>
      <c r="G1339" s="63">
        <v>74.5</v>
      </c>
      <c r="H1339" s="63"/>
      <c r="I1339" s="63"/>
      <c r="J1339" s="63"/>
      <c r="K1339" s="63"/>
      <c r="L1339" s="63">
        <v>168</v>
      </c>
      <c r="M1339" s="65">
        <v>670</v>
      </c>
    </row>
    <row r="1340" spans="1:13" s="50" customFormat="1" ht="48" x14ac:dyDescent="0.15">
      <c r="A1340" s="63"/>
      <c r="B1340" s="63">
        <v>13</v>
      </c>
      <c r="C1340" s="63" t="s">
        <v>5082</v>
      </c>
      <c r="D1340" s="63" t="s">
        <v>5083</v>
      </c>
      <c r="E1340" s="63">
        <v>40</v>
      </c>
      <c r="F1340" s="63">
        <v>40</v>
      </c>
      <c r="G1340" s="63">
        <v>40</v>
      </c>
      <c r="H1340" s="63"/>
      <c r="I1340" s="63"/>
      <c r="J1340" s="63"/>
      <c r="K1340" s="63"/>
      <c r="L1340" s="63"/>
      <c r="M1340" s="65">
        <v>304</v>
      </c>
    </row>
    <row r="1341" spans="1:13" s="50" customFormat="1" ht="46.5" x14ac:dyDescent="0.15">
      <c r="A1341" s="63"/>
      <c r="B1341" s="63">
        <v>14</v>
      </c>
      <c r="C1341" s="63" t="s">
        <v>5084</v>
      </c>
      <c r="D1341" s="63" t="s">
        <v>5085</v>
      </c>
      <c r="E1341" s="63">
        <v>23</v>
      </c>
      <c r="F1341" s="63">
        <v>23</v>
      </c>
      <c r="G1341" s="63">
        <v>23</v>
      </c>
      <c r="H1341" s="63"/>
      <c r="I1341" s="63"/>
      <c r="J1341" s="63"/>
      <c r="K1341" s="63"/>
      <c r="L1341" s="63"/>
      <c r="M1341" s="65">
        <v>150</v>
      </c>
    </row>
    <row r="1342" spans="1:13" s="50" customFormat="1" ht="57.75" x14ac:dyDescent="0.15">
      <c r="A1342" s="63"/>
      <c r="B1342" s="63">
        <v>15</v>
      </c>
      <c r="C1342" s="63" t="s">
        <v>5086</v>
      </c>
      <c r="D1342" s="63" t="s">
        <v>5087</v>
      </c>
      <c r="E1342" s="63">
        <v>35.4</v>
      </c>
      <c r="F1342" s="63">
        <v>35.4</v>
      </c>
      <c r="G1342" s="63">
        <v>35.4</v>
      </c>
      <c r="H1342" s="63"/>
      <c r="I1342" s="63"/>
      <c r="J1342" s="63"/>
      <c r="K1342" s="63"/>
      <c r="L1342" s="63"/>
      <c r="M1342" s="65">
        <v>312</v>
      </c>
    </row>
    <row r="1343" spans="1:13" s="50" customFormat="1" ht="35.25" x14ac:dyDescent="0.15">
      <c r="A1343" s="63"/>
      <c r="B1343" s="63">
        <v>16</v>
      </c>
      <c r="C1343" s="63" t="s">
        <v>5088</v>
      </c>
      <c r="D1343" s="63" t="s">
        <v>5089</v>
      </c>
      <c r="E1343" s="63">
        <v>10.5</v>
      </c>
      <c r="F1343" s="63">
        <v>10.5</v>
      </c>
      <c r="G1343" s="63">
        <v>10.5</v>
      </c>
      <c r="H1343" s="63"/>
      <c r="I1343" s="63"/>
      <c r="J1343" s="63"/>
      <c r="K1343" s="63"/>
      <c r="L1343" s="63"/>
      <c r="M1343" s="65">
        <v>44</v>
      </c>
    </row>
    <row r="1344" spans="1:13" s="50" customFormat="1" ht="35.25" x14ac:dyDescent="0.15">
      <c r="A1344" s="63"/>
      <c r="B1344" s="63">
        <v>17</v>
      </c>
      <c r="C1344" s="63" t="s">
        <v>5090</v>
      </c>
      <c r="D1344" s="63" t="s">
        <v>5091</v>
      </c>
      <c r="E1344" s="63">
        <v>14.5</v>
      </c>
      <c r="F1344" s="63">
        <v>14.5</v>
      </c>
      <c r="G1344" s="63">
        <v>14.5</v>
      </c>
      <c r="H1344" s="63"/>
      <c r="I1344" s="63"/>
      <c r="J1344" s="63"/>
      <c r="K1344" s="63"/>
      <c r="L1344" s="63"/>
      <c r="M1344" s="65">
        <v>89</v>
      </c>
    </row>
    <row r="1345" spans="1:13" s="50" customFormat="1" x14ac:dyDescent="0.15">
      <c r="A1345" s="63"/>
      <c r="B1345" s="63">
        <v>18</v>
      </c>
      <c r="C1345" s="63" t="s">
        <v>5092</v>
      </c>
      <c r="D1345" s="63" t="s">
        <v>5093</v>
      </c>
      <c r="E1345" s="63">
        <v>25</v>
      </c>
      <c r="F1345" s="63">
        <v>25</v>
      </c>
      <c r="G1345" s="63">
        <v>25</v>
      </c>
      <c r="H1345" s="63"/>
      <c r="I1345" s="63"/>
      <c r="J1345" s="63"/>
      <c r="K1345" s="63"/>
      <c r="L1345" s="63"/>
      <c r="M1345" s="65">
        <v>106</v>
      </c>
    </row>
    <row r="1346" spans="1:13" s="50" customFormat="1" ht="23.25" x14ac:dyDescent="0.15">
      <c r="A1346" s="63"/>
      <c r="B1346" s="63">
        <v>19</v>
      </c>
      <c r="C1346" s="63" t="s">
        <v>5094</v>
      </c>
      <c r="D1346" s="63" t="s">
        <v>5095</v>
      </c>
      <c r="E1346" s="63">
        <v>45</v>
      </c>
      <c r="F1346" s="63">
        <v>45</v>
      </c>
      <c r="G1346" s="63">
        <v>45</v>
      </c>
      <c r="H1346" s="63"/>
      <c r="I1346" s="63"/>
      <c r="J1346" s="63"/>
      <c r="K1346" s="63"/>
      <c r="L1346" s="63"/>
      <c r="M1346" s="65">
        <v>427</v>
      </c>
    </row>
    <row r="1347" spans="1:13" s="50" customFormat="1" ht="24" x14ac:dyDescent="0.15">
      <c r="A1347" s="63"/>
      <c r="B1347" s="63">
        <v>20</v>
      </c>
      <c r="C1347" s="63" t="s">
        <v>5096</v>
      </c>
      <c r="D1347" s="63" t="s">
        <v>5097</v>
      </c>
      <c r="E1347" s="63">
        <v>2</v>
      </c>
      <c r="F1347" s="63">
        <v>2</v>
      </c>
      <c r="G1347" s="63">
        <v>2</v>
      </c>
      <c r="H1347" s="63"/>
      <c r="I1347" s="63"/>
      <c r="J1347" s="63"/>
      <c r="K1347" s="63"/>
      <c r="L1347" s="63"/>
      <c r="M1347" s="72">
        <v>55</v>
      </c>
    </row>
    <row r="1348" spans="1:13" s="50" customFormat="1" ht="36" x14ac:dyDescent="0.15">
      <c r="A1348" s="63"/>
      <c r="B1348" s="63">
        <v>21</v>
      </c>
      <c r="C1348" s="63" t="s">
        <v>5098</v>
      </c>
      <c r="D1348" s="63" t="s">
        <v>5099</v>
      </c>
      <c r="E1348" s="63">
        <v>49.5</v>
      </c>
      <c r="F1348" s="63">
        <v>49.5</v>
      </c>
      <c r="G1348" s="63">
        <v>49.5</v>
      </c>
      <c r="H1348" s="63"/>
      <c r="I1348" s="63"/>
      <c r="J1348" s="63"/>
      <c r="K1348" s="63"/>
      <c r="L1348" s="63"/>
      <c r="M1348" s="65" t="s">
        <v>2424</v>
      </c>
    </row>
    <row r="1349" spans="1:13" s="50" customFormat="1" ht="47.25" x14ac:dyDescent="0.15">
      <c r="A1349" s="63"/>
      <c r="B1349" s="63">
        <v>22</v>
      </c>
      <c r="C1349" s="63" t="s">
        <v>5100</v>
      </c>
      <c r="D1349" s="63" t="s">
        <v>5101</v>
      </c>
      <c r="E1349" s="63">
        <v>18.5</v>
      </c>
      <c r="F1349" s="63">
        <v>18.5</v>
      </c>
      <c r="G1349" s="63">
        <v>18.5</v>
      </c>
      <c r="H1349" s="63"/>
      <c r="I1349" s="63"/>
      <c r="J1349" s="63"/>
      <c r="K1349" s="63"/>
      <c r="L1349" s="63"/>
      <c r="M1349" s="65">
        <v>146</v>
      </c>
    </row>
    <row r="1350" spans="1:13" s="50" customFormat="1" ht="36" x14ac:dyDescent="0.15">
      <c r="A1350" s="63"/>
      <c r="B1350" s="63">
        <v>23</v>
      </c>
      <c r="C1350" s="63" t="s">
        <v>5102</v>
      </c>
      <c r="D1350" s="63" t="s">
        <v>5103</v>
      </c>
      <c r="E1350" s="63">
        <v>13.6</v>
      </c>
      <c r="F1350" s="63">
        <v>13.6</v>
      </c>
      <c r="G1350" s="63">
        <v>13.6</v>
      </c>
      <c r="H1350" s="63"/>
      <c r="I1350" s="63"/>
      <c r="J1350" s="63"/>
      <c r="K1350" s="63"/>
      <c r="L1350" s="63"/>
      <c r="M1350" s="82">
        <v>69</v>
      </c>
    </row>
    <row r="1351" spans="1:13" s="50" customFormat="1" ht="69.75" x14ac:dyDescent="0.15">
      <c r="A1351" s="63"/>
      <c r="B1351" s="63">
        <v>24</v>
      </c>
      <c r="C1351" s="65" t="s">
        <v>5104</v>
      </c>
      <c r="D1351" s="63" t="s">
        <v>5105</v>
      </c>
      <c r="E1351" s="63">
        <v>30</v>
      </c>
      <c r="F1351" s="63">
        <v>30</v>
      </c>
      <c r="G1351" s="63">
        <v>30</v>
      </c>
      <c r="H1351" s="63"/>
      <c r="I1351" s="63"/>
      <c r="J1351" s="63"/>
      <c r="K1351" s="63"/>
      <c r="L1351" s="63"/>
      <c r="M1351" s="65">
        <v>426</v>
      </c>
    </row>
    <row r="1352" spans="1:13" s="50" customFormat="1" ht="69.75" x14ac:dyDescent="0.15">
      <c r="A1352" s="63"/>
      <c r="B1352" s="63">
        <v>25</v>
      </c>
      <c r="C1352" s="65" t="s">
        <v>5106</v>
      </c>
      <c r="D1352" s="63" t="s">
        <v>5107</v>
      </c>
      <c r="E1352" s="63">
        <v>30</v>
      </c>
      <c r="F1352" s="63">
        <v>30</v>
      </c>
      <c r="G1352" s="63">
        <v>30</v>
      </c>
      <c r="H1352" s="63"/>
      <c r="I1352" s="63"/>
      <c r="J1352" s="63"/>
      <c r="K1352" s="63"/>
      <c r="L1352" s="63"/>
      <c r="M1352" s="65">
        <v>605</v>
      </c>
    </row>
    <row r="1353" spans="1:13" s="50" customFormat="1" ht="69.75" x14ac:dyDescent="0.15">
      <c r="A1353" s="63"/>
      <c r="B1353" s="63">
        <v>26</v>
      </c>
      <c r="C1353" s="65" t="s">
        <v>5108</v>
      </c>
      <c r="D1353" s="63" t="s">
        <v>5109</v>
      </c>
      <c r="E1353" s="63">
        <v>30</v>
      </c>
      <c r="F1353" s="63">
        <v>30</v>
      </c>
      <c r="G1353" s="63">
        <v>30</v>
      </c>
      <c r="H1353" s="63"/>
      <c r="I1353" s="63"/>
      <c r="J1353" s="63"/>
      <c r="K1353" s="63"/>
      <c r="L1353" s="63"/>
      <c r="M1353" s="65">
        <v>484</v>
      </c>
    </row>
    <row r="1354" spans="1:13" s="50" customFormat="1" ht="69.75" x14ac:dyDescent="0.15">
      <c r="A1354" s="63"/>
      <c r="B1354" s="63">
        <v>27</v>
      </c>
      <c r="C1354" s="65" t="s">
        <v>5110</v>
      </c>
      <c r="D1354" s="63" t="s">
        <v>5111</v>
      </c>
      <c r="E1354" s="63">
        <v>30</v>
      </c>
      <c r="F1354" s="63">
        <v>30</v>
      </c>
      <c r="G1354" s="63">
        <v>30</v>
      </c>
      <c r="H1354" s="63"/>
      <c r="I1354" s="63"/>
      <c r="J1354" s="63"/>
      <c r="K1354" s="63"/>
      <c r="L1354" s="63"/>
      <c r="M1354" s="65">
        <v>413</v>
      </c>
    </row>
    <row r="1355" spans="1:13" s="50" customFormat="1" ht="70.5" x14ac:dyDescent="0.15">
      <c r="A1355" s="63"/>
      <c r="B1355" s="63">
        <v>28</v>
      </c>
      <c r="C1355" s="65" t="s">
        <v>5112</v>
      </c>
      <c r="D1355" s="63" t="s">
        <v>5113</v>
      </c>
      <c r="E1355" s="63">
        <v>15.5</v>
      </c>
      <c r="F1355" s="63">
        <v>15.5</v>
      </c>
      <c r="G1355" s="63">
        <v>15.5</v>
      </c>
      <c r="H1355" s="63"/>
      <c r="I1355" s="63"/>
      <c r="J1355" s="63"/>
      <c r="K1355" s="63"/>
      <c r="L1355" s="63"/>
      <c r="M1355" s="65">
        <v>119</v>
      </c>
    </row>
    <row r="1356" spans="1:13" s="50" customFormat="1" ht="48" x14ac:dyDescent="0.15">
      <c r="A1356" s="63"/>
      <c r="B1356" s="63">
        <v>29</v>
      </c>
      <c r="C1356" s="63" t="s">
        <v>5114</v>
      </c>
      <c r="D1356" s="63" t="s">
        <v>5115</v>
      </c>
      <c r="E1356" s="63">
        <v>27.9</v>
      </c>
      <c r="F1356" s="63">
        <v>27.9</v>
      </c>
      <c r="G1356" s="63">
        <v>27.9</v>
      </c>
      <c r="H1356" s="63"/>
      <c r="I1356" s="63"/>
      <c r="J1356" s="63"/>
      <c r="K1356" s="63"/>
      <c r="L1356" s="63">
        <v>62</v>
      </c>
      <c r="M1356" s="65">
        <v>274</v>
      </c>
    </row>
    <row r="1357" spans="1:13" s="50" customFormat="1" ht="58.5" x14ac:dyDescent="0.15">
      <c r="A1357" s="63"/>
      <c r="B1357" s="63">
        <v>30</v>
      </c>
      <c r="C1357" s="63" t="s">
        <v>5116</v>
      </c>
      <c r="D1357" s="63" t="s">
        <v>5117</v>
      </c>
      <c r="E1357" s="63">
        <v>7</v>
      </c>
      <c r="F1357" s="63">
        <v>7</v>
      </c>
      <c r="G1357" s="63">
        <v>7</v>
      </c>
      <c r="H1357" s="63"/>
      <c r="I1357" s="63"/>
      <c r="J1357" s="63"/>
      <c r="K1357" s="63"/>
      <c r="L1357" s="63"/>
      <c r="M1357" s="72">
        <v>54</v>
      </c>
    </row>
    <row r="1358" spans="1:13" s="50" customFormat="1" ht="58.5" x14ac:dyDescent="0.15">
      <c r="A1358" s="63"/>
      <c r="B1358" s="63">
        <v>31</v>
      </c>
      <c r="C1358" s="63" t="s">
        <v>5118</v>
      </c>
      <c r="D1358" s="63" t="s">
        <v>5119</v>
      </c>
      <c r="E1358" s="63">
        <v>8</v>
      </c>
      <c r="F1358" s="63">
        <v>8</v>
      </c>
      <c r="G1358" s="63">
        <v>8</v>
      </c>
      <c r="H1358" s="63"/>
      <c r="I1358" s="63"/>
      <c r="J1358" s="63"/>
      <c r="K1358" s="63"/>
      <c r="L1358" s="63"/>
      <c r="M1358" s="72">
        <v>67</v>
      </c>
    </row>
    <row r="1359" spans="1:13" s="50" customFormat="1" ht="58.5" x14ac:dyDescent="0.15">
      <c r="A1359" s="63"/>
      <c r="B1359" s="63">
        <v>32</v>
      </c>
      <c r="C1359" s="63" t="s">
        <v>5120</v>
      </c>
      <c r="D1359" s="63" t="s">
        <v>5121</v>
      </c>
      <c r="E1359" s="63">
        <v>2.65</v>
      </c>
      <c r="F1359" s="63">
        <v>2.65</v>
      </c>
      <c r="G1359" s="63">
        <v>2.65</v>
      </c>
      <c r="H1359" s="63"/>
      <c r="I1359" s="63"/>
      <c r="J1359" s="63"/>
      <c r="K1359" s="63"/>
      <c r="L1359" s="63"/>
      <c r="M1359" s="72">
        <v>20</v>
      </c>
    </row>
    <row r="1360" spans="1:13" s="50" customFormat="1" ht="69" x14ac:dyDescent="0.15">
      <c r="A1360" s="63"/>
      <c r="B1360" s="63">
        <v>33</v>
      </c>
      <c r="C1360" s="65" t="s">
        <v>5122</v>
      </c>
      <c r="D1360" s="63" t="s">
        <v>5123</v>
      </c>
      <c r="E1360" s="63">
        <v>12.5</v>
      </c>
      <c r="F1360" s="63">
        <v>12.5</v>
      </c>
      <c r="G1360" s="63">
        <v>12.5</v>
      </c>
      <c r="H1360" s="63"/>
      <c r="I1360" s="63"/>
      <c r="J1360" s="63"/>
      <c r="K1360" s="63"/>
      <c r="L1360" s="63"/>
      <c r="M1360" s="65">
        <v>84</v>
      </c>
    </row>
    <row r="1361" spans="1:13" s="50" customFormat="1" ht="163.5" x14ac:dyDescent="0.15">
      <c r="A1361" s="63"/>
      <c r="B1361" s="63">
        <v>34</v>
      </c>
      <c r="C1361" s="65" t="s">
        <v>5124</v>
      </c>
      <c r="D1361" s="63" t="s">
        <v>5125</v>
      </c>
      <c r="E1361" s="63">
        <v>40</v>
      </c>
      <c r="F1361" s="64">
        <v>40</v>
      </c>
      <c r="G1361" s="64">
        <v>40</v>
      </c>
      <c r="H1361" s="64"/>
      <c r="I1361" s="64"/>
      <c r="J1361" s="63"/>
      <c r="K1361" s="63"/>
      <c r="L1361" s="63"/>
      <c r="M1361" s="65">
        <v>197</v>
      </c>
    </row>
    <row r="1362" spans="1:13" s="50" customFormat="1" ht="210" x14ac:dyDescent="0.15">
      <c r="A1362" s="63"/>
      <c r="B1362" s="63">
        <v>35</v>
      </c>
      <c r="C1362" s="65" t="s">
        <v>5126</v>
      </c>
      <c r="D1362" s="63" t="s">
        <v>5127</v>
      </c>
      <c r="E1362" s="63">
        <v>80</v>
      </c>
      <c r="F1362" s="64">
        <v>80</v>
      </c>
      <c r="G1362" s="64">
        <v>80</v>
      </c>
      <c r="H1362" s="64"/>
      <c r="I1362" s="64"/>
      <c r="J1362" s="63"/>
      <c r="K1362" s="63"/>
      <c r="L1362" s="63"/>
      <c r="M1362" s="65">
        <v>351</v>
      </c>
    </row>
    <row r="1363" spans="1:13" s="50" customFormat="1" ht="36" x14ac:dyDescent="0.15">
      <c r="A1363" s="63"/>
      <c r="B1363" s="63">
        <v>36</v>
      </c>
      <c r="C1363" s="65" t="s">
        <v>5128</v>
      </c>
      <c r="D1363" s="63" t="s">
        <v>5129</v>
      </c>
      <c r="E1363" s="63">
        <v>2.5</v>
      </c>
      <c r="F1363" s="64">
        <v>2.5</v>
      </c>
      <c r="G1363" s="64">
        <v>2.5</v>
      </c>
      <c r="H1363" s="64"/>
      <c r="I1363" s="64"/>
      <c r="J1363" s="63"/>
      <c r="K1363" s="63"/>
      <c r="L1363" s="63"/>
      <c r="M1363" s="72">
        <v>18</v>
      </c>
    </row>
    <row r="1364" spans="1:13" s="52" customFormat="1" ht="132" x14ac:dyDescent="0.15">
      <c r="A1364" s="63"/>
      <c r="B1364" s="63">
        <v>37</v>
      </c>
      <c r="C1364" s="65" t="s">
        <v>5130</v>
      </c>
      <c r="D1364" s="63" t="s">
        <v>5131</v>
      </c>
      <c r="E1364" s="63">
        <v>32.5</v>
      </c>
      <c r="F1364" s="63">
        <v>32.5</v>
      </c>
      <c r="G1364" s="63">
        <v>32.5</v>
      </c>
      <c r="H1364" s="63"/>
      <c r="I1364" s="63"/>
      <c r="J1364" s="63"/>
      <c r="K1364" s="63"/>
      <c r="L1364" s="63"/>
      <c r="M1364" s="65">
        <v>199</v>
      </c>
    </row>
    <row r="1365" spans="1:13" s="52" customFormat="1" ht="139.5" x14ac:dyDescent="0.15">
      <c r="A1365" s="63"/>
      <c r="B1365" s="63">
        <v>38</v>
      </c>
      <c r="C1365" s="63" t="s">
        <v>5132</v>
      </c>
      <c r="D1365" s="63" t="s">
        <v>5133</v>
      </c>
      <c r="E1365" s="63">
        <v>150</v>
      </c>
      <c r="F1365" s="63">
        <v>150</v>
      </c>
      <c r="G1365" s="63">
        <v>150</v>
      </c>
      <c r="H1365" s="63"/>
      <c r="I1365" s="63"/>
      <c r="J1365" s="63"/>
      <c r="K1365" s="63"/>
      <c r="L1365" s="63"/>
      <c r="M1365" s="65">
        <v>920</v>
      </c>
    </row>
    <row r="1366" spans="1:13" s="52" customFormat="1" ht="126.75" x14ac:dyDescent="0.15">
      <c r="A1366" s="63"/>
      <c r="B1366" s="63">
        <v>39</v>
      </c>
      <c r="C1366" s="63" t="s">
        <v>5134</v>
      </c>
      <c r="D1366" s="63" t="s">
        <v>5135</v>
      </c>
      <c r="E1366" s="63">
        <v>150</v>
      </c>
      <c r="F1366" s="63">
        <v>150</v>
      </c>
      <c r="G1366" s="63">
        <v>150</v>
      </c>
      <c r="H1366" s="63"/>
      <c r="I1366" s="63"/>
      <c r="J1366" s="63"/>
      <c r="K1366" s="63"/>
      <c r="L1366" s="63"/>
      <c r="M1366" s="65">
        <v>1035</v>
      </c>
    </row>
    <row r="1367" spans="1:13" ht="47.25" x14ac:dyDescent="0.15">
      <c r="A1367" s="71"/>
      <c r="B1367" s="63">
        <v>40</v>
      </c>
      <c r="C1367" s="71" t="s">
        <v>5136</v>
      </c>
      <c r="D1367" s="71" t="s">
        <v>5137</v>
      </c>
      <c r="E1367" s="71">
        <f t="shared" ref="E1367:E1384" si="46">SUM(F1367,K1367)</f>
        <v>540</v>
      </c>
      <c r="F1367" s="71">
        <v>90</v>
      </c>
      <c r="G1367" s="71">
        <v>90</v>
      </c>
      <c r="H1367" s="71"/>
      <c r="I1367" s="71"/>
      <c r="J1367" s="71"/>
      <c r="K1367" s="71">
        <v>450</v>
      </c>
      <c r="L1367" s="71">
        <v>160</v>
      </c>
      <c r="M1367" s="71">
        <v>480</v>
      </c>
    </row>
    <row r="1368" spans="1:13" x14ac:dyDescent="0.15">
      <c r="A1368" s="71"/>
      <c r="B1368" s="63">
        <v>41</v>
      </c>
      <c r="C1368" s="71" t="s">
        <v>5138</v>
      </c>
      <c r="D1368" s="71" t="s">
        <v>5139</v>
      </c>
      <c r="E1368" s="71">
        <f t="shared" si="46"/>
        <v>8.5</v>
      </c>
      <c r="F1368" s="71">
        <v>8.5</v>
      </c>
      <c r="G1368" s="71">
        <v>8.5</v>
      </c>
      <c r="H1368" s="71"/>
      <c r="I1368" s="71"/>
      <c r="J1368" s="71"/>
      <c r="K1368" s="71"/>
      <c r="L1368" s="71">
        <v>19</v>
      </c>
      <c r="M1368" s="71">
        <v>56</v>
      </c>
    </row>
    <row r="1369" spans="1:13" ht="23.25" x14ac:dyDescent="0.15">
      <c r="A1369" s="71"/>
      <c r="B1369" s="63">
        <v>42</v>
      </c>
      <c r="C1369" s="71" t="s">
        <v>5140</v>
      </c>
      <c r="D1369" s="71" t="s">
        <v>5141</v>
      </c>
      <c r="E1369" s="71">
        <f t="shared" si="46"/>
        <v>80</v>
      </c>
      <c r="F1369" s="71">
        <v>80</v>
      </c>
      <c r="G1369" s="71">
        <v>80</v>
      </c>
      <c r="H1369" s="71"/>
      <c r="I1369" s="71"/>
      <c r="J1369" s="71"/>
      <c r="K1369" s="71"/>
      <c r="L1369" s="71">
        <v>109</v>
      </c>
      <c r="M1369" s="71">
        <v>328</v>
      </c>
    </row>
    <row r="1370" spans="1:13" x14ac:dyDescent="0.15">
      <c r="A1370" s="71"/>
      <c r="B1370" s="63">
        <v>43</v>
      </c>
      <c r="C1370" s="71" t="s">
        <v>5142</v>
      </c>
      <c r="D1370" s="71" t="s">
        <v>5143</v>
      </c>
      <c r="E1370" s="71">
        <f t="shared" si="46"/>
        <v>180</v>
      </c>
      <c r="F1370" s="71">
        <v>180</v>
      </c>
      <c r="G1370" s="71">
        <v>180</v>
      </c>
      <c r="H1370" s="71"/>
      <c r="I1370" s="71"/>
      <c r="J1370" s="71"/>
      <c r="K1370" s="71"/>
      <c r="L1370" s="71">
        <v>105</v>
      </c>
      <c r="M1370" s="71">
        <v>314</v>
      </c>
    </row>
    <row r="1371" spans="1:13" x14ac:dyDescent="0.15">
      <c r="A1371" s="71"/>
      <c r="B1371" s="63">
        <v>44</v>
      </c>
      <c r="C1371" s="71" t="s">
        <v>5144</v>
      </c>
      <c r="D1371" s="71" t="s">
        <v>5145</v>
      </c>
      <c r="E1371" s="71">
        <f t="shared" si="46"/>
        <v>29.5</v>
      </c>
      <c r="F1371" s="71">
        <v>29.5</v>
      </c>
      <c r="G1371" s="71">
        <v>29.5</v>
      </c>
      <c r="H1371" s="71"/>
      <c r="I1371" s="71"/>
      <c r="J1371" s="71"/>
      <c r="K1371" s="71"/>
      <c r="L1371" s="71">
        <v>72</v>
      </c>
      <c r="M1371" s="71">
        <v>215</v>
      </c>
    </row>
    <row r="1372" spans="1:13" ht="34.5" x14ac:dyDescent="0.15">
      <c r="A1372" s="71"/>
      <c r="B1372" s="63">
        <v>45</v>
      </c>
      <c r="C1372" s="71" t="s">
        <v>5146</v>
      </c>
      <c r="D1372" s="71" t="s">
        <v>5147</v>
      </c>
      <c r="E1372" s="71">
        <f t="shared" si="46"/>
        <v>200</v>
      </c>
      <c r="F1372" s="71">
        <v>100</v>
      </c>
      <c r="G1372" s="71">
        <v>100</v>
      </c>
      <c r="H1372" s="71"/>
      <c r="I1372" s="71"/>
      <c r="J1372" s="71"/>
      <c r="K1372" s="71">
        <v>100</v>
      </c>
      <c r="L1372" s="71">
        <v>7</v>
      </c>
      <c r="M1372" s="71">
        <v>20</v>
      </c>
    </row>
    <row r="1373" spans="1:13" ht="24" x14ac:dyDescent="0.15">
      <c r="A1373" s="71"/>
      <c r="B1373" s="63">
        <v>46</v>
      </c>
      <c r="C1373" s="71" t="s">
        <v>5148</v>
      </c>
      <c r="D1373" s="71" t="s">
        <v>5149</v>
      </c>
      <c r="E1373" s="71">
        <f t="shared" si="46"/>
        <v>200</v>
      </c>
      <c r="F1373" s="71">
        <v>100</v>
      </c>
      <c r="G1373" s="71">
        <v>100</v>
      </c>
      <c r="H1373" s="71"/>
      <c r="I1373" s="71"/>
      <c r="J1373" s="71"/>
      <c r="K1373" s="71">
        <v>100</v>
      </c>
      <c r="L1373" s="71">
        <v>13</v>
      </c>
      <c r="M1373" s="71">
        <v>40</v>
      </c>
    </row>
    <row r="1374" spans="1:13" ht="24" x14ac:dyDescent="0.15">
      <c r="A1374" s="71"/>
      <c r="B1374" s="63">
        <v>47</v>
      </c>
      <c r="C1374" s="71" t="s">
        <v>5150</v>
      </c>
      <c r="D1374" s="71" t="s">
        <v>5151</v>
      </c>
      <c r="E1374" s="71">
        <v>400</v>
      </c>
      <c r="F1374" s="71">
        <v>400</v>
      </c>
      <c r="G1374" s="71">
        <v>400</v>
      </c>
      <c r="H1374" s="71"/>
      <c r="I1374" s="71"/>
      <c r="J1374" s="71"/>
      <c r="K1374" s="71"/>
      <c r="L1374" s="71">
        <v>500</v>
      </c>
      <c r="M1374" s="71">
        <v>1835</v>
      </c>
    </row>
    <row r="1375" spans="1:13" ht="23.25" x14ac:dyDescent="0.15">
      <c r="A1375" s="71"/>
      <c r="B1375" s="63">
        <v>48</v>
      </c>
      <c r="C1375" s="71" t="s">
        <v>5152</v>
      </c>
      <c r="D1375" s="71" t="s">
        <v>5153</v>
      </c>
      <c r="E1375" s="71">
        <f t="shared" si="46"/>
        <v>10.42</v>
      </c>
      <c r="F1375" s="71">
        <v>3</v>
      </c>
      <c r="G1375" s="71">
        <v>3</v>
      </c>
      <c r="H1375" s="71"/>
      <c r="I1375" s="71"/>
      <c r="J1375" s="71"/>
      <c r="K1375" s="71">
        <v>7.42</v>
      </c>
      <c r="L1375" s="71">
        <v>8</v>
      </c>
      <c r="M1375" s="71">
        <v>24</v>
      </c>
    </row>
    <row r="1376" spans="1:13" ht="23.25" x14ac:dyDescent="0.15">
      <c r="A1376" s="71"/>
      <c r="B1376" s="63">
        <v>49</v>
      </c>
      <c r="C1376" s="71" t="s">
        <v>5154</v>
      </c>
      <c r="D1376" s="71" t="s">
        <v>5155</v>
      </c>
      <c r="E1376" s="71">
        <f t="shared" si="46"/>
        <v>23.4</v>
      </c>
      <c r="F1376" s="71">
        <v>5</v>
      </c>
      <c r="G1376" s="71">
        <v>5</v>
      </c>
      <c r="H1376" s="71"/>
      <c r="I1376" s="71"/>
      <c r="J1376" s="71"/>
      <c r="K1376" s="71">
        <v>18.399999999999999</v>
      </c>
      <c r="L1376" s="71">
        <v>12</v>
      </c>
      <c r="M1376" s="71">
        <v>36</v>
      </c>
    </row>
    <row r="1377" spans="1:13" ht="23.25" x14ac:dyDescent="0.15">
      <c r="A1377" s="71"/>
      <c r="B1377" s="63">
        <v>50</v>
      </c>
      <c r="C1377" s="71" t="s">
        <v>5156</v>
      </c>
      <c r="D1377" s="71" t="s">
        <v>5157</v>
      </c>
      <c r="E1377" s="71">
        <f t="shared" si="46"/>
        <v>90</v>
      </c>
      <c r="F1377" s="71">
        <v>6</v>
      </c>
      <c r="G1377" s="71">
        <v>6</v>
      </c>
      <c r="H1377" s="71"/>
      <c r="I1377" s="71"/>
      <c r="J1377" s="71"/>
      <c r="K1377" s="71">
        <v>84</v>
      </c>
      <c r="L1377" s="71">
        <v>12</v>
      </c>
      <c r="M1377" s="71">
        <v>35</v>
      </c>
    </row>
    <row r="1378" spans="1:13" x14ac:dyDescent="0.15">
      <c r="A1378" s="71"/>
      <c r="B1378" s="63">
        <v>51</v>
      </c>
      <c r="C1378" s="71" t="s">
        <v>5158</v>
      </c>
      <c r="D1378" s="71" t="s">
        <v>5159</v>
      </c>
      <c r="E1378" s="71">
        <f t="shared" si="46"/>
        <v>20</v>
      </c>
      <c r="F1378" s="71">
        <v>20</v>
      </c>
      <c r="G1378" s="71">
        <v>20</v>
      </c>
      <c r="H1378" s="71"/>
      <c r="I1378" s="71"/>
      <c r="J1378" s="71"/>
      <c r="K1378" s="71"/>
      <c r="L1378" s="71">
        <v>12</v>
      </c>
      <c r="M1378" s="71">
        <v>37</v>
      </c>
    </row>
    <row r="1379" spans="1:13" x14ac:dyDescent="0.15">
      <c r="A1379" s="71"/>
      <c r="B1379" s="63">
        <v>52</v>
      </c>
      <c r="C1379" s="71" t="s">
        <v>5160</v>
      </c>
      <c r="D1379" s="71" t="s">
        <v>5161</v>
      </c>
      <c r="E1379" s="71">
        <f t="shared" si="46"/>
        <v>2</v>
      </c>
      <c r="F1379" s="71">
        <v>2</v>
      </c>
      <c r="G1379" s="71">
        <v>2</v>
      </c>
      <c r="H1379" s="71"/>
      <c r="I1379" s="71"/>
      <c r="J1379" s="71"/>
      <c r="K1379" s="71"/>
      <c r="L1379" s="71">
        <v>17</v>
      </c>
      <c r="M1379" s="71">
        <v>5</v>
      </c>
    </row>
    <row r="1380" spans="1:13" x14ac:dyDescent="0.15">
      <c r="A1380" s="71"/>
      <c r="B1380" s="63">
        <v>53</v>
      </c>
      <c r="C1380" s="71" t="s">
        <v>5162</v>
      </c>
      <c r="D1380" s="71" t="s">
        <v>5163</v>
      </c>
      <c r="E1380" s="71">
        <f t="shared" si="46"/>
        <v>2</v>
      </c>
      <c r="F1380" s="71">
        <v>2</v>
      </c>
      <c r="G1380" s="71">
        <v>2</v>
      </c>
      <c r="H1380" s="71"/>
      <c r="I1380" s="71"/>
      <c r="J1380" s="71"/>
      <c r="K1380" s="71"/>
      <c r="L1380" s="71">
        <v>17</v>
      </c>
      <c r="M1380" s="71">
        <v>5</v>
      </c>
    </row>
    <row r="1381" spans="1:13" x14ac:dyDescent="0.15">
      <c r="A1381" s="71"/>
      <c r="B1381" s="63">
        <v>54</v>
      </c>
      <c r="C1381" s="71" t="s">
        <v>5164</v>
      </c>
      <c r="D1381" s="71" t="s">
        <v>5165</v>
      </c>
      <c r="E1381" s="71">
        <f t="shared" si="46"/>
        <v>171</v>
      </c>
      <c r="F1381" s="71">
        <v>171</v>
      </c>
      <c r="G1381" s="71">
        <v>171</v>
      </c>
      <c r="H1381" s="71"/>
      <c r="I1381" s="71"/>
      <c r="J1381" s="71"/>
      <c r="K1381" s="71"/>
      <c r="L1381" s="71">
        <v>54</v>
      </c>
      <c r="M1381" s="71">
        <v>162</v>
      </c>
    </row>
    <row r="1382" spans="1:13" x14ac:dyDescent="0.15">
      <c r="A1382" s="71"/>
      <c r="B1382" s="63">
        <v>55</v>
      </c>
      <c r="C1382" s="71" t="s">
        <v>5166</v>
      </c>
      <c r="D1382" s="71" t="s">
        <v>5167</v>
      </c>
      <c r="E1382" s="71">
        <f t="shared" si="46"/>
        <v>35</v>
      </c>
      <c r="F1382" s="71">
        <v>25</v>
      </c>
      <c r="G1382" s="71">
        <v>25</v>
      </c>
      <c r="H1382" s="71"/>
      <c r="I1382" s="71"/>
      <c r="J1382" s="71"/>
      <c r="K1382" s="71">
        <v>10</v>
      </c>
      <c r="L1382" s="71">
        <v>35</v>
      </c>
      <c r="M1382" s="71">
        <v>104</v>
      </c>
    </row>
    <row r="1383" spans="1:13" ht="23.25" x14ac:dyDescent="0.15">
      <c r="A1383" s="71"/>
      <c r="B1383" s="63">
        <v>56</v>
      </c>
      <c r="C1383" s="71" t="s">
        <v>5168</v>
      </c>
      <c r="D1383" s="71" t="s">
        <v>5169</v>
      </c>
      <c r="E1383" s="71">
        <f t="shared" si="46"/>
        <v>676</v>
      </c>
      <c r="F1383" s="71">
        <v>476</v>
      </c>
      <c r="G1383" s="71">
        <v>476</v>
      </c>
      <c r="H1383" s="71"/>
      <c r="I1383" s="71"/>
      <c r="J1383" s="71"/>
      <c r="K1383" s="71">
        <v>200</v>
      </c>
      <c r="L1383" s="71">
        <v>46</v>
      </c>
      <c r="M1383" s="71">
        <v>139</v>
      </c>
    </row>
    <row r="1384" spans="1:13" ht="34.5" x14ac:dyDescent="0.15">
      <c r="A1384" s="71"/>
      <c r="B1384" s="63">
        <v>57</v>
      </c>
      <c r="C1384" s="71" t="s">
        <v>5170</v>
      </c>
      <c r="D1384" s="71" t="s">
        <v>5171</v>
      </c>
      <c r="E1384" s="71">
        <f t="shared" si="46"/>
        <v>60</v>
      </c>
      <c r="F1384" s="71">
        <v>30</v>
      </c>
      <c r="G1384" s="71">
        <v>30</v>
      </c>
      <c r="H1384" s="71"/>
      <c r="I1384" s="71"/>
      <c r="J1384" s="71"/>
      <c r="K1384" s="71">
        <v>30</v>
      </c>
      <c r="L1384" s="71">
        <v>67</v>
      </c>
      <c r="M1384" s="71">
        <v>200</v>
      </c>
    </row>
    <row r="1385" spans="1:13" x14ac:dyDescent="0.15">
      <c r="A1385" s="71"/>
      <c r="B1385" s="63">
        <v>58</v>
      </c>
      <c r="C1385" s="71" t="s">
        <v>5172</v>
      </c>
      <c r="D1385" s="71" t="s">
        <v>5173</v>
      </c>
      <c r="E1385" s="71">
        <v>141</v>
      </c>
      <c r="F1385" s="71">
        <v>90</v>
      </c>
      <c r="G1385" s="71">
        <v>90</v>
      </c>
      <c r="H1385" s="71"/>
      <c r="I1385" s="71"/>
      <c r="J1385" s="71"/>
      <c r="K1385" s="71">
        <v>51</v>
      </c>
      <c r="L1385" s="71">
        <v>139</v>
      </c>
      <c r="M1385" s="71">
        <v>417</v>
      </c>
    </row>
    <row r="1386" spans="1:13" ht="23.25" x14ac:dyDescent="0.15">
      <c r="A1386" s="71"/>
      <c r="B1386" s="63">
        <v>59</v>
      </c>
      <c r="C1386" s="71" t="s">
        <v>5174</v>
      </c>
      <c r="D1386" s="71" t="s">
        <v>5175</v>
      </c>
      <c r="E1386" s="71">
        <v>2000</v>
      </c>
      <c r="F1386" s="71">
        <v>300</v>
      </c>
      <c r="G1386" s="71">
        <v>300</v>
      </c>
      <c r="H1386" s="71"/>
      <c r="I1386" s="71"/>
      <c r="J1386" s="71"/>
      <c r="K1386" s="71">
        <v>1700</v>
      </c>
      <c r="L1386" s="71">
        <v>120</v>
      </c>
      <c r="M1386" s="71">
        <v>420</v>
      </c>
    </row>
    <row r="1387" spans="1:13" ht="22.5" x14ac:dyDescent="0.15">
      <c r="A1387" s="71"/>
      <c r="B1387" s="63">
        <v>60</v>
      </c>
      <c r="C1387" s="71" t="s">
        <v>5176</v>
      </c>
      <c r="D1387" s="71" t="s">
        <v>5177</v>
      </c>
      <c r="E1387" s="71">
        <v>51.3</v>
      </c>
      <c r="F1387" s="71">
        <v>51.3</v>
      </c>
      <c r="G1387" s="71">
        <v>51.3</v>
      </c>
      <c r="H1387" s="71"/>
      <c r="I1387" s="71"/>
      <c r="J1387" s="71"/>
      <c r="K1387" s="71"/>
      <c r="L1387" s="71">
        <v>68</v>
      </c>
      <c r="M1387" s="71">
        <v>205</v>
      </c>
    </row>
    <row r="1388" spans="1:13" x14ac:dyDescent="0.15">
      <c r="A1388" s="71"/>
      <c r="B1388" s="63">
        <v>61</v>
      </c>
      <c r="C1388" s="71" t="s">
        <v>5178</v>
      </c>
      <c r="D1388" s="71" t="s">
        <v>5179</v>
      </c>
      <c r="E1388" s="71">
        <v>190</v>
      </c>
      <c r="F1388" s="71">
        <v>190</v>
      </c>
      <c r="G1388" s="71">
        <v>190</v>
      </c>
      <c r="H1388" s="71"/>
      <c r="I1388" s="71"/>
      <c r="J1388" s="71"/>
      <c r="K1388" s="71"/>
      <c r="L1388" s="71">
        <v>54</v>
      </c>
      <c r="M1388" s="71">
        <v>162</v>
      </c>
    </row>
    <row r="1389" spans="1:13" x14ac:dyDescent="0.15">
      <c r="A1389" s="71"/>
      <c r="B1389" s="63">
        <v>62</v>
      </c>
      <c r="C1389" s="71" t="s">
        <v>5180</v>
      </c>
      <c r="D1389" s="71" t="s">
        <v>5181</v>
      </c>
      <c r="E1389" s="71">
        <v>82</v>
      </c>
      <c r="F1389" s="71">
        <v>82</v>
      </c>
      <c r="G1389" s="71">
        <v>82</v>
      </c>
      <c r="H1389" s="71"/>
      <c r="I1389" s="71"/>
      <c r="J1389" s="71"/>
      <c r="K1389" s="71"/>
      <c r="L1389" s="71">
        <v>57</v>
      </c>
      <c r="M1389" s="71">
        <v>170</v>
      </c>
    </row>
    <row r="1390" spans="1:13" x14ac:dyDescent="0.15">
      <c r="A1390" s="71"/>
      <c r="B1390" s="63">
        <v>63</v>
      </c>
      <c r="C1390" s="71" t="s">
        <v>5182</v>
      </c>
      <c r="D1390" s="71" t="s">
        <v>5183</v>
      </c>
      <c r="E1390" s="71">
        <v>75</v>
      </c>
      <c r="F1390" s="71">
        <v>75</v>
      </c>
      <c r="G1390" s="71">
        <v>75</v>
      </c>
      <c r="H1390" s="71"/>
      <c r="I1390" s="71"/>
      <c r="J1390" s="71"/>
      <c r="K1390" s="71"/>
      <c r="L1390" s="71">
        <v>54</v>
      </c>
      <c r="M1390" s="71">
        <v>163</v>
      </c>
    </row>
    <row r="1391" spans="1:13" ht="23.25" x14ac:dyDescent="0.15">
      <c r="A1391" s="71"/>
      <c r="B1391" s="63">
        <v>64</v>
      </c>
      <c r="C1391" s="71" t="s">
        <v>5184</v>
      </c>
      <c r="D1391" s="71" t="s">
        <v>5185</v>
      </c>
      <c r="E1391" s="71">
        <v>300</v>
      </c>
      <c r="F1391" s="71">
        <v>300</v>
      </c>
      <c r="G1391" s="71">
        <v>300</v>
      </c>
      <c r="H1391" s="71"/>
      <c r="I1391" s="71"/>
      <c r="J1391" s="71"/>
      <c r="K1391" s="71"/>
      <c r="L1391" s="71">
        <v>510</v>
      </c>
      <c r="M1391" s="71">
        <v>1200</v>
      </c>
    </row>
    <row r="1392" spans="1:13" ht="23.25" x14ac:dyDescent="0.15">
      <c r="A1392" s="71"/>
      <c r="B1392" s="63">
        <v>65</v>
      </c>
      <c r="C1392" s="71" t="s">
        <v>5186</v>
      </c>
      <c r="D1392" s="71" t="s">
        <v>5187</v>
      </c>
      <c r="E1392" s="71">
        <v>15</v>
      </c>
      <c r="F1392" s="71">
        <v>15</v>
      </c>
      <c r="G1392" s="71">
        <v>15</v>
      </c>
      <c r="H1392" s="71"/>
      <c r="I1392" s="71"/>
      <c r="J1392" s="71"/>
      <c r="K1392" s="71"/>
      <c r="L1392" s="71">
        <v>30</v>
      </c>
      <c r="M1392" s="71">
        <v>91</v>
      </c>
    </row>
    <row r="1393" spans="1:13" ht="23.25" x14ac:dyDescent="0.15">
      <c r="A1393" s="71"/>
      <c r="B1393" s="63">
        <v>66</v>
      </c>
      <c r="C1393" s="71" t="s">
        <v>5188</v>
      </c>
      <c r="D1393" s="71" t="s">
        <v>5189</v>
      </c>
      <c r="E1393" s="71">
        <v>25</v>
      </c>
      <c r="F1393" s="71">
        <v>25</v>
      </c>
      <c r="G1393" s="71">
        <v>25</v>
      </c>
      <c r="H1393" s="71"/>
      <c r="I1393" s="71"/>
      <c r="J1393" s="71"/>
      <c r="K1393" s="71"/>
      <c r="L1393" s="71">
        <v>50</v>
      </c>
      <c r="M1393" s="71">
        <v>133</v>
      </c>
    </row>
    <row r="1394" spans="1:13" ht="23.25" x14ac:dyDescent="0.15">
      <c r="A1394" s="71"/>
      <c r="B1394" s="63">
        <v>67</v>
      </c>
      <c r="C1394" s="71" t="s">
        <v>5190</v>
      </c>
      <c r="D1394" s="71" t="s">
        <v>5189</v>
      </c>
      <c r="E1394" s="71">
        <v>25</v>
      </c>
      <c r="F1394" s="71">
        <v>25</v>
      </c>
      <c r="G1394" s="71">
        <v>25</v>
      </c>
      <c r="H1394" s="71"/>
      <c r="I1394" s="71"/>
      <c r="J1394" s="71"/>
      <c r="K1394" s="71"/>
      <c r="L1394" s="71">
        <v>50</v>
      </c>
      <c r="M1394" s="71">
        <v>133</v>
      </c>
    </row>
    <row r="1395" spans="1:13" ht="23.25" x14ac:dyDescent="0.15">
      <c r="A1395" s="71"/>
      <c r="B1395" s="63">
        <v>68</v>
      </c>
      <c r="C1395" s="71" t="s">
        <v>5191</v>
      </c>
      <c r="D1395" s="71" t="s">
        <v>5192</v>
      </c>
      <c r="E1395" s="71">
        <v>50</v>
      </c>
      <c r="F1395" s="71">
        <v>50</v>
      </c>
      <c r="G1395" s="71">
        <v>50</v>
      </c>
      <c r="H1395" s="71"/>
      <c r="I1395" s="71"/>
      <c r="J1395" s="71"/>
      <c r="K1395" s="71"/>
      <c r="L1395" s="71">
        <v>100</v>
      </c>
      <c r="M1395" s="71">
        <v>312</v>
      </c>
    </row>
    <row r="1396" spans="1:13" x14ac:dyDescent="0.15">
      <c r="A1396" s="71"/>
      <c r="B1396" s="63">
        <v>69</v>
      </c>
      <c r="C1396" s="71" t="s">
        <v>5193</v>
      </c>
      <c r="D1396" s="71" t="s">
        <v>5194</v>
      </c>
      <c r="E1396" s="71">
        <v>90</v>
      </c>
      <c r="F1396" s="71">
        <v>6</v>
      </c>
      <c r="G1396" s="71">
        <v>6</v>
      </c>
      <c r="H1396" s="71"/>
      <c r="I1396" s="71"/>
      <c r="J1396" s="71"/>
      <c r="K1396" s="71">
        <v>84</v>
      </c>
      <c r="L1396" s="71">
        <v>12</v>
      </c>
      <c r="M1396" s="71">
        <v>35</v>
      </c>
    </row>
    <row r="1397" spans="1:13" ht="47.25" x14ac:dyDescent="0.15">
      <c r="A1397" s="71"/>
      <c r="B1397" s="63">
        <v>70</v>
      </c>
      <c r="C1397" s="71" t="s">
        <v>5195</v>
      </c>
      <c r="D1397" s="71" t="s">
        <v>5196</v>
      </c>
      <c r="E1397" s="71">
        <f>SUM(F1397,K1397)</f>
        <v>100</v>
      </c>
      <c r="F1397" s="71">
        <v>100</v>
      </c>
      <c r="G1397" s="71">
        <v>100</v>
      </c>
      <c r="H1397" s="71"/>
      <c r="I1397" s="71"/>
      <c r="J1397" s="71"/>
      <c r="K1397" s="71"/>
      <c r="L1397" s="71">
        <v>253</v>
      </c>
      <c r="M1397" s="71">
        <v>758</v>
      </c>
    </row>
    <row r="1398" spans="1:13" x14ac:dyDescent="0.15">
      <c r="A1398" s="71" t="s">
        <v>5197</v>
      </c>
      <c r="B1398" s="71">
        <v>19</v>
      </c>
      <c r="C1398" s="71"/>
      <c r="D1398" s="71"/>
      <c r="E1398" s="71">
        <f>SUM(E1399:E1417)</f>
        <v>11189</v>
      </c>
      <c r="F1398" s="71">
        <f t="shared" ref="F1398:M1398" si="47">SUM(F1399:F1417)</f>
        <v>1596.5</v>
      </c>
      <c r="G1398" s="71">
        <f t="shared" si="47"/>
        <v>1319.5</v>
      </c>
      <c r="H1398" s="71">
        <f t="shared" si="47"/>
        <v>227</v>
      </c>
      <c r="I1398" s="71">
        <f t="shared" si="47"/>
        <v>50</v>
      </c>
      <c r="J1398" s="71"/>
      <c r="K1398" s="71">
        <f t="shared" si="47"/>
        <v>9592.5</v>
      </c>
      <c r="L1398" s="71">
        <f t="shared" si="47"/>
        <v>1250</v>
      </c>
      <c r="M1398" s="71">
        <f t="shared" si="47"/>
        <v>3594</v>
      </c>
    </row>
    <row r="1399" spans="1:13" s="50" customFormat="1" ht="47.25" x14ac:dyDescent="0.15">
      <c r="A1399" s="63"/>
      <c r="B1399" s="63">
        <v>1</v>
      </c>
      <c r="C1399" s="63" t="s">
        <v>5198</v>
      </c>
      <c r="D1399" s="63" t="s">
        <v>5199</v>
      </c>
      <c r="E1399" s="63">
        <v>2</v>
      </c>
      <c r="F1399" s="63">
        <v>2</v>
      </c>
      <c r="G1399" s="64">
        <v>2</v>
      </c>
      <c r="H1399" s="64"/>
      <c r="I1399" s="64"/>
      <c r="J1399" s="81"/>
      <c r="K1399" s="63"/>
      <c r="L1399" s="63"/>
      <c r="M1399" s="63">
        <v>7</v>
      </c>
    </row>
    <row r="1400" spans="1:13" ht="23.25" x14ac:dyDescent="0.15">
      <c r="A1400" s="71"/>
      <c r="B1400" s="71">
        <v>2</v>
      </c>
      <c r="C1400" s="71" t="s">
        <v>5200</v>
      </c>
      <c r="D1400" s="71" t="s">
        <v>5192</v>
      </c>
      <c r="E1400" s="71">
        <v>50</v>
      </c>
      <c r="F1400" s="71">
        <v>50</v>
      </c>
      <c r="G1400" s="71">
        <v>50</v>
      </c>
      <c r="H1400" s="71"/>
      <c r="I1400" s="71"/>
      <c r="J1400" s="71"/>
      <c r="K1400" s="71"/>
      <c r="L1400" s="71">
        <v>100</v>
      </c>
      <c r="M1400" s="71">
        <v>312</v>
      </c>
    </row>
    <row r="1401" spans="1:13" x14ac:dyDescent="0.15">
      <c r="A1401" s="71"/>
      <c r="B1401" s="71">
        <v>3</v>
      </c>
      <c r="C1401" s="71" t="s">
        <v>5201</v>
      </c>
      <c r="D1401" s="71" t="s">
        <v>5202</v>
      </c>
      <c r="E1401" s="71">
        <v>50</v>
      </c>
      <c r="F1401" s="71">
        <v>50</v>
      </c>
      <c r="G1401" s="71">
        <v>50</v>
      </c>
      <c r="H1401" s="71"/>
      <c r="I1401" s="71"/>
      <c r="J1401" s="71"/>
      <c r="K1401" s="71"/>
      <c r="L1401" s="71">
        <v>37</v>
      </c>
      <c r="M1401" s="71">
        <v>110</v>
      </c>
    </row>
    <row r="1402" spans="1:13" x14ac:dyDescent="0.15">
      <c r="A1402" s="71"/>
      <c r="B1402" s="63">
        <v>4</v>
      </c>
      <c r="C1402" s="71" t="s">
        <v>5203</v>
      </c>
      <c r="D1402" s="71" t="s">
        <v>5204</v>
      </c>
      <c r="E1402" s="71">
        <v>50</v>
      </c>
      <c r="F1402" s="71">
        <v>10</v>
      </c>
      <c r="G1402" s="71">
        <v>10</v>
      </c>
      <c r="H1402" s="71"/>
      <c r="I1402" s="71"/>
      <c r="J1402" s="71"/>
      <c r="K1402" s="71">
        <v>40</v>
      </c>
      <c r="L1402" s="71">
        <v>14</v>
      </c>
      <c r="M1402" s="71">
        <v>43</v>
      </c>
    </row>
    <row r="1403" spans="1:13" x14ac:dyDescent="0.15">
      <c r="A1403" s="71"/>
      <c r="B1403" s="71">
        <v>5</v>
      </c>
      <c r="C1403" s="71" t="s">
        <v>5205</v>
      </c>
      <c r="D1403" s="71" t="s">
        <v>5206</v>
      </c>
      <c r="E1403" s="71">
        <v>150</v>
      </c>
      <c r="F1403" s="71">
        <v>12.5</v>
      </c>
      <c r="G1403" s="71">
        <v>12.5</v>
      </c>
      <c r="H1403" s="71"/>
      <c r="I1403" s="71"/>
      <c r="J1403" s="71"/>
      <c r="K1403" s="71">
        <v>137.5</v>
      </c>
      <c r="L1403" s="71">
        <v>32</v>
      </c>
      <c r="M1403" s="71">
        <v>97</v>
      </c>
    </row>
    <row r="1404" spans="1:13" x14ac:dyDescent="0.15">
      <c r="A1404" s="71"/>
      <c r="B1404" s="71">
        <v>6</v>
      </c>
      <c r="C1404" s="71" t="s">
        <v>5207</v>
      </c>
      <c r="D1404" s="71" t="s">
        <v>5208</v>
      </c>
      <c r="E1404" s="71">
        <v>420</v>
      </c>
      <c r="F1404" s="71">
        <f>G1404+H1404+I1404+J1404</f>
        <v>60</v>
      </c>
      <c r="G1404" s="71"/>
      <c r="H1404" s="71">
        <v>10</v>
      </c>
      <c r="I1404" s="71">
        <v>50</v>
      </c>
      <c r="J1404" s="71"/>
      <c r="K1404" s="71">
        <f>E1404-F1404</f>
        <v>360</v>
      </c>
      <c r="L1404" s="71">
        <f>M1404/3</f>
        <v>20</v>
      </c>
      <c r="M1404" s="71">
        <v>60</v>
      </c>
    </row>
    <row r="1405" spans="1:13" x14ac:dyDescent="0.15">
      <c r="A1405" s="71"/>
      <c r="B1405" s="63">
        <v>7</v>
      </c>
      <c r="C1405" s="71" t="s">
        <v>5209</v>
      </c>
      <c r="D1405" s="71" t="s">
        <v>5210</v>
      </c>
      <c r="E1405" s="71">
        <v>106</v>
      </c>
      <c r="F1405" s="71">
        <f t="shared" ref="F1405:F1417" si="48">G1405+H1405+I1405+J1405</f>
        <v>54</v>
      </c>
      <c r="G1405" s="71">
        <v>50</v>
      </c>
      <c r="H1405" s="71">
        <v>4</v>
      </c>
      <c r="I1405" s="71"/>
      <c r="J1405" s="71"/>
      <c r="K1405" s="71">
        <f t="shared" ref="K1405:K1417" si="49">E1405-F1405</f>
        <v>52</v>
      </c>
      <c r="L1405" s="71">
        <f t="shared" ref="L1405:L1414" si="50">M1405/3</f>
        <v>42</v>
      </c>
      <c r="M1405" s="71">
        <v>126</v>
      </c>
    </row>
    <row r="1406" spans="1:13" x14ac:dyDescent="0.15">
      <c r="A1406" s="71"/>
      <c r="B1406" s="71">
        <v>8</v>
      </c>
      <c r="C1406" s="71" t="s">
        <v>5211</v>
      </c>
      <c r="D1406" s="71" t="s">
        <v>5208</v>
      </c>
      <c r="E1406" s="71">
        <v>3600</v>
      </c>
      <c r="F1406" s="71">
        <f t="shared" si="48"/>
        <v>200</v>
      </c>
      <c r="G1406" s="71">
        <v>100</v>
      </c>
      <c r="H1406" s="71">
        <v>100</v>
      </c>
      <c r="I1406" s="71"/>
      <c r="J1406" s="71"/>
      <c r="K1406" s="71">
        <f t="shared" si="49"/>
        <v>3400</v>
      </c>
      <c r="L1406" s="71">
        <v>18</v>
      </c>
      <c r="M1406" s="71">
        <v>50</v>
      </c>
    </row>
    <row r="1407" spans="1:13" x14ac:dyDescent="0.15">
      <c r="A1407" s="71"/>
      <c r="B1407" s="71">
        <v>9</v>
      </c>
      <c r="C1407" s="71" t="s">
        <v>5212</v>
      </c>
      <c r="D1407" s="71" t="s">
        <v>5213</v>
      </c>
      <c r="E1407" s="71">
        <v>82</v>
      </c>
      <c r="F1407" s="71">
        <f t="shared" si="48"/>
        <v>82</v>
      </c>
      <c r="G1407" s="71">
        <v>80</v>
      </c>
      <c r="H1407" s="71">
        <v>2</v>
      </c>
      <c r="I1407" s="71"/>
      <c r="J1407" s="71"/>
      <c r="K1407" s="71">
        <f t="shared" si="49"/>
        <v>0</v>
      </c>
      <c r="L1407" s="71">
        <f t="shared" si="50"/>
        <v>200</v>
      </c>
      <c r="M1407" s="71">
        <v>600</v>
      </c>
    </row>
    <row r="1408" spans="1:13" x14ac:dyDescent="0.15">
      <c r="A1408" s="71"/>
      <c r="B1408" s="63">
        <v>10</v>
      </c>
      <c r="C1408" s="71" t="s">
        <v>5214</v>
      </c>
      <c r="D1408" s="71" t="s">
        <v>5215</v>
      </c>
      <c r="E1408" s="71">
        <v>182</v>
      </c>
      <c r="F1408" s="71">
        <f t="shared" si="48"/>
        <v>61</v>
      </c>
      <c r="G1408" s="71">
        <v>55</v>
      </c>
      <c r="H1408" s="71">
        <v>6</v>
      </c>
      <c r="I1408" s="71"/>
      <c r="J1408" s="71"/>
      <c r="K1408" s="71">
        <f t="shared" si="49"/>
        <v>121</v>
      </c>
      <c r="L1408" s="71">
        <f t="shared" si="50"/>
        <v>40</v>
      </c>
      <c r="M1408" s="71">
        <v>120</v>
      </c>
    </row>
    <row r="1409" spans="1:13" x14ac:dyDescent="0.15">
      <c r="A1409" s="71"/>
      <c r="B1409" s="71">
        <v>11</v>
      </c>
      <c r="C1409" s="71" t="s">
        <v>5216</v>
      </c>
      <c r="D1409" s="71" t="s">
        <v>5208</v>
      </c>
      <c r="E1409" s="71">
        <v>392</v>
      </c>
      <c r="F1409" s="71">
        <f t="shared" si="48"/>
        <v>110</v>
      </c>
      <c r="G1409" s="71">
        <v>100</v>
      </c>
      <c r="H1409" s="71">
        <v>10</v>
      </c>
      <c r="I1409" s="71"/>
      <c r="J1409" s="71"/>
      <c r="K1409" s="71">
        <f t="shared" si="49"/>
        <v>282</v>
      </c>
      <c r="L1409" s="71">
        <v>73</v>
      </c>
      <c r="M1409" s="71">
        <v>200</v>
      </c>
    </row>
    <row r="1410" spans="1:13" x14ac:dyDescent="0.15">
      <c r="A1410" s="71"/>
      <c r="B1410" s="71">
        <v>12</v>
      </c>
      <c r="C1410" s="71" t="s">
        <v>5217</v>
      </c>
      <c r="D1410" s="71" t="s">
        <v>5218</v>
      </c>
      <c r="E1410" s="71">
        <v>216</v>
      </c>
      <c r="F1410" s="71">
        <f t="shared" si="48"/>
        <v>36</v>
      </c>
      <c r="G1410" s="71">
        <v>30</v>
      </c>
      <c r="H1410" s="71">
        <v>6</v>
      </c>
      <c r="I1410" s="71"/>
      <c r="J1410" s="71"/>
      <c r="K1410" s="71">
        <f t="shared" si="49"/>
        <v>180</v>
      </c>
      <c r="L1410" s="71">
        <f t="shared" si="50"/>
        <v>20</v>
      </c>
      <c r="M1410" s="71">
        <v>60</v>
      </c>
    </row>
    <row r="1411" spans="1:13" x14ac:dyDescent="0.15">
      <c r="A1411" s="71"/>
      <c r="B1411" s="63">
        <v>13</v>
      </c>
      <c r="C1411" s="71" t="s">
        <v>5219</v>
      </c>
      <c r="D1411" s="71" t="s">
        <v>5220</v>
      </c>
      <c r="E1411" s="71">
        <v>2030</v>
      </c>
      <c r="F1411" s="71">
        <f t="shared" si="48"/>
        <v>130</v>
      </c>
      <c r="G1411" s="71">
        <v>100</v>
      </c>
      <c r="H1411" s="71">
        <v>30</v>
      </c>
      <c r="I1411" s="71"/>
      <c r="J1411" s="71"/>
      <c r="K1411" s="71">
        <f t="shared" si="49"/>
        <v>1900</v>
      </c>
      <c r="L1411" s="71">
        <v>36</v>
      </c>
      <c r="M1411" s="71">
        <v>103</v>
      </c>
    </row>
    <row r="1412" spans="1:13" x14ac:dyDescent="0.15">
      <c r="A1412" s="71"/>
      <c r="B1412" s="71">
        <v>14</v>
      </c>
      <c r="C1412" s="71" t="s">
        <v>5221</v>
      </c>
      <c r="D1412" s="71" t="s">
        <v>5222</v>
      </c>
      <c r="E1412" s="71">
        <v>1220</v>
      </c>
      <c r="F1412" s="71">
        <f t="shared" si="48"/>
        <v>120</v>
      </c>
      <c r="G1412" s="71">
        <v>100</v>
      </c>
      <c r="H1412" s="71">
        <v>20</v>
      </c>
      <c r="I1412" s="71"/>
      <c r="J1412" s="71"/>
      <c r="K1412" s="71">
        <f t="shared" si="49"/>
        <v>1100</v>
      </c>
      <c r="L1412" s="71">
        <f t="shared" si="50"/>
        <v>120</v>
      </c>
      <c r="M1412" s="71">
        <v>360</v>
      </c>
    </row>
    <row r="1413" spans="1:13" x14ac:dyDescent="0.15">
      <c r="A1413" s="71"/>
      <c r="B1413" s="71">
        <v>15</v>
      </c>
      <c r="C1413" s="71" t="s">
        <v>5223</v>
      </c>
      <c r="D1413" s="71" t="s">
        <v>5224</v>
      </c>
      <c r="E1413" s="71">
        <v>456</v>
      </c>
      <c r="F1413" s="71">
        <f t="shared" si="48"/>
        <v>86</v>
      </c>
      <c r="G1413" s="71">
        <v>80</v>
      </c>
      <c r="H1413" s="71">
        <v>6</v>
      </c>
      <c r="I1413" s="71"/>
      <c r="J1413" s="71"/>
      <c r="K1413" s="71">
        <f t="shared" si="49"/>
        <v>370</v>
      </c>
      <c r="L1413" s="71">
        <v>195</v>
      </c>
      <c r="M1413" s="71">
        <v>520</v>
      </c>
    </row>
    <row r="1414" spans="1:13" x14ac:dyDescent="0.15">
      <c r="A1414" s="71"/>
      <c r="B1414" s="63">
        <v>16</v>
      </c>
      <c r="C1414" s="71" t="s">
        <v>5225</v>
      </c>
      <c r="D1414" s="71" t="s">
        <v>5226</v>
      </c>
      <c r="E1414" s="71">
        <v>306</v>
      </c>
      <c r="F1414" s="71">
        <f t="shared" si="48"/>
        <v>106</v>
      </c>
      <c r="G1414" s="71">
        <v>100</v>
      </c>
      <c r="H1414" s="71">
        <v>6</v>
      </c>
      <c r="I1414" s="71"/>
      <c r="J1414" s="71"/>
      <c r="K1414" s="71">
        <f t="shared" si="49"/>
        <v>200</v>
      </c>
      <c r="L1414" s="71">
        <f t="shared" si="50"/>
        <v>130</v>
      </c>
      <c r="M1414" s="71">
        <v>390</v>
      </c>
    </row>
    <row r="1415" spans="1:13" x14ac:dyDescent="0.15">
      <c r="A1415" s="71"/>
      <c r="B1415" s="71">
        <v>17</v>
      </c>
      <c r="C1415" s="71" t="s">
        <v>5227</v>
      </c>
      <c r="D1415" s="71" t="s">
        <v>5228</v>
      </c>
      <c r="E1415" s="71">
        <v>366</v>
      </c>
      <c r="F1415" s="71">
        <f t="shared" si="48"/>
        <v>106</v>
      </c>
      <c r="G1415" s="71">
        <v>100</v>
      </c>
      <c r="H1415" s="71">
        <v>6</v>
      </c>
      <c r="I1415" s="71"/>
      <c r="J1415" s="71"/>
      <c r="K1415" s="71">
        <f t="shared" si="49"/>
        <v>260</v>
      </c>
      <c r="L1415" s="71">
        <v>43</v>
      </c>
      <c r="M1415" s="71">
        <v>103</v>
      </c>
    </row>
    <row r="1416" spans="1:13" x14ac:dyDescent="0.15">
      <c r="A1416" s="71"/>
      <c r="B1416" s="71">
        <v>18</v>
      </c>
      <c r="C1416" s="71" t="s">
        <v>5229</v>
      </c>
      <c r="D1416" s="71" t="s">
        <v>5230</v>
      </c>
      <c r="E1416" s="71">
        <v>395</v>
      </c>
      <c r="F1416" s="71">
        <f t="shared" si="48"/>
        <v>105</v>
      </c>
      <c r="G1416" s="71">
        <v>100</v>
      </c>
      <c r="H1416" s="71">
        <v>5</v>
      </c>
      <c r="I1416" s="71"/>
      <c r="J1416" s="71"/>
      <c r="K1416" s="71">
        <f t="shared" si="49"/>
        <v>290</v>
      </c>
      <c r="L1416" s="71">
        <v>53</v>
      </c>
      <c r="M1416" s="71">
        <v>137</v>
      </c>
    </row>
    <row r="1417" spans="1:13" x14ac:dyDescent="0.15">
      <c r="A1417" s="71"/>
      <c r="B1417" s="63">
        <v>19</v>
      </c>
      <c r="C1417" s="71" t="s">
        <v>5231</v>
      </c>
      <c r="D1417" s="71" t="s">
        <v>5232</v>
      </c>
      <c r="E1417" s="71">
        <v>1116</v>
      </c>
      <c r="F1417" s="71">
        <f t="shared" si="48"/>
        <v>216</v>
      </c>
      <c r="G1417" s="71">
        <v>200</v>
      </c>
      <c r="H1417" s="71">
        <v>16</v>
      </c>
      <c r="I1417" s="71"/>
      <c r="J1417" s="71"/>
      <c r="K1417" s="71">
        <f t="shared" si="49"/>
        <v>900</v>
      </c>
      <c r="L1417" s="71">
        <v>77</v>
      </c>
      <c r="M1417" s="71">
        <v>196</v>
      </c>
    </row>
    <row r="1418" spans="1:13" x14ac:dyDescent="0.15">
      <c r="A1418" s="71" t="s">
        <v>5233</v>
      </c>
      <c r="B1418" s="71">
        <v>134</v>
      </c>
      <c r="C1418" s="71"/>
      <c r="D1418" s="71"/>
      <c r="E1418" s="71">
        <f>SUM(E1419:E1552)</f>
        <v>26617.4221</v>
      </c>
      <c r="F1418" s="71">
        <f t="shared" ref="F1418:M1418" si="51">SUM(F1419:F1552)</f>
        <v>17510.682099999998</v>
      </c>
      <c r="G1418" s="71">
        <f t="shared" si="51"/>
        <v>16075.458500000001</v>
      </c>
      <c r="H1418" s="71">
        <f t="shared" si="51"/>
        <v>1125.9036000000001</v>
      </c>
      <c r="I1418" s="71">
        <f t="shared" si="51"/>
        <v>309.32</v>
      </c>
      <c r="J1418" s="71"/>
      <c r="K1418" s="71">
        <f t="shared" si="51"/>
        <v>9106.739999999998</v>
      </c>
      <c r="L1418" s="71">
        <f t="shared" si="51"/>
        <v>6497</v>
      </c>
      <c r="M1418" s="71">
        <f t="shared" si="51"/>
        <v>26646</v>
      </c>
    </row>
    <row r="1419" spans="1:13" s="50" customFormat="1" ht="70.5" x14ac:dyDescent="0.15">
      <c r="A1419" s="63"/>
      <c r="B1419" s="63">
        <v>1</v>
      </c>
      <c r="C1419" s="63" t="s">
        <v>5234</v>
      </c>
      <c r="D1419" s="63" t="s">
        <v>5235</v>
      </c>
      <c r="E1419" s="63">
        <f>F1419</f>
        <v>30</v>
      </c>
      <c r="F1419" s="63">
        <v>30</v>
      </c>
      <c r="G1419" s="63">
        <v>30</v>
      </c>
      <c r="H1419" s="64"/>
      <c r="I1419" s="64"/>
      <c r="J1419" s="63"/>
      <c r="K1419" s="63"/>
      <c r="L1419" s="63"/>
      <c r="M1419" s="65">
        <v>52</v>
      </c>
    </row>
    <row r="1420" spans="1:13" s="50" customFormat="1" ht="33.75" x14ac:dyDescent="0.15">
      <c r="A1420" s="63"/>
      <c r="B1420" s="63">
        <v>2</v>
      </c>
      <c r="C1420" s="63" t="s">
        <v>5236</v>
      </c>
      <c r="D1420" s="63" t="s">
        <v>5237</v>
      </c>
      <c r="E1420" s="63">
        <f t="shared" ref="E1420:E1445" si="52">F1420</f>
        <v>35</v>
      </c>
      <c r="F1420" s="63">
        <v>35</v>
      </c>
      <c r="G1420" s="63">
        <v>35</v>
      </c>
      <c r="H1420" s="64"/>
      <c r="I1420" s="64"/>
      <c r="J1420" s="63"/>
      <c r="K1420" s="63"/>
      <c r="L1420" s="63"/>
      <c r="M1420" s="65"/>
    </row>
    <row r="1421" spans="1:13" s="50" customFormat="1" ht="34.5" x14ac:dyDescent="0.15">
      <c r="A1421" s="63"/>
      <c r="B1421" s="63">
        <v>3</v>
      </c>
      <c r="C1421" s="63" t="s">
        <v>5238</v>
      </c>
      <c r="D1421" s="63" t="s">
        <v>5239</v>
      </c>
      <c r="E1421" s="63">
        <f t="shared" si="52"/>
        <v>400</v>
      </c>
      <c r="F1421" s="63">
        <v>400</v>
      </c>
      <c r="G1421" s="63">
        <v>400</v>
      </c>
      <c r="H1421" s="64"/>
      <c r="I1421" s="64"/>
      <c r="J1421" s="63"/>
      <c r="K1421" s="63"/>
      <c r="L1421" s="63"/>
      <c r="M1421" s="65"/>
    </row>
    <row r="1422" spans="1:13" s="50" customFormat="1" ht="23.25" x14ac:dyDescent="0.15">
      <c r="A1422" s="63"/>
      <c r="B1422" s="63">
        <v>4</v>
      </c>
      <c r="C1422" s="63" t="s">
        <v>5240</v>
      </c>
      <c r="D1422" s="63" t="s">
        <v>5241</v>
      </c>
      <c r="E1422" s="63">
        <f t="shared" si="52"/>
        <v>156.80000000000001</v>
      </c>
      <c r="F1422" s="63">
        <v>156.80000000000001</v>
      </c>
      <c r="G1422" s="63">
        <v>156.80000000000001</v>
      </c>
      <c r="H1422" s="64"/>
      <c r="I1422" s="64"/>
      <c r="J1422" s="63"/>
      <c r="K1422" s="63"/>
      <c r="L1422" s="63"/>
      <c r="M1422" s="65">
        <v>247</v>
      </c>
    </row>
    <row r="1423" spans="1:13" s="50" customFormat="1" x14ac:dyDescent="0.15">
      <c r="A1423" s="63"/>
      <c r="B1423" s="63">
        <v>5</v>
      </c>
      <c r="C1423" s="63" t="s">
        <v>5242</v>
      </c>
      <c r="D1423" s="63" t="s">
        <v>5243</v>
      </c>
      <c r="E1423" s="63">
        <f t="shared" si="52"/>
        <v>7.15</v>
      </c>
      <c r="F1423" s="63">
        <v>7.15</v>
      </c>
      <c r="G1423" s="63">
        <v>7.15</v>
      </c>
      <c r="H1423" s="63"/>
      <c r="I1423" s="63"/>
      <c r="J1423" s="63"/>
      <c r="K1423" s="63"/>
      <c r="L1423" s="63"/>
      <c r="M1423" s="65">
        <v>7</v>
      </c>
    </row>
    <row r="1424" spans="1:13" s="50" customFormat="1" x14ac:dyDescent="0.15">
      <c r="A1424" s="63"/>
      <c r="B1424" s="63">
        <v>6</v>
      </c>
      <c r="C1424" s="63" t="s">
        <v>5244</v>
      </c>
      <c r="D1424" s="63" t="s">
        <v>5245</v>
      </c>
      <c r="E1424" s="63">
        <f t="shared" si="52"/>
        <v>30</v>
      </c>
      <c r="F1424" s="63">
        <v>30</v>
      </c>
      <c r="G1424" s="63">
        <v>30</v>
      </c>
      <c r="H1424" s="63"/>
      <c r="I1424" s="63"/>
      <c r="J1424" s="63"/>
      <c r="K1424" s="63"/>
      <c r="L1424" s="63"/>
      <c r="M1424" s="65">
        <v>80</v>
      </c>
    </row>
    <row r="1425" spans="1:13" s="50" customFormat="1" ht="24" x14ac:dyDescent="0.15">
      <c r="A1425" s="63"/>
      <c r="B1425" s="63">
        <v>7</v>
      </c>
      <c r="C1425" s="63" t="s">
        <v>5246</v>
      </c>
      <c r="D1425" s="63" t="s">
        <v>5247</v>
      </c>
      <c r="E1425" s="63">
        <f t="shared" si="52"/>
        <v>21.77</v>
      </c>
      <c r="F1425" s="63">
        <v>21.77</v>
      </c>
      <c r="G1425" s="63">
        <v>21.77</v>
      </c>
      <c r="H1425" s="63"/>
      <c r="I1425" s="63"/>
      <c r="J1425" s="63"/>
      <c r="K1425" s="63"/>
      <c r="L1425" s="63"/>
      <c r="M1425" s="65">
        <v>76</v>
      </c>
    </row>
    <row r="1426" spans="1:13" s="50" customFormat="1" ht="36" x14ac:dyDescent="0.15">
      <c r="A1426" s="63"/>
      <c r="B1426" s="63">
        <v>8</v>
      </c>
      <c r="C1426" s="63" t="s">
        <v>5248</v>
      </c>
      <c r="D1426" s="63" t="s">
        <v>5249</v>
      </c>
      <c r="E1426" s="63">
        <f t="shared" si="52"/>
        <v>958.8546</v>
      </c>
      <c r="F1426" s="63">
        <v>958.8546</v>
      </c>
      <c r="G1426" s="63">
        <v>958.8546</v>
      </c>
      <c r="H1426" s="63"/>
      <c r="I1426" s="63"/>
      <c r="J1426" s="63"/>
      <c r="K1426" s="63"/>
      <c r="L1426" s="63"/>
      <c r="M1426" s="65" t="s">
        <v>2367</v>
      </c>
    </row>
    <row r="1427" spans="1:13" s="50" customFormat="1" ht="36" x14ac:dyDescent="0.15">
      <c r="A1427" s="63"/>
      <c r="B1427" s="63">
        <v>9</v>
      </c>
      <c r="C1427" s="65" t="s">
        <v>5250</v>
      </c>
      <c r="D1427" s="65" t="s">
        <v>5251</v>
      </c>
      <c r="E1427" s="63">
        <f t="shared" si="52"/>
        <v>24.2</v>
      </c>
      <c r="F1427" s="65">
        <v>24.2</v>
      </c>
      <c r="G1427" s="65">
        <v>24.2</v>
      </c>
      <c r="H1427" s="65"/>
      <c r="I1427" s="65"/>
      <c r="J1427" s="63"/>
      <c r="K1427" s="63"/>
      <c r="L1427" s="63"/>
      <c r="M1427" s="65" t="s">
        <v>2368</v>
      </c>
    </row>
    <row r="1428" spans="1:13" s="50" customFormat="1" ht="23.25" x14ac:dyDescent="0.15">
      <c r="A1428" s="63"/>
      <c r="B1428" s="63">
        <v>10</v>
      </c>
      <c r="C1428" s="65" t="s">
        <v>5252</v>
      </c>
      <c r="D1428" s="65" t="s">
        <v>5253</v>
      </c>
      <c r="E1428" s="63">
        <f t="shared" si="52"/>
        <v>105</v>
      </c>
      <c r="F1428" s="65">
        <v>105</v>
      </c>
      <c r="G1428" s="65">
        <v>105</v>
      </c>
      <c r="H1428" s="65"/>
      <c r="I1428" s="65"/>
      <c r="J1428" s="63"/>
      <c r="K1428" s="63"/>
      <c r="L1428" s="63"/>
      <c r="M1428" s="65">
        <v>50</v>
      </c>
    </row>
    <row r="1429" spans="1:13" s="50" customFormat="1" x14ac:dyDescent="0.15">
      <c r="A1429" s="63"/>
      <c r="B1429" s="63">
        <v>11</v>
      </c>
      <c r="C1429" s="63" t="s">
        <v>5254</v>
      </c>
      <c r="D1429" s="63" t="s">
        <v>5255</v>
      </c>
      <c r="E1429" s="63">
        <f t="shared" si="52"/>
        <v>15</v>
      </c>
      <c r="F1429" s="63">
        <v>15</v>
      </c>
      <c r="G1429" s="63">
        <v>15</v>
      </c>
      <c r="H1429" s="63"/>
      <c r="I1429" s="63"/>
      <c r="J1429" s="63"/>
      <c r="K1429" s="63"/>
      <c r="L1429" s="63"/>
      <c r="M1429" s="65">
        <v>8</v>
      </c>
    </row>
    <row r="1430" spans="1:13" s="50" customFormat="1" ht="46.5" x14ac:dyDescent="0.15">
      <c r="A1430" s="63"/>
      <c r="B1430" s="63">
        <v>12</v>
      </c>
      <c r="C1430" s="63" t="s">
        <v>5256</v>
      </c>
      <c r="D1430" s="63" t="s">
        <v>5257</v>
      </c>
      <c r="E1430" s="63">
        <f t="shared" si="52"/>
        <v>7</v>
      </c>
      <c r="F1430" s="63">
        <v>7</v>
      </c>
      <c r="G1430" s="63">
        <v>7</v>
      </c>
      <c r="H1430" s="63"/>
      <c r="I1430" s="63"/>
      <c r="J1430" s="63"/>
      <c r="K1430" s="63"/>
      <c r="L1430" s="63"/>
      <c r="M1430" s="65">
        <v>26</v>
      </c>
    </row>
    <row r="1431" spans="1:13" s="50" customFormat="1" ht="34.5" x14ac:dyDescent="0.15">
      <c r="A1431" s="63"/>
      <c r="B1431" s="63">
        <v>13</v>
      </c>
      <c r="C1431" s="63" t="s">
        <v>5258</v>
      </c>
      <c r="D1431" s="63" t="s">
        <v>5259</v>
      </c>
      <c r="E1431" s="63">
        <f t="shared" si="52"/>
        <v>629.55999999999995</v>
      </c>
      <c r="F1431" s="63">
        <v>629.55999999999995</v>
      </c>
      <c r="G1431" s="63">
        <v>629.55999999999995</v>
      </c>
      <c r="H1431" s="63"/>
      <c r="I1431" s="63"/>
      <c r="J1431" s="63"/>
      <c r="K1431" s="63"/>
      <c r="L1431" s="63"/>
      <c r="M1431" s="65">
        <v>474</v>
      </c>
    </row>
    <row r="1432" spans="1:13" s="50" customFormat="1" ht="23.25" x14ac:dyDescent="0.15">
      <c r="A1432" s="63"/>
      <c r="B1432" s="63">
        <v>14</v>
      </c>
      <c r="C1432" s="63" t="s">
        <v>5260</v>
      </c>
      <c r="D1432" s="63" t="s">
        <v>5261</v>
      </c>
      <c r="E1432" s="63">
        <f t="shared" si="52"/>
        <v>185</v>
      </c>
      <c r="F1432" s="63">
        <v>185</v>
      </c>
      <c r="G1432" s="63">
        <v>185</v>
      </c>
      <c r="H1432" s="63"/>
      <c r="I1432" s="63"/>
      <c r="J1432" s="63"/>
      <c r="K1432" s="63"/>
      <c r="L1432" s="63"/>
      <c r="M1432" s="65">
        <v>420</v>
      </c>
    </row>
    <row r="1433" spans="1:13" s="50" customFormat="1" ht="23.25" x14ac:dyDescent="0.15">
      <c r="A1433" s="63"/>
      <c r="B1433" s="63">
        <v>15</v>
      </c>
      <c r="C1433" s="63" t="s">
        <v>5262</v>
      </c>
      <c r="D1433" s="63" t="s">
        <v>5263</v>
      </c>
      <c r="E1433" s="63">
        <f t="shared" si="52"/>
        <v>531.99</v>
      </c>
      <c r="F1433" s="63">
        <v>531.99</v>
      </c>
      <c r="G1433" s="63">
        <v>19.086400000000001</v>
      </c>
      <c r="H1433" s="63">
        <v>512.90359999999998</v>
      </c>
      <c r="I1433" s="63"/>
      <c r="J1433" s="63"/>
      <c r="K1433" s="63"/>
      <c r="L1433" s="63"/>
      <c r="M1433" s="65">
        <v>481</v>
      </c>
    </row>
    <row r="1434" spans="1:13" s="50" customFormat="1" x14ac:dyDescent="0.15">
      <c r="A1434" s="63"/>
      <c r="B1434" s="63">
        <v>16</v>
      </c>
      <c r="C1434" s="63" t="s">
        <v>5264</v>
      </c>
      <c r="D1434" s="63" t="s">
        <v>5265</v>
      </c>
      <c r="E1434" s="63">
        <f t="shared" si="52"/>
        <v>700</v>
      </c>
      <c r="F1434" s="63">
        <v>700</v>
      </c>
      <c r="G1434" s="63">
        <v>700</v>
      </c>
      <c r="H1434" s="63"/>
      <c r="I1434" s="63"/>
      <c r="J1434" s="63"/>
      <c r="K1434" s="63"/>
      <c r="L1434" s="63"/>
      <c r="M1434" s="65">
        <v>652</v>
      </c>
    </row>
    <row r="1435" spans="1:13" s="50" customFormat="1" ht="69" x14ac:dyDescent="0.15">
      <c r="A1435" s="63"/>
      <c r="B1435" s="63">
        <v>17</v>
      </c>
      <c r="C1435" s="63" t="s">
        <v>5266</v>
      </c>
      <c r="D1435" s="63" t="s">
        <v>5267</v>
      </c>
      <c r="E1435" s="63">
        <f t="shared" si="52"/>
        <v>200</v>
      </c>
      <c r="F1435" s="63">
        <v>200</v>
      </c>
      <c r="G1435" s="63">
        <v>200</v>
      </c>
      <c r="H1435" s="63"/>
      <c r="I1435" s="63"/>
      <c r="J1435" s="63"/>
      <c r="K1435" s="63"/>
      <c r="L1435" s="63"/>
      <c r="M1435" s="65">
        <v>60</v>
      </c>
    </row>
    <row r="1436" spans="1:13" s="50" customFormat="1" ht="22.5" x14ac:dyDescent="0.15">
      <c r="A1436" s="63"/>
      <c r="B1436" s="63">
        <v>18</v>
      </c>
      <c r="C1436" s="63" t="s">
        <v>5268</v>
      </c>
      <c r="D1436" s="63" t="s">
        <v>5269</v>
      </c>
      <c r="E1436" s="63">
        <f t="shared" si="52"/>
        <v>120</v>
      </c>
      <c r="F1436" s="63">
        <v>120</v>
      </c>
      <c r="G1436" s="63">
        <v>120</v>
      </c>
      <c r="H1436" s="63"/>
      <c r="I1436" s="63"/>
      <c r="J1436" s="63"/>
      <c r="K1436" s="63"/>
      <c r="L1436" s="63"/>
      <c r="M1436" s="65">
        <v>276</v>
      </c>
    </row>
    <row r="1437" spans="1:13" s="50" customFormat="1" ht="48" x14ac:dyDescent="0.15">
      <c r="A1437" s="63"/>
      <c r="B1437" s="63">
        <v>19</v>
      </c>
      <c r="C1437" s="63" t="s">
        <v>5270</v>
      </c>
      <c r="D1437" s="63" t="s">
        <v>5271</v>
      </c>
      <c r="E1437" s="63">
        <f t="shared" si="52"/>
        <v>230</v>
      </c>
      <c r="F1437" s="63">
        <v>230</v>
      </c>
      <c r="G1437" s="63">
        <v>120.68</v>
      </c>
      <c r="H1437" s="63"/>
      <c r="I1437" s="63">
        <v>109.32</v>
      </c>
      <c r="J1437" s="63"/>
      <c r="K1437" s="63"/>
      <c r="L1437" s="63">
        <v>20</v>
      </c>
      <c r="M1437" s="65">
        <v>73</v>
      </c>
    </row>
    <row r="1438" spans="1:13" s="50" customFormat="1" ht="22.5" x14ac:dyDescent="0.15">
      <c r="A1438" s="63"/>
      <c r="B1438" s="63">
        <v>20</v>
      </c>
      <c r="C1438" s="76" t="s">
        <v>5272</v>
      </c>
      <c r="D1438" s="63" t="s">
        <v>5273</v>
      </c>
      <c r="E1438" s="63">
        <f t="shared" si="52"/>
        <v>20</v>
      </c>
      <c r="F1438" s="65">
        <v>20</v>
      </c>
      <c r="G1438" s="63"/>
      <c r="H1438" s="63">
        <v>20</v>
      </c>
      <c r="I1438" s="63"/>
      <c r="J1438" s="63"/>
      <c r="K1438" s="63"/>
      <c r="L1438" s="63"/>
      <c r="M1438" s="65">
        <v>61</v>
      </c>
    </row>
    <row r="1439" spans="1:13" s="50" customFormat="1" ht="58.5" x14ac:dyDescent="0.15">
      <c r="A1439" s="63"/>
      <c r="B1439" s="63">
        <v>21</v>
      </c>
      <c r="C1439" s="76" t="s">
        <v>5274</v>
      </c>
      <c r="D1439" s="63" t="s">
        <v>5275</v>
      </c>
      <c r="E1439" s="63">
        <f t="shared" si="52"/>
        <v>206.9</v>
      </c>
      <c r="F1439" s="65">
        <v>206.9</v>
      </c>
      <c r="G1439" s="63"/>
      <c r="H1439" s="63">
        <v>206.9</v>
      </c>
      <c r="I1439" s="63"/>
      <c r="J1439" s="63"/>
      <c r="K1439" s="63"/>
      <c r="L1439" s="63"/>
      <c r="M1439" s="65">
        <v>18</v>
      </c>
    </row>
    <row r="1440" spans="1:13" s="50" customFormat="1" ht="48" x14ac:dyDescent="0.15">
      <c r="A1440" s="63"/>
      <c r="B1440" s="63">
        <v>22</v>
      </c>
      <c r="C1440" s="63" t="s">
        <v>5276</v>
      </c>
      <c r="D1440" s="63" t="s">
        <v>5277</v>
      </c>
      <c r="E1440" s="63">
        <f t="shared" si="52"/>
        <v>386.1</v>
      </c>
      <c r="F1440" s="65">
        <f>SUM(G1440:H1440)</f>
        <v>386.1</v>
      </c>
      <c r="G1440" s="63"/>
      <c r="H1440" s="63">
        <v>386.1</v>
      </c>
      <c r="I1440" s="64"/>
      <c r="J1440" s="63"/>
      <c r="K1440" s="63"/>
      <c r="L1440" s="63"/>
      <c r="M1440" s="65"/>
    </row>
    <row r="1441" spans="1:13" s="52" customFormat="1" ht="23.25" x14ac:dyDescent="0.15">
      <c r="A1441" s="63"/>
      <c r="B1441" s="63">
        <v>23</v>
      </c>
      <c r="C1441" s="63" t="s">
        <v>5278</v>
      </c>
      <c r="D1441" s="63" t="s">
        <v>5279</v>
      </c>
      <c r="E1441" s="63">
        <f t="shared" si="52"/>
        <v>108</v>
      </c>
      <c r="F1441" s="63">
        <v>108</v>
      </c>
      <c r="G1441" s="63">
        <v>108</v>
      </c>
      <c r="H1441" s="63"/>
      <c r="I1441" s="63"/>
      <c r="J1441" s="63"/>
      <c r="K1441" s="63"/>
      <c r="L1441" s="63"/>
      <c r="M1441" s="63">
        <v>522</v>
      </c>
    </row>
    <row r="1442" spans="1:13" s="52" customFormat="1" ht="23.25" x14ac:dyDescent="0.15">
      <c r="A1442" s="63"/>
      <c r="B1442" s="63">
        <v>24</v>
      </c>
      <c r="C1442" s="63" t="s">
        <v>5280</v>
      </c>
      <c r="D1442" s="63" t="s">
        <v>5281</v>
      </c>
      <c r="E1442" s="63">
        <f t="shared" si="52"/>
        <v>454</v>
      </c>
      <c r="F1442" s="63">
        <v>454</v>
      </c>
      <c r="G1442" s="63">
        <v>454</v>
      </c>
      <c r="H1442" s="63"/>
      <c r="I1442" s="63"/>
      <c r="J1442" s="63"/>
      <c r="K1442" s="63"/>
      <c r="L1442" s="63"/>
      <c r="M1442" s="65">
        <v>700</v>
      </c>
    </row>
    <row r="1443" spans="1:13" s="52" customFormat="1" x14ac:dyDescent="0.15">
      <c r="A1443" s="63"/>
      <c r="B1443" s="63">
        <v>25</v>
      </c>
      <c r="C1443" s="63" t="s">
        <v>5282</v>
      </c>
      <c r="D1443" s="63" t="s">
        <v>5283</v>
      </c>
      <c r="E1443" s="63">
        <f t="shared" si="52"/>
        <v>200</v>
      </c>
      <c r="F1443" s="63">
        <v>200</v>
      </c>
      <c r="G1443" s="63"/>
      <c r="H1443" s="63"/>
      <c r="I1443" s="63">
        <v>200</v>
      </c>
      <c r="J1443" s="63"/>
      <c r="K1443" s="63"/>
      <c r="L1443" s="63"/>
      <c r="M1443" s="65">
        <v>505</v>
      </c>
    </row>
    <row r="1444" spans="1:13" s="52" customFormat="1" x14ac:dyDescent="0.15">
      <c r="A1444" s="63"/>
      <c r="B1444" s="63">
        <v>26</v>
      </c>
      <c r="C1444" s="63" t="s">
        <v>5284</v>
      </c>
      <c r="D1444" s="63" t="s">
        <v>5285</v>
      </c>
      <c r="E1444" s="63">
        <f t="shared" si="52"/>
        <v>351.86</v>
      </c>
      <c r="F1444" s="63">
        <v>351.86</v>
      </c>
      <c r="G1444" s="63">
        <v>351.86</v>
      </c>
      <c r="H1444" s="63"/>
      <c r="I1444" s="63"/>
      <c r="J1444" s="63"/>
      <c r="K1444" s="63"/>
      <c r="L1444" s="63"/>
      <c r="M1444" s="65">
        <v>464</v>
      </c>
    </row>
    <row r="1445" spans="1:13" s="52" customFormat="1" ht="57.75" x14ac:dyDescent="0.15">
      <c r="A1445" s="63"/>
      <c r="B1445" s="63">
        <v>27</v>
      </c>
      <c r="C1445" s="63" t="s">
        <v>5286</v>
      </c>
      <c r="D1445" s="63" t="s">
        <v>5287</v>
      </c>
      <c r="E1445" s="63">
        <f t="shared" si="52"/>
        <v>711.15750000000003</v>
      </c>
      <c r="F1445" s="63">
        <v>711.15750000000003</v>
      </c>
      <c r="G1445" s="63">
        <v>711.15750000000003</v>
      </c>
      <c r="H1445" s="63"/>
      <c r="I1445" s="63"/>
      <c r="J1445" s="63"/>
      <c r="K1445" s="63"/>
      <c r="L1445" s="63"/>
      <c r="M1445" s="65">
        <v>125</v>
      </c>
    </row>
    <row r="1446" spans="1:13" ht="22.5" x14ac:dyDescent="0.15">
      <c r="A1446" s="71"/>
      <c r="B1446" s="63">
        <v>28</v>
      </c>
      <c r="C1446" s="71" t="s">
        <v>5288</v>
      </c>
      <c r="D1446" s="57" t="s">
        <v>5289</v>
      </c>
      <c r="E1446" s="71">
        <v>6000</v>
      </c>
      <c r="F1446" s="71">
        <v>1000</v>
      </c>
      <c r="G1446" s="71">
        <v>1000</v>
      </c>
      <c r="H1446" s="71"/>
      <c r="I1446" s="71"/>
      <c r="J1446" s="71"/>
      <c r="K1446" s="71">
        <v>5000</v>
      </c>
      <c r="L1446" s="71">
        <v>167</v>
      </c>
      <c r="M1446" s="71">
        <v>500</v>
      </c>
    </row>
    <row r="1447" spans="1:13" ht="23.25" x14ac:dyDescent="0.15">
      <c r="A1447" s="71"/>
      <c r="B1447" s="63">
        <v>29</v>
      </c>
      <c r="C1447" s="71" t="s">
        <v>5290</v>
      </c>
      <c r="D1447" s="71" t="s">
        <v>5291</v>
      </c>
      <c r="E1447" s="71">
        <v>3.5</v>
      </c>
      <c r="F1447" s="71">
        <v>3.5</v>
      </c>
      <c r="G1447" s="71">
        <v>3.5</v>
      </c>
      <c r="H1447" s="71"/>
      <c r="I1447" s="71"/>
      <c r="J1447" s="71"/>
      <c r="K1447" s="71"/>
      <c r="L1447" s="71">
        <v>202</v>
      </c>
      <c r="M1447" s="71">
        <v>605</v>
      </c>
    </row>
    <row r="1448" spans="1:13" x14ac:dyDescent="0.15">
      <c r="A1448" s="71"/>
      <c r="B1448" s="63">
        <v>30</v>
      </c>
      <c r="C1448" s="71" t="s">
        <v>5292</v>
      </c>
      <c r="D1448" s="71" t="s">
        <v>5293</v>
      </c>
      <c r="E1448" s="71">
        <v>15</v>
      </c>
      <c r="F1448" s="71">
        <v>15</v>
      </c>
      <c r="G1448" s="71">
        <v>15</v>
      </c>
      <c r="H1448" s="71"/>
      <c r="I1448" s="71"/>
      <c r="J1448" s="71"/>
      <c r="K1448" s="71"/>
      <c r="L1448" s="71">
        <v>30</v>
      </c>
      <c r="M1448" s="71">
        <v>126</v>
      </c>
    </row>
    <row r="1449" spans="1:13" ht="35.25" x14ac:dyDescent="0.15">
      <c r="A1449" s="71"/>
      <c r="B1449" s="63">
        <v>31</v>
      </c>
      <c r="C1449" s="71" t="s">
        <v>5294</v>
      </c>
      <c r="D1449" s="71" t="s">
        <v>5295</v>
      </c>
      <c r="E1449" s="71">
        <v>20</v>
      </c>
      <c r="F1449" s="71">
        <v>10</v>
      </c>
      <c r="G1449" s="71">
        <v>10</v>
      </c>
      <c r="H1449" s="71"/>
      <c r="I1449" s="71"/>
      <c r="J1449" s="71"/>
      <c r="K1449" s="71">
        <v>10</v>
      </c>
      <c r="L1449" s="71">
        <v>7</v>
      </c>
      <c r="M1449" s="71">
        <v>20</v>
      </c>
    </row>
    <row r="1450" spans="1:13" ht="35.25" x14ac:dyDescent="0.15">
      <c r="A1450" s="71"/>
      <c r="B1450" s="63">
        <v>32</v>
      </c>
      <c r="C1450" s="71" t="s">
        <v>5296</v>
      </c>
      <c r="D1450" s="71" t="s">
        <v>5297</v>
      </c>
      <c r="E1450" s="71">
        <v>15</v>
      </c>
      <c r="F1450" s="71">
        <v>7.5</v>
      </c>
      <c r="G1450" s="71">
        <v>7.5</v>
      </c>
      <c r="H1450" s="71"/>
      <c r="I1450" s="71"/>
      <c r="J1450" s="71"/>
      <c r="K1450" s="71">
        <v>7.5</v>
      </c>
      <c r="L1450" s="71">
        <v>4</v>
      </c>
      <c r="M1450" s="71">
        <v>10</v>
      </c>
    </row>
    <row r="1451" spans="1:13" ht="35.25" x14ac:dyDescent="0.15">
      <c r="A1451" s="71"/>
      <c r="B1451" s="63">
        <v>33</v>
      </c>
      <c r="C1451" s="71" t="s">
        <v>5298</v>
      </c>
      <c r="D1451" s="71" t="s">
        <v>5295</v>
      </c>
      <c r="E1451" s="71">
        <v>30</v>
      </c>
      <c r="F1451" s="71">
        <v>15</v>
      </c>
      <c r="G1451" s="71">
        <v>15</v>
      </c>
      <c r="H1451" s="71"/>
      <c r="I1451" s="71"/>
      <c r="J1451" s="71"/>
      <c r="K1451" s="71">
        <v>15</v>
      </c>
      <c r="L1451" s="71">
        <v>7</v>
      </c>
      <c r="M1451" s="71">
        <v>20</v>
      </c>
    </row>
    <row r="1452" spans="1:13" ht="35.25" x14ac:dyDescent="0.15">
      <c r="A1452" s="71"/>
      <c r="B1452" s="63">
        <v>34</v>
      </c>
      <c r="C1452" s="71" t="s">
        <v>5299</v>
      </c>
      <c r="D1452" s="71" t="s">
        <v>5300</v>
      </c>
      <c r="E1452" s="71">
        <v>30</v>
      </c>
      <c r="F1452" s="71">
        <v>15</v>
      </c>
      <c r="G1452" s="71">
        <v>15</v>
      </c>
      <c r="H1452" s="71"/>
      <c r="I1452" s="71"/>
      <c r="J1452" s="71"/>
      <c r="K1452" s="71">
        <v>15</v>
      </c>
      <c r="L1452" s="71">
        <v>7</v>
      </c>
      <c r="M1452" s="71">
        <v>20</v>
      </c>
    </row>
    <row r="1453" spans="1:13" ht="35.25" x14ac:dyDescent="0.15">
      <c r="A1453" s="71"/>
      <c r="B1453" s="63">
        <v>35</v>
      </c>
      <c r="C1453" s="71" t="s">
        <v>5301</v>
      </c>
      <c r="D1453" s="71" t="s">
        <v>5302</v>
      </c>
      <c r="E1453" s="71">
        <v>15</v>
      </c>
      <c r="F1453" s="71">
        <v>4</v>
      </c>
      <c r="G1453" s="71">
        <v>4</v>
      </c>
      <c r="H1453" s="71"/>
      <c r="I1453" s="71"/>
      <c r="J1453" s="71"/>
      <c r="K1453" s="71">
        <v>11</v>
      </c>
      <c r="L1453" s="71">
        <v>7</v>
      </c>
      <c r="M1453" s="71">
        <v>20</v>
      </c>
    </row>
    <row r="1454" spans="1:13" ht="45" x14ac:dyDescent="0.15">
      <c r="A1454" s="71"/>
      <c r="B1454" s="63">
        <v>36</v>
      </c>
      <c r="C1454" s="71" t="s">
        <v>5303</v>
      </c>
      <c r="D1454" s="71" t="s">
        <v>5304</v>
      </c>
      <c r="E1454" s="71">
        <v>50</v>
      </c>
      <c r="F1454" s="71">
        <v>50</v>
      </c>
      <c r="G1454" s="71">
        <v>50</v>
      </c>
      <c r="H1454" s="71"/>
      <c r="I1454" s="71"/>
      <c r="J1454" s="71"/>
      <c r="K1454" s="71"/>
      <c r="L1454" s="71">
        <v>33</v>
      </c>
      <c r="M1454" s="71">
        <v>100</v>
      </c>
    </row>
    <row r="1455" spans="1:13" ht="24" x14ac:dyDescent="0.15">
      <c r="A1455" s="71"/>
      <c r="B1455" s="63">
        <v>37</v>
      </c>
      <c r="C1455" s="71" t="s">
        <v>5305</v>
      </c>
      <c r="D1455" s="71" t="s">
        <v>5306</v>
      </c>
      <c r="E1455" s="71">
        <v>40</v>
      </c>
      <c r="F1455" s="71">
        <v>40</v>
      </c>
      <c r="G1455" s="71">
        <v>40</v>
      </c>
      <c r="H1455" s="71"/>
      <c r="I1455" s="71"/>
      <c r="J1455" s="71"/>
      <c r="K1455" s="71"/>
      <c r="L1455" s="71">
        <v>17</v>
      </c>
      <c r="M1455" s="71">
        <v>50</v>
      </c>
    </row>
    <row r="1456" spans="1:13" ht="23.25" x14ac:dyDescent="0.15">
      <c r="A1456" s="71"/>
      <c r="B1456" s="63">
        <v>38</v>
      </c>
      <c r="C1456" s="71" t="s">
        <v>5307</v>
      </c>
      <c r="D1456" s="57" t="s">
        <v>5308</v>
      </c>
      <c r="E1456" s="71">
        <v>30</v>
      </c>
      <c r="F1456" s="71">
        <v>30</v>
      </c>
      <c r="G1456" s="71">
        <v>30</v>
      </c>
      <c r="H1456" s="71"/>
      <c r="I1456" s="71"/>
      <c r="J1456" s="71"/>
      <c r="K1456" s="71"/>
      <c r="L1456" s="71">
        <v>58</v>
      </c>
      <c r="M1456" s="71">
        <v>174</v>
      </c>
    </row>
    <row r="1457" spans="1:13" x14ac:dyDescent="0.15">
      <c r="A1457" s="71"/>
      <c r="B1457" s="63">
        <v>39</v>
      </c>
      <c r="C1457" s="71" t="s">
        <v>5309</v>
      </c>
      <c r="D1457" s="57" t="s">
        <v>5310</v>
      </c>
      <c r="E1457" s="71">
        <v>20</v>
      </c>
      <c r="F1457" s="71">
        <v>20</v>
      </c>
      <c r="G1457" s="71">
        <v>20</v>
      </c>
      <c r="H1457" s="71"/>
      <c r="I1457" s="71"/>
      <c r="J1457" s="71"/>
      <c r="K1457" s="71"/>
      <c r="L1457" s="71">
        <v>13</v>
      </c>
      <c r="M1457" s="71">
        <v>40</v>
      </c>
    </row>
    <row r="1458" spans="1:13" ht="23.25" x14ac:dyDescent="0.15">
      <c r="A1458" s="71"/>
      <c r="B1458" s="63">
        <v>40</v>
      </c>
      <c r="C1458" s="71" t="s">
        <v>5311</v>
      </c>
      <c r="D1458" s="71" t="s">
        <v>5312</v>
      </c>
      <c r="E1458" s="71">
        <v>4</v>
      </c>
      <c r="F1458" s="71">
        <v>2</v>
      </c>
      <c r="G1458" s="71">
        <v>2</v>
      </c>
      <c r="H1458" s="71"/>
      <c r="I1458" s="71"/>
      <c r="J1458" s="71"/>
      <c r="K1458" s="71">
        <v>2</v>
      </c>
      <c r="L1458" s="71">
        <v>3</v>
      </c>
      <c r="M1458" s="71">
        <v>10</v>
      </c>
    </row>
    <row r="1459" spans="1:13" ht="23.25" x14ac:dyDescent="0.15">
      <c r="A1459" s="71"/>
      <c r="B1459" s="63">
        <v>41</v>
      </c>
      <c r="C1459" s="71" t="s">
        <v>5313</v>
      </c>
      <c r="D1459" s="71" t="s">
        <v>5312</v>
      </c>
      <c r="E1459" s="71">
        <v>4</v>
      </c>
      <c r="F1459" s="71">
        <v>2</v>
      </c>
      <c r="G1459" s="71">
        <v>2</v>
      </c>
      <c r="H1459" s="71"/>
      <c r="I1459" s="71"/>
      <c r="J1459" s="71"/>
      <c r="K1459" s="71">
        <v>2</v>
      </c>
      <c r="L1459" s="71">
        <v>3</v>
      </c>
      <c r="M1459" s="71">
        <v>10</v>
      </c>
    </row>
    <row r="1460" spans="1:13" ht="48" x14ac:dyDescent="0.15">
      <c r="A1460" s="71"/>
      <c r="B1460" s="63">
        <v>42</v>
      </c>
      <c r="C1460" s="71" t="s">
        <v>5314</v>
      </c>
      <c r="D1460" s="71" t="s">
        <v>5315</v>
      </c>
      <c r="E1460" s="71">
        <v>120</v>
      </c>
      <c r="F1460" s="71">
        <v>70</v>
      </c>
      <c r="G1460" s="71">
        <v>70</v>
      </c>
      <c r="H1460" s="71"/>
      <c r="I1460" s="71"/>
      <c r="J1460" s="71"/>
      <c r="K1460" s="71">
        <v>50</v>
      </c>
      <c r="L1460" s="71">
        <v>151</v>
      </c>
      <c r="M1460" s="71">
        <v>452</v>
      </c>
    </row>
    <row r="1461" spans="1:13" ht="33.75" x14ac:dyDescent="0.15">
      <c r="A1461" s="71"/>
      <c r="B1461" s="63">
        <v>43</v>
      </c>
      <c r="C1461" s="71" t="s">
        <v>5316</v>
      </c>
      <c r="D1461" s="71" t="s">
        <v>5317</v>
      </c>
      <c r="E1461" s="71">
        <v>100</v>
      </c>
      <c r="F1461" s="71">
        <v>100</v>
      </c>
      <c r="G1461" s="71">
        <v>100</v>
      </c>
      <c r="H1461" s="71"/>
      <c r="I1461" s="71"/>
      <c r="J1461" s="71"/>
      <c r="K1461" s="71"/>
      <c r="L1461" s="71">
        <v>78</v>
      </c>
      <c r="M1461" s="71">
        <v>234</v>
      </c>
    </row>
    <row r="1462" spans="1:13" ht="23.25" x14ac:dyDescent="0.15">
      <c r="A1462" s="71"/>
      <c r="B1462" s="63">
        <v>44</v>
      </c>
      <c r="C1462" s="71" t="s">
        <v>5318</v>
      </c>
      <c r="D1462" s="71" t="s">
        <v>5319</v>
      </c>
      <c r="E1462" s="71">
        <v>90</v>
      </c>
      <c r="F1462" s="71">
        <v>90</v>
      </c>
      <c r="G1462" s="71">
        <v>90</v>
      </c>
      <c r="H1462" s="71"/>
      <c r="I1462" s="71"/>
      <c r="J1462" s="71"/>
      <c r="K1462" s="71"/>
      <c r="L1462" s="71">
        <v>20</v>
      </c>
      <c r="M1462" s="71">
        <v>60</v>
      </c>
    </row>
    <row r="1463" spans="1:13" x14ac:dyDescent="0.15">
      <c r="A1463" s="71"/>
      <c r="B1463" s="63">
        <v>45</v>
      </c>
      <c r="C1463" s="71" t="s">
        <v>5320</v>
      </c>
      <c r="D1463" s="71" t="s">
        <v>5321</v>
      </c>
      <c r="E1463" s="71">
        <v>12</v>
      </c>
      <c r="F1463" s="71">
        <v>12</v>
      </c>
      <c r="G1463" s="71">
        <v>12</v>
      </c>
      <c r="H1463" s="71"/>
      <c r="I1463" s="71"/>
      <c r="J1463" s="71"/>
      <c r="K1463" s="71"/>
      <c r="L1463" s="71">
        <v>424</v>
      </c>
      <c r="M1463" s="71">
        <v>1271</v>
      </c>
    </row>
    <row r="1464" spans="1:13" x14ac:dyDescent="0.15">
      <c r="A1464" s="71"/>
      <c r="B1464" s="63">
        <v>46</v>
      </c>
      <c r="C1464" s="71" t="s">
        <v>5322</v>
      </c>
      <c r="D1464" s="71" t="s">
        <v>5323</v>
      </c>
      <c r="E1464" s="71">
        <v>6</v>
      </c>
      <c r="F1464" s="71">
        <v>6</v>
      </c>
      <c r="G1464" s="71">
        <v>6</v>
      </c>
      <c r="H1464" s="71"/>
      <c r="I1464" s="71"/>
      <c r="J1464" s="71"/>
      <c r="K1464" s="71"/>
      <c r="L1464" s="71">
        <v>242</v>
      </c>
      <c r="M1464" s="71">
        <v>728</v>
      </c>
    </row>
    <row r="1465" spans="1:13" x14ac:dyDescent="0.15">
      <c r="A1465" s="71"/>
      <c r="B1465" s="63">
        <v>47</v>
      </c>
      <c r="C1465" s="71" t="s">
        <v>5324</v>
      </c>
      <c r="D1465" s="71" t="s">
        <v>5325</v>
      </c>
      <c r="E1465" s="71">
        <v>30</v>
      </c>
      <c r="F1465" s="71">
        <v>30</v>
      </c>
      <c r="G1465" s="71">
        <v>30</v>
      </c>
      <c r="H1465" s="71"/>
      <c r="I1465" s="71"/>
      <c r="J1465" s="71"/>
      <c r="K1465" s="71"/>
      <c r="L1465" s="71">
        <v>430</v>
      </c>
      <c r="M1465" s="71">
        <v>1288</v>
      </c>
    </row>
    <row r="1466" spans="1:13" x14ac:dyDescent="0.15">
      <c r="A1466" s="71"/>
      <c r="B1466" s="63">
        <v>48</v>
      </c>
      <c r="C1466" s="71" t="s">
        <v>5326</v>
      </c>
      <c r="D1466" s="71" t="s">
        <v>5327</v>
      </c>
      <c r="E1466" s="71">
        <v>50</v>
      </c>
      <c r="F1466" s="71">
        <v>50</v>
      </c>
      <c r="G1466" s="71">
        <v>50</v>
      </c>
      <c r="H1466" s="71"/>
      <c r="I1466" s="71"/>
      <c r="J1466" s="71"/>
      <c r="K1466" s="71"/>
      <c r="L1466" s="71">
        <v>285</v>
      </c>
      <c r="M1466" s="71">
        <v>856</v>
      </c>
    </row>
    <row r="1467" spans="1:13" x14ac:dyDescent="0.15">
      <c r="A1467" s="71"/>
      <c r="B1467" s="63">
        <v>49</v>
      </c>
      <c r="C1467" s="71" t="s">
        <v>5328</v>
      </c>
      <c r="D1467" s="71" t="s">
        <v>5329</v>
      </c>
      <c r="E1467" s="71">
        <v>35</v>
      </c>
      <c r="F1467" s="71">
        <v>35</v>
      </c>
      <c r="G1467" s="71">
        <v>35</v>
      </c>
      <c r="H1467" s="71"/>
      <c r="I1467" s="71"/>
      <c r="J1467" s="71"/>
      <c r="K1467" s="71"/>
      <c r="L1467" s="71">
        <v>30</v>
      </c>
      <c r="M1467" s="71">
        <v>90</v>
      </c>
    </row>
    <row r="1468" spans="1:13" x14ac:dyDescent="0.15">
      <c r="A1468" s="71"/>
      <c r="B1468" s="63">
        <v>50</v>
      </c>
      <c r="C1468" s="71" t="s">
        <v>5330</v>
      </c>
      <c r="D1468" s="71" t="s">
        <v>5331</v>
      </c>
      <c r="E1468" s="71">
        <v>9</v>
      </c>
      <c r="F1468" s="71">
        <v>9</v>
      </c>
      <c r="G1468" s="71">
        <v>9</v>
      </c>
      <c r="H1468" s="71"/>
      <c r="I1468" s="71"/>
      <c r="J1468" s="71"/>
      <c r="K1468" s="71"/>
      <c r="L1468" s="71">
        <v>27</v>
      </c>
      <c r="M1468" s="71">
        <v>82</v>
      </c>
    </row>
    <row r="1469" spans="1:13" x14ac:dyDescent="0.15">
      <c r="A1469" s="71"/>
      <c r="B1469" s="63">
        <v>51</v>
      </c>
      <c r="C1469" s="71" t="s">
        <v>5332</v>
      </c>
      <c r="D1469" s="71" t="s">
        <v>5333</v>
      </c>
      <c r="E1469" s="71">
        <v>41</v>
      </c>
      <c r="F1469" s="71">
        <v>41</v>
      </c>
      <c r="G1469" s="71">
        <v>41</v>
      </c>
      <c r="H1469" s="71"/>
      <c r="I1469" s="71"/>
      <c r="J1469" s="71"/>
      <c r="K1469" s="71"/>
      <c r="L1469" s="71">
        <v>32</v>
      </c>
      <c r="M1469" s="71">
        <v>96</v>
      </c>
    </row>
    <row r="1470" spans="1:13" x14ac:dyDescent="0.15">
      <c r="A1470" s="71"/>
      <c r="B1470" s="63">
        <v>52</v>
      </c>
      <c r="C1470" s="71" t="s">
        <v>5334</v>
      </c>
      <c r="D1470" s="71" t="s">
        <v>5335</v>
      </c>
      <c r="E1470" s="71">
        <v>55</v>
      </c>
      <c r="F1470" s="71">
        <v>55</v>
      </c>
      <c r="G1470" s="71">
        <v>55</v>
      </c>
      <c r="H1470" s="71"/>
      <c r="I1470" s="71"/>
      <c r="J1470" s="71"/>
      <c r="K1470" s="71"/>
      <c r="L1470" s="71">
        <v>27</v>
      </c>
      <c r="M1470" s="71">
        <v>80</v>
      </c>
    </row>
    <row r="1471" spans="1:13" x14ac:dyDescent="0.15">
      <c r="A1471" s="71"/>
      <c r="B1471" s="63">
        <v>53</v>
      </c>
      <c r="C1471" s="71" t="s">
        <v>5336</v>
      </c>
      <c r="D1471" s="71" t="s">
        <v>5337</v>
      </c>
      <c r="E1471" s="71">
        <v>17</v>
      </c>
      <c r="F1471" s="71">
        <v>17</v>
      </c>
      <c r="G1471" s="71">
        <v>17</v>
      </c>
      <c r="H1471" s="71"/>
      <c r="I1471" s="71"/>
      <c r="J1471" s="71"/>
      <c r="K1471" s="71"/>
      <c r="L1471" s="71">
        <v>18</v>
      </c>
      <c r="M1471" s="71">
        <v>53</v>
      </c>
    </row>
    <row r="1472" spans="1:13" x14ac:dyDescent="0.15">
      <c r="A1472" s="71"/>
      <c r="B1472" s="63">
        <v>54</v>
      </c>
      <c r="C1472" s="71" t="s">
        <v>5338</v>
      </c>
      <c r="D1472" s="71" t="s">
        <v>5339</v>
      </c>
      <c r="E1472" s="71">
        <v>19</v>
      </c>
      <c r="F1472" s="71">
        <v>19</v>
      </c>
      <c r="G1472" s="71">
        <v>19</v>
      </c>
      <c r="H1472" s="71"/>
      <c r="I1472" s="71"/>
      <c r="J1472" s="71"/>
      <c r="K1472" s="71"/>
      <c r="L1472" s="71">
        <v>15</v>
      </c>
      <c r="M1472" s="71">
        <v>45</v>
      </c>
    </row>
    <row r="1473" spans="1:13" x14ac:dyDescent="0.15">
      <c r="A1473" s="71"/>
      <c r="B1473" s="63">
        <v>55</v>
      </c>
      <c r="C1473" s="71" t="s">
        <v>5340</v>
      </c>
      <c r="D1473" s="71" t="s">
        <v>5341</v>
      </c>
      <c r="E1473" s="71">
        <v>10</v>
      </c>
      <c r="F1473" s="71">
        <v>10</v>
      </c>
      <c r="G1473" s="71">
        <v>10</v>
      </c>
      <c r="H1473" s="71"/>
      <c r="I1473" s="71"/>
      <c r="J1473" s="71"/>
      <c r="K1473" s="71"/>
      <c r="L1473" s="71">
        <v>8</v>
      </c>
      <c r="M1473" s="71">
        <v>25</v>
      </c>
    </row>
    <row r="1474" spans="1:13" x14ac:dyDescent="0.15">
      <c r="A1474" s="71"/>
      <c r="B1474" s="63">
        <v>56</v>
      </c>
      <c r="C1474" s="71" t="s">
        <v>5342</v>
      </c>
      <c r="D1474" s="71" t="s">
        <v>5343</v>
      </c>
      <c r="E1474" s="71">
        <v>80</v>
      </c>
      <c r="F1474" s="71">
        <v>80</v>
      </c>
      <c r="G1474" s="71">
        <v>80</v>
      </c>
      <c r="H1474" s="71"/>
      <c r="I1474" s="71"/>
      <c r="J1474" s="71"/>
      <c r="K1474" s="71"/>
      <c r="L1474" s="71">
        <v>60</v>
      </c>
      <c r="M1474" s="71">
        <v>180</v>
      </c>
    </row>
    <row r="1475" spans="1:13" ht="23.25" x14ac:dyDescent="0.15">
      <c r="A1475" s="71"/>
      <c r="B1475" s="63">
        <v>57</v>
      </c>
      <c r="C1475" s="71" t="s">
        <v>5344</v>
      </c>
      <c r="D1475" s="71" t="s">
        <v>5345</v>
      </c>
      <c r="E1475" s="71">
        <v>130</v>
      </c>
      <c r="F1475" s="71">
        <v>50</v>
      </c>
      <c r="G1475" s="71">
        <v>50</v>
      </c>
      <c r="H1475" s="71"/>
      <c r="I1475" s="71"/>
      <c r="J1475" s="71"/>
      <c r="K1475" s="71">
        <v>80</v>
      </c>
      <c r="L1475" s="71">
        <v>60</v>
      </c>
      <c r="M1475" s="71">
        <v>181</v>
      </c>
    </row>
    <row r="1476" spans="1:13" x14ac:dyDescent="0.15">
      <c r="A1476" s="71"/>
      <c r="B1476" s="63">
        <v>58</v>
      </c>
      <c r="C1476" s="71" t="s">
        <v>5346</v>
      </c>
      <c r="D1476" s="71" t="s">
        <v>5347</v>
      </c>
      <c r="E1476" s="71">
        <v>15.64</v>
      </c>
      <c r="F1476" s="71">
        <v>15.64</v>
      </c>
      <c r="G1476" s="71">
        <v>15.64</v>
      </c>
      <c r="H1476" s="71"/>
      <c r="I1476" s="71"/>
      <c r="J1476" s="71"/>
      <c r="K1476" s="71"/>
      <c r="L1476" s="71">
        <v>8</v>
      </c>
      <c r="M1476" s="71">
        <v>25</v>
      </c>
    </row>
    <row r="1477" spans="1:13" x14ac:dyDescent="0.15">
      <c r="A1477" s="71"/>
      <c r="B1477" s="63">
        <v>59</v>
      </c>
      <c r="C1477" s="71" t="s">
        <v>5348</v>
      </c>
      <c r="D1477" s="71" t="s">
        <v>5349</v>
      </c>
      <c r="E1477" s="71">
        <v>207.5</v>
      </c>
      <c r="F1477" s="71">
        <v>207.5</v>
      </c>
      <c r="G1477" s="71">
        <v>207.5</v>
      </c>
      <c r="H1477" s="71"/>
      <c r="I1477" s="71"/>
      <c r="J1477" s="71"/>
      <c r="K1477" s="71"/>
      <c r="L1477" s="71">
        <v>50</v>
      </c>
      <c r="M1477" s="71">
        <v>150</v>
      </c>
    </row>
    <row r="1478" spans="1:13" x14ac:dyDescent="0.15">
      <c r="A1478" s="71"/>
      <c r="B1478" s="63">
        <v>60</v>
      </c>
      <c r="C1478" s="71" t="s">
        <v>5350</v>
      </c>
      <c r="D1478" s="71" t="s">
        <v>5351</v>
      </c>
      <c r="E1478" s="71">
        <v>25</v>
      </c>
      <c r="F1478" s="71">
        <v>25</v>
      </c>
      <c r="G1478" s="71">
        <v>25</v>
      </c>
      <c r="H1478" s="71"/>
      <c r="I1478" s="71"/>
      <c r="J1478" s="71"/>
      <c r="K1478" s="71"/>
      <c r="L1478" s="71">
        <v>14</v>
      </c>
      <c r="M1478" s="71" t="s">
        <v>1570</v>
      </c>
    </row>
    <row r="1479" spans="1:13" x14ac:dyDescent="0.15">
      <c r="A1479" s="71"/>
      <c r="B1479" s="63">
        <v>61</v>
      </c>
      <c r="C1479" s="71" t="s">
        <v>5352</v>
      </c>
      <c r="D1479" s="71" t="s">
        <v>5353</v>
      </c>
      <c r="E1479" s="71">
        <v>70</v>
      </c>
      <c r="F1479" s="71">
        <v>70</v>
      </c>
      <c r="G1479" s="71">
        <v>70</v>
      </c>
      <c r="H1479" s="71"/>
      <c r="I1479" s="71"/>
      <c r="J1479" s="71"/>
      <c r="K1479" s="71"/>
      <c r="L1479" s="71">
        <v>167</v>
      </c>
      <c r="M1479" s="71">
        <v>505</v>
      </c>
    </row>
    <row r="1480" spans="1:13" ht="22.5" x14ac:dyDescent="0.15">
      <c r="A1480" s="71"/>
      <c r="B1480" s="63">
        <v>62</v>
      </c>
      <c r="C1480" s="71" t="s">
        <v>5354</v>
      </c>
      <c r="D1480" s="71" t="s">
        <v>5355</v>
      </c>
      <c r="E1480" s="71">
        <v>750</v>
      </c>
      <c r="F1480" s="71">
        <v>750</v>
      </c>
      <c r="G1480" s="71">
        <v>750</v>
      </c>
      <c r="H1480" s="71"/>
      <c r="I1480" s="71"/>
      <c r="J1480" s="71"/>
      <c r="K1480" s="71"/>
      <c r="L1480" s="71">
        <v>167</v>
      </c>
      <c r="M1480" s="71">
        <v>500</v>
      </c>
    </row>
    <row r="1481" spans="1:13" ht="35.25" x14ac:dyDescent="0.15">
      <c r="A1481" s="71"/>
      <c r="B1481" s="63">
        <v>63</v>
      </c>
      <c r="C1481" s="71" t="s">
        <v>5356</v>
      </c>
      <c r="D1481" s="71" t="s">
        <v>5357</v>
      </c>
      <c r="E1481" s="71">
        <v>510</v>
      </c>
      <c r="F1481" s="71">
        <v>510</v>
      </c>
      <c r="G1481" s="71">
        <v>510</v>
      </c>
      <c r="H1481" s="71"/>
      <c r="I1481" s="71"/>
      <c r="J1481" s="71"/>
      <c r="K1481" s="71"/>
      <c r="L1481" s="71">
        <v>290</v>
      </c>
      <c r="M1481" s="71">
        <v>869</v>
      </c>
    </row>
    <row r="1482" spans="1:13" ht="23.25" x14ac:dyDescent="0.15">
      <c r="A1482" s="71"/>
      <c r="B1482" s="63">
        <v>64</v>
      </c>
      <c r="C1482" s="71" t="s">
        <v>5358</v>
      </c>
      <c r="D1482" s="71" t="s">
        <v>5359</v>
      </c>
      <c r="E1482" s="71">
        <v>380</v>
      </c>
      <c r="F1482" s="71">
        <v>380</v>
      </c>
      <c r="G1482" s="71">
        <v>380</v>
      </c>
      <c r="H1482" s="71"/>
      <c r="I1482" s="71"/>
      <c r="J1482" s="71"/>
      <c r="K1482" s="71"/>
      <c r="L1482" s="71">
        <v>100</v>
      </c>
      <c r="M1482" s="71">
        <v>300</v>
      </c>
    </row>
    <row r="1483" spans="1:13" ht="23.25" x14ac:dyDescent="0.15">
      <c r="A1483" s="71"/>
      <c r="B1483" s="63">
        <v>65</v>
      </c>
      <c r="C1483" s="71" t="s">
        <v>5360</v>
      </c>
      <c r="D1483" s="71" t="s">
        <v>5361</v>
      </c>
      <c r="E1483" s="71">
        <v>200</v>
      </c>
      <c r="F1483" s="71">
        <v>200</v>
      </c>
      <c r="G1483" s="71">
        <v>200</v>
      </c>
      <c r="H1483" s="71"/>
      <c r="I1483" s="71"/>
      <c r="J1483" s="71"/>
      <c r="K1483" s="71"/>
      <c r="L1483" s="71">
        <v>50</v>
      </c>
      <c r="M1483" s="71">
        <v>136</v>
      </c>
    </row>
    <row r="1484" spans="1:13" ht="23.25" x14ac:dyDescent="0.15">
      <c r="A1484" s="71"/>
      <c r="B1484" s="63">
        <v>66</v>
      </c>
      <c r="C1484" s="71" t="s">
        <v>5362</v>
      </c>
      <c r="D1484" s="71" t="s">
        <v>5363</v>
      </c>
      <c r="E1484" s="71">
        <v>202</v>
      </c>
      <c r="F1484" s="71">
        <v>202</v>
      </c>
      <c r="G1484" s="71">
        <v>202</v>
      </c>
      <c r="H1484" s="71"/>
      <c r="I1484" s="71"/>
      <c r="J1484" s="71"/>
      <c r="K1484" s="71"/>
      <c r="L1484" s="71">
        <v>200</v>
      </c>
      <c r="M1484" s="71">
        <v>769</v>
      </c>
    </row>
    <row r="1485" spans="1:13" ht="23.25" x14ac:dyDescent="0.15">
      <c r="A1485" s="71"/>
      <c r="B1485" s="63">
        <v>67</v>
      </c>
      <c r="C1485" s="71" t="s">
        <v>5364</v>
      </c>
      <c r="D1485" s="71" t="s">
        <v>5365</v>
      </c>
      <c r="E1485" s="71">
        <v>400</v>
      </c>
      <c r="F1485" s="71">
        <v>400</v>
      </c>
      <c r="G1485" s="71">
        <v>400</v>
      </c>
      <c r="H1485" s="71"/>
      <c r="I1485" s="71"/>
      <c r="J1485" s="71"/>
      <c r="K1485" s="71"/>
      <c r="L1485" s="71">
        <v>73</v>
      </c>
      <c r="M1485" s="71">
        <v>220</v>
      </c>
    </row>
    <row r="1486" spans="1:13" ht="23.25" x14ac:dyDescent="0.15">
      <c r="A1486" s="71"/>
      <c r="B1486" s="63">
        <v>68</v>
      </c>
      <c r="C1486" s="71" t="s">
        <v>5366</v>
      </c>
      <c r="D1486" s="71" t="s">
        <v>5367</v>
      </c>
      <c r="E1486" s="71">
        <v>100</v>
      </c>
      <c r="F1486" s="71">
        <v>50</v>
      </c>
      <c r="G1486" s="71">
        <v>50</v>
      </c>
      <c r="H1486" s="71"/>
      <c r="I1486" s="71"/>
      <c r="J1486" s="71"/>
      <c r="K1486" s="71">
        <v>50</v>
      </c>
      <c r="L1486" s="71">
        <v>37</v>
      </c>
      <c r="M1486" s="71">
        <v>111</v>
      </c>
    </row>
    <row r="1487" spans="1:13" x14ac:dyDescent="0.15">
      <c r="A1487" s="71"/>
      <c r="B1487" s="63">
        <v>69</v>
      </c>
      <c r="C1487" s="71" t="s">
        <v>5368</v>
      </c>
      <c r="D1487" s="71" t="s">
        <v>5369</v>
      </c>
      <c r="E1487" s="71">
        <v>30</v>
      </c>
      <c r="F1487" s="71">
        <v>20</v>
      </c>
      <c r="G1487" s="71">
        <v>20</v>
      </c>
      <c r="H1487" s="71"/>
      <c r="I1487" s="71"/>
      <c r="J1487" s="71"/>
      <c r="K1487" s="71">
        <v>10</v>
      </c>
      <c r="L1487" s="71">
        <v>32</v>
      </c>
      <c r="M1487" s="71">
        <v>95</v>
      </c>
    </row>
    <row r="1488" spans="1:13" ht="23.25" x14ac:dyDescent="0.15">
      <c r="A1488" s="71"/>
      <c r="B1488" s="63">
        <v>70</v>
      </c>
      <c r="C1488" s="71" t="s">
        <v>5370</v>
      </c>
      <c r="D1488" s="57" t="s">
        <v>5371</v>
      </c>
      <c r="E1488" s="71">
        <v>49</v>
      </c>
      <c r="F1488" s="71">
        <v>49</v>
      </c>
      <c r="G1488" s="71">
        <v>49</v>
      </c>
      <c r="H1488" s="71"/>
      <c r="I1488" s="71"/>
      <c r="J1488" s="71"/>
      <c r="K1488" s="71"/>
      <c r="L1488" s="71">
        <v>48</v>
      </c>
      <c r="M1488" s="71">
        <v>145</v>
      </c>
    </row>
    <row r="1489" spans="1:13" x14ac:dyDescent="0.15">
      <c r="A1489" s="71"/>
      <c r="B1489" s="63">
        <v>71</v>
      </c>
      <c r="C1489" s="71" t="s">
        <v>5372</v>
      </c>
      <c r="D1489" s="57" t="s">
        <v>5373</v>
      </c>
      <c r="E1489" s="71">
        <v>200</v>
      </c>
      <c r="F1489" s="71">
        <v>200</v>
      </c>
      <c r="G1489" s="71">
        <v>200</v>
      </c>
      <c r="H1489" s="71"/>
      <c r="I1489" s="71"/>
      <c r="J1489" s="71"/>
      <c r="K1489" s="71"/>
      <c r="L1489" s="71">
        <v>32</v>
      </c>
      <c r="M1489" s="71">
        <v>96</v>
      </c>
    </row>
    <row r="1490" spans="1:13" ht="23.25" x14ac:dyDescent="0.15">
      <c r="A1490" s="71"/>
      <c r="B1490" s="63">
        <v>72</v>
      </c>
      <c r="C1490" s="71" t="s">
        <v>5374</v>
      </c>
      <c r="D1490" s="57" t="s">
        <v>5375</v>
      </c>
      <c r="E1490" s="71">
        <v>20</v>
      </c>
      <c r="F1490" s="71">
        <v>20</v>
      </c>
      <c r="G1490" s="71">
        <v>20</v>
      </c>
      <c r="H1490" s="71"/>
      <c r="I1490" s="71"/>
      <c r="J1490" s="71"/>
      <c r="K1490" s="71"/>
      <c r="L1490" s="71">
        <v>34</v>
      </c>
      <c r="M1490" s="71">
        <v>100</v>
      </c>
    </row>
    <row r="1491" spans="1:13" x14ac:dyDescent="0.15">
      <c r="A1491" s="71"/>
      <c r="B1491" s="63">
        <v>73</v>
      </c>
      <c r="C1491" s="71" t="s">
        <v>5376</v>
      </c>
      <c r="D1491" s="69" t="s">
        <v>5377</v>
      </c>
      <c r="E1491" s="71">
        <v>50</v>
      </c>
      <c r="F1491" s="71">
        <v>50</v>
      </c>
      <c r="G1491" s="71">
        <v>50</v>
      </c>
      <c r="H1491" s="71"/>
      <c r="I1491" s="71"/>
      <c r="J1491" s="71"/>
      <c r="K1491" s="71"/>
      <c r="L1491" s="71">
        <v>26</v>
      </c>
      <c r="M1491" s="71">
        <v>78</v>
      </c>
    </row>
    <row r="1492" spans="1:13" x14ac:dyDescent="0.15">
      <c r="A1492" s="71"/>
      <c r="B1492" s="63">
        <v>74</v>
      </c>
      <c r="C1492" s="71" t="s">
        <v>5378</v>
      </c>
      <c r="D1492" s="57" t="s">
        <v>5379</v>
      </c>
      <c r="E1492" s="71">
        <v>60</v>
      </c>
      <c r="F1492" s="71">
        <v>60</v>
      </c>
      <c r="G1492" s="71">
        <v>60</v>
      </c>
      <c r="H1492" s="71"/>
      <c r="I1492" s="71"/>
      <c r="J1492" s="71"/>
      <c r="K1492" s="71"/>
      <c r="L1492" s="71">
        <v>34</v>
      </c>
      <c r="M1492" s="71">
        <v>100</v>
      </c>
    </row>
    <row r="1493" spans="1:13" x14ac:dyDescent="0.15">
      <c r="A1493" s="71"/>
      <c r="B1493" s="63">
        <v>75</v>
      </c>
      <c r="C1493" s="71" t="s">
        <v>5380</v>
      </c>
      <c r="D1493" s="71" t="s">
        <v>5381</v>
      </c>
      <c r="E1493" s="71">
        <v>30.44</v>
      </c>
      <c r="F1493" s="71">
        <v>15</v>
      </c>
      <c r="G1493" s="71">
        <v>15</v>
      </c>
      <c r="H1493" s="71"/>
      <c r="I1493" s="71"/>
      <c r="J1493" s="71"/>
      <c r="K1493" s="71">
        <v>15.44</v>
      </c>
      <c r="L1493" s="71">
        <v>7</v>
      </c>
      <c r="M1493" s="71">
        <v>20</v>
      </c>
    </row>
    <row r="1494" spans="1:13" x14ac:dyDescent="0.15">
      <c r="A1494" s="71"/>
      <c r="B1494" s="63">
        <v>76</v>
      </c>
      <c r="C1494" s="71" t="s">
        <v>5382</v>
      </c>
      <c r="D1494" s="71" t="s">
        <v>5383</v>
      </c>
      <c r="E1494" s="71">
        <v>500</v>
      </c>
      <c r="F1494" s="71">
        <v>100</v>
      </c>
      <c r="G1494" s="71">
        <v>100</v>
      </c>
      <c r="H1494" s="71"/>
      <c r="I1494" s="71"/>
      <c r="J1494" s="71"/>
      <c r="K1494" s="71">
        <v>400</v>
      </c>
      <c r="L1494" s="71">
        <v>40</v>
      </c>
      <c r="M1494" s="71">
        <v>120</v>
      </c>
    </row>
    <row r="1495" spans="1:13" x14ac:dyDescent="0.15">
      <c r="A1495" s="71"/>
      <c r="B1495" s="63">
        <v>77</v>
      </c>
      <c r="C1495" s="71" t="s">
        <v>5384</v>
      </c>
      <c r="D1495" s="71" t="s">
        <v>5385</v>
      </c>
      <c r="E1495" s="71">
        <v>25.2</v>
      </c>
      <c r="F1495" s="71">
        <v>25.2</v>
      </c>
      <c r="G1495" s="71">
        <v>25.2</v>
      </c>
      <c r="H1495" s="71"/>
      <c r="I1495" s="71"/>
      <c r="J1495" s="71"/>
      <c r="K1495" s="71"/>
      <c r="L1495" s="71">
        <v>81</v>
      </c>
      <c r="M1495" s="71">
        <v>243</v>
      </c>
    </row>
    <row r="1496" spans="1:13" x14ac:dyDescent="0.15">
      <c r="A1496" s="71"/>
      <c r="B1496" s="63">
        <v>78</v>
      </c>
      <c r="C1496" s="71" t="s">
        <v>5386</v>
      </c>
      <c r="D1496" s="71" t="s">
        <v>5387</v>
      </c>
      <c r="E1496" s="71">
        <v>30</v>
      </c>
      <c r="F1496" s="71">
        <v>16</v>
      </c>
      <c r="G1496" s="71">
        <v>16</v>
      </c>
      <c r="H1496" s="71"/>
      <c r="I1496" s="71"/>
      <c r="J1496" s="71"/>
      <c r="K1496" s="71">
        <v>14</v>
      </c>
      <c r="L1496" s="71">
        <v>34</v>
      </c>
      <c r="M1496" s="71">
        <v>104</v>
      </c>
    </row>
    <row r="1497" spans="1:13" ht="22.5" x14ac:dyDescent="0.15">
      <c r="A1497" s="71"/>
      <c r="B1497" s="63">
        <v>79</v>
      </c>
      <c r="C1497" s="71" t="s">
        <v>5388</v>
      </c>
      <c r="D1497" s="71" t="s">
        <v>5389</v>
      </c>
      <c r="E1497" s="71">
        <v>10</v>
      </c>
      <c r="F1497" s="71">
        <v>10</v>
      </c>
      <c r="G1497" s="71">
        <v>10</v>
      </c>
      <c r="H1497" s="71"/>
      <c r="I1497" s="71"/>
      <c r="J1497" s="71"/>
      <c r="K1497" s="71"/>
      <c r="L1497" s="71">
        <v>34</v>
      </c>
      <c r="M1497" s="71">
        <v>104</v>
      </c>
    </row>
    <row r="1498" spans="1:13" x14ac:dyDescent="0.15">
      <c r="A1498" s="71"/>
      <c r="B1498" s="63">
        <v>80</v>
      </c>
      <c r="C1498" s="71" t="s">
        <v>5390</v>
      </c>
      <c r="D1498" s="71" t="s">
        <v>5391</v>
      </c>
      <c r="E1498" s="71">
        <v>180</v>
      </c>
      <c r="F1498" s="71">
        <v>15</v>
      </c>
      <c r="G1498" s="71">
        <v>15</v>
      </c>
      <c r="H1498" s="71"/>
      <c r="I1498" s="71"/>
      <c r="J1498" s="71"/>
      <c r="K1498" s="71">
        <v>165</v>
      </c>
      <c r="L1498" s="71">
        <v>264</v>
      </c>
      <c r="M1498" s="71">
        <v>792</v>
      </c>
    </row>
    <row r="1499" spans="1:13" ht="23.25" x14ac:dyDescent="0.15">
      <c r="A1499" s="71"/>
      <c r="B1499" s="63">
        <v>81</v>
      </c>
      <c r="C1499" s="71" t="s">
        <v>5392</v>
      </c>
      <c r="D1499" s="71" t="s">
        <v>5192</v>
      </c>
      <c r="E1499" s="71">
        <v>50</v>
      </c>
      <c r="F1499" s="71">
        <v>50</v>
      </c>
      <c r="G1499" s="71">
        <v>50</v>
      </c>
      <c r="H1499" s="71"/>
      <c r="I1499" s="71"/>
      <c r="J1499" s="71"/>
      <c r="K1499" s="71"/>
      <c r="L1499" s="71">
        <v>100</v>
      </c>
      <c r="M1499" s="71">
        <v>312</v>
      </c>
    </row>
    <row r="1500" spans="1:13" ht="23.25" x14ac:dyDescent="0.15">
      <c r="A1500" s="71"/>
      <c r="B1500" s="63">
        <v>82</v>
      </c>
      <c r="C1500" s="71" t="s">
        <v>5393</v>
      </c>
      <c r="D1500" s="71" t="s">
        <v>5192</v>
      </c>
      <c r="E1500" s="71">
        <v>50</v>
      </c>
      <c r="F1500" s="71">
        <v>50</v>
      </c>
      <c r="G1500" s="71">
        <v>50</v>
      </c>
      <c r="H1500" s="71"/>
      <c r="I1500" s="71"/>
      <c r="J1500" s="71"/>
      <c r="K1500" s="71"/>
      <c r="L1500" s="71">
        <v>100</v>
      </c>
      <c r="M1500" s="71">
        <v>312</v>
      </c>
    </row>
    <row r="1501" spans="1:13" ht="23.25" x14ac:dyDescent="0.15">
      <c r="A1501" s="71"/>
      <c r="B1501" s="63">
        <v>83</v>
      </c>
      <c r="C1501" s="71" t="s">
        <v>5394</v>
      </c>
      <c r="D1501" s="71" t="s">
        <v>5189</v>
      </c>
      <c r="E1501" s="71">
        <v>25</v>
      </c>
      <c r="F1501" s="71">
        <v>25</v>
      </c>
      <c r="G1501" s="71">
        <v>25</v>
      </c>
      <c r="H1501" s="71"/>
      <c r="I1501" s="71"/>
      <c r="J1501" s="71"/>
      <c r="K1501" s="71"/>
      <c r="L1501" s="71">
        <v>50</v>
      </c>
      <c r="M1501" s="71">
        <v>133</v>
      </c>
    </row>
    <row r="1502" spans="1:13" ht="34.5" x14ac:dyDescent="0.15">
      <c r="A1502" s="71"/>
      <c r="B1502" s="63">
        <v>84</v>
      </c>
      <c r="C1502" s="71" t="s">
        <v>5395</v>
      </c>
      <c r="D1502" s="71" t="s">
        <v>5396</v>
      </c>
      <c r="E1502" s="71">
        <v>200</v>
      </c>
      <c r="F1502" s="71">
        <v>10</v>
      </c>
      <c r="G1502" s="71">
        <v>10</v>
      </c>
      <c r="H1502" s="71"/>
      <c r="I1502" s="71"/>
      <c r="J1502" s="71"/>
      <c r="K1502" s="71">
        <v>190</v>
      </c>
      <c r="L1502" s="71">
        <v>13</v>
      </c>
      <c r="M1502" s="71">
        <v>39</v>
      </c>
    </row>
    <row r="1503" spans="1:13" ht="22.5" x14ac:dyDescent="0.15">
      <c r="A1503" s="71"/>
      <c r="B1503" s="63">
        <v>85</v>
      </c>
      <c r="C1503" s="71" t="s">
        <v>5397</v>
      </c>
      <c r="D1503" s="71" t="s">
        <v>5398</v>
      </c>
      <c r="E1503" s="71">
        <v>820</v>
      </c>
      <c r="F1503" s="71">
        <v>600</v>
      </c>
      <c r="G1503" s="71">
        <v>600</v>
      </c>
      <c r="H1503" s="71"/>
      <c r="I1503" s="71"/>
      <c r="J1503" s="71"/>
      <c r="K1503" s="71">
        <f>E1503-G1503</f>
        <v>220</v>
      </c>
      <c r="L1503" s="71">
        <f>M1503/4</f>
        <v>100</v>
      </c>
      <c r="M1503" s="71">
        <v>400</v>
      </c>
    </row>
    <row r="1504" spans="1:13" x14ac:dyDescent="0.15">
      <c r="A1504" s="71"/>
      <c r="B1504" s="63">
        <v>86</v>
      </c>
      <c r="C1504" s="71" t="s">
        <v>5399</v>
      </c>
      <c r="D1504" s="71" t="s">
        <v>5400</v>
      </c>
      <c r="E1504" s="95">
        <v>11</v>
      </c>
      <c r="F1504" s="71">
        <v>6</v>
      </c>
      <c r="G1504" s="71">
        <v>6</v>
      </c>
      <c r="H1504" s="71"/>
      <c r="I1504" s="71"/>
      <c r="J1504" s="71"/>
      <c r="K1504" s="71">
        <f t="shared" ref="K1504:K1552" si="53">E1504-G1504</f>
        <v>5</v>
      </c>
      <c r="L1504" s="71">
        <v>3</v>
      </c>
      <c r="M1504" s="71">
        <v>11</v>
      </c>
    </row>
    <row r="1505" spans="1:13" x14ac:dyDescent="0.15">
      <c r="A1505" s="71"/>
      <c r="B1505" s="63">
        <v>87</v>
      </c>
      <c r="C1505" s="71" t="s">
        <v>5401</v>
      </c>
      <c r="D1505" s="71" t="s">
        <v>5402</v>
      </c>
      <c r="E1505" s="71">
        <v>300</v>
      </c>
      <c r="F1505" s="71">
        <v>180</v>
      </c>
      <c r="G1505" s="71">
        <v>180</v>
      </c>
      <c r="H1505" s="71"/>
      <c r="I1505" s="71"/>
      <c r="J1505" s="71"/>
      <c r="K1505" s="71">
        <f t="shared" si="53"/>
        <v>120</v>
      </c>
      <c r="L1505" s="71">
        <v>29</v>
      </c>
      <c r="M1505" s="71">
        <v>114</v>
      </c>
    </row>
    <row r="1506" spans="1:13" x14ac:dyDescent="0.15">
      <c r="A1506" s="71"/>
      <c r="B1506" s="63">
        <v>88</v>
      </c>
      <c r="C1506" s="71" t="s">
        <v>5403</v>
      </c>
      <c r="D1506" s="71" t="s">
        <v>5404</v>
      </c>
      <c r="E1506" s="71">
        <v>50</v>
      </c>
      <c r="F1506" s="71">
        <v>30</v>
      </c>
      <c r="G1506" s="71">
        <v>30</v>
      </c>
      <c r="H1506" s="71"/>
      <c r="I1506" s="71"/>
      <c r="J1506" s="71"/>
      <c r="K1506" s="71">
        <f t="shared" si="53"/>
        <v>20</v>
      </c>
      <c r="L1506" s="71">
        <f t="shared" ref="L1506:L1547" si="54">M1506/4</f>
        <v>5</v>
      </c>
      <c r="M1506" s="71">
        <v>20</v>
      </c>
    </row>
    <row r="1507" spans="1:13" x14ac:dyDescent="0.15">
      <c r="A1507" s="71"/>
      <c r="B1507" s="63">
        <v>89</v>
      </c>
      <c r="C1507" s="71" t="s">
        <v>5405</v>
      </c>
      <c r="D1507" s="71" t="s">
        <v>5406</v>
      </c>
      <c r="E1507" s="71">
        <v>184</v>
      </c>
      <c r="F1507" s="71">
        <v>90</v>
      </c>
      <c r="G1507" s="71">
        <v>90</v>
      </c>
      <c r="H1507" s="71"/>
      <c r="I1507" s="71"/>
      <c r="J1507" s="71"/>
      <c r="K1507" s="71">
        <f t="shared" si="53"/>
        <v>94</v>
      </c>
      <c r="L1507" s="71">
        <v>4</v>
      </c>
      <c r="M1507" s="71">
        <v>11</v>
      </c>
    </row>
    <row r="1508" spans="1:13" x14ac:dyDescent="0.15">
      <c r="A1508" s="71"/>
      <c r="B1508" s="63">
        <v>90</v>
      </c>
      <c r="C1508" s="71" t="s">
        <v>5407</v>
      </c>
      <c r="D1508" s="71" t="s">
        <v>5408</v>
      </c>
      <c r="E1508" s="71">
        <v>26</v>
      </c>
      <c r="F1508" s="71">
        <v>13</v>
      </c>
      <c r="G1508" s="71">
        <v>13</v>
      </c>
      <c r="H1508" s="71"/>
      <c r="I1508" s="71"/>
      <c r="J1508" s="71"/>
      <c r="K1508" s="71">
        <f t="shared" si="53"/>
        <v>13</v>
      </c>
      <c r="L1508" s="71">
        <f t="shared" si="54"/>
        <v>40</v>
      </c>
      <c r="M1508" s="71">
        <v>160</v>
      </c>
    </row>
    <row r="1509" spans="1:13" x14ac:dyDescent="0.15">
      <c r="A1509" s="71"/>
      <c r="B1509" s="63">
        <v>91</v>
      </c>
      <c r="C1509" s="71" t="s">
        <v>5409</v>
      </c>
      <c r="D1509" s="71" t="s">
        <v>5410</v>
      </c>
      <c r="E1509" s="71">
        <v>260</v>
      </c>
      <c r="F1509" s="71">
        <v>150</v>
      </c>
      <c r="G1509" s="71">
        <v>150</v>
      </c>
      <c r="H1509" s="71"/>
      <c r="I1509" s="71"/>
      <c r="J1509" s="71"/>
      <c r="K1509" s="71">
        <f t="shared" si="53"/>
        <v>110</v>
      </c>
      <c r="L1509" s="71">
        <v>23</v>
      </c>
      <c r="M1509" s="71">
        <v>86</v>
      </c>
    </row>
    <row r="1510" spans="1:13" x14ac:dyDescent="0.15">
      <c r="A1510" s="71"/>
      <c r="B1510" s="63">
        <v>92</v>
      </c>
      <c r="C1510" s="71" t="s">
        <v>5411</v>
      </c>
      <c r="D1510" s="71" t="s">
        <v>5410</v>
      </c>
      <c r="E1510" s="71">
        <v>650</v>
      </c>
      <c r="F1510" s="71">
        <v>480</v>
      </c>
      <c r="G1510" s="71">
        <v>480</v>
      </c>
      <c r="H1510" s="71"/>
      <c r="I1510" s="71"/>
      <c r="J1510" s="71"/>
      <c r="K1510" s="71">
        <f t="shared" si="53"/>
        <v>170</v>
      </c>
      <c r="L1510" s="71">
        <f t="shared" si="54"/>
        <v>500</v>
      </c>
      <c r="M1510" s="71">
        <v>2000</v>
      </c>
    </row>
    <row r="1511" spans="1:13" x14ac:dyDescent="0.15">
      <c r="A1511" s="71"/>
      <c r="B1511" s="63">
        <v>93</v>
      </c>
      <c r="C1511" s="71" t="s">
        <v>5412</v>
      </c>
      <c r="D1511" s="71" t="s">
        <v>5410</v>
      </c>
      <c r="E1511" s="71">
        <v>200</v>
      </c>
      <c r="F1511" s="71">
        <v>150</v>
      </c>
      <c r="G1511" s="71">
        <v>150</v>
      </c>
      <c r="H1511" s="71"/>
      <c r="I1511" s="71"/>
      <c r="J1511" s="71"/>
      <c r="K1511" s="71">
        <f t="shared" si="53"/>
        <v>50</v>
      </c>
      <c r="L1511" s="71">
        <v>5</v>
      </c>
      <c r="M1511" s="71">
        <v>19</v>
      </c>
    </row>
    <row r="1512" spans="1:13" x14ac:dyDescent="0.15">
      <c r="A1512" s="71"/>
      <c r="B1512" s="63">
        <v>94</v>
      </c>
      <c r="C1512" s="71" t="s">
        <v>5413</v>
      </c>
      <c r="D1512" s="71" t="s">
        <v>5410</v>
      </c>
      <c r="E1512" s="71">
        <v>60</v>
      </c>
      <c r="F1512" s="71">
        <v>45</v>
      </c>
      <c r="G1512" s="71">
        <v>45</v>
      </c>
      <c r="H1512" s="71"/>
      <c r="I1512" s="71"/>
      <c r="J1512" s="71"/>
      <c r="K1512" s="71">
        <f t="shared" si="53"/>
        <v>15</v>
      </c>
      <c r="L1512" s="71">
        <f t="shared" si="54"/>
        <v>3</v>
      </c>
      <c r="M1512" s="71">
        <v>12</v>
      </c>
    </row>
    <row r="1513" spans="1:13" ht="22.5" x14ac:dyDescent="0.15">
      <c r="A1513" s="71"/>
      <c r="B1513" s="63">
        <v>95</v>
      </c>
      <c r="C1513" s="71" t="s">
        <v>5414</v>
      </c>
      <c r="D1513" s="71" t="s">
        <v>5415</v>
      </c>
      <c r="E1513" s="71">
        <v>20</v>
      </c>
      <c r="F1513" s="71">
        <v>15</v>
      </c>
      <c r="G1513" s="71">
        <v>15</v>
      </c>
      <c r="H1513" s="71"/>
      <c r="I1513" s="71"/>
      <c r="J1513" s="71"/>
      <c r="K1513" s="71">
        <f t="shared" si="53"/>
        <v>5</v>
      </c>
      <c r="L1513" s="71">
        <v>5</v>
      </c>
      <c r="M1513" s="71">
        <v>10</v>
      </c>
    </row>
    <row r="1514" spans="1:13" ht="22.5" x14ac:dyDescent="0.15">
      <c r="A1514" s="71"/>
      <c r="B1514" s="63">
        <v>96</v>
      </c>
      <c r="C1514" s="71" t="s">
        <v>5416</v>
      </c>
      <c r="D1514" s="71" t="s">
        <v>5417</v>
      </c>
      <c r="E1514" s="71">
        <v>66</v>
      </c>
      <c r="F1514" s="71">
        <v>50</v>
      </c>
      <c r="G1514" s="71">
        <v>50</v>
      </c>
      <c r="H1514" s="71"/>
      <c r="I1514" s="71"/>
      <c r="J1514" s="71"/>
      <c r="K1514" s="71">
        <f t="shared" si="53"/>
        <v>16</v>
      </c>
      <c r="L1514" s="71">
        <v>8</v>
      </c>
      <c r="M1514" s="71">
        <v>30</v>
      </c>
    </row>
    <row r="1515" spans="1:13" ht="22.5" x14ac:dyDescent="0.15">
      <c r="A1515" s="71"/>
      <c r="B1515" s="63">
        <v>97</v>
      </c>
      <c r="C1515" s="71" t="s">
        <v>5418</v>
      </c>
      <c r="D1515" s="71" t="s">
        <v>5419</v>
      </c>
      <c r="E1515" s="71">
        <v>50</v>
      </c>
      <c r="F1515" s="71">
        <v>35</v>
      </c>
      <c r="G1515" s="71">
        <v>35</v>
      </c>
      <c r="H1515" s="71"/>
      <c r="I1515" s="71"/>
      <c r="J1515" s="71"/>
      <c r="K1515" s="71">
        <f t="shared" si="53"/>
        <v>15</v>
      </c>
      <c r="L1515" s="71">
        <v>8</v>
      </c>
      <c r="M1515" s="71">
        <v>30</v>
      </c>
    </row>
    <row r="1516" spans="1:13" x14ac:dyDescent="0.15">
      <c r="A1516" s="71"/>
      <c r="B1516" s="63">
        <v>98</v>
      </c>
      <c r="C1516" s="71" t="s">
        <v>5420</v>
      </c>
      <c r="D1516" s="71" t="s">
        <v>5421</v>
      </c>
      <c r="E1516" s="71">
        <v>35</v>
      </c>
      <c r="F1516" s="71">
        <v>25</v>
      </c>
      <c r="G1516" s="71">
        <v>25</v>
      </c>
      <c r="H1516" s="71"/>
      <c r="I1516" s="71"/>
      <c r="J1516" s="71"/>
      <c r="K1516" s="71">
        <f t="shared" si="53"/>
        <v>10</v>
      </c>
      <c r="L1516" s="71">
        <f t="shared" si="54"/>
        <v>5</v>
      </c>
      <c r="M1516" s="71">
        <v>20</v>
      </c>
    </row>
    <row r="1517" spans="1:13" x14ac:dyDescent="0.15">
      <c r="A1517" s="71"/>
      <c r="B1517" s="63">
        <v>99</v>
      </c>
      <c r="C1517" s="71" t="s">
        <v>5422</v>
      </c>
      <c r="D1517" s="71" t="s">
        <v>5421</v>
      </c>
      <c r="E1517" s="71">
        <v>35</v>
      </c>
      <c r="F1517" s="71">
        <v>25</v>
      </c>
      <c r="G1517" s="71">
        <v>25</v>
      </c>
      <c r="H1517" s="71"/>
      <c r="I1517" s="71"/>
      <c r="J1517" s="71"/>
      <c r="K1517" s="71">
        <f t="shared" si="53"/>
        <v>10</v>
      </c>
      <c r="L1517" s="71">
        <v>4</v>
      </c>
      <c r="M1517" s="71">
        <v>10</v>
      </c>
    </row>
    <row r="1518" spans="1:13" x14ac:dyDescent="0.15">
      <c r="A1518" s="71"/>
      <c r="B1518" s="63">
        <v>100</v>
      </c>
      <c r="C1518" s="71" t="s">
        <v>5423</v>
      </c>
      <c r="D1518" s="71" t="s">
        <v>5424</v>
      </c>
      <c r="E1518" s="71">
        <v>100</v>
      </c>
      <c r="F1518" s="71">
        <v>80</v>
      </c>
      <c r="G1518" s="71">
        <v>80</v>
      </c>
      <c r="H1518" s="71"/>
      <c r="I1518" s="71"/>
      <c r="J1518" s="71"/>
      <c r="K1518" s="71">
        <f t="shared" si="53"/>
        <v>20</v>
      </c>
      <c r="L1518" s="71">
        <f t="shared" si="54"/>
        <v>75</v>
      </c>
      <c r="M1518" s="71">
        <v>300</v>
      </c>
    </row>
    <row r="1519" spans="1:13" x14ac:dyDescent="0.15">
      <c r="A1519" s="71"/>
      <c r="B1519" s="63">
        <v>101</v>
      </c>
      <c r="C1519" s="71" t="s">
        <v>5425</v>
      </c>
      <c r="D1519" s="71" t="s">
        <v>5424</v>
      </c>
      <c r="E1519" s="71">
        <v>20</v>
      </c>
      <c r="F1519" s="71">
        <v>12</v>
      </c>
      <c r="G1519" s="71">
        <v>12</v>
      </c>
      <c r="H1519" s="71"/>
      <c r="I1519" s="71"/>
      <c r="J1519" s="71"/>
      <c r="K1519" s="71">
        <f t="shared" si="53"/>
        <v>8</v>
      </c>
      <c r="L1519" s="71">
        <f t="shared" si="54"/>
        <v>5</v>
      </c>
      <c r="M1519" s="71">
        <v>20</v>
      </c>
    </row>
    <row r="1520" spans="1:13" x14ac:dyDescent="0.15">
      <c r="A1520" s="71"/>
      <c r="B1520" s="63">
        <v>102</v>
      </c>
      <c r="C1520" s="71" t="s">
        <v>5426</v>
      </c>
      <c r="D1520" s="71" t="s">
        <v>5427</v>
      </c>
      <c r="E1520" s="71">
        <v>568</v>
      </c>
      <c r="F1520" s="71">
        <v>400</v>
      </c>
      <c r="G1520" s="71">
        <v>400</v>
      </c>
      <c r="H1520" s="71"/>
      <c r="I1520" s="71"/>
      <c r="J1520" s="71"/>
      <c r="K1520" s="71">
        <f t="shared" si="53"/>
        <v>168</v>
      </c>
      <c r="L1520" s="71">
        <f t="shared" si="54"/>
        <v>500</v>
      </c>
      <c r="M1520" s="71">
        <v>2000</v>
      </c>
    </row>
    <row r="1521" spans="1:13" x14ac:dyDescent="0.15">
      <c r="A1521" s="71"/>
      <c r="B1521" s="63">
        <v>103</v>
      </c>
      <c r="C1521" s="71" t="s">
        <v>5428</v>
      </c>
      <c r="D1521" s="71" t="s">
        <v>5429</v>
      </c>
      <c r="E1521" s="71">
        <v>90</v>
      </c>
      <c r="F1521" s="71">
        <v>40</v>
      </c>
      <c r="G1521" s="71">
        <v>40</v>
      </c>
      <c r="H1521" s="71"/>
      <c r="I1521" s="71"/>
      <c r="J1521" s="71"/>
      <c r="K1521" s="71">
        <f t="shared" si="53"/>
        <v>50</v>
      </c>
      <c r="L1521" s="71">
        <v>6</v>
      </c>
      <c r="M1521" s="71">
        <v>30</v>
      </c>
    </row>
    <row r="1522" spans="1:13" x14ac:dyDescent="0.15">
      <c r="A1522" s="71"/>
      <c r="B1522" s="63">
        <v>104</v>
      </c>
      <c r="C1522" s="71" t="s">
        <v>5430</v>
      </c>
      <c r="D1522" s="71" t="s">
        <v>5429</v>
      </c>
      <c r="E1522" s="71">
        <v>350</v>
      </c>
      <c r="F1522" s="71">
        <v>230</v>
      </c>
      <c r="G1522" s="71">
        <v>230</v>
      </c>
      <c r="H1522" s="71"/>
      <c r="I1522" s="71"/>
      <c r="J1522" s="71"/>
      <c r="K1522" s="71">
        <f t="shared" si="53"/>
        <v>120</v>
      </c>
      <c r="L1522" s="71">
        <v>5</v>
      </c>
      <c r="M1522" s="71">
        <v>18</v>
      </c>
    </row>
    <row r="1523" spans="1:13" x14ac:dyDescent="0.15">
      <c r="A1523" s="71"/>
      <c r="B1523" s="63">
        <v>105</v>
      </c>
      <c r="C1523" s="71" t="s">
        <v>5431</v>
      </c>
      <c r="D1523" s="71" t="s">
        <v>5429</v>
      </c>
      <c r="E1523" s="71">
        <v>56</v>
      </c>
      <c r="F1523" s="71">
        <v>36</v>
      </c>
      <c r="G1523" s="71">
        <v>36</v>
      </c>
      <c r="H1523" s="71"/>
      <c r="I1523" s="71"/>
      <c r="J1523" s="71"/>
      <c r="K1523" s="71">
        <f t="shared" si="53"/>
        <v>20</v>
      </c>
      <c r="L1523" s="71">
        <v>15</v>
      </c>
      <c r="M1523" s="71">
        <v>50</v>
      </c>
    </row>
    <row r="1524" spans="1:13" x14ac:dyDescent="0.15">
      <c r="A1524" s="71"/>
      <c r="B1524" s="63">
        <v>106</v>
      </c>
      <c r="C1524" s="71" t="s">
        <v>5432</v>
      </c>
      <c r="D1524" s="71" t="s">
        <v>5429</v>
      </c>
      <c r="E1524" s="71">
        <v>30</v>
      </c>
      <c r="F1524" s="71">
        <v>20</v>
      </c>
      <c r="G1524" s="71">
        <v>20</v>
      </c>
      <c r="H1524" s="71"/>
      <c r="I1524" s="71"/>
      <c r="J1524" s="71"/>
      <c r="K1524" s="71">
        <f t="shared" si="53"/>
        <v>10</v>
      </c>
      <c r="L1524" s="71">
        <v>17</v>
      </c>
      <c r="M1524" s="71">
        <v>50</v>
      </c>
    </row>
    <row r="1525" spans="1:13" x14ac:dyDescent="0.15">
      <c r="A1525" s="71"/>
      <c r="B1525" s="63">
        <v>107</v>
      </c>
      <c r="C1525" s="71" t="s">
        <v>5433</v>
      </c>
      <c r="D1525" s="71" t="s">
        <v>5429</v>
      </c>
      <c r="E1525" s="71">
        <v>500</v>
      </c>
      <c r="F1525" s="71">
        <v>300</v>
      </c>
      <c r="G1525" s="71">
        <v>300</v>
      </c>
      <c r="H1525" s="71"/>
      <c r="I1525" s="71"/>
      <c r="J1525" s="71"/>
      <c r="K1525" s="71">
        <f t="shared" si="53"/>
        <v>200</v>
      </c>
      <c r="L1525" s="71">
        <v>243</v>
      </c>
      <c r="M1525" s="71">
        <v>930</v>
      </c>
    </row>
    <row r="1526" spans="1:13" x14ac:dyDescent="0.15">
      <c r="A1526" s="71"/>
      <c r="B1526" s="63">
        <v>108</v>
      </c>
      <c r="C1526" s="71" t="s">
        <v>5434</v>
      </c>
      <c r="D1526" s="71" t="s">
        <v>5429</v>
      </c>
      <c r="E1526" s="71">
        <v>10</v>
      </c>
      <c r="F1526" s="71">
        <v>6</v>
      </c>
      <c r="G1526" s="71">
        <v>6</v>
      </c>
      <c r="H1526" s="71"/>
      <c r="I1526" s="71"/>
      <c r="J1526" s="71"/>
      <c r="K1526" s="71">
        <f t="shared" si="53"/>
        <v>4</v>
      </c>
      <c r="L1526" s="71">
        <v>4</v>
      </c>
      <c r="M1526" s="71">
        <v>23</v>
      </c>
    </row>
    <row r="1527" spans="1:13" x14ac:dyDescent="0.15">
      <c r="A1527" s="71"/>
      <c r="B1527" s="63">
        <v>109</v>
      </c>
      <c r="C1527" s="71" t="s">
        <v>5435</v>
      </c>
      <c r="D1527" s="71" t="s">
        <v>5436</v>
      </c>
      <c r="E1527" s="71">
        <v>10</v>
      </c>
      <c r="F1527" s="71">
        <v>6</v>
      </c>
      <c r="G1527" s="71">
        <v>6</v>
      </c>
      <c r="H1527" s="71"/>
      <c r="I1527" s="71"/>
      <c r="J1527" s="71"/>
      <c r="K1527" s="71">
        <f t="shared" si="53"/>
        <v>4</v>
      </c>
      <c r="L1527" s="71">
        <f t="shared" si="54"/>
        <v>6</v>
      </c>
      <c r="M1527" s="71">
        <v>24</v>
      </c>
    </row>
    <row r="1528" spans="1:13" x14ac:dyDescent="0.15">
      <c r="A1528" s="71"/>
      <c r="B1528" s="63">
        <v>110</v>
      </c>
      <c r="C1528" s="71" t="s">
        <v>5437</v>
      </c>
      <c r="D1528" s="71" t="s">
        <v>5438</v>
      </c>
      <c r="E1528" s="71">
        <v>200</v>
      </c>
      <c r="F1528" s="71">
        <v>100</v>
      </c>
      <c r="G1528" s="71">
        <v>100</v>
      </c>
      <c r="H1528" s="71"/>
      <c r="I1528" s="71"/>
      <c r="J1528" s="71"/>
      <c r="K1528" s="71">
        <f t="shared" si="53"/>
        <v>100</v>
      </c>
      <c r="L1528" s="71">
        <v>26</v>
      </c>
      <c r="M1528" s="71">
        <v>102</v>
      </c>
    </row>
    <row r="1529" spans="1:13" x14ac:dyDescent="0.15">
      <c r="A1529" s="71"/>
      <c r="B1529" s="63">
        <v>111</v>
      </c>
      <c r="C1529" s="71" t="s">
        <v>5439</v>
      </c>
      <c r="D1529" s="71" t="s">
        <v>5440</v>
      </c>
      <c r="E1529" s="71">
        <v>100</v>
      </c>
      <c r="F1529" s="71">
        <v>50</v>
      </c>
      <c r="G1529" s="71">
        <v>50</v>
      </c>
      <c r="H1529" s="71"/>
      <c r="I1529" s="71"/>
      <c r="J1529" s="71"/>
      <c r="K1529" s="71">
        <f t="shared" si="53"/>
        <v>50</v>
      </c>
      <c r="L1529" s="71">
        <v>27</v>
      </c>
      <c r="M1529" s="71">
        <v>85</v>
      </c>
    </row>
    <row r="1530" spans="1:13" x14ac:dyDescent="0.15">
      <c r="A1530" s="71"/>
      <c r="B1530" s="63">
        <v>112</v>
      </c>
      <c r="C1530" s="71" t="s">
        <v>5441</v>
      </c>
      <c r="D1530" s="71" t="s">
        <v>5429</v>
      </c>
      <c r="E1530" s="71">
        <v>53</v>
      </c>
      <c r="F1530" s="71">
        <v>43</v>
      </c>
      <c r="G1530" s="71">
        <v>43</v>
      </c>
      <c r="H1530" s="71"/>
      <c r="I1530" s="71"/>
      <c r="J1530" s="71"/>
      <c r="K1530" s="71">
        <f t="shared" si="53"/>
        <v>10</v>
      </c>
      <c r="L1530" s="71">
        <f t="shared" si="54"/>
        <v>10</v>
      </c>
      <c r="M1530" s="71">
        <v>40</v>
      </c>
    </row>
    <row r="1531" spans="1:13" x14ac:dyDescent="0.15">
      <c r="A1531" s="71"/>
      <c r="B1531" s="63">
        <v>113</v>
      </c>
      <c r="C1531" s="71" t="s">
        <v>5442</v>
      </c>
      <c r="D1531" s="71" t="s">
        <v>5429</v>
      </c>
      <c r="E1531" s="71">
        <v>63</v>
      </c>
      <c r="F1531" s="71">
        <v>48</v>
      </c>
      <c r="G1531" s="71">
        <v>48</v>
      </c>
      <c r="H1531" s="71"/>
      <c r="I1531" s="71"/>
      <c r="J1531" s="71"/>
      <c r="K1531" s="71">
        <f t="shared" si="53"/>
        <v>15</v>
      </c>
      <c r="L1531" s="71">
        <v>16</v>
      </c>
      <c r="M1531" s="71">
        <v>50</v>
      </c>
    </row>
    <row r="1532" spans="1:13" x14ac:dyDescent="0.15">
      <c r="A1532" s="71"/>
      <c r="B1532" s="63">
        <v>114</v>
      </c>
      <c r="C1532" s="71" t="s">
        <v>5443</v>
      </c>
      <c r="D1532" s="71" t="s">
        <v>5444</v>
      </c>
      <c r="E1532" s="71">
        <v>21</v>
      </c>
      <c r="F1532" s="71">
        <v>11</v>
      </c>
      <c r="G1532" s="71">
        <v>11</v>
      </c>
      <c r="H1532" s="71"/>
      <c r="I1532" s="71"/>
      <c r="J1532" s="71"/>
      <c r="K1532" s="71">
        <f t="shared" si="53"/>
        <v>10</v>
      </c>
      <c r="L1532" s="71">
        <v>12</v>
      </c>
      <c r="M1532" s="71">
        <v>51</v>
      </c>
    </row>
    <row r="1533" spans="1:13" x14ac:dyDescent="0.15">
      <c r="A1533" s="71"/>
      <c r="B1533" s="63">
        <v>115</v>
      </c>
      <c r="C1533" s="71" t="s">
        <v>5445</v>
      </c>
      <c r="D1533" s="71" t="s">
        <v>5446</v>
      </c>
      <c r="E1533" s="71">
        <v>16</v>
      </c>
      <c r="F1533" s="71">
        <v>4</v>
      </c>
      <c r="G1533" s="71">
        <v>4</v>
      </c>
      <c r="H1533" s="71"/>
      <c r="I1533" s="71"/>
      <c r="J1533" s="71"/>
      <c r="K1533" s="71">
        <f t="shared" si="53"/>
        <v>12</v>
      </c>
      <c r="L1533" s="71">
        <v>5</v>
      </c>
      <c r="M1533" s="71">
        <v>15</v>
      </c>
    </row>
    <row r="1534" spans="1:13" x14ac:dyDescent="0.15">
      <c r="A1534" s="71"/>
      <c r="B1534" s="63">
        <v>116</v>
      </c>
      <c r="C1534" s="71" t="s">
        <v>5447</v>
      </c>
      <c r="D1534" s="71" t="s">
        <v>5429</v>
      </c>
      <c r="E1534" s="71">
        <v>35</v>
      </c>
      <c r="F1534" s="71">
        <v>20</v>
      </c>
      <c r="G1534" s="71">
        <v>20</v>
      </c>
      <c r="H1534" s="71"/>
      <c r="I1534" s="71"/>
      <c r="J1534" s="71"/>
      <c r="K1534" s="71">
        <f t="shared" si="53"/>
        <v>15</v>
      </c>
      <c r="L1534" s="71">
        <v>2</v>
      </c>
      <c r="M1534" s="71">
        <v>3</v>
      </c>
    </row>
    <row r="1535" spans="1:13" x14ac:dyDescent="0.15">
      <c r="A1535" s="71"/>
      <c r="B1535" s="63">
        <v>117</v>
      </c>
      <c r="C1535" s="71" t="s">
        <v>5448</v>
      </c>
      <c r="D1535" s="71" t="s">
        <v>5429</v>
      </c>
      <c r="E1535" s="71">
        <v>88</v>
      </c>
      <c r="F1535" s="71">
        <v>58</v>
      </c>
      <c r="G1535" s="71">
        <v>58</v>
      </c>
      <c r="H1535" s="71"/>
      <c r="I1535" s="71"/>
      <c r="J1535" s="71"/>
      <c r="K1535" s="71">
        <f t="shared" si="53"/>
        <v>30</v>
      </c>
      <c r="L1535" s="71">
        <v>4</v>
      </c>
      <c r="M1535" s="71">
        <v>10</v>
      </c>
    </row>
    <row r="1536" spans="1:13" x14ac:dyDescent="0.15">
      <c r="A1536" s="71"/>
      <c r="B1536" s="63">
        <v>118</v>
      </c>
      <c r="C1536" s="71" t="s">
        <v>5449</v>
      </c>
      <c r="D1536" s="71" t="s">
        <v>5450</v>
      </c>
      <c r="E1536" s="71">
        <v>3</v>
      </c>
      <c r="F1536" s="71">
        <v>3</v>
      </c>
      <c r="G1536" s="71">
        <v>3</v>
      </c>
      <c r="H1536" s="71"/>
      <c r="I1536" s="71"/>
      <c r="J1536" s="71"/>
      <c r="K1536" s="71"/>
      <c r="L1536" s="71">
        <v>3</v>
      </c>
      <c r="M1536" s="71">
        <v>3</v>
      </c>
    </row>
    <row r="1537" spans="1:13" x14ac:dyDescent="0.15">
      <c r="A1537" s="71"/>
      <c r="B1537" s="63">
        <v>119</v>
      </c>
      <c r="C1537" s="71" t="s">
        <v>5451</v>
      </c>
      <c r="D1537" s="71" t="s">
        <v>5429</v>
      </c>
      <c r="E1537" s="71">
        <v>95</v>
      </c>
      <c r="F1537" s="71">
        <v>65</v>
      </c>
      <c r="G1537" s="71">
        <v>65</v>
      </c>
      <c r="H1537" s="71"/>
      <c r="I1537" s="71"/>
      <c r="J1537" s="71"/>
      <c r="K1537" s="71">
        <f t="shared" si="53"/>
        <v>30</v>
      </c>
      <c r="L1537" s="71">
        <f t="shared" si="54"/>
        <v>5</v>
      </c>
      <c r="M1537" s="71">
        <v>20</v>
      </c>
    </row>
    <row r="1538" spans="1:13" x14ac:dyDescent="0.15">
      <c r="A1538" s="71"/>
      <c r="B1538" s="63">
        <v>120</v>
      </c>
      <c r="C1538" s="71" t="s">
        <v>5452</v>
      </c>
      <c r="D1538" s="71" t="s">
        <v>5429</v>
      </c>
      <c r="E1538" s="71">
        <v>33</v>
      </c>
      <c r="F1538" s="71">
        <v>23</v>
      </c>
      <c r="G1538" s="71">
        <v>23</v>
      </c>
      <c r="H1538" s="71"/>
      <c r="I1538" s="71"/>
      <c r="J1538" s="71"/>
      <c r="K1538" s="71">
        <f t="shared" si="53"/>
        <v>10</v>
      </c>
      <c r="L1538" s="71">
        <f t="shared" si="54"/>
        <v>6</v>
      </c>
      <c r="M1538" s="71">
        <v>24</v>
      </c>
    </row>
    <row r="1539" spans="1:13" x14ac:dyDescent="0.15">
      <c r="A1539" s="71"/>
      <c r="B1539" s="63">
        <v>121</v>
      </c>
      <c r="C1539" s="71" t="s">
        <v>5453</v>
      </c>
      <c r="D1539" s="71" t="s">
        <v>5429</v>
      </c>
      <c r="E1539" s="71">
        <v>44</v>
      </c>
      <c r="F1539" s="71">
        <v>34</v>
      </c>
      <c r="G1539" s="71">
        <v>34</v>
      </c>
      <c r="H1539" s="71"/>
      <c r="I1539" s="71"/>
      <c r="J1539" s="71"/>
      <c r="K1539" s="71">
        <f t="shared" si="53"/>
        <v>10</v>
      </c>
      <c r="L1539" s="71">
        <v>13</v>
      </c>
      <c r="M1539" s="71">
        <v>35</v>
      </c>
    </row>
    <row r="1540" spans="1:13" x14ac:dyDescent="0.15">
      <c r="A1540" s="71"/>
      <c r="B1540" s="63">
        <v>122</v>
      </c>
      <c r="C1540" s="71" t="s">
        <v>5454</v>
      </c>
      <c r="D1540" s="71" t="s">
        <v>5429</v>
      </c>
      <c r="E1540" s="71">
        <v>11</v>
      </c>
      <c r="F1540" s="71">
        <v>6</v>
      </c>
      <c r="G1540" s="71">
        <v>6</v>
      </c>
      <c r="H1540" s="71"/>
      <c r="I1540" s="71"/>
      <c r="J1540" s="71"/>
      <c r="K1540" s="71">
        <f t="shared" si="53"/>
        <v>5</v>
      </c>
      <c r="L1540" s="71">
        <f t="shared" si="54"/>
        <v>9</v>
      </c>
      <c r="M1540" s="71">
        <v>36</v>
      </c>
    </row>
    <row r="1541" spans="1:13" x14ac:dyDescent="0.15">
      <c r="A1541" s="71"/>
      <c r="B1541" s="63">
        <v>123</v>
      </c>
      <c r="C1541" s="71" t="s">
        <v>5455</v>
      </c>
      <c r="D1541" s="71" t="s">
        <v>5429</v>
      </c>
      <c r="E1541" s="71">
        <v>550</v>
      </c>
      <c r="F1541" s="71">
        <v>350</v>
      </c>
      <c r="G1541" s="71">
        <v>350</v>
      </c>
      <c r="H1541" s="71"/>
      <c r="I1541" s="71"/>
      <c r="J1541" s="71"/>
      <c r="K1541" s="71">
        <f t="shared" si="53"/>
        <v>200</v>
      </c>
      <c r="L1541" s="71">
        <f t="shared" si="54"/>
        <v>25</v>
      </c>
      <c r="M1541" s="71">
        <v>100</v>
      </c>
    </row>
    <row r="1542" spans="1:13" x14ac:dyDescent="0.15">
      <c r="A1542" s="71"/>
      <c r="B1542" s="63">
        <v>124</v>
      </c>
      <c r="C1542" s="71" t="s">
        <v>5456</v>
      </c>
      <c r="D1542" s="71" t="s">
        <v>5429</v>
      </c>
      <c r="E1542" s="71">
        <v>85</v>
      </c>
      <c r="F1542" s="71">
        <v>45</v>
      </c>
      <c r="G1542" s="71">
        <v>45</v>
      </c>
      <c r="H1542" s="71"/>
      <c r="I1542" s="71"/>
      <c r="J1542" s="71"/>
      <c r="K1542" s="71">
        <f t="shared" si="53"/>
        <v>40</v>
      </c>
      <c r="L1542" s="71">
        <v>3</v>
      </c>
      <c r="M1542" s="71">
        <v>3</v>
      </c>
    </row>
    <row r="1543" spans="1:13" x14ac:dyDescent="0.15">
      <c r="A1543" s="71"/>
      <c r="B1543" s="63">
        <v>125</v>
      </c>
      <c r="C1543" s="71" t="s">
        <v>5457</v>
      </c>
      <c r="D1543" s="71" t="s">
        <v>5429</v>
      </c>
      <c r="E1543" s="71">
        <v>1120</v>
      </c>
      <c r="F1543" s="71">
        <v>620</v>
      </c>
      <c r="G1543" s="71">
        <v>620</v>
      </c>
      <c r="H1543" s="71"/>
      <c r="I1543" s="71"/>
      <c r="J1543" s="71"/>
      <c r="K1543" s="71">
        <f t="shared" si="53"/>
        <v>500</v>
      </c>
      <c r="L1543" s="71">
        <f t="shared" si="54"/>
        <v>50</v>
      </c>
      <c r="M1543" s="71">
        <v>200</v>
      </c>
    </row>
    <row r="1544" spans="1:13" x14ac:dyDescent="0.15">
      <c r="A1544" s="71"/>
      <c r="B1544" s="63">
        <v>126</v>
      </c>
      <c r="C1544" s="71" t="s">
        <v>5458</v>
      </c>
      <c r="D1544" s="71" t="s">
        <v>5429</v>
      </c>
      <c r="E1544" s="71">
        <v>900</v>
      </c>
      <c r="F1544" s="71">
        <v>500</v>
      </c>
      <c r="G1544" s="71">
        <v>500</v>
      </c>
      <c r="H1544" s="71"/>
      <c r="I1544" s="71"/>
      <c r="J1544" s="71"/>
      <c r="K1544" s="71">
        <f t="shared" si="53"/>
        <v>400</v>
      </c>
      <c r="L1544" s="71">
        <f t="shared" si="54"/>
        <v>5</v>
      </c>
      <c r="M1544" s="71">
        <v>20</v>
      </c>
    </row>
    <row r="1545" spans="1:13" x14ac:dyDescent="0.15">
      <c r="A1545" s="71"/>
      <c r="B1545" s="63">
        <v>127</v>
      </c>
      <c r="C1545" s="71" t="s">
        <v>5459</v>
      </c>
      <c r="D1545" s="71" t="s">
        <v>5429</v>
      </c>
      <c r="E1545" s="71">
        <v>80</v>
      </c>
      <c r="F1545" s="71">
        <v>56</v>
      </c>
      <c r="G1545" s="71">
        <v>56</v>
      </c>
      <c r="H1545" s="71"/>
      <c r="I1545" s="71"/>
      <c r="J1545" s="71"/>
      <c r="K1545" s="71">
        <f t="shared" si="53"/>
        <v>24</v>
      </c>
      <c r="L1545" s="71">
        <v>5</v>
      </c>
      <c r="M1545" s="71">
        <v>13</v>
      </c>
    </row>
    <row r="1546" spans="1:13" x14ac:dyDescent="0.15">
      <c r="A1546" s="71"/>
      <c r="B1546" s="63">
        <v>128</v>
      </c>
      <c r="C1546" s="71" t="s">
        <v>5460</v>
      </c>
      <c r="D1546" s="71" t="s">
        <v>5461</v>
      </c>
      <c r="E1546" s="71">
        <v>80</v>
      </c>
      <c r="F1546" s="71">
        <v>56</v>
      </c>
      <c r="G1546" s="71">
        <v>56</v>
      </c>
      <c r="H1546" s="71"/>
      <c r="I1546" s="71"/>
      <c r="J1546" s="71"/>
      <c r="K1546" s="71">
        <f t="shared" si="53"/>
        <v>24</v>
      </c>
      <c r="L1546" s="71">
        <v>23</v>
      </c>
      <c r="M1546" s="71">
        <v>79</v>
      </c>
    </row>
    <row r="1547" spans="1:13" x14ac:dyDescent="0.15">
      <c r="A1547" s="71"/>
      <c r="B1547" s="63">
        <v>129</v>
      </c>
      <c r="C1547" s="71" t="s">
        <v>5462</v>
      </c>
      <c r="D1547" s="71" t="s">
        <v>5463</v>
      </c>
      <c r="E1547" s="71">
        <v>100</v>
      </c>
      <c r="F1547" s="71">
        <v>70</v>
      </c>
      <c r="G1547" s="71">
        <v>70</v>
      </c>
      <c r="H1547" s="71"/>
      <c r="I1547" s="71"/>
      <c r="J1547" s="71"/>
      <c r="K1547" s="71">
        <f t="shared" si="53"/>
        <v>30</v>
      </c>
      <c r="L1547" s="71">
        <f t="shared" si="54"/>
        <v>30</v>
      </c>
      <c r="M1547" s="71">
        <v>120</v>
      </c>
    </row>
    <row r="1548" spans="1:13" x14ac:dyDescent="0.15">
      <c r="A1548" s="71"/>
      <c r="B1548" s="63">
        <v>130</v>
      </c>
      <c r="C1548" s="71" t="s">
        <v>5464</v>
      </c>
      <c r="D1548" s="71" t="s">
        <v>5465</v>
      </c>
      <c r="E1548" s="71">
        <v>46</v>
      </c>
      <c r="F1548" s="71">
        <v>26</v>
      </c>
      <c r="G1548" s="71">
        <v>26</v>
      </c>
      <c r="H1548" s="71"/>
      <c r="I1548" s="71"/>
      <c r="J1548" s="71"/>
      <c r="K1548" s="71">
        <f t="shared" si="53"/>
        <v>20</v>
      </c>
      <c r="L1548" s="71">
        <v>4</v>
      </c>
      <c r="M1548" s="71">
        <v>10</v>
      </c>
    </row>
    <row r="1549" spans="1:13" x14ac:dyDescent="0.15">
      <c r="A1549" s="71"/>
      <c r="B1549" s="63">
        <v>131</v>
      </c>
      <c r="C1549" s="71" t="s">
        <v>5466</v>
      </c>
      <c r="D1549" s="71" t="s">
        <v>5465</v>
      </c>
      <c r="E1549" s="71">
        <v>8.8000000000000007</v>
      </c>
      <c r="F1549" s="71">
        <v>5</v>
      </c>
      <c r="G1549" s="71">
        <v>5</v>
      </c>
      <c r="H1549" s="71"/>
      <c r="I1549" s="71"/>
      <c r="J1549" s="71"/>
      <c r="K1549" s="71">
        <f t="shared" si="53"/>
        <v>3.8000000000000007</v>
      </c>
      <c r="L1549" s="71">
        <v>3</v>
      </c>
      <c r="M1549" s="71">
        <v>3</v>
      </c>
    </row>
    <row r="1550" spans="1:13" x14ac:dyDescent="0.15">
      <c r="A1550" s="71"/>
      <c r="B1550" s="63">
        <v>132</v>
      </c>
      <c r="C1550" s="71" t="s">
        <v>5467</v>
      </c>
      <c r="D1550" s="71" t="s">
        <v>5463</v>
      </c>
      <c r="E1550" s="71">
        <v>32</v>
      </c>
      <c r="F1550" s="71">
        <v>12</v>
      </c>
      <c r="G1550" s="71">
        <v>12</v>
      </c>
      <c r="H1550" s="71"/>
      <c r="I1550" s="71"/>
      <c r="J1550" s="71"/>
      <c r="K1550" s="71">
        <f t="shared" si="53"/>
        <v>20</v>
      </c>
      <c r="L1550" s="71">
        <v>4</v>
      </c>
      <c r="M1550" s="71">
        <v>5</v>
      </c>
    </row>
    <row r="1551" spans="1:13" x14ac:dyDescent="0.15">
      <c r="A1551" s="71"/>
      <c r="B1551" s="63">
        <v>133</v>
      </c>
      <c r="C1551" s="71" t="s">
        <v>5468</v>
      </c>
      <c r="D1551" s="71" t="s">
        <v>5463</v>
      </c>
      <c r="E1551" s="71">
        <v>66</v>
      </c>
      <c r="F1551" s="71">
        <v>36</v>
      </c>
      <c r="G1551" s="71">
        <v>36</v>
      </c>
      <c r="H1551" s="71"/>
      <c r="I1551" s="71"/>
      <c r="J1551" s="71"/>
      <c r="K1551" s="71">
        <f t="shared" si="53"/>
        <v>30</v>
      </c>
      <c r="L1551" s="71">
        <v>4</v>
      </c>
      <c r="M1551" s="71">
        <v>5</v>
      </c>
    </row>
    <row r="1552" spans="1:13" x14ac:dyDescent="0.15">
      <c r="A1552" s="71"/>
      <c r="B1552" s="63">
        <v>134</v>
      </c>
      <c r="C1552" s="71" t="s">
        <v>5469</v>
      </c>
      <c r="D1552" s="71" t="s">
        <v>5463</v>
      </c>
      <c r="E1552" s="71">
        <v>11</v>
      </c>
      <c r="F1552" s="71">
        <v>7</v>
      </c>
      <c r="G1552" s="71">
        <v>7</v>
      </c>
      <c r="H1552" s="71"/>
      <c r="I1552" s="71"/>
      <c r="J1552" s="71"/>
      <c r="K1552" s="71">
        <f t="shared" si="53"/>
        <v>4</v>
      </c>
      <c r="L1552" s="71">
        <v>15</v>
      </c>
      <c r="M1552" s="71">
        <v>55</v>
      </c>
    </row>
    <row r="1553" spans="1:13" x14ac:dyDescent="0.15">
      <c r="A1553" s="71" t="s">
        <v>5470</v>
      </c>
      <c r="B1553" s="71">
        <v>5</v>
      </c>
      <c r="C1553" s="71"/>
      <c r="D1553" s="71"/>
      <c r="E1553" s="71">
        <f>SUM(E1554:E1558)</f>
        <v>8048</v>
      </c>
      <c r="F1553" s="71">
        <f t="shared" ref="F1553:M1553" si="55">SUM(F1554:F1558)</f>
        <v>8048</v>
      </c>
      <c r="G1553" s="71">
        <f t="shared" si="55"/>
        <v>8048</v>
      </c>
      <c r="H1553" s="71"/>
      <c r="I1553" s="71"/>
      <c r="J1553" s="71"/>
      <c r="K1553" s="71"/>
      <c r="L1553" s="71">
        <f t="shared" si="55"/>
        <v>820</v>
      </c>
      <c r="M1553" s="71">
        <f t="shared" si="55"/>
        <v>2422</v>
      </c>
    </row>
    <row r="1554" spans="1:13" s="50" customFormat="1" ht="34.5" x14ac:dyDescent="0.15">
      <c r="A1554" s="63"/>
      <c r="B1554" s="63">
        <v>1</v>
      </c>
      <c r="C1554" s="63" t="s">
        <v>5471</v>
      </c>
      <c r="D1554" s="63" t="s">
        <v>5472</v>
      </c>
      <c r="E1554" s="63">
        <v>24</v>
      </c>
      <c r="F1554" s="63">
        <v>24</v>
      </c>
      <c r="G1554" s="63">
        <v>24</v>
      </c>
      <c r="H1554" s="63"/>
      <c r="I1554" s="63"/>
      <c r="J1554" s="63"/>
      <c r="K1554" s="63"/>
      <c r="L1554" s="63"/>
      <c r="M1554" s="65">
        <v>244</v>
      </c>
    </row>
    <row r="1555" spans="1:13" s="50" customFormat="1" ht="117.75" x14ac:dyDescent="0.15">
      <c r="A1555" s="63"/>
      <c r="B1555" s="63">
        <v>2</v>
      </c>
      <c r="C1555" s="65" t="s">
        <v>5473</v>
      </c>
      <c r="D1555" s="63" t="s">
        <v>5474</v>
      </c>
      <c r="E1555" s="63">
        <v>1800</v>
      </c>
      <c r="F1555" s="63">
        <v>1800</v>
      </c>
      <c r="G1555" s="63">
        <v>1800</v>
      </c>
      <c r="H1555" s="63"/>
      <c r="I1555" s="63"/>
      <c r="J1555" s="65"/>
      <c r="K1555" s="63"/>
      <c r="L1555" s="63"/>
      <c r="M1555" s="63"/>
    </row>
    <row r="1556" spans="1:13" ht="36" x14ac:dyDescent="0.15">
      <c r="A1556" s="71"/>
      <c r="B1556" s="63">
        <v>3</v>
      </c>
      <c r="C1556" s="71" t="s">
        <v>5475</v>
      </c>
      <c r="D1556" s="71" t="s">
        <v>5476</v>
      </c>
      <c r="E1556" s="71">
        <v>24</v>
      </c>
      <c r="F1556" s="71">
        <v>24</v>
      </c>
      <c r="G1556" s="71">
        <v>24</v>
      </c>
      <c r="H1556" s="71"/>
      <c r="I1556" s="71"/>
      <c r="J1556" s="71"/>
      <c r="K1556" s="71"/>
      <c r="L1556" s="71">
        <v>20</v>
      </c>
      <c r="M1556" s="71">
        <v>58</v>
      </c>
    </row>
    <row r="1557" spans="1:13" ht="23.25" x14ac:dyDescent="0.15">
      <c r="A1557" s="71"/>
      <c r="B1557" s="63">
        <v>4</v>
      </c>
      <c r="C1557" s="71" t="s">
        <v>5477</v>
      </c>
      <c r="D1557" s="69" t="s">
        <v>5478</v>
      </c>
      <c r="E1557" s="71">
        <v>4750</v>
      </c>
      <c r="F1557" s="71">
        <v>4750</v>
      </c>
      <c r="G1557" s="71">
        <v>4750</v>
      </c>
      <c r="H1557" s="71"/>
      <c r="I1557" s="71"/>
      <c r="J1557" s="71"/>
      <c r="K1557" s="71"/>
      <c r="L1557" s="71">
        <v>700</v>
      </c>
      <c r="M1557" s="71">
        <v>1815</v>
      </c>
    </row>
    <row r="1558" spans="1:13" x14ac:dyDescent="0.15">
      <c r="A1558" s="71"/>
      <c r="B1558" s="71">
        <v>3</v>
      </c>
      <c r="C1558" s="71" t="s">
        <v>5479</v>
      </c>
      <c r="D1558" s="69" t="s">
        <v>5480</v>
      </c>
      <c r="E1558" s="71">
        <v>1450</v>
      </c>
      <c r="F1558" s="71">
        <v>1450</v>
      </c>
      <c r="G1558" s="71">
        <v>1450</v>
      </c>
      <c r="H1558" s="71"/>
      <c r="I1558" s="71"/>
      <c r="J1558" s="71"/>
      <c r="K1558" s="71"/>
      <c r="L1558" s="71">
        <v>100</v>
      </c>
      <c r="M1558" s="71">
        <v>305</v>
      </c>
    </row>
    <row r="1559" spans="1:13" x14ac:dyDescent="0.15">
      <c r="A1559" s="71" t="s">
        <v>5481</v>
      </c>
      <c r="B1559" s="57">
        <v>5</v>
      </c>
      <c r="C1559" s="71"/>
      <c r="D1559" s="71"/>
      <c r="E1559" s="71">
        <f>SUM(E1560:E1564)</f>
        <v>1024</v>
      </c>
      <c r="F1559" s="71">
        <f t="shared" ref="F1559:M1559" si="56">SUM(F1560:F1564)</f>
        <v>634</v>
      </c>
      <c r="G1559" s="71">
        <f t="shared" si="56"/>
        <v>634</v>
      </c>
      <c r="H1559" s="71"/>
      <c r="I1559" s="71"/>
      <c r="J1559" s="71"/>
      <c r="K1559" s="71">
        <f t="shared" si="56"/>
        <v>390</v>
      </c>
      <c r="L1559" s="71">
        <f t="shared" si="56"/>
        <v>909</v>
      </c>
      <c r="M1559" s="71">
        <f t="shared" si="56"/>
        <v>2731</v>
      </c>
    </row>
    <row r="1560" spans="1:13" ht="23.25" x14ac:dyDescent="0.15">
      <c r="A1560" s="71"/>
      <c r="B1560" s="71">
        <v>1</v>
      </c>
      <c r="C1560" s="71" t="s">
        <v>5482</v>
      </c>
      <c r="D1560" s="71" t="s">
        <v>5483</v>
      </c>
      <c r="E1560" s="71">
        <v>290</v>
      </c>
      <c r="F1560" s="71">
        <v>140</v>
      </c>
      <c r="G1560" s="71">
        <v>140</v>
      </c>
      <c r="H1560" s="71"/>
      <c r="I1560" s="71"/>
      <c r="J1560" s="71"/>
      <c r="K1560" s="71">
        <v>150</v>
      </c>
      <c r="L1560" s="71">
        <v>150</v>
      </c>
      <c r="M1560" s="71">
        <v>450</v>
      </c>
    </row>
    <row r="1561" spans="1:13" x14ac:dyDescent="0.15">
      <c r="A1561" s="71"/>
      <c r="B1561" s="71">
        <v>2</v>
      </c>
      <c r="C1561" s="71" t="s">
        <v>5484</v>
      </c>
      <c r="D1561" s="71" t="s">
        <v>5485</v>
      </c>
      <c r="E1561" s="71">
        <v>400</v>
      </c>
      <c r="F1561" s="71">
        <v>200</v>
      </c>
      <c r="G1561" s="71">
        <v>200</v>
      </c>
      <c r="H1561" s="71"/>
      <c r="I1561" s="71"/>
      <c r="J1561" s="71"/>
      <c r="K1561" s="71">
        <v>200</v>
      </c>
      <c r="L1561" s="71">
        <v>107</v>
      </c>
      <c r="M1561" s="71">
        <v>322</v>
      </c>
    </row>
    <row r="1562" spans="1:13" x14ac:dyDescent="0.15">
      <c r="A1562" s="71"/>
      <c r="B1562" s="71">
        <v>3</v>
      </c>
      <c r="C1562" s="71" t="s">
        <v>5486</v>
      </c>
      <c r="D1562" s="71" t="s">
        <v>5487</v>
      </c>
      <c r="E1562" s="71">
        <v>300</v>
      </c>
      <c r="F1562" s="71">
        <v>260</v>
      </c>
      <c r="G1562" s="71">
        <v>260</v>
      </c>
      <c r="H1562" s="71"/>
      <c r="I1562" s="71"/>
      <c r="J1562" s="71"/>
      <c r="K1562" s="71">
        <v>40</v>
      </c>
      <c r="L1562" s="71">
        <v>400</v>
      </c>
      <c r="M1562" s="71">
        <v>1200</v>
      </c>
    </row>
    <row r="1563" spans="1:13" x14ac:dyDescent="0.15">
      <c r="A1563" s="71"/>
      <c r="B1563" s="71">
        <v>4</v>
      </c>
      <c r="C1563" s="71" t="s">
        <v>5488</v>
      </c>
      <c r="D1563" s="71" t="s">
        <v>5489</v>
      </c>
      <c r="E1563" s="71">
        <v>14</v>
      </c>
      <c r="F1563" s="71">
        <v>14</v>
      </c>
      <c r="G1563" s="71">
        <v>14</v>
      </c>
      <c r="H1563" s="71"/>
      <c r="I1563" s="71"/>
      <c r="J1563" s="71"/>
      <c r="K1563" s="71"/>
      <c r="L1563" s="71">
        <v>145</v>
      </c>
      <c r="M1563" s="71">
        <v>437</v>
      </c>
    </row>
    <row r="1564" spans="1:13" x14ac:dyDescent="0.15">
      <c r="A1564" s="71"/>
      <c r="B1564" s="71">
        <v>5</v>
      </c>
      <c r="C1564" s="71" t="s">
        <v>5490</v>
      </c>
      <c r="D1564" s="71" t="s">
        <v>5491</v>
      </c>
      <c r="E1564" s="71">
        <v>20</v>
      </c>
      <c r="F1564" s="71">
        <v>20</v>
      </c>
      <c r="G1564" s="71">
        <v>20</v>
      </c>
      <c r="H1564" s="71"/>
      <c r="I1564" s="71"/>
      <c r="J1564" s="71"/>
      <c r="K1564" s="71"/>
      <c r="L1564" s="71">
        <v>107</v>
      </c>
      <c r="M1564" s="71">
        <v>322</v>
      </c>
    </row>
    <row r="1565" spans="1:13" x14ac:dyDescent="0.15">
      <c r="A1565" s="71" t="s">
        <v>5492</v>
      </c>
      <c r="B1565" s="71">
        <v>4</v>
      </c>
      <c r="C1565" s="71"/>
      <c r="D1565" s="71"/>
      <c r="E1565" s="71">
        <f>SUM(E1566:E1569)</f>
        <v>2327.15</v>
      </c>
      <c r="F1565" s="71">
        <f t="shared" ref="F1565:M1565" si="57">SUM(F1566:F1569)</f>
        <v>2327.15</v>
      </c>
      <c r="G1565" s="71">
        <f t="shared" si="57"/>
        <v>500</v>
      </c>
      <c r="H1565" s="71"/>
      <c r="I1565" s="71">
        <f t="shared" si="57"/>
        <v>1827.15</v>
      </c>
      <c r="J1565" s="71"/>
      <c r="K1565" s="71"/>
      <c r="L1565" s="71">
        <f t="shared" si="57"/>
        <v>2553</v>
      </c>
      <c r="M1565" s="71">
        <f t="shared" si="57"/>
        <v>2011</v>
      </c>
    </row>
    <row r="1566" spans="1:13" s="50" customFormat="1" x14ac:dyDescent="0.15">
      <c r="A1566" s="63"/>
      <c r="B1566" s="63">
        <v>1</v>
      </c>
      <c r="C1566" s="63" t="s">
        <v>5493</v>
      </c>
      <c r="D1566" s="65" t="s">
        <v>5494</v>
      </c>
      <c r="E1566" s="63">
        <v>1000</v>
      </c>
      <c r="F1566" s="63">
        <v>1000</v>
      </c>
      <c r="G1566" s="63"/>
      <c r="H1566" s="63"/>
      <c r="I1566" s="63">
        <v>1000</v>
      </c>
      <c r="J1566" s="65"/>
      <c r="K1566" s="63"/>
      <c r="L1566" s="63"/>
      <c r="M1566" s="63"/>
    </row>
    <row r="1567" spans="1:13" s="50" customFormat="1" ht="47.25" x14ac:dyDescent="0.15">
      <c r="A1567" s="63"/>
      <c r="B1567" s="63">
        <v>2</v>
      </c>
      <c r="C1567" s="65" t="s">
        <v>5495</v>
      </c>
      <c r="D1567" s="63" t="s">
        <v>5496</v>
      </c>
      <c r="E1567" s="63">
        <v>127.15</v>
      </c>
      <c r="F1567" s="63">
        <v>127.15</v>
      </c>
      <c r="G1567" s="64"/>
      <c r="H1567" s="64"/>
      <c r="I1567" s="64">
        <v>127.15</v>
      </c>
      <c r="J1567" s="63"/>
      <c r="K1567" s="63"/>
      <c r="L1567" s="63"/>
      <c r="M1567" s="65">
        <v>511</v>
      </c>
    </row>
    <row r="1568" spans="1:13" s="52" customFormat="1" x14ac:dyDescent="0.15">
      <c r="A1568" s="63"/>
      <c r="B1568" s="63">
        <v>3</v>
      </c>
      <c r="C1568" s="65" t="s">
        <v>5495</v>
      </c>
      <c r="D1568" s="65" t="s">
        <v>5497</v>
      </c>
      <c r="E1568" s="63">
        <v>200</v>
      </c>
      <c r="F1568" s="63">
        <v>200</v>
      </c>
      <c r="G1568" s="63"/>
      <c r="H1568" s="63"/>
      <c r="I1568" s="63">
        <v>200</v>
      </c>
      <c r="J1568" s="63"/>
      <c r="K1568" s="63"/>
      <c r="L1568" s="65">
        <v>1053</v>
      </c>
      <c r="M1568" s="63"/>
    </row>
    <row r="1569" spans="1:13" x14ac:dyDescent="0.15">
      <c r="A1569" s="71"/>
      <c r="B1569" s="63">
        <v>4</v>
      </c>
      <c r="C1569" s="71" t="s">
        <v>5498</v>
      </c>
      <c r="D1569" s="57" t="s">
        <v>5499</v>
      </c>
      <c r="E1569" s="71">
        <v>1000</v>
      </c>
      <c r="F1569" s="71">
        <v>1000</v>
      </c>
      <c r="G1569" s="71">
        <v>500</v>
      </c>
      <c r="H1569" s="71"/>
      <c r="I1569" s="71">
        <v>500</v>
      </c>
      <c r="J1569" s="71"/>
      <c r="K1569" s="71"/>
      <c r="L1569" s="71">
        <v>1500</v>
      </c>
      <c r="M1569" s="71">
        <v>1500</v>
      </c>
    </row>
    <row r="1570" spans="1:13" x14ac:dyDescent="0.15">
      <c r="A1570" s="57" t="s">
        <v>5557</v>
      </c>
      <c r="B1570" s="71">
        <v>10</v>
      </c>
      <c r="C1570" s="71"/>
      <c r="D1570" s="71"/>
      <c r="E1570" s="71">
        <f>SUM(E1571:E1580)</f>
        <v>6364.91</v>
      </c>
      <c r="F1570" s="71">
        <f t="shared" ref="F1570:M1570" si="58">SUM(F1571:F1580)</f>
        <v>6364.91</v>
      </c>
      <c r="G1570" s="71">
        <f t="shared" si="58"/>
        <v>5727.91</v>
      </c>
      <c r="H1570" s="71"/>
      <c r="I1570" s="71">
        <f t="shared" si="58"/>
        <v>637</v>
      </c>
      <c r="J1570" s="71"/>
      <c r="K1570" s="71"/>
      <c r="L1570" s="71">
        <f t="shared" si="58"/>
        <v>7251</v>
      </c>
      <c r="M1570" s="71">
        <f t="shared" si="58"/>
        <v>6408</v>
      </c>
    </row>
    <row r="1571" spans="1:13" s="50" customFormat="1" ht="69" x14ac:dyDescent="0.15">
      <c r="A1571" s="63"/>
      <c r="B1571" s="63">
        <v>1</v>
      </c>
      <c r="C1571" s="63" t="s">
        <v>5500</v>
      </c>
      <c r="D1571" s="63" t="s">
        <v>5501</v>
      </c>
      <c r="E1571" s="65">
        <v>637</v>
      </c>
      <c r="F1571" s="65">
        <v>637</v>
      </c>
      <c r="G1571" s="65"/>
      <c r="H1571" s="63"/>
      <c r="I1571" s="63">
        <v>637</v>
      </c>
      <c r="J1571" s="63"/>
      <c r="K1571" s="63"/>
      <c r="L1571" s="65">
        <v>4200</v>
      </c>
      <c r="M1571" s="63"/>
    </row>
    <row r="1572" spans="1:13" ht="33.75" x14ac:dyDescent="0.15">
      <c r="A1572" s="71"/>
      <c r="B1572" s="71">
        <v>2</v>
      </c>
      <c r="C1572" s="71" t="s">
        <v>5502</v>
      </c>
      <c r="D1572" s="71" t="s">
        <v>5503</v>
      </c>
      <c r="E1572" s="71">
        <v>50</v>
      </c>
      <c r="F1572" s="71">
        <v>50</v>
      </c>
      <c r="G1572" s="71">
        <v>50</v>
      </c>
      <c r="H1572" s="71"/>
      <c r="I1572" s="71"/>
      <c r="J1572" s="71"/>
      <c r="K1572" s="71"/>
      <c r="L1572" s="71">
        <v>18</v>
      </c>
      <c r="M1572" s="71">
        <v>60</v>
      </c>
    </row>
    <row r="1573" spans="1:13" ht="33.75" x14ac:dyDescent="0.15">
      <c r="A1573" s="71"/>
      <c r="B1573" s="71">
        <v>3</v>
      </c>
      <c r="C1573" s="71" t="s">
        <v>5504</v>
      </c>
      <c r="D1573" s="71" t="s">
        <v>5503</v>
      </c>
      <c r="E1573" s="71">
        <v>50</v>
      </c>
      <c r="F1573" s="71">
        <v>50</v>
      </c>
      <c r="G1573" s="71">
        <v>50</v>
      </c>
      <c r="H1573" s="71"/>
      <c r="I1573" s="71"/>
      <c r="J1573" s="71"/>
      <c r="K1573" s="71"/>
      <c r="L1573" s="71">
        <v>18</v>
      </c>
      <c r="M1573" s="71">
        <v>60</v>
      </c>
    </row>
    <row r="1574" spans="1:13" ht="33.75" x14ac:dyDescent="0.15">
      <c r="A1574" s="71"/>
      <c r="B1574" s="63">
        <v>4</v>
      </c>
      <c r="C1574" s="71" t="s">
        <v>5505</v>
      </c>
      <c r="D1574" s="71" t="s">
        <v>5503</v>
      </c>
      <c r="E1574" s="71">
        <v>50</v>
      </c>
      <c r="F1574" s="71">
        <v>50</v>
      </c>
      <c r="G1574" s="71">
        <v>50</v>
      </c>
      <c r="H1574" s="71"/>
      <c r="I1574" s="71"/>
      <c r="J1574" s="71"/>
      <c r="K1574" s="71"/>
      <c r="L1574" s="71">
        <v>20</v>
      </c>
      <c r="M1574" s="71">
        <v>60</v>
      </c>
    </row>
    <row r="1575" spans="1:13" ht="33.75" x14ac:dyDescent="0.15">
      <c r="A1575" s="71"/>
      <c r="B1575" s="71">
        <v>5</v>
      </c>
      <c r="C1575" s="71" t="s">
        <v>5506</v>
      </c>
      <c r="D1575" s="71" t="s">
        <v>5507</v>
      </c>
      <c r="E1575" s="71">
        <v>16.3</v>
      </c>
      <c r="F1575" s="71">
        <v>16.3</v>
      </c>
      <c r="G1575" s="71">
        <v>16.3</v>
      </c>
      <c r="H1575" s="71"/>
      <c r="I1575" s="71"/>
      <c r="J1575" s="71"/>
      <c r="K1575" s="71"/>
      <c r="L1575" s="71">
        <v>36</v>
      </c>
      <c r="M1575" s="71">
        <v>144</v>
      </c>
    </row>
    <row r="1576" spans="1:13" x14ac:dyDescent="0.15">
      <c r="A1576" s="71"/>
      <c r="B1576" s="71">
        <v>6</v>
      </c>
      <c r="C1576" s="71" t="s">
        <v>5508</v>
      </c>
      <c r="D1576" s="71" t="s">
        <v>5509</v>
      </c>
      <c r="E1576" s="71">
        <v>1500</v>
      </c>
      <c r="F1576" s="71">
        <v>1500</v>
      </c>
      <c r="G1576" s="71">
        <v>1500</v>
      </c>
      <c r="H1576" s="71"/>
      <c r="I1576" s="71"/>
      <c r="J1576" s="71"/>
      <c r="K1576" s="71"/>
      <c r="L1576" s="71">
        <v>2000</v>
      </c>
      <c r="M1576" s="71">
        <v>4100</v>
      </c>
    </row>
    <row r="1577" spans="1:13" ht="22.5" x14ac:dyDescent="0.15">
      <c r="A1577" s="71"/>
      <c r="B1577" s="63">
        <v>7</v>
      </c>
      <c r="C1577" s="71" t="s">
        <v>5510</v>
      </c>
      <c r="D1577" s="71" t="s">
        <v>5511</v>
      </c>
      <c r="E1577" s="71">
        <v>648.79999999999995</v>
      </c>
      <c r="F1577" s="71">
        <v>648.79999999999995</v>
      </c>
      <c r="G1577" s="71">
        <v>648.79999999999995</v>
      </c>
      <c r="H1577" s="71"/>
      <c r="I1577" s="71"/>
      <c r="J1577" s="71"/>
      <c r="K1577" s="71"/>
      <c r="L1577" s="71">
        <v>167</v>
      </c>
      <c r="M1577" s="71">
        <v>500</v>
      </c>
    </row>
    <row r="1578" spans="1:13" x14ac:dyDescent="0.15">
      <c r="A1578" s="71"/>
      <c r="B1578" s="71">
        <v>8</v>
      </c>
      <c r="C1578" s="71" t="s">
        <v>5512</v>
      </c>
      <c r="D1578" s="57" t="s">
        <v>5513</v>
      </c>
      <c r="E1578" s="71">
        <v>648.80999999999995</v>
      </c>
      <c r="F1578" s="71">
        <v>648.80999999999995</v>
      </c>
      <c r="G1578" s="71">
        <v>648.80999999999995</v>
      </c>
      <c r="H1578" s="71"/>
      <c r="I1578" s="71"/>
      <c r="J1578" s="71"/>
      <c r="K1578" s="71"/>
      <c r="L1578" s="71">
        <v>600</v>
      </c>
      <c r="M1578" s="71">
        <v>600</v>
      </c>
    </row>
    <row r="1579" spans="1:13" x14ac:dyDescent="0.15">
      <c r="A1579" s="71"/>
      <c r="B1579" s="71">
        <v>9</v>
      </c>
      <c r="C1579" s="71" t="s">
        <v>5514</v>
      </c>
      <c r="D1579" s="71" t="s">
        <v>5515</v>
      </c>
      <c r="E1579" s="71">
        <v>1382</v>
      </c>
      <c r="F1579" s="71">
        <v>1382</v>
      </c>
      <c r="G1579" s="71">
        <v>1382</v>
      </c>
      <c r="H1579" s="71"/>
      <c r="I1579" s="71"/>
      <c r="J1579" s="71"/>
      <c r="K1579" s="71"/>
      <c r="L1579" s="71">
        <v>67</v>
      </c>
      <c r="M1579" s="71">
        <v>157</v>
      </c>
    </row>
    <row r="1580" spans="1:13" x14ac:dyDescent="0.15">
      <c r="A1580" s="71"/>
      <c r="B1580" s="63">
        <v>10</v>
      </c>
      <c r="C1580" s="71" t="s">
        <v>5516</v>
      </c>
      <c r="D1580" s="71" t="s">
        <v>5515</v>
      </c>
      <c r="E1580" s="71">
        <v>1382</v>
      </c>
      <c r="F1580" s="71">
        <v>1382</v>
      </c>
      <c r="G1580" s="71">
        <v>1382</v>
      </c>
      <c r="H1580" s="71"/>
      <c r="I1580" s="71"/>
      <c r="J1580" s="71"/>
      <c r="K1580" s="71"/>
      <c r="L1580" s="71">
        <v>125</v>
      </c>
      <c r="M1580" s="71">
        <v>727</v>
      </c>
    </row>
    <row r="1581" spans="1:13" x14ac:dyDescent="0.15">
      <c r="A1581" s="71" t="s">
        <v>5517</v>
      </c>
      <c r="B1581" s="71">
        <v>24</v>
      </c>
      <c r="C1581" s="71"/>
      <c r="D1581" s="57"/>
      <c r="E1581" s="71">
        <f>SUM(E1582:E1605)</f>
        <v>5416.3464000000004</v>
      </c>
      <c r="F1581" s="71">
        <f>SUM(F1582:F1605)</f>
        <v>5416.3464000000004</v>
      </c>
      <c r="G1581" s="71">
        <f>SUM(G1582:G1605)</f>
        <v>4376.3700000000008</v>
      </c>
      <c r="H1581" s="71">
        <f>SUM(H1582:H1605)</f>
        <v>850.08640000000003</v>
      </c>
      <c r="I1581" s="71">
        <f>SUM(I1582:I1605)</f>
        <v>189.89000000000001</v>
      </c>
      <c r="J1581" s="71"/>
      <c r="K1581" s="71">
        <v>0</v>
      </c>
      <c r="L1581" s="71">
        <f>SUM(L1582:L1605)</f>
        <v>1050</v>
      </c>
      <c r="M1581" s="71">
        <f>SUM(M1582:M1605)</f>
        <v>155567</v>
      </c>
    </row>
    <row r="1582" spans="1:13" s="50" customFormat="1" ht="22.5" x14ac:dyDescent="0.15">
      <c r="A1582" s="63"/>
      <c r="B1582" s="63">
        <v>1</v>
      </c>
      <c r="C1582" s="76" t="s">
        <v>5518</v>
      </c>
      <c r="D1582" s="76" t="s">
        <v>5519</v>
      </c>
      <c r="E1582" s="63">
        <f>F1582</f>
        <v>23.59</v>
      </c>
      <c r="F1582" s="65">
        <v>23.59</v>
      </c>
      <c r="G1582" s="63"/>
      <c r="H1582" s="63"/>
      <c r="I1582" s="76">
        <v>23.59</v>
      </c>
      <c r="J1582" s="63"/>
      <c r="K1582" s="63"/>
      <c r="L1582" s="63"/>
      <c r="M1582" s="65">
        <v>17310</v>
      </c>
    </row>
    <row r="1583" spans="1:13" s="50" customFormat="1" ht="80.25" x14ac:dyDescent="0.15">
      <c r="A1583" s="63"/>
      <c r="B1583" s="63">
        <v>2</v>
      </c>
      <c r="C1583" s="63" t="s">
        <v>5520</v>
      </c>
      <c r="D1583" s="63" t="s">
        <v>5521</v>
      </c>
      <c r="E1583" s="63">
        <f t="shared" ref="E1583:E1602" si="59">F1583</f>
        <v>114.2</v>
      </c>
      <c r="F1583" s="63">
        <f>SUM(G1583:I1583)</f>
        <v>114.2</v>
      </c>
      <c r="G1583" s="63"/>
      <c r="H1583" s="63">
        <v>114.2</v>
      </c>
      <c r="I1583" s="63"/>
      <c r="J1583" s="63"/>
      <c r="K1583" s="63"/>
      <c r="L1583" s="63"/>
      <c r="M1583" s="63" t="s">
        <v>5522</v>
      </c>
    </row>
    <row r="1584" spans="1:13" s="50" customFormat="1" ht="22.5" x14ac:dyDescent="0.15">
      <c r="A1584" s="63"/>
      <c r="B1584" s="63">
        <v>3</v>
      </c>
      <c r="C1584" s="63" t="s">
        <v>5523</v>
      </c>
      <c r="D1584" s="63" t="s">
        <v>5524</v>
      </c>
      <c r="E1584" s="63">
        <f t="shared" si="59"/>
        <v>59.68</v>
      </c>
      <c r="F1584" s="76">
        <v>59.68</v>
      </c>
      <c r="G1584" s="63"/>
      <c r="H1584" s="76">
        <v>59.68</v>
      </c>
      <c r="I1584" s="63"/>
      <c r="J1584" s="63"/>
      <c r="K1584" s="63"/>
      <c r="L1584" s="63">
        <v>468</v>
      </c>
      <c r="M1584" s="65"/>
    </row>
    <row r="1585" spans="1:13" s="50" customFormat="1" ht="22.5" x14ac:dyDescent="0.15">
      <c r="A1585" s="63"/>
      <c r="B1585" s="63">
        <v>4</v>
      </c>
      <c r="C1585" s="63" t="s">
        <v>5525</v>
      </c>
      <c r="D1585" s="63" t="s">
        <v>5524</v>
      </c>
      <c r="E1585" s="63">
        <f t="shared" si="59"/>
        <v>16.78</v>
      </c>
      <c r="F1585" s="76">
        <v>16.78</v>
      </c>
      <c r="G1585" s="63"/>
      <c r="H1585" s="76">
        <v>16.78</v>
      </c>
      <c r="I1585" s="63"/>
      <c r="J1585" s="63"/>
      <c r="K1585" s="63"/>
      <c r="L1585" s="63"/>
      <c r="M1585" s="65">
        <v>223</v>
      </c>
    </row>
    <row r="1586" spans="1:13" s="50" customFormat="1" ht="22.5" x14ac:dyDescent="0.15">
      <c r="A1586" s="63"/>
      <c r="B1586" s="63">
        <v>5</v>
      </c>
      <c r="C1586" s="63" t="s">
        <v>5526</v>
      </c>
      <c r="D1586" s="63" t="s">
        <v>5524</v>
      </c>
      <c r="E1586" s="63">
        <f t="shared" si="59"/>
        <v>46.1</v>
      </c>
      <c r="F1586" s="76">
        <v>46.1</v>
      </c>
      <c r="G1586" s="63"/>
      <c r="H1586" s="76">
        <v>46.1</v>
      </c>
      <c r="I1586" s="63"/>
      <c r="J1586" s="63"/>
      <c r="K1586" s="63"/>
      <c r="L1586" s="63"/>
      <c r="M1586" s="65">
        <v>976</v>
      </c>
    </row>
    <row r="1587" spans="1:13" s="50" customFormat="1" ht="22.5" x14ac:dyDescent="0.15">
      <c r="A1587" s="63"/>
      <c r="B1587" s="63">
        <v>6</v>
      </c>
      <c r="C1587" s="76" t="s">
        <v>5527</v>
      </c>
      <c r="D1587" s="63" t="s">
        <v>5524</v>
      </c>
      <c r="E1587" s="63">
        <f t="shared" si="59"/>
        <v>64.08</v>
      </c>
      <c r="F1587" s="76">
        <v>64.08</v>
      </c>
      <c r="G1587" s="63"/>
      <c r="H1587" s="76">
        <v>64.08</v>
      </c>
      <c r="I1587" s="63"/>
      <c r="J1587" s="63"/>
      <c r="K1587" s="63"/>
      <c r="L1587" s="63"/>
      <c r="M1587" s="65">
        <v>1494</v>
      </c>
    </row>
    <row r="1588" spans="1:13" s="50" customFormat="1" ht="22.5" x14ac:dyDescent="0.15">
      <c r="A1588" s="63"/>
      <c r="B1588" s="63">
        <v>7</v>
      </c>
      <c r="C1588" s="76" t="s">
        <v>5528</v>
      </c>
      <c r="D1588" s="63" t="s">
        <v>5524</v>
      </c>
      <c r="E1588" s="63">
        <f t="shared" si="59"/>
        <v>78.400000000000006</v>
      </c>
      <c r="F1588" s="76">
        <v>78.400000000000006</v>
      </c>
      <c r="G1588" s="63"/>
      <c r="H1588" s="76">
        <v>78.400000000000006</v>
      </c>
      <c r="I1588" s="63"/>
      <c r="J1588" s="63"/>
      <c r="K1588" s="63"/>
      <c r="L1588" s="63">
        <v>391</v>
      </c>
      <c r="M1588" s="65">
        <v>1567</v>
      </c>
    </row>
    <row r="1589" spans="1:13" s="50" customFormat="1" ht="22.5" x14ac:dyDescent="0.15">
      <c r="A1589" s="63"/>
      <c r="B1589" s="63">
        <v>8</v>
      </c>
      <c r="C1589" s="63" t="s">
        <v>5529</v>
      </c>
      <c r="D1589" s="63" t="s">
        <v>5524</v>
      </c>
      <c r="E1589" s="63">
        <f t="shared" si="59"/>
        <v>26.62</v>
      </c>
      <c r="F1589" s="76">
        <v>26.62</v>
      </c>
      <c r="G1589" s="63"/>
      <c r="H1589" s="76">
        <v>26.62</v>
      </c>
      <c r="I1589" s="63"/>
      <c r="J1589" s="63"/>
      <c r="K1589" s="63"/>
      <c r="L1589" s="63"/>
      <c r="M1589" s="65">
        <v>894</v>
      </c>
    </row>
    <row r="1590" spans="1:13" s="50" customFormat="1" ht="22.5" x14ac:dyDescent="0.15">
      <c r="A1590" s="63"/>
      <c r="B1590" s="63">
        <v>9</v>
      </c>
      <c r="C1590" s="76" t="s">
        <v>5530</v>
      </c>
      <c r="D1590" s="63" t="s">
        <v>5524</v>
      </c>
      <c r="E1590" s="63">
        <f t="shared" si="59"/>
        <v>76.52</v>
      </c>
      <c r="F1590" s="76">
        <v>76.52</v>
      </c>
      <c r="G1590" s="63"/>
      <c r="H1590" s="76">
        <v>76.52</v>
      </c>
      <c r="I1590" s="63"/>
      <c r="J1590" s="63"/>
      <c r="K1590" s="63"/>
      <c r="L1590" s="63"/>
      <c r="M1590" s="65">
        <v>2009</v>
      </c>
    </row>
    <row r="1591" spans="1:13" s="50" customFormat="1" ht="22.5" x14ac:dyDescent="0.15">
      <c r="A1591" s="63"/>
      <c r="B1591" s="63">
        <v>10</v>
      </c>
      <c r="C1591" s="63" t="s">
        <v>5531</v>
      </c>
      <c r="D1591" s="63" t="s">
        <v>5524</v>
      </c>
      <c r="E1591" s="63">
        <f t="shared" si="59"/>
        <v>28.21</v>
      </c>
      <c r="F1591" s="76">
        <v>28.21</v>
      </c>
      <c r="G1591" s="63"/>
      <c r="H1591" s="76">
        <v>28.21</v>
      </c>
      <c r="I1591" s="63"/>
      <c r="J1591" s="63"/>
      <c r="K1591" s="63"/>
      <c r="L1591" s="63"/>
      <c r="M1591" s="65">
        <v>822</v>
      </c>
    </row>
    <row r="1592" spans="1:13" s="50" customFormat="1" ht="22.5" x14ac:dyDescent="0.15">
      <c r="A1592" s="63"/>
      <c r="B1592" s="63">
        <v>11</v>
      </c>
      <c r="C1592" s="63" t="s">
        <v>5532</v>
      </c>
      <c r="D1592" s="63" t="s">
        <v>5524</v>
      </c>
      <c r="E1592" s="63">
        <f t="shared" si="59"/>
        <v>48.72</v>
      </c>
      <c r="F1592" s="76">
        <v>48.72</v>
      </c>
      <c r="G1592" s="63"/>
      <c r="H1592" s="76">
        <v>48.72</v>
      </c>
      <c r="I1592" s="63"/>
      <c r="J1592" s="63"/>
      <c r="K1592" s="63"/>
      <c r="L1592" s="63"/>
      <c r="M1592" s="65">
        <v>1513</v>
      </c>
    </row>
    <row r="1593" spans="1:13" s="50" customFormat="1" ht="22.5" x14ac:dyDescent="0.15">
      <c r="A1593" s="63"/>
      <c r="B1593" s="63">
        <v>12</v>
      </c>
      <c r="C1593" s="63" t="s">
        <v>5533</v>
      </c>
      <c r="D1593" s="63" t="s">
        <v>5524</v>
      </c>
      <c r="E1593" s="63">
        <f t="shared" si="59"/>
        <v>28.42</v>
      </c>
      <c r="F1593" s="76">
        <v>28.42</v>
      </c>
      <c r="G1593" s="63"/>
      <c r="H1593" s="76">
        <v>28.42</v>
      </c>
      <c r="I1593" s="63"/>
      <c r="J1593" s="63"/>
      <c r="K1593" s="63"/>
      <c r="L1593" s="63">
        <v>191</v>
      </c>
      <c r="M1593" s="65">
        <v>796</v>
      </c>
    </row>
    <row r="1594" spans="1:13" s="50" customFormat="1" ht="22.5" x14ac:dyDescent="0.15">
      <c r="A1594" s="63"/>
      <c r="B1594" s="63">
        <v>13</v>
      </c>
      <c r="C1594" s="63" t="s">
        <v>5534</v>
      </c>
      <c r="D1594" s="63" t="s">
        <v>5524</v>
      </c>
      <c r="E1594" s="63">
        <f t="shared" si="59"/>
        <v>45.76</v>
      </c>
      <c r="F1594" s="76">
        <v>45.76</v>
      </c>
      <c r="G1594" s="63"/>
      <c r="H1594" s="76">
        <v>45.76</v>
      </c>
      <c r="I1594" s="63"/>
      <c r="J1594" s="63"/>
      <c r="K1594" s="63"/>
      <c r="L1594" s="63"/>
      <c r="M1594" s="65">
        <v>1861</v>
      </c>
    </row>
    <row r="1595" spans="1:13" s="50" customFormat="1" ht="22.5" x14ac:dyDescent="0.15">
      <c r="A1595" s="63"/>
      <c r="B1595" s="63">
        <v>14</v>
      </c>
      <c r="C1595" s="63" t="s">
        <v>5535</v>
      </c>
      <c r="D1595" s="63" t="s">
        <v>5524</v>
      </c>
      <c r="E1595" s="63">
        <f t="shared" si="59"/>
        <v>70.459999999999994</v>
      </c>
      <c r="F1595" s="76">
        <v>70.459999999999994</v>
      </c>
      <c r="G1595" s="63"/>
      <c r="H1595" s="76">
        <v>70.459999999999994</v>
      </c>
      <c r="I1595" s="63"/>
      <c r="J1595" s="63"/>
      <c r="K1595" s="63"/>
      <c r="L1595" s="63"/>
      <c r="M1595" s="65">
        <v>1691</v>
      </c>
    </row>
    <row r="1596" spans="1:13" s="50" customFormat="1" ht="22.5" x14ac:dyDescent="0.15">
      <c r="A1596" s="63"/>
      <c r="B1596" s="63">
        <v>15</v>
      </c>
      <c r="C1596" s="63" t="s">
        <v>5536</v>
      </c>
      <c r="D1596" s="63" t="s">
        <v>5524</v>
      </c>
      <c r="E1596" s="63">
        <f t="shared" si="59"/>
        <v>8.58</v>
      </c>
      <c r="F1596" s="76">
        <v>8.58</v>
      </c>
      <c r="G1596" s="63"/>
      <c r="H1596" s="76">
        <v>8.58</v>
      </c>
      <c r="I1596" s="63"/>
      <c r="J1596" s="63"/>
      <c r="K1596" s="63"/>
      <c r="L1596" s="63"/>
      <c r="M1596" s="65">
        <v>350</v>
      </c>
    </row>
    <row r="1597" spans="1:13" s="50" customFormat="1" ht="22.5" x14ac:dyDescent="0.15">
      <c r="A1597" s="63"/>
      <c r="B1597" s="63">
        <v>16</v>
      </c>
      <c r="C1597" s="63" t="s">
        <v>5537</v>
      </c>
      <c r="D1597" s="63" t="s">
        <v>5524</v>
      </c>
      <c r="E1597" s="63">
        <f t="shared" si="59"/>
        <v>11.3</v>
      </c>
      <c r="F1597" s="76">
        <v>11.3</v>
      </c>
      <c r="G1597" s="63"/>
      <c r="H1597" s="76">
        <v>11.3</v>
      </c>
      <c r="I1597" s="63"/>
      <c r="J1597" s="63"/>
      <c r="K1597" s="63"/>
      <c r="L1597" s="63"/>
      <c r="M1597" s="65">
        <v>415</v>
      </c>
    </row>
    <row r="1598" spans="1:13" s="50" customFormat="1" ht="22.5" x14ac:dyDescent="0.15">
      <c r="A1598" s="63"/>
      <c r="B1598" s="63">
        <v>17</v>
      </c>
      <c r="C1598" s="63" t="s">
        <v>5538</v>
      </c>
      <c r="D1598" s="63" t="s">
        <v>5524</v>
      </c>
      <c r="E1598" s="63">
        <f t="shared" si="59"/>
        <v>18.399999999999999</v>
      </c>
      <c r="F1598" s="76">
        <v>18.399999999999999</v>
      </c>
      <c r="G1598" s="63"/>
      <c r="H1598" s="76">
        <v>18.399999999999999</v>
      </c>
      <c r="I1598" s="63"/>
      <c r="J1598" s="63"/>
      <c r="K1598" s="63"/>
      <c r="L1598" s="63"/>
      <c r="M1598" s="65">
        <v>906</v>
      </c>
    </row>
    <row r="1599" spans="1:13" s="50" customFormat="1" ht="34.5" x14ac:dyDescent="0.15">
      <c r="A1599" s="63"/>
      <c r="B1599" s="63">
        <v>18</v>
      </c>
      <c r="C1599" s="63" t="s">
        <v>5539</v>
      </c>
      <c r="D1599" s="63" t="s">
        <v>5540</v>
      </c>
      <c r="E1599" s="63">
        <f t="shared" si="59"/>
        <v>21.7</v>
      </c>
      <c r="F1599" s="65">
        <f>SUM(G1599:I1599)</f>
        <v>21.7</v>
      </c>
      <c r="G1599" s="63"/>
      <c r="H1599" s="63">
        <v>21.7</v>
      </c>
      <c r="I1599" s="63"/>
      <c r="J1599" s="63"/>
      <c r="K1599" s="63"/>
      <c r="L1599" s="63"/>
      <c r="M1599" s="65"/>
    </row>
    <row r="1600" spans="1:13" s="50" customFormat="1" ht="33.75" x14ac:dyDescent="0.15">
      <c r="A1600" s="63"/>
      <c r="B1600" s="63">
        <v>19</v>
      </c>
      <c r="C1600" s="63" t="s">
        <v>5541</v>
      </c>
      <c r="D1600" s="63" t="s">
        <v>5542</v>
      </c>
      <c r="E1600" s="63">
        <f t="shared" si="59"/>
        <v>154</v>
      </c>
      <c r="F1600" s="65">
        <v>154</v>
      </c>
      <c r="G1600" s="64"/>
      <c r="H1600" s="64"/>
      <c r="I1600" s="64">
        <v>154</v>
      </c>
      <c r="J1600" s="63"/>
      <c r="K1600" s="63"/>
      <c r="L1600" s="63"/>
      <c r="M1600" s="65">
        <v>50550</v>
      </c>
    </row>
    <row r="1601" spans="1:13" s="50" customFormat="1" ht="56.25" x14ac:dyDescent="0.15">
      <c r="A1601" s="63"/>
      <c r="B1601" s="63">
        <v>20</v>
      </c>
      <c r="C1601" s="63" t="s">
        <v>5543</v>
      </c>
      <c r="D1601" s="63" t="s">
        <v>5544</v>
      </c>
      <c r="E1601" s="63">
        <f t="shared" si="59"/>
        <v>2888.6363999999999</v>
      </c>
      <c r="F1601" s="63">
        <v>2888.6363999999999</v>
      </c>
      <c r="G1601" s="63">
        <v>2852.78</v>
      </c>
      <c r="H1601" s="63">
        <v>23.5564</v>
      </c>
      <c r="I1601" s="63">
        <v>12.3</v>
      </c>
      <c r="J1601" s="63"/>
      <c r="K1601" s="63"/>
      <c r="L1601" s="63"/>
      <c r="M1601" s="65">
        <v>71670</v>
      </c>
    </row>
    <row r="1602" spans="1:13" s="50" customFormat="1" ht="23.25" x14ac:dyDescent="0.15">
      <c r="A1602" s="63"/>
      <c r="B1602" s="63">
        <v>21</v>
      </c>
      <c r="C1602" s="63" t="s">
        <v>5545</v>
      </c>
      <c r="D1602" s="63" t="s">
        <v>5546</v>
      </c>
      <c r="E1602" s="63">
        <f t="shared" si="59"/>
        <v>62.6</v>
      </c>
      <c r="F1602" s="63">
        <v>62.6</v>
      </c>
      <c r="G1602" s="63"/>
      <c r="H1602" s="63">
        <v>62.6</v>
      </c>
      <c r="I1602" s="63"/>
      <c r="J1602" s="63"/>
      <c r="K1602" s="63"/>
      <c r="L1602" s="63"/>
      <c r="M1602" s="65">
        <v>520</v>
      </c>
    </row>
    <row r="1603" spans="1:13" ht="23.25" x14ac:dyDescent="0.15">
      <c r="A1603" s="83"/>
      <c r="B1603" s="63">
        <v>22</v>
      </c>
      <c r="C1603" s="97" t="s">
        <v>1650</v>
      </c>
      <c r="D1603" s="98" t="s">
        <v>5547</v>
      </c>
      <c r="E1603" s="83">
        <v>1500</v>
      </c>
      <c r="F1603" s="83">
        <v>1500</v>
      </c>
      <c r="G1603" s="83">
        <v>1500</v>
      </c>
      <c r="H1603" s="83"/>
      <c r="I1603" s="83"/>
      <c r="J1603" s="83"/>
      <c r="K1603" s="83"/>
      <c r="L1603" s="84" t="s">
        <v>5548</v>
      </c>
      <c r="M1603" s="84" t="s">
        <v>5548</v>
      </c>
    </row>
    <row r="1604" spans="1:13" x14ac:dyDescent="0.15">
      <c r="A1604" s="71"/>
      <c r="B1604" s="63">
        <v>23</v>
      </c>
      <c r="C1604" s="58" t="s">
        <v>5549</v>
      </c>
      <c r="D1604" s="57" t="s">
        <v>5550</v>
      </c>
      <c r="E1604" s="58">
        <v>12.74</v>
      </c>
      <c r="F1604" s="58">
        <v>12.74</v>
      </c>
      <c r="G1604" s="58">
        <v>12.74</v>
      </c>
      <c r="H1604" s="71"/>
      <c r="I1604" s="71"/>
      <c r="J1604" s="71"/>
      <c r="K1604" s="71"/>
      <c r="L1604" s="84" t="s">
        <v>5548</v>
      </c>
      <c r="M1604" s="84" t="s">
        <v>5548</v>
      </c>
    </row>
    <row r="1605" spans="1:13" x14ac:dyDescent="0.15">
      <c r="A1605" s="71"/>
      <c r="B1605" s="63">
        <v>24</v>
      </c>
      <c r="C1605" s="58" t="s">
        <v>5551</v>
      </c>
      <c r="D1605" s="57" t="s">
        <v>5552</v>
      </c>
      <c r="E1605" s="58">
        <v>10.85</v>
      </c>
      <c r="F1605" s="58">
        <v>10.85</v>
      </c>
      <c r="G1605" s="58">
        <v>10.85</v>
      </c>
      <c r="H1605" s="71"/>
      <c r="I1605" s="71"/>
      <c r="J1605" s="71"/>
      <c r="K1605" s="71"/>
      <c r="L1605" s="84" t="s">
        <v>5548</v>
      </c>
      <c r="M1605" s="84" t="s">
        <v>5548</v>
      </c>
    </row>
  </sheetData>
  <autoFilter ref="A3:M1605" xr:uid="{00000000-0009-0000-0000-000000000000}">
    <filterColumn colId="4" showButton="0"/>
    <filterColumn colId="5" showButton="0"/>
    <filterColumn colId="6" showButton="0"/>
    <filterColumn colId="7" showButton="0"/>
    <filterColumn colId="8" showButton="0"/>
    <filterColumn colId="9" showButton="0"/>
    <filterColumn colId="11" showButton="0"/>
  </autoFilter>
  <mergeCells count="13">
    <mergeCell ref="A1:M1"/>
    <mergeCell ref="M4:M5"/>
    <mergeCell ref="A3:A5"/>
    <mergeCell ref="B3:B5"/>
    <mergeCell ref="C3:C5"/>
    <mergeCell ref="D3:D5"/>
    <mergeCell ref="E3:K3"/>
    <mergeCell ref="L3:M3"/>
    <mergeCell ref="E4:E5"/>
    <mergeCell ref="F4:J4"/>
    <mergeCell ref="K4:K5"/>
    <mergeCell ref="L4:L5"/>
    <mergeCell ref="A2:M2"/>
  </mergeCells>
  <phoneticPr fontId="1" type="noConversion"/>
  <conditionalFormatting sqref="D83 C115:C117 D86:D95">
    <cfRule type="duplicateValues" dxfId="7" priority="2" stopIfTrue="1"/>
  </conditionalFormatting>
  <conditionalFormatting sqref="C182:C186">
    <cfRule type="duplicateValues" dxfId="6" priority="3" stopIfTrue="1"/>
  </conditionalFormatting>
  <conditionalFormatting sqref="C559:C570">
    <cfRule type="duplicateValues" dxfId="5" priority="4" stopIfTrue="1"/>
  </conditionalFormatting>
  <conditionalFormatting sqref="C1088:C1106">
    <cfRule type="duplicateValues" dxfId="4" priority="1" stopIfTrue="1"/>
  </conditionalFormatting>
  <printOptions horizontalCentered="1"/>
  <pageMargins left="0.59055118110236227" right="0.59055118110236227"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0FBAF-7D90-4109-B186-0A0ACE9F8F49}">
  <dimension ref="A1:S576"/>
  <sheetViews>
    <sheetView workbookViewId="0">
      <selection activeCell="H15" sqref="H15"/>
    </sheetView>
  </sheetViews>
  <sheetFormatPr defaultRowHeight="13.5" x14ac:dyDescent="0.15"/>
  <sheetData>
    <row r="1" spans="1:19" ht="22.5" x14ac:dyDescent="0.15">
      <c r="A1" s="141" t="s">
        <v>5558</v>
      </c>
      <c r="B1" s="141"/>
      <c r="C1" s="141"/>
      <c r="D1" s="141"/>
      <c r="E1" s="141"/>
      <c r="F1" s="141"/>
      <c r="G1" s="141"/>
      <c r="H1" s="141"/>
      <c r="I1" s="141"/>
      <c r="J1" s="141"/>
      <c r="K1" s="141"/>
      <c r="L1" s="141"/>
      <c r="M1" s="141"/>
      <c r="N1" s="141"/>
      <c r="O1" s="141"/>
      <c r="P1" s="141"/>
      <c r="Q1" s="141"/>
      <c r="R1" s="141"/>
      <c r="S1" s="141"/>
    </row>
    <row r="2" spans="1:19" x14ac:dyDescent="0.15">
      <c r="A2" s="142"/>
      <c r="B2" s="143"/>
      <c r="C2" s="129"/>
      <c r="D2" s="129"/>
      <c r="E2" s="144"/>
      <c r="F2" s="144"/>
      <c r="G2" s="128"/>
      <c r="H2" s="128"/>
      <c r="I2" s="128"/>
      <c r="J2" s="128"/>
      <c r="K2" s="128"/>
      <c r="L2" s="2"/>
      <c r="M2" s="143"/>
      <c r="N2" s="145"/>
      <c r="O2" s="146"/>
      <c r="P2" s="130"/>
      <c r="Q2" s="130"/>
      <c r="R2" s="147" t="s">
        <v>1754</v>
      </c>
      <c r="S2" s="144"/>
    </row>
    <row r="3" spans="1:19" x14ac:dyDescent="0.15">
      <c r="A3" s="136" t="s">
        <v>2693</v>
      </c>
      <c r="B3" s="135" t="s">
        <v>0</v>
      </c>
      <c r="C3" s="122" t="s">
        <v>1755</v>
      </c>
      <c r="D3" s="148" t="s">
        <v>1756</v>
      </c>
      <c r="E3" s="138" t="s">
        <v>1757</v>
      </c>
      <c r="F3" s="140"/>
      <c r="G3" s="8" t="s">
        <v>1758</v>
      </c>
      <c r="H3" s="9"/>
      <c r="I3" s="9"/>
      <c r="J3" s="9"/>
      <c r="K3" s="10"/>
      <c r="L3" s="135" t="s">
        <v>1759</v>
      </c>
      <c r="M3" s="135" t="s">
        <v>1760</v>
      </c>
      <c r="N3" s="157" t="s">
        <v>1761</v>
      </c>
      <c r="O3" s="159" t="s">
        <v>1762</v>
      </c>
      <c r="P3" s="160"/>
      <c r="Q3" s="160"/>
      <c r="R3" s="160"/>
      <c r="S3" s="135" t="s">
        <v>1763</v>
      </c>
    </row>
    <row r="4" spans="1:19" ht="19.5" x14ac:dyDescent="0.15">
      <c r="A4" s="136"/>
      <c r="B4" s="136"/>
      <c r="C4" s="122" t="s">
        <v>1764</v>
      </c>
      <c r="D4" s="149"/>
      <c r="E4" s="122" t="s">
        <v>1765</v>
      </c>
      <c r="F4" s="122" t="s">
        <v>1766</v>
      </c>
      <c r="G4" s="122" t="s">
        <v>1</v>
      </c>
      <c r="H4" s="122" t="s">
        <v>1767</v>
      </c>
      <c r="I4" s="122" t="s">
        <v>1768</v>
      </c>
      <c r="J4" s="122" t="s">
        <v>1769</v>
      </c>
      <c r="K4" s="122" t="s">
        <v>1770</v>
      </c>
      <c r="L4" s="136"/>
      <c r="M4" s="136"/>
      <c r="N4" s="158"/>
      <c r="O4" s="125" t="s">
        <v>1771</v>
      </c>
      <c r="P4" s="125" t="s">
        <v>1772</v>
      </c>
      <c r="Q4" s="125" t="s">
        <v>1773</v>
      </c>
      <c r="R4" s="125" t="s">
        <v>1774</v>
      </c>
      <c r="S4" s="136"/>
    </row>
    <row r="5" spans="1:19" x14ac:dyDescent="0.15">
      <c r="A5" s="123"/>
      <c r="B5" s="123">
        <v>544</v>
      </c>
      <c r="C5" s="127" t="s">
        <v>1775</v>
      </c>
      <c r="D5" s="123"/>
      <c r="E5" s="123"/>
      <c r="F5" s="123"/>
      <c r="G5" s="12">
        <f>SUM(H5:K5)</f>
        <v>50278.104500000001</v>
      </c>
      <c r="H5" s="12">
        <f>H7+H377+H314+H555</f>
        <v>17456.804899999999</v>
      </c>
      <c r="I5" s="12">
        <f>I7+I377+I314+I555</f>
        <v>12958.599599999998</v>
      </c>
      <c r="J5" s="123">
        <f>J7+J377+J314+J555</f>
        <v>3510</v>
      </c>
      <c r="K5" s="123">
        <f>K7+K377+K314+K555</f>
        <v>16352.7</v>
      </c>
      <c r="L5" s="13"/>
      <c r="M5" s="14"/>
      <c r="N5" s="15"/>
      <c r="O5" s="16"/>
      <c r="P5" s="16"/>
      <c r="Q5" s="16"/>
      <c r="R5" s="16"/>
      <c r="S5" s="17"/>
    </row>
    <row r="6" spans="1:19" x14ac:dyDescent="0.15">
      <c r="A6" s="123">
        <f>A7+A314+A377+A555</f>
        <v>544</v>
      </c>
      <c r="B6" s="123"/>
      <c r="C6" s="127"/>
      <c r="D6" s="123"/>
      <c r="E6" s="123"/>
      <c r="F6" s="123"/>
      <c r="G6" s="12"/>
      <c r="H6" s="12"/>
      <c r="I6" s="12"/>
      <c r="J6" s="123"/>
      <c r="K6" s="123"/>
      <c r="L6" s="13"/>
      <c r="M6" s="14"/>
      <c r="N6" s="15"/>
      <c r="O6" s="16"/>
      <c r="P6" s="16"/>
      <c r="Q6" s="16"/>
      <c r="R6" s="16"/>
      <c r="S6" s="17"/>
    </row>
    <row r="7" spans="1:19" x14ac:dyDescent="0.15">
      <c r="A7" s="123">
        <f>A8+A46+A60+A94+A95+A253+A312</f>
        <v>299</v>
      </c>
      <c r="B7" s="137" t="s">
        <v>1776</v>
      </c>
      <c r="C7" s="137"/>
      <c r="D7" s="137"/>
      <c r="E7" s="137"/>
      <c r="F7" s="137"/>
      <c r="G7" s="19">
        <f>G8+G46+G60+G94+G95+G253+G312</f>
        <v>20046.680000000004</v>
      </c>
      <c r="H7" s="19">
        <f t="shared" ref="H7:K7" si="0">H8+H46+H60+H94+H95+H253+H312</f>
        <v>4845.7299999999996</v>
      </c>
      <c r="I7" s="19">
        <f t="shared" si="0"/>
        <v>5114.0799999999972</v>
      </c>
      <c r="J7" s="19">
        <f t="shared" si="0"/>
        <v>0</v>
      </c>
      <c r="K7" s="19">
        <f t="shared" si="0"/>
        <v>10086.870000000001</v>
      </c>
      <c r="L7" s="13"/>
      <c r="M7" s="14"/>
      <c r="N7" s="15"/>
      <c r="O7" s="16"/>
      <c r="P7" s="16"/>
      <c r="Q7" s="16"/>
      <c r="R7" s="16"/>
      <c r="S7" s="17"/>
    </row>
    <row r="8" spans="1:19" x14ac:dyDescent="0.15">
      <c r="A8" s="123">
        <v>37</v>
      </c>
      <c r="B8" s="49" t="s">
        <v>2691</v>
      </c>
      <c r="C8" s="49"/>
      <c r="D8" s="49"/>
      <c r="E8" s="49"/>
      <c r="F8" s="49"/>
      <c r="G8" s="19">
        <f>SUM(G9:G45)</f>
        <v>9003.67</v>
      </c>
      <c r="H8" s="19">
        <f t="shared" ref="H8:K8" si="1">SUM(H9:H45)</f>
        <v>1307.07</v>
      </c>
      <c r="I8" s="19">
        <f t="shared" si="1"/>
        <v>109.73</v>
      </c>
      <c r="J8" s="19"/>
      <c r="K8" s="19">
        <f t="shared" si="1"/>
        <v>7586.8700000000008</v>
      </c>
      <c r="L8" s="13"/>
      <c r="M8" s="14"/>
      <c r="N8" s="15"/>
      <c r="O8" s="16"/>
      <c r="P8" s="16"/>
      <c r="Q8" s="16"/>
      <c r="R8" s="16"/>
      <c r="S8" s="17"/>
    </row>
    <row r="9" spans="1:19" ht="41.25" x14ac:dyDescent="0.15">
      <c r="A9" s="123">
        <v>1</v>
      </c>
      <c r="B9" s="18" t="s">
        <v>1777</v>
      </c>
      <c r="C9" s="18" t="s">
        <v>5566</v>
      </c>
      <c r="D9" s="20"/>
      <c r="E9" s="37" t="s">
        <v>1778</v>
      </c>
      <c r="F9" s="37" t="s">
        <v>1779</v>
      </c>
      <c r="G9" s="19">
        <v>10</v>
      </c>
      <c r="H9" s="19">
        <v>10</v>
      </c>
      <c r="I9" s="19"/>
      <c r="J9" s="19"/>
      <c r="K9" s="19"/>
      <c r="L9" s="127" t="s">
        <v>1780</v>
      </c>
      <c r="M9" s="18" t="s">
        <v>5567</v>
      </c>
      <c r="N9" s="124" t="s">
        <v>5568</v>
      </c>
      <c r="O9" s="126" t="s">
        <v>5569</v>
      </c>
      <c r="P9" s="38">
        <v>2018.1</v>
      </c>
      <c r="Q9" s="38">
        <v>2018.4</v>
      </c>
      <c r="R9" s="38">
        <v>2018.6</v>
      </c>
      <c r="S9" s="123"/>
    </row>
    <row r="10" spans="1:19" ht="60" x14ac:dyDescent="0.15">
      <c r="A10" s="123">
        <v>2</v>
      </c>
      <c r="B10" s="18" t="s">
        <v>1781</v>
      </c>
      <c r="C10" s="18" t="s">
        <v>5570</v>
      </c>
      <c r="D10" s="20" t="s">
        <v>5571</v>
      </c>
      <c r="E10" s="37" t="s">
        <v>1782</v>
      </c>
      <c r="F10" s="37" t="s">
        <v>1783</v>
      </c>
      <c r="G10" s="19">
        <v>12</v>
      </c>
      <c r="H10" s="19">
        <v>12</v>
      </c>
      <c r="I10" s="19"/>
      <c r="J10" s="19"/>
      <c r="K10" s="19"/>
      <c r="L10" s="127" t="s">
        <v>1784</v>
      </c>
      <c r="M10" s="39" t="s">
        <v>5572</v>
      </c>
      <c r="N10" s="124">
        <v>440</v>
      </c>
      <c r="O10" s="126">
        <v>2018.3</v>
      </c>
      <c r="P10" s="38">
        <v>2018.3</v>
      </c>
      <c r="Q10" s="38">
        <v>2018.4</v>
      </c>
      <c r="R10" s="126">
        <v>2018.6</v>
      </c>
      <c r="S10" s="123"/>
    </row>
    <row r="11" spans="1:19" ht="40.5" x14ac:dyDescent="0.15">
      <c r="A11" s="123">
        <v>3</v>
      </c>
      <c r="B11" s="18" t="s">
        <v>1785</v>
      </c>
      <c r="C11" s="18" t="s">
        <v>5573</v>
      </c>
      <c r="D11" s="20" t="s">
        <v>5574</v>
      </c>
      <c r="E11" s="37" t="s">
        <v>1782</v>
      </c>
      <c r="F11" s="37" t="s">
        <v>1786</v>
      </c>
      <c r="G11" s="19">
        <v>30</v>
      </c>
      <c r="H11" s="19">
        <v>30</v>
      </c>
      <c r="I11" s="19"/>
      <c r="J11" s="19"/>
      <c r="K11" s="19"/>
      <c r="L11" s="127" t="s">
        <v>1784</v>
      </c>
      <c r="M11" s="39" t="s">
        <v>5575</v>
      </c>
      <c r="N11" s="124">
        <v>595</v>
      </c>
      <c r="O11" s="126">
        <v>2018.3</v>
      </c>
      <c r="P11" s="126">
        <v>2018.3</v>
      </c>
      <c r="Q11" s="38">
        <v>2018.4</v>
      </c>
      <c r="R11" s="126">
        <v>2018.6</v>
      </c>
      <c r="S11" s="123"/>
    </row>
    <row r="12" spans="1:19" ht="31.5" x14ac:dyDescent="0.15">
      <c r="A12" s="123">
        <v>4</v>
      </c>
      <c r="B12" s="18" t="s">
        <v>1787</v>
      </c>
      <c r="C12" s="18" t="s">
        <v>5576</v>
      </c>
      <c r="D12" s="20"/>
      <c r="E12" s="37" t="s">
        <v>1788</v>
      </c>
      <c r="F12" s="37" t="s">
        <v>1789</v>
      </c>
      <c r="G12" s="19">
        <v>26.5</v>
      </c>
      <c r="H12" s="19">
        <v>26.5</v>
      </c>
      <c r="I12" s="19"/>
      <c r="J12" s="19"/>
      <c r="K12" s="19"/>
      <c r="L12" s="127" t="s">
        <v>1790</v>
      </c>
      <c r="M12" s="39" t="s">
        <v>5577</v>
      </c>
      <c r="N12" s="124">
        <v>413</v>
      </c>
      <c r="O12" s="126">
        <v>2018.4</v>
      </c>
      <c r="P12" s="126">
        <v>2018.4</v>
      </c>
      <c r="Q12" s="38">
        <v>2018.4</v>
      </c>
      <c r="R12" s="38">
        <v>2018.6</v>
      </c>
      <c r="S12" s="123"/>
    </row>
    <row r="13" spans="1:19" ht="31.5" x14ac:dyDescent="0.15">
      <c r="A13" s="123">
        <v>5</v>
      </c>
      <c r="B13" s="18" t="s">
        <v>1791</v>
      </c>
      <c r="C13" s="18" t="s">
        <v>5578</v>
      </c>
      <c r="D13" s="20" t="s">
        <v>5579</v>
      </c>
      <c r="E13" s="37" t="s">
        <v>1792</v>
      </c>
      <c r="F13" s="37" t="s">
        <v>1793</v>
      </c>
      <c r="G13" s="19">
        <v>38.4</v>
      </c>
      <c r="H13" s="19">
        <v>38.4</v>
      </c>
      <c r="I13" s="19"/>
      <c r="J13" s="19"/>
      <c r="K13" s="19"/>
      <c r="L13" s="127" t="s">
        <v>1794</v>
      </c>
      <c r="M13" s="39" t="s">
        <v>5580</v>
      </c>
      <c r="N13" s="124">
        <v>686</v>
      </c>
      <c r="O13" s="126" t="s">
        <v>5569</v>
      </c>
      <c r="P13" s="38">
        <v>2018.1</v>
      </c>
      <c r="Q13" s="38">
        <v>2018.4</v>
      </c>
      <c r="R13" s="38">
        <v>2018.6</v>
      </c>
      <c r="S13" s="123"/>
    </row>
    <row r="14" spans="1:19" ht="39" x14ac:dyDescent="0.15">
      <c r="A14" s="123">
        <v>6</v>
      </c>
      <c r="B14" s="18" t="s">
        <v>1872</v>
      </c>
      <c r="C14" s="18" t="s">
        <v>5581</v>
      </c>
      <c r="D14" s="20" t="s">
        <v>5582</v>
      </c>
      <c r="E14" s="37" t="s">
        <v>1873</v>
      </c>
      <c r="F14" s="37" t="s">
        <v>1874</v>
      </c>
      <c r="G14" s="19">
        <v>20.28</v>
      </c>
      <c r="H14" s="123">
        <v>20.28</v>
      </c>
      <c r="I14" s="123"/>
      <c r="J14" s="123"/>
      <c r="K14" s="123"/>
      <c r="L14" s="127" t="s">
        <v>1875</v>
      </c>
      <c r="M14" s="18" t="s">
        <v>1876</v>
      </c>
      <c r="N14" s="124">
        <v>812</v>
      </c>
      <c r="O14" s="40" t="s">
        <v>1804</v>
      </c>
      <c r="P14" s="38">
        <v>2018.1</v>
      </c>
      <c r="Q14" s="38">
        <v>2018.4</v>
      </c>
      <c r="R14" s="38">
        <v>2018.6</v>
      </c>
      <c r="S14" s="123"/>
    </row>
    <row r="15" spans="1:19" ht="236.25" x14ac:dyDescent="0.15">
      <c r="A15" s="123">
        <v>7</v>
      </c>
      <c r="B15" s="18" t="s">
        <v>5583</v>
      </c>
      <c r="C15" s="18" t="s">
        <v>5584</v>
      </c>
      <c r="D15" s="18" t="s">
        <v>5585</v>
      </c>
      <c r="E15" s="37" t="s">
        <v>1873</v>
      </c>
      <c r="F15" s="37" t="s">
        <v>1874</v>
      </c>
      <c r="G15" s="19">
        <v>30</v>
      </c>
      <c r="H15" s="123">
        <v>30</v>
      </c>
      <c r="I15" s="123"/>
      <c r="J15" s="123"/>
      <c r="K15" s="123"/>
      <c r="L15" s="127" t="s">
        <v>1875</v>
      </c>
      <c r="M15" s="18" t="s">
        <v>1876</v>
      </c>
      <c r="N15" s="124">
        <v>812</v>
      </c>
      <c r="O15" s="40" t="s">
        <v>1804</v>
      </c>
      <c r="P15" s="38">
        <v>2018.1</v>
      </c>
      <c r="Q15" s="38">
        <v>2018.4</v>
      </c>
      <c r="R15" s="126">
        <v>2018.6</v>
      </c>
      <c r="S15" s="123"/>
    </row>
    <row r="16" spans="1:19" ht="41.25" x14ac:dyDescent="0.15">
      <c r="A16" s="123">
        <v>8</v>
      </c>
      <c r="B16" s="18" t="s">
        <v>1877</v>
      </c>
      <c r="C16" s="18" t="s">
        <v>5586</v>
      </c>
      <c r="D16" s="20"/>
      <c r="E16" s="37" t="s">
        <v>1814</v>
      </c>
      <c r="F16" s="37" t="s">
        <v>1819</v>
      </c>
      <c r="G16" s="19">
        <v>70</v>
      </c>
      <c r="H16" s="123">
        <v>70</v>
      </c>
      <c r="I16" s="123"/>
      <c r="J16" s="123"/>
      <c r="K16" s="123"/>
      <c r="L16" s="127" t="s">
        <v>1816</v>
      </c>
      <c r="M16" s="39" t="s">
        <v>5587</v>
      </c>
      <c r="N16" s="124" t="s">
        <v>5588</v>
      </c>
      <c r="O16" s="126" t="s">
        <v>1806</v>
      </c>
      <c r="P16" s="38">
        <v>2018.4</v>
      </c>
      <c r="Q16" s="38">
        <v>2018.5</v>
      </c>
      <c r="R16" s="126" t="s">
        <v>1853</v>
      </c>
      <c r="S16" s="123"/>
    </row>
    <row r="17" spans="1:19" ht="41.25" x14ac:dyDescent="0.15">
      <c r="A17" s="123">
        <v>9</v>
      </c>
      <c r="B17" s="18" t="s">
        <v>1878</v>
      </c>
      <c r="C17" s="18" t="s">
        <v>5586</v>
      </c>
      <c r="D17" s="20"/>
      <c r="E17" s="37" t="s">
        <v>1814</v>
      </c>
      <c r="F17" s="37" t="s">
        <v>1815</v>
      </c>
      <c r="G17" s="19">
        <v>70</v>
      </c>
      <c r="H17" s="123">
        <v>70</v>
      </c>
      <c r="I17" s="123"/>
      <c r="J17" s="123"/>
      <c r="K17" s="123"/>
      <c r="L17" s="127" t="s">
        <v>1816</v>
      </c>
      <c r="M17" s="39" t="s">
        <v>5589</v>
      </c>
      <c r="N17" s="124" t="s">
        <v>5590</v>
      </c>
      <c r="O17" s="126" t="s">
        <v>1806</v>
      </c>
      <c r="P17" s="38">
        <v>2018.4</v>
      </c>
      <c r="Q17" s="38">
        <v>2018.5</v>
      </c>
      <c r="R17" s="126" t="s">
        <v>1853</v>
      </c>
      <c r="S17" s="123"/>
    </row>
    <row r="18" spans="1:19" ht="41.25" x14ac:dyDescent="0.15">
      <c r="A18" s="123">
        <v>10</v>
      </c>
      <c r="B18" s="18" t="s">
        <v>1879</v>
      </c>
      <c r="C18" s="20" t="s">
        <v>5591</v>
      </c>
      <c r="D18" s="20">
        <v>56.5</v>
      </c>
      <c r="E18" s="37" t="s">
        <v>1788</v>
      </c>
      <c r="F18" s="37" t="s">
        <v>1880</v>
      </c>
      <c r="G18" s="19">
        <v>56.5</v>
      </c>
      <c r="H18" s="123">
        <v>56.5</v>
      </c>
      <c r="I18" s="123"/>
      <c r="J18" s="123"/>
      <c r="K18" s="123"/>
      <c r="L18" s="127" t="s">
        <v>1790</v>
      </c>
      <c r="M18" s="39" t="s">
        <v>5592</v>
      </c>
      <c r="N18" s="124">
        <v>605</v>
      </c>
      <c r="O18" s="126" t="s">
        <v>1806</v>
      </c>
      <c r="P18" s="38">
        <v>2018.4</v>
      </c>
      <c r="Q18" s="38">
        <v>2018.5</v>
      </c>
      <c r="R18" s="126" t="s">
        <v>1853</v>
      </c>
      <c r="S18" s="123"/>
    </row>
    <row r="19" spans="1:19" ht="80.25" x14ac:dyDescent="0.15">
      <c r="A19" s="123">
        <v>11</v>
      </c>
      <c r="B19" s="18" t="s">
        <v>5593</v>
      </c>
      <c r="C19" s="18" t="s">
        <v>5594</v>
      </c>
      <c r="D19" s="127" t="s">
        <v>5595</v>
      </c>
      <c r="E19" s="127" t="s">
        <v>1782</v>
      </c>
      <c r="F19" s="127" t="s">
        <v>2262</v>
      </c>
      <c r="G19" s="19">
        <v>705.64</v>
      </c>
      <c r="H19" s="19"/>
      <c r="I19" s="11"/>
      <c r="J19" s="19"/>
      <c r="K19" s="19">
        <v>705.64</v>
      </c>
      <c r="L19" s="102" t="s">
        <v>2263</v>
      </c>
      <c r="M19" s="102" t="s">
        <v>2264</v>
      </c>
      <c r="N19" s="124">
        <v>895</v>
      </c>
      <c r="O19" s="126" t="s">
        <v>2265</v>
      </c>
      <c r="P19" s="126" t="s">
        <v>1817</v>
      </c>
      <c r="Q19" s="126" t="s">
        <v>2266</v>
      </c>
      <c r="R19" s="126">
        <v>2020.8</v>
      </c>
      <c r="S19" s="123"/>
    </row>
    <row r="20" spans="1:19" ht="80.25" x14ac:dyDescent="0.15">
      <c r="A20" s="123">
        <v>12</v>
      </c>
      <c r="B20" s="18" t="s">
        <v>5596</v>
      </c>
      <c r="C20" s="18" t="s">
        <v>5597</v>
      </c>
      <c r="D20" s="127" t="s">
        <v>5598</v>
      </c>
      <c r="E20" s="127" t="s">
        <v>2267</v>
      </c>
      <c r="F20" s="127" t="s">
        <v>2268</v>
      </c>
      <c r="G20" s="19">
        <v>1559.82</v>
      </c>
      <c r="H20" s="19"/>
      <c r="I20" s="11"/>
      <c r="J20" s="19"/>
      <c r="K20" s="19">
        <v>1559.82</v>
      </c>
      <c r="L20" s="102" t="s">
        <v>2263</v>
      </c>
      <c r="M20" s="102" t="s">
        <v>2264</v>
      </c>
      <c r="N20" s="124">
        <v>909</v>
      </c>
      <c r="O20" s="126" t="s">
        <v>2269</v>
      </c>
      <c r="P20" s="126" t="s">
        <v>1817</v>
      </c>
      <c r="Q20" s="126" t="s">
        <v>2266</v>
      </c>
      <c r="R20" s="126">
        <v>2020.8</v>
      </c>
      <c r="S20" s="123"/>
    </row>
    <row r="21" spans="1:19" ht="80.25" x14ac:dyDescent="0.15">
      <c r="A21" s="123">
        <v>13</v>
      </c>
      <c r="B21" s="18" t="s">
        <v>2270</v>
      </c>
      <c r="C21" s="18" t="s">
        <v>5599</v>
      </c>
      <c r="D21" s="127" t="s">
        <v>5600</v>
      </c>
      <c r="E21" s="127" t="s">
        <v>2271</v>
      </c>
      <c r="F21" s="127" t="s">
        <v>2272</v>
      </c>
      <c r="G21" s="19">
        <v>2082.0300000000002</v>
      </c>
      <c r="H21" s="19"/>
      <c r="I21" s="11"/>
      <c r="J21" s="19"/>
      <c r="K21" s="19">
        <v>2082.0300000000002</v>
      </c>
      <c r="L21" s="102" t="s">
        <v>2263</v>
      </c>
      <c r="M21" s="102" t="s">
        <v>2273</v>
      </c>
      <c r="N21" s="124">
        <v>1922</v>
      </c>
      <c r="O21" s="126" t="s">
        <v>2274</v>
      </c>
      <c r="P21" s="126" t="s">
        <v>2275</v>
      </c>
      <c r="Q21" s="126" t="s">
        <v>1853</v>
      </c>
      <c r="R21" s="126">
        <v>2020.8</v>
      </c>
      <c r="S21" s="123"/>
    </row>
    <row r="22" spans="1:19" ht="51" x14ac:dyDescent="0.15">
      <c r="A22" s="123">
        <v>14</v>
      </c>
      <c r="B22" s="18" t="s">
        <v>2276</v>
      </c>
      <c r="C22" s="18" t="s">
        <v>5601</v>
      </c>
      <c r="D22" s="127" t="s">
        <v>5602</v>
      </c>
      <c r="E22" s="127" t="s">
        <v>1997</v>
      </c>
      <c r="F22" s="127" t="s">
        <v>2277</v>
      </c>
      <c r="G22" s="23">
        <v>26.5</v>
      </c>
      <c r="H22" s="19"/>
      <c r="I22" s="19">
        <v>26.5</v>
      </c>
      <c r="J22" s="19"/>
      <c r="K22" s="19"/>
      <c r="L22" s="102" t="s">
        <v>2263</v>
      </c>
      <c r="M22" s="102" t="s">
        <v>2278</v>
      </c>
      <c r="N22" s="124">
        <v>61</v>
      </c>
      <c r="O22" s="126" t="s">
        <v>2279</v>
      </c>
      <c r="P22" s="126">
        <v>2018.3</v>
      </c>
      <c r="Q22" s="126">
        <v>2018.6</v>
      </c>
      <c r="R22" s="126">
        <v>2020.8</v>
      </c>
      <c r="S22" s="123"/>
    </row>
    <row r="23" spans="1:19" ht="58.5" x14ac:dyDescent="0.15">
      <c r="A23" s="123">
        <v>15</v>
      </c>
      <c r="B23" s="18" t="s">
        <v>2280</v>
      </c>
      <c r="C23" s="18" t="s">
        <v>5603</v>
      </c>
      <c r="D23" s="127" t="s">
        <v>5604</v>
      </c>
      <c r="E23" s="127" t="s">
        <v>1808</v>
      </c>
      <c r="F23" s="127" t="s">
        <v>2281</v>
      </c>
      <c r="G23" s="23">
        <v>91.85</v>
      </c>
      <c r="H23" s="19">
        <v>91.85</v>
      </c>
      <c r="I23" s="19"/>
      <c r="J23" s="19"/>
      <c r="K23" s="19"/>
      <c r="L23" s="102" t="s">
        <v>2263</v>
      </c>
      <c r="M23" s="102" t="s">
        <v>2282</v>
      </c>
      <c r="N23" s="124">
        <v>398</v>
      </c>
      <c r="O23" s="126" t="s">
        <v>2283</v>
      </c>
      <c r="P23" s="126">
        <v>2018.3</v>
      </c>
      <c r="Q23" s="126">
        <v>2018.7</v>
      </c>
      <c r="R23" s="126">
        <v>2020.8</v>
      </c>
      <c r="S23" s="123"/>
    </row>
    <row r="24" spans="1:19" ht="58.5" x14ac:dyDescent="0.15">
      <c r="A24" s="123">
        <v>16</v>
      </c>
      <c r="B24" s="18" t="s">
        <v>2284</v>
      </c>
      <c r="C24" s="18" t="s">
        <v>5605</v>
      </c>
      <c r="D24" s="127" t="s">
        <v>5606</v>
      </c>
      <c r="E24" s="127" t="s">
        <v>1808</v>
      </c>
      <c r="F24" s="127" t="s">
        <v>2036</v>
      </c>
      <c r="G24" s="23">
        <v>83.23</v>
      </c>
      <c r="H24" s="19"/>
      <c r="I24" s="19">
        <v>83.23</v>
      </c>
      <c r="J24" s="19"/>
      <c r="K24" s="19"/>
      <c r="L24" s="102" t="s">
        <v>2263</v>
      </c>
      <c r="M24" s="102" t="s">
        <v>2285</v>
      </c>
      <c r="N24" s="124">
        <v>236</v>
      </c>
      <c r="O24" s="126" t="s">
        <v>2283</v>
      </c>
      <c r="P24" s="126">
        <v>2018.3</v>
      </c>
      <c r="Q24" s="126">
        <v>2018.7</v>
      </c>
      <c r="R24" s="126">
        <v>2020.8</v>
      </c>
      <c r="S24" s="123"/>
    </row>
    <row r="25" spans="1:19" ht="58.5" x14ac:dyDescent="0.15">
      <c r="A25" s="123">
        <v>17</v>
      </c>
      <c r="B25" s="18" t="s">
        <v>2286</v>
      </c>
      <c r="C25" s="18" t="s">
        <v>5607</v>
      </c>
      <c r="D25" s="127" t="s">
        <v>5608</v>
      </c>
      <c r="E25" s="127" t="s">
        <v>1897</v>
      </c>
      <c r="F25" s="127" t="s">
        <v>1898</v>
      </c>
      <c r="G25" s="23">
        <v>96.98</v>
      </c>
      <c r="H25" s="19">
        <v>96.98</v>
      </c>
      <c r="I25" s="19"/>
      <c r="J25" s="19"/>
      <c r="K25" s="19"/>
      <c r="L25" s="102" t="s">
        <v>2263</v>
      </c>
      <c r="M25" s="102" t="s">
        <v>2287</v>
      </c>
      <c r="N25" s="124">
        <v>220</v>
      </c>
      <c r="O25" s="126" t="s">
        <v>2283</v>
      </c>
      <c r="P25" s="126">
        <v>2018.4</v>
      </c>
      <c r="Q25" s="126">
        <v>2018.8</v>
      </c>
      <c r="R25" s="126">
        <v>2020.8</v>
      </c>
      <c r="S25" s="123"/>
    </row>
    <row r="26" spans="1:19" ht="51" x14ac:dyDescent="0.15">
      <c r="A26" s="123">
        <v>18</v>
      </c>
      <c r="B26" s="18" t="s">
        <v>2288</v>
      </c>
      <c r="C26" s="18" t="s">
        <v>5609</v>
      </c>
      <c r="D26" s="127" t="s">
        <v>5610</v>
      </c>
      <c r="E26" s="127" t="s">
        <v>1885</v>
      </c>
      <c r="F26" s="127" t="s">
        <v>1891</v>
      </c>
      <c r="G26" s="23">
        <v>168.35</v>
      </c>
      <c r="H26" s="19">
        <v>168.35</v>
      </c>
      <c r="I26" s="19"/>
      <c r="J26" s="19"/>
      <c r="K26" s="19"/>
      <c r="L26" s="102" t="s">
        <v>2263</v>
      </c>
      <c r="M26" s="102" t="s">
        <v>2289</v>
      </c>
      <c r="N26" s="124">
        <v>305</v>
      </c>
      <c r="O26" s="126" t="s">
        <v>2290</v>
      </c>
      <c r="P26" s="126">
        <v>2018.5</v>
      </c>
      <c r="Q26" s="126">
        <v>2018.7</v>
      </c>
      <c r="R26" s="126">
        <v>2020.8</v>
      </c>
      <c r="S26" s="123"/>
    </row>
    <row r="27" spans="1:19" ht="39" x14ac:dyDescent="0.15">
      <c r="A27" s="123">
        <v>19</v>
      </c>
      <c r="B27" s="18" t="s">
        <v>2291</v>
      </c>
      <c r="C27" s="18" t="s">
        <v>5611</v>
      </c>
      <c r="D27" s="127" t="s">
        <v>5612</v>
      </c>
      <c r="E27" s="127" t="s">
        <v>1828</v>
      </c>
      <c r="F27" s="127" t="s">
        <v>2292</v>
      </c>
      <c r="G27" s="23">
        <v>231.18</v>
      </c>
      <c r="H27" s="19">
        <v>231.18</v>
      </c>
      <c r="I27" s="19"/>
      <c r="J27" s="19"/>
      <c r="K27" s="19"/>
      <c r="L27" s="102" t="s">
        <v>2263</v>
      </c>
      <c r="M27" s="102" t="s">
        <v>2293</v>
      </c>
      <c r="N27" s="124" t="s">
        <v>5613</v>
      </c>
      <c r="O27" s="126">
        <v>2018.6</v>
      </c>
      <c r="P27" s="126">
        <v>2018.6</v>
      </c>
      <c r="Q27" s="126">
        <v>2018.11</v>
      </c>
      <c r="R27" s="126">
        <v>2020.12</v>
      </c>
      <c r="S27" s="123"/>
    </row>
    <row r="28" spans="1:19" ht="39" x14ac:dyDescent="0.15">
      <c r="A28" s="123">
        <v>20</v>
      </c>
      <c r="B28" s="18" t="s">
        <v>2294</v>
      </c>
      <c r="C28" s="18" t="s">
        <v>5614</v>
      </c>
      <c r="D28" s="127" t="s">
        <v>5612</v>
      </c>
      <c r="E28" s="127" t="s">
        <v>1828</v>
      </c>
      <c r="F28" s="127" t="s">
        <v>2292</v>
      </c>
      <c r="G28" s="23">
        <v>266.95999999999998</v>
      </c>
      <c r="H28" s="19">
        <v>266.95999999999998</v>
      </c>
      <c r="I28" s="19"/>
      <c r="J28" s="19"/>
      <c r="K28" s="19"/>
      <c r="L28" s="102" t="s">
        <v>2263</v>
      </c>
      <c r="M28" s="102" t="s">
        <v>2293</v>
      </c>
      <c r="N28" s="124" t="s">
        <v>5613</v>
      </c>
      <c r="O28" s="126">
        <v>2018.6</v>
      </c>
      <c r="P28" s="126">
        <v>2018.6</v>
      </c>
      <c r="Q28" s="126">
        <v>2018.11</v>
      </c>
      <c r="R28" s="126">
        <v>2020.12</v>
      </c>
      <c r="S28" s="123"/>
    </row>
    <row r="29" spans="1:19" ht="39" x14ac:dyDescent="0.15">
      <c r="A29" s="123">
        <v>21</v>
      </c>
      <c r="B29" s="18" t="s">
        <v>2295</v>
      </c>
      <c r="C29" s="18" t="s">
        <v>5615</v>
      </c>
      <c r="D29" s="127" t="s">
        <v>5612</v>
      </c>
      <c r="E29" s="127" t="s">
        <v>1885</v>
      </c>
      <c r="F29" s="127" t="s">
        <v>2296</v>
      </c>
      <c r="G29" s="23">
        <v>88.07</v>
      </c>
      <c r="H29" s="19">
        <v>88.07</v>
      </c>
      <c r="I29" s="19"/>
      <c r="J29" s="19"/>
      <c r="K29" s="19"/>
      <c r="L29" s="102" t="s">
        <v>2263</v>
      </c>
      <c r="M29" s="102" t="s">
        <v>2297</v>
      </c>
      <c r="N29" s="124" t="s">
        <v>5616</v>
      </c>
      <c r="O29" s="126">
        <v>2018.6</v>
      </c>
      <c r="P29" s="126">
        <v>2018.6</v>
      </c>
      <c r="Q29" s="126">
        <v>2018.11</v>
      </c>
      <c r="R29" s="126">
        <v>2020.12</v>
      </c>
      <c r="S29" s="123"/>
    </row>
    <row r="30" spans="1:19" ht="175.5" x14ac:dyDescent="0.15">
      <c r="A30" s="123">
        <v>22</v>
      </c>
      <c r="B30" s="20" t="s">
        <v>5617</v>
      </c>
      <c r="C30" s="18" t="s">
        <v>2298</v>
      </c>
      <c r="D30" s="127" t="s">
        <v>5618</v>
      </c>
      <c r="E30" s="127" t="s">
        <v>2299</v>
      </c>
      <c r="F30" s="123"/>
      <c r="G30" s="23">
        <v>238.26</v>
      </c>
      <c r="H30" s="19"/>
      <c r="I30" s="19"/>
      <c r="J30" s="19"/>
      <c r="K30" s="19">
        <v>238.26</v>
      </c>
      <c r="L30" s="102" t="s">
        <v>2263</v>
      </c>
      <c r="M30" s="102" t="s">
        <v>2300</v>
      </c>
      <c r="N30" s="124"/>
      <c r="O30" s="126">
        <v>2017.1</v>
      </c>
      <c r="P30" s="126">
        <v>2017.11</v>
      </c>
      <c r="Q30" s="126">
        <v>2018.2</v>
      </c>
      <c r="R30" s="126">
        <v>2020.8</v>
      </c>
      <c r="S30" s="123"/>
    </row>
    <row r="31" spans="1:19" ht="39" x14ac:dyDescent="0.15">
      <c r="A31" s="123">
        <v>23</v>
      </c>
      <c r="B31" s="18" t="s">
        <v>2301</v>
      </c>
      <c r="C31" s="18" t="s">
        <v>5619</v>
      </c>
      <c r="D31" s="127" t="s">
        <v>5620</v>
      </c>
      <c r="E31" s="127" t="s">
        <v>2302</v>
      </c>
      <c r="F31" s="127" t="s">
        <v>2303</v>
      </c>
      <c r="G31" s="23">
        <v>6.6</v>
      </c>
      <c r="H31" s="19"/>
      <c r="I31" s="19"/>
      <c r="J31" s="19"/>
      <c r="K31" s="23">
        <v>6.6</v>
      </c>
      <c r="L31" s="102" t="s">
        <v>2263</v>
      </c>
      <c r="M31" s="102" t="s">
        <v>2304</v>
      </c>
      <c r="N31" s="124" t="s">
        <v>5621</v>
      </c>
      <c r="O31" s="126" t="s">
        <v>2305</v>
      </c>
      <c r="P31" s="126">
        <v>2017.9</v>
      </c>
      <c r="Q31" s="126">
        <v>2018.1</v>
      </c>
      <c r="R31" s="126">
        <v>2020.8</v>
      </c>
      <c r="S31" s="123"/>
    </row>
    <row r="32" spans="1:19" ht="60" x14ac:dyDescent="0.15">
      <c r="A32" s="123">
        <v>24</v>
      </c>
      <c r="B32" s="18" t="s">
        <v>5622</v>
      </c>
      <c r="C32" s="18" t="s">
        <v>5623</v>
      </c>
      <c r="D32" s="127" t="s">
        <v>5624</v>
      </c>
      <c r="E32" s="127" t="s">
        <v>1801</v>
      </c>
      <c r="F32" s="127" t="s">
        <v>2306</v>
      </c>
      <c r="G32" s="23">
        <v>457.36</v>
      </c>
      <c r="H32" s="19"/>
      <c r="I32" s="19"/>
      <c r="J32" s="19"/>
      <c r="K32" s="23">
        <v>457.36</v>
      </c>
      <c r="L32" s="127" t="s">
        <v>1803</v>
      </c>
      <c r="M32" s="102" t="s">
        <v>2307</v>
      </c>
      <c r="N32" s="124" t="s">
        <v>5625</v>
      </c>
      <c r="O32" s="126">
        <v>2018.6</v>
      </c>
      <c r="P32" s="126" t="s">
        <v>1853</v>
      </c>
      <c r="Q32" s="126" t="s">
        <v>2308</v>
      </c>
      <c r="R32" s="126" t="s">
        <v>2309</v>
      </c>
      <c r="S32" s="123"/>
    </row>
    <row r="33" spans="1:19" ht="59.25" x14ac:dyDescent="0.15">
      <c r="A33" s="123">
        <v>25</v>
      </c>
      <c r="B33" s="103" t="s">
        <v>5626</v>
      </c>
      <c r="C33" s="104" t="s">
        <v>5627</v>
      </c>
      <c r="D33" s="127" t="s">
        <v>5624</v>
      </c>
      <c r="E33" s="105" t="s">
        <v>1792</v>
      </c>
      <c r="F33" s="105" t="s">
        <v>2310</v>
      </c>
      <c r="G33" s="106">
        <v>160.81</v>
      </c>
      <c r="H33" s="19"/>
      <c r="I33" s="19"/>
      <c r="J33" s="19"/>
      <c r="K33" s="106">
        <v>160.81</v>
      </c>
      <c r="L33" s="102" t="s">
        <v>1794</v>
      </c>
      <c r="M33" s="102" t="s">
        <v>2307</v>
      </c>
      <c r="N33" s="124" t="s">
        <v>5628</v>
      </c>
      <c r="O33" s="126">
        <v>2018.6</v>
      </c>
      <c r="P33" s="126" t="s">
        <v>1853</v>
      </c>
      <c r="Q33" s="126" t="s">
        <v>2308</v>
      </c>
      <c r="R33" s="126" t="s">
        <v>2309</v>
      </c>
      <c r="S33" s="123"/>
    </row>
    <row r="34" spans="1:19" ht="59.25" x14ac:dyDescent="0.15">
      <c r="A34" s="123">
        <v>26</v>
      </c>
      <c r="B34" s="103" t="s">
        <v>5629</v>
      </c>
      <c r="C34" s="104" t="s">
        <v>5630</v>
      </c>
      <c r="D34" s="127" t="s">
        <v>5624</v>
      </c>
      <c r="E34" s="105" t="s">
        <v>1997</v>
      </c>
      <c r="F34" s="105" t="s">
        <v>2311</v>
      </c>
      <c r="G34" s="106">
        <v>126</v>
      </c>
      <c r="H34" s="19"/>
      <c r="I34" s="19"/>
      <c r="J34" s="19"/>
      <c r="K34" s="106">
        <v>126</v>
      </c>
      <c r="L34" s="102" t="s">
        <v>2312</v>
      </c>
      <c r="M34" s="102" t="s">
        <v>2307</v>
      </c>
      <c r="N34" s="124" t="s">
        <v>5631</v>
      </c>
      <c r="O34" s="126">
        <v>2018.6</v>
      </c>
      <c r="P34" s="126" t="s">
        <v>1853</v>
      </c>
      <c r="Q34" s="126" t="s">
        <v>2308</v>
      </c>
      <c r="R34" s="126" t="s">
        <v>2309</v>
      </c>
      <c r="S34" s="123"/>
    </row>
    <row r="35" spans="1:19" ht="49.5" x14ac:dyDescent="0.15">
      <c r="A35" s="123">
        <v>27</v>
      </c>
      <c r="B35" s="103" t="s">
        <v>5632</v>
      </c>
      <c r="C35" s="104" t="s">
        <v>5633</v>
      </c>
      <c r="D35" s="127" t="s">
        <v>5624</v>
      </c>
      <c r="E35" s="105" t="s">
        <v>1828</v>
      </c>
      <c r="F35" s="105" t="s">
        <v>2313</v>
      </c>
      <c r="G35" s="106">
        <v>130.18</v>
      </c>
      <c r="H35" s="19"/>
      <c r="I35" s="19"/>
      <c r="J35" s="19"/>
      <c r="K35" s="106">
        <v>130.18</v>
      </c>
      <c r="L35" s="102" t="s">
        <v>1830</v>
      </c>
      <c r="M35" s="102" t="s">
        <v>2307</v>
      </c>
      <c r="N35" s="124" t="s">
        <v>5634</v>
      </c>
      <c r="O35" s="126">
        <v>2018.6</v>
      </c>
      <c r="P35" s="126" t="s">
        <v>1853</v>
      </c>
      <c r="Q35" s="126" t="s">
        <v>2308</v>
      </c>
      <c r="R35" s="126" t="s">
        <v>2309</v>
      </c>
      <c r="S35" s="123"/>
    </row>
    <row r="36" spans="1:19" ht="49.5" x14ac:dyDescent="0.15">
      <c r="A36" s="123">
        <v>28</v>
      </c>
      <c r="B36" s="103" t="s">
        <v>5635</v>
      </c>
      <c r="C36" s="104" t="s">
        <v>5636</v>
      </c>
      <c r="D36" s="127" t="s">
        <v>5624</v>
      </c>
      <c r="E36" s="105" t="s">
        <v>1836</v>
      </c>
      <c r="F36" s="105" t="s">
        <v>2314</v>
      </c>
      <c r="G36" s="106">
        <v>270.89999999999998</v>
      </c>
      <c r="H36" s="19"/>
      <c r="I36" s="19"/>
      <c r="J36" s="19"/>
      <c r="K36" s="106">
        <v>270.89999999999998</v>
      </c>
      <c r="L36" s="102" t="s">
        <v>1838</v>
      </c>
      <c r="M36" s="102" t="s">
        <v>2307</v>
      </c>
      <c r="N36" s="124" t="s">
        <v>5637</v>
      </c>
      <c r="O36" s="126">
        <v>2018.6</v>
      </c>
      <c r="P36" s="126" t="s">
        <v>1853</v>
      </c>
      <c r="Q36" s="126" t="s">
        <v>2308</v>
      </c>
      <c r="R36" s="126" t="s">
        <v>2309</v>
      </c>
      <c r="S36" s="123"/>
    </row>
    <row r="37" spans="1:19" ht="30" x14ac:dyDescent="0.15">
      <c r="A37" s="123">
        <v>29</v>
      </c>
      <c r="B37" s="103" t="s">
        <v>5638</v>
      </c>
      <c r="C37" s="104" t="s">
        <v>5639</v>
      </c>
      <c r="D37" s="127" t="s">
        <v>5624</v>
      </c>
      <c r="E37" s="105" t="s">
        <v>2315</v>
      </c>
      <c r="F37" s="105" t="s">
        <v>2316</v>
      </c>
      <c r="G37" s="106">
        <v>8</v>
      </c>
      <c r="H37" s="19"/>
      <c r="I37" s="19"/>
      <c r="J37" s="19"/>
      <c r="K37" s="106">
        <v>8</v>
      </c>
      <c r="L37" s="127" t="s">
        <v>1875</v>
      </c>
      <c r="M37" s="102" t="s">
        <v>2307</v>
      </c>
      <c r="N37" s="124" t="s">
        <v>5640</v>
      </c>
      <c r="O37" s="126">
        <v>2018.6</v>
      </c>
      <c r="P37" s="126" t="s">
        <v>1853</v>
      </c>
      <c r="Q37" s="126" t="s">
        <v>2308</v>
      </c>
      <c r="R37" s="126" t="s">
        <v>2309</v>
      </c>
      <c r="S37" s="123"/>
    </row>
    <row r="38" spans="1:19" ht="49.5" x14ac:dyDescent="0.15">
      <c r="A38" s="123">
        <v>30</v>
      </c>
      <c r="B38" s="103" t="s">
        <v>5641</v>
      </c>
      <c r="C38" s="104" t="s">
        <v>5642</v>
      </c>
      <c r="D38" s="127" t="s">
        <v>5624</v>
      </c>
      <c r="E38" s="105" t="s">
        <v>1897</v>
      </c>
      <c r="F38" s="105" t="s">
        <v>2317</v>
      </c>
      <c r="G38" s="106">
        <v>107.94</v>
      </c>
      <c r="H38" s="19"/>
      <c r="I38" s="19"/>
      <c r="J38" s="19"/>
      <c r="K38" s="106">
        <v>107.94</v>
      </c>
      <c r="L38" s="102" t="s">
        <v>1899</v>
      </c>
      <c r="M38" s="102" t="s">
        <v>2307</v>
      </c>
      <c r="N38" s="124" t="s">
        <v>5643</v>
      </c>
      <c r="O38" s="126">
        <v>2018.6</v>
      </c>
      <c r="P38" s="126" t="s">
        <v>1853</v>
      </c>
      <c r="Q38" s="126" t="s">
        <v>2308</v>
      </c>
      <c r="R38" s="126" t="s">
        <v>2309</v>
      </c>
      <c r="S38" s="123"/>
    </row>
    <row r="39" spans="1:19" ht="49.5" x14ac:dyDescent="0.15">
      <c r="A39" s="123">
        <v>31</v>
      </c>
      <c r="B39" s="103" t="s">
        <v>5644</v>
      </c>
      <c r="C39" s="104" t="s">
        <v>5645</v>
      </c>
      <c r="D39" s="127" t="s">
        <v>5624</v>
      </c>
      <c r="E39" s="105" t="s">
        <v>1840</v>
      </c>
      <c r="F39" s="105" t="s">
        <v>2318</v>
      </c>
      <c r="G39" s="106">
        <v>214.43</v>
      </c>
      <c r="H39" s="19"/>
      <c r="I39" s="19"/>
      <c r="J39" s="19"/>
      <c r="K39" s="106">
        <v>214.43</v>
      </c>
      <c r="L39" s="102" t="s">
        <v>1842</v>
      </c>
      <c r="M39" s="102" t="s">
        <v>2307</v>
      </c>
      <c r="N39" s="124" t="s">
        <v>5646</v>
      </c>
      <c r="O39" s="126">
        <v>2018.6</v>
      </c>
      <c r="P39" s="126" t="s">
        <v>1853</v>
      </c>
      <c r="Q39" s="126" t="s">
        <v>2308</v>
      </c>
      <c r="R39" s="126" t="s">
        <v>2309</v>
      </c>
      <c r="S39" s="123"/>
    </row>
    <row r="40" spans="1:19" ht="39.75" x14ac:dyDescent="0.15">
      <c r="A40" s="123">
        <v>32</v>
      </c>
      <c r="B40" s="103" t="s">
        <v>5647</v>
      </c>
      <c r="C40" s="104" t="s">
        <v>5648</v>
      </c>
      <c r="D40" s="127" t="s">
        <v>5624</v>
      </c>
      <c r="E40" s="105" t="s">
        <v>1814</v>
      </c>
      <c r="F40" s="105" t="s">
        <v>2319</v>
      </c>
      <c r="G40" s="107">
        <v>87.19</v>
      </c>
      <c r="H40" s="19"/>
      <c r="I40" s="19"/>
      <c r="J40" s="19"/>
      <c r="K40" s="107">
        <v>87.19</v>
      </c>
      <c r="L40" s="127" t="s">
        <v>1816</v>
      </c>
      <c r="M40" s="102" t="s">
        <v>2307</v>
      </c>
      <c r="N40" s="124" t="s">
        <v>5649</v>
      </c>
      <c r="O40" s="126">
        <v>2018.6</v>
      </c>
      <c r="P40" s="126" t="s">
        <v>1853</v>
      </c>
      <c r="Q40" s="126" t="s">
        <v>2308</v>
      </c>
      <c r="R40" s="126" t="s">
        <v>2309</v>
      </c>
      <c r="S40" s="123"/>
    </row>
    <row r="41" spans="1:19" ht="30" x14ac:dyDescent="0.15">
      <c r="A41" s="123">
        <v>33</v>
      </c>
      <c r="B41" s="103" t="s">
        <v>5650</v>
      </c>
      <c r="C41" s="104" t="s">
        <v>5651</v>
      </c>
      <c r="D41" s="127" t="s">
        <v>5624</v>
      </c>
      <c r="E41" s="105" t="s">
        <v>1788</v>
      </c>
      <c r="F41" s="105" t="s">
        <v>2020</v>
      </c>
      <c r="G41" s="107">
        <v>67.81</v>
      </c>
      <c r="H41" s="19"/>
      <c r="I41" s="19"/>
      <c r="J41" s="19"/>
      <c r="K41" s="107">
        <v>67.81</v>
      </c>
      <c r="L41" s="102" t="s">
        <v>1790</v>
      </c>
      <c r="M41" s="102" t="s">
        <v>2307</v>
      </c>
      <c r="N41" s="124" t="s">
        <v>5652</v>
      </c>
      <c r="O41" s="126">
        <v>2018.6</v>
      </c>
      <c r="P41" s="126" t="s">
        <v>1853</v>
      </c>
      <c r="Q41" s="126" t="s">
        <v>2308</v>
      </c>
      <c r="R41" s="126" t="s">
        <v>2309</v>
      </c>
      <c r="S41" s="123"/>
    </row>
    <row r="42" spans="1:19" ht="69" x14ac:dyDescent="0.15">
      <c r="A42" s="123">
        <v>34</v>
      </c>
      <c r="B42" s="103" t="s">
        <v>5653</v>
      </c>
      <c r="C42" s="104" t="s">
        <v>5654</v>
      </c>
      <c r="D42" s="127" t="s">
        <v>5624</v>
      </c>
      <c r="E42" s="105" t="s">
        <v>1782</v>
      </c>
      <c r="F42" s="105" t="s">
        <v>2320</v>
      </c>
      <c r="G42" s="107">
        <v>353.21</v>
      </c>
      <c r="H42" s="19"/>
      <c r="I42" s="19"/>
      <c r="J42" s="19"/>
      <c r="K42" s="107">
        <v>353.21</v>
      </c>
      <c r="L42" s="102" t="s">
        <v>1784</v>
      </c>
      <c r="M42" s="102" t="s">
        <v>2307</v>
      </c>
      <c r="N42" s="124" t="s">
        <v>5655</v>
      </c>
      <c r="O42" s="126">
        <v>2018.6</v>
      </c>
      <c r="P42" s="126" t="s">
        <v>1853</v>
      </c>
      <c r="Q42" s="126" t="s">
        <v>2308</v>
      </c>
      <c r="R42" s="126" t="s">
        <v>2309</v>
      </c>
      <c r="S42" s="123"/>
    </row>
    <row r="43" spans="1:19" ht="98.25" x14ac:dyDescent="0.15">
      <c r="A43" s="123">
        <v>35</v>
      </c>
      <c r="B43" s="103" t="s">
        <v>5656</v>
      </c>
      <c r="C43" s="104" t="s">
        <v>5657</v>
      </c>
      <c r="D43" s="127" t="s">
        <v>5624</v>
      </c>
      <c r="E43" s="105" t="s">
        <v>1885</v>
      </c>
      <c r="F43" s="105" t="s">
        <v>2321</v>
      </c>
      <c r="G43" s="107">
        <v>592.51</v>
      </c>
      <c r="H43" s="19"/>
      <c r="I43" s="19"/>
      <c r="J43" s="19"/>
      <c r="K43" s="107">
        <v>592.51</v>
      </c>
      <c r="L43" s="102" t="s">
        <v>1887</v>
      </c>
      <c r="M43" s="102" t="s">
        <v>2307</v>
      </c>
      <c r="N43" s="124" t="s">
        <v>5658</v>
      </c>
      <c r="O43" s="126">
        <v>2018.6</v>
      </c>
      <c r="P43" s="126" t="s">
        <v>1853</v>
      </c>
      <c r="Q43" s="126" t="s">
        <v>2308</v>
      </c>
      <c r="R43" s="126" t="s">
        <v>2309</v>
      </c>
      <c r="S43" s="123"/>
    </row>
    <row r="44" spans="1:19" ht="69" x14ac:dyDescent="0.15">
      <c r="A44" s="123">
        <v>36</v>
      </c>
      <c r="B44" s="103" t="s">
        <v>5659</v>
      </c>
      <c r="C44" s="104" t="s">
        <v>5660</v>
      </c>
      <c r="D44" s="127" t="s">
        <v>5624</v>
      </c>
      <c r="E44" s="105" t="s">
        <v>1808</v>
      </c>
      <c r="F44" s="105" t="s">
        <v>2322</v>
      </c>
      <c r="G44" s="107">
        <v>348.18</v>
      </c>
      <c r="H44" s="19"/>
      <c r="I44" s="19"/>
      <c r="J44" s="19"/>
      <c r="K44" s="107">
        <v>348.18</v>
      </c>
      <c r="L44" s="127" t="s">
        <v>1810</v>
      </c>
      <c r="M44" s="102" t="s">
        <v>2307</v>
      </c>
      <c r="N44" s="124" t="s">
        <v>5661</v>
      </c>
      <c r="O44" s="126">
        <v>2018.6</v>
      </c>
      <c r="P44" s="126" t="s">
        <v>1853</v>
      </c>
      <c r="Q44" s="126" t="s">
        <v>2308</v>
      </c>
      <c r="R44" s="126" t="s">
        <v>2309</v>
      </c>
      <c r="S44" s="123"/>
    </row>
    <row r="45" spans="1:19" ht="39.75" x14ac:dyDescent="0.15">
      <c r="A45" s="123">
        <v>37</v>
      </c>
      <c r="B45" s="18" t="s">
        <v>2323</v>
      </c>
      <c r="C45" s="18" t="s">
        <v>5662</v>
      </c>
      <c r="D45" s="123" t="s">
        <v>5663</v>
      </c>
      <c r="E45" s="127" t="s">
        <v>1840</v>
      </c>
      <c r="F45" s="127" t="s">
        <v>1994</v>
      </c>
      <c r="G45" s="123">
        <v>70</v>
      </c>
      <c r="H45" s="123"/>
      <c r="I45" s="123"/>
      <c r="J45" s="123"/>
      <c r="K45" s="123">
        <v>70</v>
      </c>
      <c r="L45" s="18" t="s">
        <v>1842</v>
      </c>
      <c r="M45" s="18" t="s">
        <v>5664</v>
      </c>
      <c r="N45" s="124">
        <v>441</v>
      </c>
      <c r="O45" s="126">
        <v>2018.6</v>
      </c>
      <c r="P45" s="126">
        <v>2018.6</v>
      </c>
      <c r="Q45" s="126">
        <v>2018.7</v>
      </c>
      <c r="R45" s="126">
        <v>2018.7</v>
      </c>
      <c r="S45" s="123"/>
    </row>
    <row r="46" spans="1:19" x14ac:dyDescent="0.15">
      <c r="A46" s="123">
        <v>13</v>
      </c>
      <c r="B46" s="49" t="s">
        <v>5665</v>
      </c>
      <c r="C46" s="49"/>
      <c r="D46" s="49"/>
      <c r="E46" s="49"/>
      <c r="F46" s="49"/>
      <c r="G46" s="19">
        <f>SUM(G47:G59)</f>
        <v>389.2</v>
      </c>
      <c r="H46" s="19">
        <f>SUM(H47:H59)</f>
        <v>389.2</v>
      </c>
      <c r="I46" s="19"/>
      <c r="J46" s="19"/>
      <c r="K46" s="19"/>
      <c r="L46" s="13"/>
      <c r="M46" s="14"/>
      <c r="N46" s="15"/>
      <c r="O46" s="16"/>
      <c r="P46" s="16"/>
      <c r="Q46" s="16"/>
      <c r="R46" s="16"/>
      <c r="S46" s="17"/>
    </row>
    <row r="47" spans="1:19" ht="40.5" x14ac:dyDescent="0.15">
      <c r="A47" s="123">
        <v>1</v>
      </c>
      <c r="B47" s="18" t="s">
        <v>1795</v>
      </c>
      <c r="C47" s="18" t="s">
        <v>5666</v>
      </c>
      <c r="D47" s="20"/>
      <c r="E47" s="37" t="s">
        <v>1778</v>
      </c>
      <c r="F47" s="37" t="s">
        <v>1779</v>
      </c>
      <c r="G47" s="19">
        <v>12</v>
      </c>
      <c r="H47" s="19">
        <v>12</v>
      </c>
      <c r="I47" s="19"/>
      <c r="J47" s="19"/>
      <c r="K47" s="19"/>
      <c r="L47" s="127" t="s">
        <v>1780</v>
      </c>
      <c r="M47" s="18" t="s">
        <v>5567</v>
      </c>
      <c r="N47" s="124" t="s">
        <v>5568</v>
      </c>
      <c r="O47" s="126" t="s">
        <v>5569</v>
      </c>
      <c r="P47" s="38">
        <v>2018.1</v>
      </c>
      <c r="Q47" s="38">
        <v>2018.4</v>
      </c>
      <c r="R47" s="38">
        <v>2018.5</v>
      </c>
      <c r="S47" s="123"/>
    </row>
    <row r="48" spans="1:19" ht="41.25" x14ac:dyDescent="0.15">
      <c r="A48" s="123">
        <v>2</v>
      </c>
      <c r="B48" s="18" t="s">
        <v>1796</v>
      </c>
      <c r="C48" s="20" t="s">
        <v>5667</v>
      </c>
      <c r="D48" s="20" t="s">
        <v>5668</v>
      </c>
      <c r="E48" s="37" t="s">
        <v>1782</v>
      </c>
      <c r="F48" s="37" t="s">
        <v>1783</v>
      </c>
      <c r="G48" s="19">
        <v>24</v>
      </c>
      <c r="H48" s="19">
        <v>24</v>
      </c>
      <c r="I48" s="19"/>
      <c r="J48" s="19"/>
      <c r="K48" s="19"/>
      <c r="L48" s="127" t="s">
        <v>1784</v>
      </c>
      <c r="M48" s="39" t="s">
        <v>5669</v>
      </c>
      <c r="N48" s="124">
        <v>440</v>
      </c>
      <c r="O48" s="126">
        <v>2018.3</v>
      </c>
      <c r="P48" s="126">
        <v>2018.3</v>
      </c>
      <c r="Q48" s="38">
        <v>2018.4</v>
      </c>
      <c r="R48" s="126">
        <v>2018.6</v>
      </c>
      <c r="S48" s="123"/>
    </row>
    <row r="49" spans="1:19" ht="41.25" x14ac:dyDescent="0.15">
      <c r="A49" s="123">
        <v>3</v>
      </c>
      <c r="B49" s="18" t="s">
        <v>1797</v>
      </c>
      <c r="C49" s="20" t="s">
        <v>5667</v>
      </c>
      <c r="D49" s="20" t="s">
        <v>5670</v>
      </c>
      <c r="E49" s="37" t="s">
        <v>1782</v>
      </c>
      <c r="F49" s="37" t="s">
        <v>1786</v>
      </c>
      <c r="G49" s="19">
        <v>26</v>
      </c>
      <c r="H49" s="19">
        <v>26</v>
      </c>
      <c r="I49" s="19"/>
      <c r="J49" s="19"/>
      <c r="K49" s="19"/>
      <c r="L49" s="127" t="s">
        <v>1784</v>
      </c>
      <c r="M49" s="39" t="s">
        <v>5575</v>
      </c>
      <c r="N49" s="124">
        <v>595</v>
      </c>
      <c r="O49" s="126">
        <v>2018.3</v>
      </c>
      <c r="P49" s="126">
        <v>2018.3</v>
      </c>
      <c r="Q49" s="38">
        <v>2018.4</v>
      </c>
      <c r="R49" s="126">
        <v>2018.6</v>
      </c>
      <c r="S49" s="123"/>
    </row>
    <row r="50" spans="1:19" ht="30.75" x14ac:dyDescent="0.15">
      <c r="A50" s="123">
        <v>4</v>
      </c>
      <c r="B50" s="18" t="s">
        <v>1798</v>
      </c>
      <c r="C50" s="18" t="s">
        <v>5671</v>
      </c>
      <c r="D50" s="20"/>
      <c r="E50" s="37" t="s">
        <v>1788</v>
      </c>
      <c r="F50" s="37" t="s">
        <v>1789</v>
      </c>
      <c r="G50" s="19">
        <v>5</v>
      </c>
      <c r="H50" s="19">
        <v>5</v>
      </c>
      <c r="I50" s="19"/>
      <c r="J50" s="19"/>
      <c r="K50" s="19"/>
      <c r="L50" s="127" t="s">
        <v>1790</v>
      </c>
      <c r="M50" s="39" t="s">
        <v>1799</v>
      </c>
      <c r="N50" s="124">
        <v>413</v>
      </c>
      <c r="O50" s="126">
        <v>2018.4</v>
      </c>
      <c r="P50" s="126">
        <v>2018.4</v>
      </c>
      <c r="Q50" s="38">
        <v>2018.4</v>
      </c>
      <c r="R50" s="38">
        <v>2018.5</v>
      </c>
      <c r="S50" s="123"/>
    </row>
    <row r="51" spans="1:19" ht="41.25" x14ac:dyDescent="0.15">
      <c r="A51" s="123">
        <v>5</v>
      </c>
      <c r="B51" s="18" t="s">
        <v>1800</v>
      </c>
      <c r="C51" s="18" t="s">
        <v>5672</v>
      </c>
      <c r="D51" s="20"/>
      <c r="E51" s="37" t="s">
        <v>1801</v>
      </c>
      <c r="F51" s="37" t="s">
        <v>1802</v>
      </c>
      <c r="G51" s="19">
        <v>15</v>
      </c>
      <c r="H51" s="19">
        <v>15</v>
      </c>
      <c r="I51" s="19"/>
      <c r="J51" s="19"/>
      <c r="K51" s="19"/>
      <c r="L51" s="127" t="s">
        <v>1803</v>
      </c>
      <c r="M51" s="28" t="s">
        <v>5673</v>
      </c>
      <c r="N51" s="21">
        <v>221</v>
      </c>
      <c r="O51" s="40" t="s">
        <v>1804</v>
      </c>
      <c r="P51" s="38">
        <v>2018.1</v>
      </c>
      <c r="Q51" s="38">
        <v>2018.4</v>
      </c>
      <c r="R51" s="38">
        <v>2018.5</v>
      </c>
      <c r="S51" s="123"/>
    </row>
    <row r="52" spans="1:19" ht="52.5" x14ac:dyDescent="0.15">
      <c r="A52" s="123">
        <v>6</v>
      </c>
      <c r="B52" s="18" t="s">
        <v>1881</v>
      </c>
      <c r="C52" s="20" t="s">
        <v>5674</v>
      </c>
      <c r="D52" s="20"/>
      <c r="E52" s="37" t="s">
        <v>1808</v>
      </c>
      <c r="F52" s="37" t="s">
        <v>1882</v>
      </c>
      <c r="G52" s="19">
        <v>14.5</v>
      </c>
      <c r="H52" s="123">
        <v>14.5</v>
      </c>
      <c r="I52" s="123"/>
      <c r="J52" s="123"/>
      <c r="K52" s="123"/>
      <c r="L52" s="127" t="s">
        <v>1810</v>
      </c>
      <c r="M52" s="18" t="s">
        <v>5675</v>
      </c>
      <c r="N52" s="124">
        <v>256</v>
      </c>
      <c r="O52" s="40" t="s">
        <v>1804</v>
      </c>
      <c r="P52" s="38">
        <v>2018.1</v>
      </c>
      <c r="Q52" s="38">
        <v>2018.4</v>
      </c>
      <c r="R52" s="38">
        <v>2018.6</v>
      </c>
      <c r="S52" s="123"/>
    </row>
    <row r="53" spans="1:19" ht="52.5" x14ac:dyDescent="0.15">
      <c r="A53" s="123">
        <v>7</v>
      </c>
      <c r="B53" s="18" t="s">
        <v>1883</v>
      </c>
      <c r="C53" s="20" t="s">
        <v>5676</v>
      </c>
      <c r="D53" s="20"/>
      <c r="E53" s="37" t="s">
        <v>1808</v>
      </c>
      <c r="F53" s="37" t="s">
        <v>1809</v>
      </c>
      <c r="G53" s="19">
        <v>7</v>
      </c>
      <c r="H53" s="123">
        <v>7</v>
      </c>
      <c r="I53" s="123"/>
      <c r="J53" s="123"/>
      <c r="K53" s="123"/>
      <c r="L53" s="127" t="s">
        <v>1810</v>
      </c>
      <c r="M53" s="18" t="s">
        <v>5677</v>
      </c>
      <c r="N53" s="124">
        <v>195</v>
      </c>
      <c r="O53" s="40" t="s">
        <v>1804</v>
      </c>
      <c r="P53" s="38">
        <v>2018.1</v>
      </c>
      <c r="Q53" s="38">
        <v>2018.4</v>
      </c>
      <c r="R53" s="38">
        <v>2018.6</v>
      </c>
      <c r="S53" s="123"/>
    </row>
    <row r="54" spans="1:19" ht="41.25" x14ac:dyDescent="0.15">
      <c r="A54" s="123">
        <v>8</v>
      </c>
      <c r="B54" s="18" t="s">
        <v>1884</v>
      </c>
      <c r="C54" s="18" t="s">
        <v>5678</v>
      </c>
      <c r="D54" s="20" t="s">
        <v>5679</v>
      </c>
      <c r="E54" s="37" t="s">
        <v>1885</v>
      </c>
      <c r="F54" s="37" t="s">
        <v>1886</v>
      </c>
      <c r="G54" s="19">
        <v>67.2</v>
      </c>
      <c r="H54" s="126">
        <v>67.2</v>
      </c>
      <c r="I54" s="126"/>
      <c r="J54" s="123"/>
      <c r="K54" s="123"/>
      <c r="L54" s="127" t="s">
        <v>1887</v>
      </c>
      <c r="M54" s="39" t="s">
        <v>5680</v>
      </c>
      <c r="N54" s="124">
        <v>369</v>
      </c>
      <c r="O54" s="40" t="s">
        <v>1804</v>
      </c>
      <c r="P54" s="38">
        <v>2018.1</v>
      </c>
      <c r="Q54" s="38">
        <v>2018.4</v>
      </c>
      <c r="R54" s="38">
        <v>2018.6</v>
      </c>
      <c r="S54" s="123"/>
    </row>
    <row r="55" spans="1:19" ht="41.25" x14ac:dyDescent="0.15">
      <c r="A55" s="123">
        <v>9</v>
      </c>
      <c r="B55" s="18" t="s">
        <v>1888</v>
      </c>
      <c r="C55" s="18" t="s">
        <v>5681</v>
      </c>
      <c r="D55" s="20" t="s">
        <v>5679</v>
      </c>
      <c r="E55" s="37" t="s">
        <v>1885</v>
      </c>
      <c r="F55" s="37" t="s">
        <v>1889</v>
      </c>
      <c r="G55" s="19">
        <v>30</v>
      </c>
      <c r="H55" s="126">
        <v>30</v>
      </c>
      <c r="I55" s="126"/>
      <c r="J55" s="123"/>
      <c r="K55" s="123"/>
      <c r="L55" s="127" t="s">
        <v>1887</v>
      </c>
      <c r="M55" s="39" t="s">
        <v>5682</v>
      </c>
      <c r="N55" s="124">
        <v>7</v>
      </c>
      <c r="O55" s="40" t="s">
        <v>1804</v>
      </c>
      <c r="P55" s="38">
        <v>2018.1</v>
      </c>
      <c r="Q55" s="38">
        <v>2018.4</v>
      </c>
      <c r="R55" s="38">
        <v>2018.6</v>
      </c>
      <c r="S55" s="123"/>
    </row>
    <row r="56" spans="1:19" ht="41.25" x14ac:dyDescent="0.15">
      <c r="A56" s="123">
        <v>10</v>
      </c>
      <c r="B56" s="18" t="s">
        <v>1890</v>
      </c>
      <c r="C56" s="18" t="s">
        <v>5683</v>
      </c>
      <c r="D56" s="20" t="s">
        <v>5679</v>
      </c>
      <c r="E56" s="37" t="s">
        <v>1885</v>
      </c>
      <c r="F56" s="37" t="s">
        <v>1891</v>
      </c>
      <c r="G56" s="19">
        <v>60</v>
      </c>
      <c r="H56" s="22">
        <v>60</v>
      </c>
      <c r="I56" s="22"/>
      <c r="J56" s="123"/>
      <c r="K56" s="123"/>
      <c r="L56" s="127" t="s">
        <v>1887</v>
      </c>
      <c r="M56" s="39" t="s">
        <v>5684</v>
      </c>
      <c r="N56" s="124">
        <v>52</v>
      </c>
      <c r="O56" s="40" t="s">
        <v>1804</v>
      </c>
      <c r="P56" s="38">
        <v>2018.1</v>
      </c>
      <c r="Q56" s="38">
        <v>2018.4</v>
      </c>
      <c r="R56" s="38">
        <v>2018.6</v>
      </c>
      <c r="S56" s="123"/>
    </row>
    <row r="57" spans="1:19" ht="41.25" x14ac:dyDescent="0.15">
      <c r="A57" s="123">
        <v>11</v>
      </c>
      <c r="B57" s="18" t="s">
        <v>1892</v>
      </c>
      <c r="C57" s="18" t="s">
        <v>5685</v>
      </c>
      <c r="D57" s="20" t="s">
        <v>5679</v>
      </c>
      <c r="E57" s="37" t="s">
        <v>1885</v>
      </c>
      <c r="F57" s="37" t="s">
        <v>1893</v>
      </c>
      <c r="G57" s="19">
        <v>70</v>
      </c>
      <c r="H57" s="22">
        <v>70</v>
      </c>
      <c r="I57" s="22"/>
      <c r="J57" s="123"/>
      <c r="K57" s="123"/>
      <c r="L57" s="127" t="s">
        <v>1887</v>
      </c>
      <c r="M57" s="39" t="s">
        <v>5686</v>
      </c>
      <c r="N57" s="124">
        <v>247</v>
      </c>
      <c r="O57" s="126" t="s">
        <v>1894</v>
      </c>
      <c r="P57" s="38">
        <v>2018.1</v>
      </c>
      <c r="Q57" s="38">
        <v>2018.4</v>
      </c>
      <c r="R57" s="38">
        <v>2018.6</v>
      </c>
      <c r="S57" s="123"/>
    </row>
    <row r="58" spans="1:19" ht="40.5" x14ac:dyDescent="0.15">
      <c r="A58" s="123">
        <v>12</v>
      </c>
      <c r="B58" s="18" t="s">
        <v>1895</v>
      </c>
      <c r="C58" s="18" t="s">
        <v>5687</v>
      </c>
      <c r="D58" s="20"/>
      <c r="E58" s="37" t="s">
        <v>1788</v>
      </c>
      <c r="F58" s="37" t="s">
        <v>1880</v>
      </c>
      <c r="G58" s="19">
        <v>32.5</v>
      </c>
      <c r="H58" s="126">
        <v>32.5</v>
      </c>
      <c r="I58" s="126"/>
      <c r="J58" s="123"/>
      <c r="K58" s="123"/>
      <c r="L58" s="127" t="s">
        <v>1790</v>
      </c>
      <c r="M58" s="39" t="s">
        <v>5592</v>
      </c>
      <c r="N58" s="124">
        <v>605</v>
      </c>
      <c r="O58" s="126">
        <v>2018.4</v>
      </c>
      <c r="P58" s="38">
        <v>2018.1</v>
      </c>
      <c r="Q58" s="38">
        <v>2018.4</v>
      </c>
      <c r="R58" s="38">
        <v>2018.6</v>
      </c>
      <c r="S58" s="123"/>
    </row>
    <row r="59" spans="1:19" ht="81.75" x14ac:dyDescent="0.15">
      <c r="A59" s="123">
        <v>13</v>
      </c>
      <c r="B59" s="18" t="s">
        <v>1896</v>
      </c>
      <c r="C59" s="18" t="s">
        <v>5688</v>
      </c>
      <c r="D59" s="20"/>
      <c r="E59" s="37" t="s">
        <v>1897</v>
      </c>
      <c r="F59" s="37" t="s">
        <v>1898</v>
      </c>
      <c r="G59" s="19">
        <v>26</v>
      </c>
      <c r="H59" s="22">
        <v>26</v>
      </c>
      <c r="I59" s="22"/>
      <c r="J59" s="123"/>
      <c r="K59" s="123"/>
      <c r="L59" s="127" t="s">
        <v>1899</v>
      </c>
      <c r="M59" s="39" t="s">
        <v>1900</v>
      </c>
      <c r="N59" s="124">
        <v>220</v>
      </c>
      <c r="O59" s="40" t="s">
        <v>1804</v>
      </c>
      <c r="P59" s="38">
        <v>2018.3</v>
      </c>
      <c r="Q59" s="38">
        <v>2018.6</v>
      </c>
      <c r="R59" s="38">
        <v>2018.8</v>
      </c>
      <c r="S59" s="123"/>
    </row>
    <row r="60" spans="1:19" ht="19.5" x14ac:dyDescent="0.15">
      <c r="A60" s="123">
        <v>33</v>
      </c>
      <c r="B60" s="49" t="s">
        <v>5689</v>
      </c>
      <c r="C60" s="49"/>
      <c r="D60" s="49"/>
      <c r="E60" s="49"/>
      <c r="F60" s="49"/>
      <c r="G60" s="19">
        <f>SUM(G61:G93)</f>
        <v>634.3900000000001</v>
      </c>
      <c r="H60" s="19">
        <f t="shared" ref="H60" si="2">SUM(H61:H93)</f>
        <v>634.3900000000001</v>
      </c>
      <c r="I60" s="19"/>
      <c r="J60" s="19"/>
      <c r="K60" s="19"/>
      <c r="L60" s="13"/>
      <c r="M60" s="14"/>
      <c r="N60" s="15"/>
      <c r="O60" s="16"/>
      <c r="P60" s="16"/>
      <c r="Q60" s="16"/>
      <c r="R60" s="16"/>
      <c r="S60" s="17"/>
    </row>
    <row r="61" spans="1:19" ht="39.75" x14ac:dyDescent="0.15">
      <c r="A61" s="123">
        <v>1</v>
      </c>
      <c r="B61" s="18" t="s">
        <v>1805</v>
      </c>
      <c r="C61" s="18" t="s">
        <v>5690</v>
      </c>
      <c r="D61" s="20"/>
      <c r="E61" s="37" t="s">
        <v>1778</v>
      </c>
      <c r="F61" s="37" t="s">
        <v>1779</v>
      </c>
      <c r="G61" s="19">
        <v>30</v>
      </c>
      <c r="H61" s="19">
        <v>30</v>
      </c>
      <c r="I61" s="19"/>
      <c r="J61" s="19"/>
      <c r="K61" s="19"/>
      <c r="L61" s="127" t="s">
        <v>1780</v>
      </c>
      <c r="M61" s="18" t="s">
        <v>5567</v>
      </c>
      <c r="N61" s="124" t="s">
        <v>5568</v>
      </c>
      <c r="O61" s="126" t="s">
        <v>1806</v>
      </c>
      <c r="P61" s="38" t="s">
        <v>1806</v>
      </c>
      <c r="Q61" s="38">
        <v>2018.4</v>
      </c>
      <c r="R61" s="38">
        <v>2018.5</v>
      </c>
      <c r="S61" s="123"/>
    </row>
    <row r="62" spans="1:19" ht="30" x14ac:dyDescent="0.15">
      <c r="A62" s="123">
        <v>2</v>
      </c>
      <c r="B62" s="18" t="s">
        <v>1807</v>
      </c>
      <c r="C62" s="20" t="s">
        <v>5691</v>
      </c>
      <c r="D62" s="20"/>
      <c r="E62" s="37" t="s">
        <v>1808</v>
      </c>
      <c r="F62" s="37" t="s">
        <v>1809</v>
      </c>
      <c r="G62" s="19">
        <v>5.6</v>
      </c>
      <c r="H62" s="19">
        <v>5.6</v>
      </c>
      <c r="I62" s="19"/>
      <c r="J62" s="19"/>
      <c r="K62" s="19"/>
      <c r="L62" s="127" t="s">
        <v>1810</v>
      </c>
      <c r="M62" s="18" t="s">
        <v>5692</v>
      </c>
      <c r="N62" s="124">
        <v>195</v>
      </c>
      <c r="O62" s="40" t="s">
        <v>1804</v>
      </c>
      <c r="P62" s="38">
        <v>2018.1</v>
      </c>
      <c r="Q62" s="38">
        <v>2018.4</v>
      </c>
      <c r="R62" s="38">
        <v>2018.6</v>
      </c>
      <c r="S62" s="123"/>
    </row>
    <row r="63" spans="1:19" ht="30" x14ac:dyDescent="0.15">
      <c r="A63" s="123">
        <v>3</v>
      </c>
      <c r="B63" s="18" t="s">
        <v>1811</v>
      </c>
      <c r="C63" s="20" t="s">
        <v>5693</v>
      </c>
      <c r="D63" s="20"/>
      <c r="E63" s="37" t="s">
        <v>1808</v>
      </c>
      <c r="F63" s="37" t="s">
        <v>1812</v>
      </c>
      <c r="G63" s="19">
        <v>16.8</v>
      </c>
      <c r="H63" s="19">
        <v>16.8</v>
      </c>
      <c r="I63" s="19"/>
      <c r="J63" s="19"/>
      <c r="K63" s="19"/>
      <c r="L63" s="127" t="s">
        <v>1810</v>
      </c>
      <c r="M63" s="18" t="s">
        <v>5694</v>
      </c>
      <c r="N63" s="124">
        <v>573</v>
      </c>
      <c r="O63" s="40" t="s">
        <v>1804</v>
      </c>
      <c r="P63" s="38">
        <v>2018.1</v>
      </c>
      <c r="Q63" s="38">
        <v>2018.4</v>
      </c>
      <c r="R63" s="38">
        <v>2018.6</v>
      </c>
      <c r="S63" s="123"/>
    </row>
    <row r="64" spans="1:19" ht="30" x14ac:dyDescent="0.15">
      <c r="A64" s="123">
        <v>4</v>
      </c>
      <c r="B64" s="18" t="s">
        <v>1813</v>
      </c>
      <c r="C64" s="18" t="s">
        <v>5695</v>
      </c>
      <c r="D64" s="20"/>
      <c r="E64" s="37" t="s">
        <v>1814</v>
      </c>
      <c r="F64" s="37" t="s">
        <v>1815</v>
      </c>
      <c r="G64" s="19">
        <v>24.8</v>
      </c>
      <c r="H64" s="19">
        <v>24.8</v>
      </c>
      <c r="I64" s="19"/>
      <c r="J64" s="19"/>
      <c r="K64" s="19"/>
      <c r="L64" s="127" t="s">
        <v>1816</v>
      </c>
      <c r="M64" s="39" t="s">
        <v>5696</v>
      </c>
      <c r="N64" s="124" t="s">
        <v>5590</v>
      </c>
      <c r="O64" s="126" t="s">
        <v>1817</v>
      </c>
      <c r="P64" s="126" t="s">
        <v>1817</v>
      </c>
      <c r="Q64" s="38">
        <v>2018.4</v>
      </c>
      <c r="R64" s="126">
        <v>2018.5</v>
      </c>
      <c r="S64" s="123"/>
    </row>
    <row r="65" spans="1:19" ht="30" x14ac:dyDescent="0.15">
      <c r="A65" s="123">
        <v>5</v>
      </c>
      <c r="B65" s="18" t="s">
        <v>1818</v>
      </c>
      <c r="C65" s="18" t="s">
        <v>5697</v>
      </c>
      <c r="D65" s="20"/>
      <c r="E65" s="37" t="s">
        <v>1814</v>
      </c>
      <c r="F65" s="37" t="s">
        <v>1819</v>
      </c>
      <c r="G65" s="19">
        <v>35</v>
      </c>
      <c r="H65" s="19">
        <v>35</v>
      </c>
      <c r="I65" s="19"/>
      <c r="J65" s="19"/>
      <c r="K65" s="19"/>
      <c r="L65" s="127" t="s">
        <v>1816</v>
      </c>
      <c r="M65" s="39" t="s">
        <v>5698</v>
      </c>
      <c r="N65" s="124" t="s">
        <v>5588</v>
      </c>
      <c r="O65" s="126" t="s">
        <v>1817</v>
      </c>
      <c r="P65" s="126" t="s">
        <v>1817</v>
      </c>
      <c r="Q65" s="38">
        <v>2018.4</v>
      </c>
      <c r="R65" s="126">
        <v>2018.5</v>
      </c>
      <c r="S65" s="123"/>
    </row>
    <row r="66" spans="1:19" ht="30" x14ac:dyDescent="0.15">
      <c r="A66" s="123">
        <v>6</v>
      </c>
      <c r="B66" s="18" t="s">
        <v>1820</v>
      </c>
      <c r="C66" s="18" t="s">
        <v>5699</v>
      </c>
      <c r="D66" s="20"/>
      <c r="E66" s="37" t="s">
        <v>1814</v>
      </c>
      <c r="F66" s="37" t="s">
        <v>1821</v>
      </c>
      <c r="G66" s="19">
        <v>29</v>
      </c>
      <c r="H66" s="19">
        <v>29</v>
      </c>
      <c r="I66" s="19"/>
      <c r="J66" s="19"/>
      <c r="K66" s="19"/>
      <c r="L66" s="127" t="s">
        <v>1816</v>
      </c>
      <c r="M66" s="39" t="s">
        <v>5700</v>
      </c>
      <c r="N66" s="124" t="s">
        <v>5701</v>
      </c>
      <c r="O66" s="126" t="s">
        <v>1817</v>
      </c>
      <c r="P66" s="126" t="s">
        <v>1817</v>
      </c>
      <c r="Q66" s="38">
        <v>2018.4</v>
      </c>
      <c r="R66" s="126">
        <v>2018.5</v>
      </c>
      <c r="S66" s="123"/>
    </row>
    <row r="67" spans="1:19" ht="30" x14ac:dyDescent="0.15">
      <c r="A67" s="123">
        <v>7</v>
      </c>
      <c r="B67" s="18" t="s">
        <v>1822</v>
      </c>
      <c r="C67" s="18" t="s">
        <v>5702</v>
      </c>
      <c r="D67" s="20"/>
      <c r="E67" s="37" t="s">
        <v>1814</v>
      </c>
      <c r="F67" s="37" t="s">
        <v>1821</v>
      </c>
      <c r="G67" s="19">
        <v>9</v>
      </c>
      <c r="H67" s="19">
        <v>9</v>
      </c>
      <c r="I67" s="19"/>
      <c r="J67" s="19"/>
      <c r="K67" s="19"/>
      <c r="L67" s="127" t="s">
        <v>1816</v>
      </c>
      <c r="M67" s="39" t="s">
        <v>5700</v>
      </c>
      <c r="N67" s="124" t="s">
        <v>5701</v>
      </c>
      <c r="O67" s="126" t="s">
        <v>1817</v>
      </c>
      <c r="P67" s="126" t="s">
        <v>1817</v>
      </c>
      <c r="Q67" s="38">
        <v>2018.4</v>
      </c>
      <c r="R67" s="126">
        <v>2018.5</v>
      </c>
      <c r="S67" s="123"/>
    </row>
    <row r="68" spans="1:19" ht="30" x14ac:dyDescent="0.15">
      <c r="A68" s="123">
        <v>8</v>
      </c>
      <c r="B68" s="18" t="s">
        <v>1823</v>
      </c>
      <c r="C68" s="18" t="s">
        <v>5703</v>
      </c>
      <c r="D68" s="20"/>
      <c r="E68" s="37" t="s">
        <v>1814</v>
      </c>
      <c r="F68" s="37" t="s">
        <v>1824</v>
      </c>
      <c r="G68" s="19">
        <v>13</v>
      </c>
      <c r="H68" s="19">
        <v>13</v>
      </c>
      <c r="I68" s="19"/>
      <c r="J68" s="19"/>
      <c r="K68" s="19"/>
      <c r="L68" s="127" t="s">
        <v>1816</v>
      </c>
      <c r="M68" s="39" t="s">
        <v>5704</v>
      </c>
      <c r="N68" s="124" t="s">
        <v>5705</v>
      </c>
      <c r="O68" s="126" t="s">
        <v>1817</v>
      </c>
      <c r="P68" s="126" t="s">
        <v>1817</v>
      </c>
      <c r="Q68" s="38">
        <v>2018.4</v>
      </c>
      <c r="R68" s="126">
        <v>2018.5</v>
      </c>
      <c r="S68" s="123"/>
    </row>
    <row r="69" spans="1:19" ht="60.75" x14ac:dyDescent="0.15">
      <c r="A69" s="123">
        <v>9</v>
      </c>
      <c r="B69" s="18" t="s">
        <v>1825</v>
      </c>
      <c r="C69" s="18" t="s">
        <v>5706</v>
      </c>
      <c r="D69" s="20"/>
      <c r="E69" s="37" t="s">
        <v>1782</v>
      </c>
      <c r="F69" s="37" t="s">
        <v>1783</v>
      </c>
      <c r="G69" s="19">
        <v>20</v>
      </c>
      <c r="H69" s="19">
        <v>20</v>
      </c>
      <c r="I69" s="19"/>
      <c r="J69" s="19"/>
      <c r="K69" s="19"/>
      <c r="L69" s="127" t="s">
        <v>1784</v>
      </c>
      <c r="M69" s="39" t="s">
        <v>5669</v>
      </c>
      <c r="N69" s="124">
        <v>440</v>
      </c>
      <c r="O69" s="126">
        <v>2018.3</v>
      </c>
      <c r="P69" s="126">
        <v>2018.3</v>
      </c>
      <c r="Q69" s="38">
        <v>2018.4</v>
      </c>
      <c r="R69" s="126">
        <v>2018.6</v>
      </c>
      <c r="S69" s="123"/>
    </row>
    <row r="70" spans="1:19" ht="40.5" x14ac:dyDescent="0.15">
      <c r="A70" s="123">
        <v>10</v>
      </c>
      <c r="B70" s="18" t="s">
        <v>1826</v>
      </c>
      <c r="C70" s="18" t="s">
        <v>5707</v>
      </c>
      <c r="D70" s="20" t="s">
        <v>5708</v>
      </c>
      <c r="E70" s="37" t="s">
        <v>1782</v>
      </c>
      <c r="F70" s="37" t="s">
        <v>1786</v>
      </c>
      <c r="G70" s="19">
        <v>6</v>
      </c>
      <c r="H70" s="19">
        <v>6</v>
      </c>
      <c r="I70" s="19"/>
      <c r="J70" s="19"/>
      <c r="K70" s="19"/>
      <c r="L70" s="127" t="s">
        <v>1784</v>
      </c>
      <c r="M70" s="39" t="s">
        <v>5575</v>
      </c>
      <c r="N70" s="124">
        <v>595</v>
      </c>
      <c r="O70" s="126">
        <v>2018.3</v>
      </c>
      <c r="P70" s="126">
        <v>2018.3</v>
      </c>
      <c r="Q70" s="38">
        <v>2018.4</v>
      </c>
      <c r="R70" s="126">
        <v>2018.6</v>
      </c>
      <c r="S70" s="123"/>
    </row>
    <row r="71" spans="1:19" ht="72.75" x14ac:dyDescent="0.15">
      <c r="A71" s="123">
        <v>11</v>
      </c>
      <c r="B71" s="18" t="s">
        <v>1827</v>
      </c>
      <c r="C71" s="18" t="s">
        <v>5709</v>
      </c>
      <c r="D71" s="18" t="s">
        <v>5710</v>
      </c>
      <c r="E71" s="37" t="s">
        <v>1828</v>
      </c>
      <c r="F71" s="37" t="s">
        <v>1829</v>
      </c>
      <c r="G71" s="19">
        <v>8.5</v>
      </c>
      <c r="H71" s="19">
        <v>8.5</v>
      </c>
      <c r="I71" s="19"/>
      <c r="J71" s="19"/>
      <c r="K71" s="19"/>
      <c r="L71" s="127" t="s">
        <v>1830</v>
      </c>
      <c r="M71" s="39" t="s">
        <v>5711</v>
      </c>
      <c r="N71" s="124">
        <v>1073</v>
      </c>
      <c r="O71" s="40" t="s">
        <v>1804</v>
      </c>
      <c r="P71" s="38">
        <v>2018.1</v>
      </c>
      <c r="Q71" s="38">
        <v>2018.4</v>
      </c>
      <c r="R71" s="126">
        <v>2018.5</v>
      </c>
      <c r="S71" s="123"/>
    </row>
    <row r="72" spans="1:19" ht="60" x14ac:dyDescent="0.15">
      <c r="A72" s="123">
        <v>12</v>
      </c>
      <c r="B72" s="18" t="s">
        <v>1831</v>
      </c>
      <c r="C72" s="18" t="s">
        <v>5712</v>
      </c>
      <c r="D72" s="20"/>
      <c r="E72" s="37" t="s">
        <v>1832</v>
      </c>
      <c r="F72" s="37" t="s">
        <v>1833</v>
      </c>
      <c r="G72" s="19">
        <v>24</v>
      </c>
      <c r="H72" s="19">
        <v>24</v>
      </c>
      <c r="I72" s="19"/>
      <c r="J72" s="19"/>
      <c r="K72" s="19"/>
      <c r="L72" s="127" t="s">
        <v>1834</v>
      </c>
      <c r="M72" s="18" t="s">
        <v>5713</v>
      </c>
      <c r="N72" s="124">
        <v>177</v>
      </c>
      <c r="O72" s="40" t="s">
        <v>1804</v>
      </c>
      <c r="P72" s="126">
        <v>2018.1</v>
      </c>
      <c r="Q72" s="126">
        <v>2018.4</v>
      </c>
      <c r="R72" s="126">
        <v>2018.6</v>
      </c>
      <c r="S72" s="123"/>
    </row>
    <row r="73" spans="1:19" ht="30.75" x14ac:dyDescent="0.15">
      <c r="A73" s="123">
        <v>13</v>
      </c>
      <c r="B73" s="18" t="s">
        <v>1835</v>
      </c>
      <c r="C73" s="18" t="s">
        <v>5714</v>
      </c>
      <c r="D73" s="20"/>
      <c r="E73" s="37" t="s">
        <v>1836</v>
      </c>
      <c r="F73" s="37" t="s">
        <v>1837</v>
      </c>
      <c r="G73" s="19">
        <v>7.84</v>
      </c>
      <c r="H73" s="19">
        <v>7.84</v>
      </c>
      <c r="I73" s="19"/>
      <c r="J73" s="19"/>
      <c r="K73" s="19"/>
      <c r="L73" s="127" t="s">
        <v>1838</v>
      </c>
      <c r="M73" s="41" t="s">
        <v>5715</v>
      </c>
      <c r="N73" s="124">
        <v>195</v>
      </c>
      <c r="O73" s="126" t="s">
        <v>5569</v>
      </c>
      <c r="P73" s="38">
        <v>2018.1</v>
      </c>
      <c r="Q73" s="38">
        <v>2018.4</v>
      </c>
      <c r="R73" s="38">
        <v>2018.5</v>
      </c>
      <c r="S73" s="123"/>
    </row>
    <row r="74" spans="1:19" ht="41.25" x14ac:dyDescent="0.15">
      <c r="A74" s="123">
        <v>14</v>
      </c>
      <c r="B74" s="18" t="s">
        <v>1839</v>
      </c>
      <c r="C74" s="18" t="s">
        <v>5716</v>
      </c>
      <c r="D74" s="123" t="s">
        <v>5717</v>
      </c>
      <c r="E74" s="37" t="s">
        <v>1840</v>
      </c>
      <c r="F74" s="37" t="s">
        <v>1841</v>
      </c>
      <c r="G74" s="19">
        <v>20</v>
      </c>
      <c r="H74" s="19">
        <v>20</v>
      </c>
      <c r="I74" s="19"/>
      <c r="J74" s="19"/>
      <c r="K74" s="19"/>
      <c r="L74" s="127" t="s">
        <v>1842</v>
      </c>
      <c r="M74" s="39" t="s">
        <v>5718</v>
      </c>
      <c r="N74" s="124">
        <v>632</v>
      </c>
      <c r="O74" s="126">
        <v>2018.3</v>
      </c>
      <c r="P74" s="38">
        <v>2018.3</v>
      </c>
      <c r="Q74" s="38">
        <v>2018.4</v>
      </c>
      <c r="R74" s="38">
        <v>2018.5</v>
      </c>
      <c r="S74" s="123"/>
    </row>
    <row r="75" spans="1:19" ht="41.25" x14ac:dyDescent="0.15">
      <c r="A75" s="123">
        <v>15</v>
      </c>
      <c r="B75" s="18" t="s">
        <v>1843</v>
      </c>
      <c r="C75" s="18" t="s">
        <v>5719</v>
      </c>
      <c r="D75" s="123" t="s">
        <v>5717</v>
      </c>
      <c r="E75" s="37" t="s">
        <v>1840</v>
      </c>
      <c r="F75" s="37" t="s">
        <v>1844</v>
      </c>
      <c r="G75" s="19">
        <v>10.9</v>
      </c>
      <c r="H75" s="19">
        <v>10.9</v>
      </c>
      <c r="I75" s="19"/>
      <c r="J75" s="19"/>
      <c r="K75" s="19"/>
      <c r="L75" s="127" t="s">
        <v>1842</v>
      </c>
      <c r="M75" s="39" t="s">
        <v>5720</v>
      </c>
      <c r="N75" s="124">
        <v>264</v>
      </c>
      <c r="O75" s="126">
        <v>2018.3</v>
      </c>
      <c r="P75" s="38">
        <v>2018.3</v>
      </c>
      <c r="Q75" s="38">
        <v>2018.4</v>
      </c>
      <c r="R75" s="38">
        <v>2018.5</v>
      </c>
      <c r="S75" s="123"/>
    </row>
    <row r="76" spans="1:19" ht="30" x14ac:dyDescent="0.15">
      <c r="A76" s="123">
        <v>16</v>
      </c>
      <c r="B76" s="18" t="s">
        <v>1901</v>
      </c>
      <c r="C76" s="18" t="s">
        <v>5721</v>
      </c>
      <c r="D76" s="20"/>
      <c r="E76" s="37" t="s">
        <v>1808</v>
      </c>
      <c r="F76" s="37" t="s">
        <v>1882</v>
      </c>
      <c r="G76" s="19">
        <v>20</v>
      </c>
      <c r="H76" s="123">
        <v>20</v>
      </c>
      <c r="I76" s="123"/>
      <c r="J76" s="123"/>
      <c r="K76" s="123"/>
      <c r="L76" s="127" t="s">
        <v>1810</v>
      </c>
      <c r="M76" s="18" t="s">
        <v>5722</v>
      </c>
      <c r="N76" s="124">
        <v>256</v>
      </c>
      <c r="O76" s="40" t="s">
        <v>1804</v>
      </c>
      <c r="P76" s="38">
        <v>2018.1</v>
      </c>
      <c r="Q76" s="38">
        <v>2018.4</v>
      </c>
      <c r="R76" s="38">
        <v>2018.6</v>
      </c>
      <c r="S76" s="123"/>
    </row>
    <row r="77" spans="1:19" ht="30" x14ac:dyDescent="0.15">
      <c r="A77" s="123">
        <v>17</v>
      </c>
      <c r="B77" s="18" t="s">
        <v>1902</v>
      </c>
      <c r="C77" s="20" t="s">
        <v>5723</v>
      </c>
      <c r="D77" s="20"/>
      <c r="E77" s="37" t="s">
        <v>1808</v>
      </c>
      <c r="F77" s="37" t="s">
        <v>1903</v>
      </c>
      <c r="G77" s="19">
        <v>13.7</v>
      </c>
      <c r="H77" s="123">
        <v>13.7</v>
      </c>
      <c r="I77" s="123"/>
      <c r="J77" s="123"/>
      <c r="K77" s="123"/>
      <c r="L77" s="127" t="s">
        <v>1810</v>
      </c>
      <c r="M77" s="18" t="s">
        <v>5724</v>
      </c>
      <c r="N77" s="124">
        <v>358</v>
      </c>
      <c r="O77" s="40" t="s">
        <v>1804</v>
      </c>
      <c r="P77" s="38">
        <v>2018.1</v>
      </c>
      <c r="Q77" s="38">
        <v>2018.4</v>
      </c>
      <c r="R77" s="38">
        <v>2018.6</v>
      </c>
      <c r="S77" s="123"/>
    </row>
    <row r="78" spans="1:19" ht="156" x14ac:dyDescent="0.15">
      <c r="A78" s="123">
        <v>18</v>
      </c>
      <c r="B78" s="18" t="s">
        <v>1904</v>
      </c>
      <c r="C78" s="18" t="s">
        <v>5725</v>
      </c>
      <c r="D78" s="20"/>
      <c r="E78" s="37" t="s">
        <v>1808</v>
      </c>
      <c r="F78" s="37" t="s">
        <v>1812</v>
      </c>
      <c r="G78" s="19">
        <v>33.5</v>
      </c>
      <c r="H78" s="123">
        <v>33.5</v>
      </c>
      <c r="I78" s="123"/>
      <c r="J78" s="123"/>
      <c r="K78" s="123"/>
      <c r="L78" s="127" t="s">
        <v>1810</v>
      </c>
      <c r="M78" s="18" t="s">
        <v>5694</v>
      </c>
      <c r="N78" s="124">
        <v>573</v>
      </c>
      <c r="O78" s="40" t="s">
        <v>1804</v>
      </c>
      <c r="P78" s="38">
        <v>2018.1</v>
      </c>
      <c r="Q78" s="38">
        <v>2018.4</v>
      </c>
      <c r="R78" s="38">
        <v>2018.6</v>
      </c>
      <c r="S78" s="123"/>
    </row>
    <row r="79" spans="1:19" ht="39.75" x14ac:dyDescent="0.15">
      <c r="A79" s="123">
        <v>19</v>
      </c>
      <c r="B79" s="18" t="s">
        <v>1905</v>
      </c>
      <c r="C79" s="18" t="s">
        <v>5726</v>
      </c>
      <c r="D79" s="20"/>
      <c r="E79" s="37" t="s">
        <v>1778</v>
      </c>
      <c r="F79" s="37" t="s">
        <v>1906</v>
      </c>
      <c r="G79" s="19">
        <v>33</v>
      </c>
      <c r="H79" s="124">
        <v>33</v>
      </c>
      <c r="I79" s="124"/>
      <c r="J79" s="123"/>
      <c r="K79" s="123"/>
      <c r="L79" s="127" t="s">
        <v>1780</v>
      </c>
      <c r="M79" s="18" t="s">
        <v>5727</v>
      </c>
      <c r="N79" s="124" t="s">
        <v>5728</v>
      </c>
      <c r="O79" s="126" t="s">
        <v>1907</v>
      </c>
      <c r="P79" s="126" t="s">
        <v>1907</v>
      </c>
      <c r="Q79" s="126" t="s">
        <v>1907</v>
      </c>
      <c r="R79" s="126">
        <v>2018.5</v>
      </c>
      <c r="S79" s="123"/>
    </row>
    <row r="80" spans="1:19" ht="39.75" x14ac:dyDescent="0.15">
      <c r="A80" s="123">
        <v>20</v>
      </c>
      <c r="B80" s="18" t="s">
        <v>1908</v>
      </c>
      <c r="C80" s="18" t="s">
        <v>5729</v>
      </c>
      <c r="D80" s="20"/>
      <c r="E80" s="37" t="s">
        <v>1814</v>
      </c>
      <c r="F80" s="37" t="s">
        <v>1909</v>
      </c>
      <c r="G80" s="19">
        <v>45</v>
      </c>
      <c r="H80" s="123">
        <v>45</v>
      </c>
      <c r="I80" s="123"/>
      <c r="J80" s="123"/>
      <c r="K80" s="123"/>
      <c r="L80" s="127" t="s">
        <v>1816</v>
      </c>
      <c r="M80" s="39" t="s">
        <v>5730</v>
      </c>
      <c r="N80" s="124" t="s">
        <v>5731</v>
      </c>
      <c r="O80" s="126" t="s">
        <v>1806</v>
      </c>
      <c r="P80" s="38">
        <v>2018.4</v>
      </c>
      <c r="Q80" s="38">
        <v>2018.4</v>
      </c>
      <c r="R80" s="126">
        <v>2018.5</v>
      </c>
      <c r="S80" s="123"/>
    </row>
    <row r="81" spans="1:19" ht="110.25" x14ac:dyDescent="0.15">
      <c r="A81" s="123">
        <v>21</v>
      </c>
      <c r="B81" s="18" t="s">
        <v>5732</v>
      </c>
      <c r="C81" s="18" t="s">
        <v>5733</v>
      </c>
      <c r="D81" s="20" t="s">
        <v>5734</v>
      </c>
      <c r="E81" s="37" t="s">
        <v>1873</v>
      </c>
      <c r="F81" s="37" t="s">
        <v>1874</v>
      </c>
      <c r="G81" s="19">
        <v>11.25</v>
      </c>
      <c r="H81" s="123">
        <v>11.25</v>
      </c>
      <c r="I81" s="123"/>
      <c r="J81" s="123"/>
      <c r="K81" s="123"/>
      <c r="L81" s="127" t="s">
        <v>1875</v>
      </c>
      <c r="M81" s="18" t="s">
        <v>1876</v>
      </c>
      <c r="N81" s="124">
        <v>812</v>
      </c>
      <c r="O81" s="40" t="s">
        <v>1804</v>
      </c>
      <c r="P81" s="38">
        <v>2018.1</v>
      </c>
      <c r="Q81" s="38">
        <v>2018.4</v>
      </c>
      <c r="R81" s="126">
        <v>2018.5</v>
      </c>
      <c r="S81" s="123"/>
    </row>
    <row r="82" spans="1:19" ht="62.25" x14ac:dyDescent="0.15">
      <c r="A82" s="123">
        <v>22</v>
      </c>
      <c r="B82" s="18" t="s">
        <v>1910</v>
      </c>
      <c r="C82" s="18" t="s">
        <v>5735</v>
      </c>
      <c r="D82" s="20" t="s">
        <v>5736</v>
      </c>
      <c r="E82" s="37" t="s">
        <v>1885</v>
      </c>
      <c r="F82" s="37" t="s">
        <v>1886</v>
      </c>
      <c r="G82" s="19">
        <v>33.799999999999997</v>
      </c>
      <c r="H82" s="124">
        <v>33.799999999999997</v>
      </c>
      <c r="I82" s="124"/>
      <c r="J82" s="123"/>
      <c r="K82" s="123"/>
      <c r="L82" s="127" t="s">
        <v>1887</v>
      </c>
      <c r="M82" s="39" t="s">
        <v>5737</v>
      </c>
      <c r="N82" s="124">
        <v>312</v>
      </c>
      <c r="O82" s="126" t="s">
        <v>1806</v>
      </c>
      <c r="P82" s="126" t="s">
        <v>1806</v>
      </c>
      <c r="Q82" s="38" t="s">
        <v>1855</v>
      </c>
      <c r="R82" s="126" t="s">
        <v>1853</v>
      </c>
      <c r="S82" s="123"/>
    </row>
    <row r="83" spans="1:19" ht="62.25" x14ac:dyDescent="0.15">
      <c r="A83" s="123">
        <v>23</v>
      </c>
      <c r="B83" s="18" t="s">
        <v>1911</v>
      </c>
      <c r="C83" s="18" t="s">
        <v>5738</v>
      </c>
      <c r="D83" s="20" t="s">
        <v>5736</v>
      </c>
      <c r="E83" s="37" t="s">
        <v>1885</v>
      </c>
      <c r="F83" s="37" t="s">
        <v>1912</v>
      </c>
      <c r="G83" s="19">
        <v>11</v>
      </c>
      <c r="H83" s="126">
        <v>11</v>
      </c>
      <c r="I83" s="126"/>
      <c r="J83" s="123"/>
      <c r="K83" s="123"/>
      <c r="L83" s="127" t="s">
        <v>1887</v>
      </c>
      <c r="M83" s="39" t="s">
        <v>5739</v>
      </c>
      <c r="N83" s="124">
        <v>312</v>
      </c>
      <c r="O83" s="126" t="s">
        <v>1806</v>
      </c>
      <c r="P83" s="126" t="s">
        <v>1806</v>
      </c>
      <c r="Q83" s="38" t="s">
        <v>1855</v>
      </c>
      <c r="R83" s="126" t="s">
        <v>1853</v>
      </c>
      <c r="S83" s="123"/>
    </row>
    <row r="84" spans="1:19" ht="52.5" x14ac:dyDescent="0.15">
      <c r="A84" s="123">
        <v>24</v>
      </c>
      <c r="B84" s="18" t="s">
        <v>1913</v>
      </c>
      <c r="C84" s="18" t="s">
        <v>5740</v>
      </c>
      <c r="D84" s="20" t="s">
        <v>5736</v>
      </c>
      <c r="E84" s="37" t="s">
        <v>1885</v>
      </c>
      <c r="F84" s="37" t="s">
        <v>1889</v>
      </c>
      <c r="G84" s="19">
        <v>11.5</v>
      </c>
      <c r="H84" s="124">
        <v>11.5</v>
      </c>
      <c r="I84" s="124"/>
      <c r="J84" s="123"/>
      <c r="K84" s="123"/>
      <c r="L84" s="127" t="s">
        <v>1887</v>
      </c>
      <c r="M84" s="39" t="s">
        <v>5741</v>
      </c>
      <c r="N84" s="124" t="s">
        <v>1914</v>
      </c>
      <c r="O84" s="126" t="s">
        <v>1806</v>
      </c>
      <c r="P84" s="126" t="s">
        <v>1806</v>
      </c>
      <c r="Q84" s="38" t="s">
        <v>1855</v>
      </c>
      <c r="R84" s="126" t="s">
        <v>1853</v>
      </c>
      <c r="S84" s="123"/>
    </row>
    <row r="85" spans="1:19" ht="52.5" x14ac:dyDescent="0.15">
      <c r="A85" s="123">
        <v>25</v>
      </c>
      <c r="B85" s="18" t="s">
        <v>1915</v>
      </c>
      <c r="C85" s="18" t="s">
        <v>5742</v>
      </c>
      <c r="D85" s="20" t="s">
        <v>5736</v>
      </c>
      <c r="E85" s="37" t="s">
        <v>1885</v>
      </c>
      <c r="F85" s="37" t="s">
        <v>1891</v>
      </c>
      <c r="G85" s="19">
        <v>24</v>
      </c>
      <c r="H85" s="124">
        <v>24</v>
      </c>
      <c r="I85" s="124"/>
      <c r="J85" s="123"/>
      <c r="K85" s="123"/>
      <c r="L85" s="127" t="s">
        <v>1887</v>
      </c>
      <c r="M85" s="39" t="s">
        <v>5743</v>
      </c>
      <c r="N85" s="124" t="s">
        <v>1916</v>
      </c>
      <c r="O85" s="126" t="s">
        <v>1806</v>
      </c>
      <c r="P85" s="126" t="s">
        <v>1806</v>
      </c>
      <c r="Q85" s="38" t="s">
        <v>1855</v>
      </c>
      <c r="R85" s="126" t="s">
        <v>1853</v>
      </c>
      <c r="S85" s="123"/>
    </row>
    <row r="86" spans="1:19" ht="62.25" x14ac:dyDescent="0.15">
      <c r="A86" s="123">
        <v>26</v>
      </c>
      <c r="B86" s="18" t="s">
        <v>1917</v>
      </c>
      <c r="C86" s="18" t="s">
        <v>5744</v>
      </c>
      <c r="D86" s="20" t="s">
        <v>5736</v>
      </c>
      <c r="E86" s="37" t="s">
        <v>1885</v>
      </c>
      <c r="F86" s="37" t="s">
        <v>1893</v>
      </c>
      <c r="G86" s="19">
        <v>31</v>
      </c>
      <c r="H86" s="22">
        <v>31</v>
      </c>
      <c r="I86" s="22"/>
      <c r="J86" s="123"/>
      <c r="K86" s="123"/>
      <c r="L86" s="127" t="s">
        <v>1887</v>
      </c>
      <c r="M86" s="39" t="s">
        <v>5745</v>
      </c>
      <c r="N86" s="124" t="s">
        <v>1918</v>
      </c>
      <c r="O86" s="126" t="s">
        <v>1806</v>
      </c>
      <c r="P86" s="126" t="s">
        <v>1806</v>
      </c>
      <c r="Q86" s="38" t="s">
        <v>1855</v>
      </c>
      <c r="R86" s="126" t="s">
        <v>1853</v>
      </c>
      <c r="S86" s="123"/>
    </row>
    <row r="87" spans="1:19" ht="30.75" x14ac:dyDescent="0.15">
      <c r="A87" s="123">
        <v>27</v>
      </c>
      <c r="B87" s="18" t="s">
        <v>1919</v>
      </c>
      <c r="C87" s="18" t="s">
        <v>5746</v>
      </c>
      <c r="D87" s="20" t="s">
        <v>5747</v>
      </c>
      <c r="E87" s="37" t="s">
        <v>1885</v>
      </c>
      <c r="F87" s="37" t="s">
        <v>1886</v>
      </c>
      <c r="G87" s="19">
        <v>28</v>
      </c>
      <c r="H87" s="124">
        <v>28</v>
      </c>
      <c r="I87" s="124"/>
      <c r="J87" s="123"/>
      <c r="K87" s="123"/>
      <c r="L87" s="127" t="s">
        <v>1887</v>
      </c>
      <c r="M87" s="39" t="s">
        <v>5737</v>
      </c>
      <c r="N87" s="124">
        <v>312</v>
      </c>
      <c r="O87" s="126" t="s">
        <v>1806</v>
      </c>
      <c r="P87" s="126" t="s">
        <v>1806</v>
      </c>
      <c r="Q87" s="38" t="s">
        <v>1855</v>
      </c>
      <c r="R87" s="126" t="s">
        <v>1853</v>
      </c>
      <c r="S87" s="123"/>
    </row>
    <row r="88" spans="1:19" ht="30.75" x14ac:dyDescent="0.15">
      <c r="A88" s="123">
        <v>28</v>
      </c>
      <c r="B88" s="18" t="s">
        <v>1920</v>
      </c>
      <c r="C88" s="18" t="s">
        <v>5748</v>
      </c>
      <c r="D88" s="20" t="s">
        <v>5747</v>
      </c>
      <c r="E88" s="37" t="s">
        <v>1885</v>
      </c>
      <c r="F88" s="37" t="s">
        <v>1889</v>
      </c>
      <c r="G88" s="19">
        <v>17.5</v>
      </c>
      <c r="H88" s="124">
        <v>17.5</v>
      </c>
      <c r="I88" s="124"/>
      <c r="J88" s="123"/>
      <c r="K88" s="123"/>
      <c r="L88" s="127" t="s">
        <v>1887</v>
      </c>
      <c r="M88" s="39" t="s">
        <v>5741</v>
      </c>
      <c r="N88" s="124" t="s">
        <v>1914</v>
      </c>
      <c r="O88" s="126" t="s">
        <v>1806</v>
      </c>
      <c r="P88" s="126" t="s">
        <v>1806</v>
      </c>
      <c r="Q88" s="38" t="s">
        <v>1855</v>
      </c>
      <c r="R88" s="126" t="s">
        <v>1853</v>
      </c>
      <c r="S88" s="123"/>
    </row>
    <row r="89" spans="1:19" ht="30.75" x14ac:dyDescent="0.15">
      <c r="A89" s="123">
        <v>29</v>
      </c>
      <c r="B89" s="18" t="s">
        <v>1921</v>
      </c>
      <c r="C89" s="18" t="s">
        <v>5746</v>
      </c>
      <c r="D89" s="20" t="s">
        <v>5747</v>
      </c>
      <c r="E89" s="37" t="s">
        <v>1885</v>
      </c>
      <c r="F89" s="37" t="s">
        <v>1893</v>
      </c>
      <c r="G89" s="19">
        <v>28</v>
      </c>
      <c r="H89" s="124">
        <v>28</v>
      </c>
      <c r="I89" s="124"/>
      <c r="J89" s="123"/>
      <c r="K89" s="123"/>
      <c r="L89" s="127" t="s">
        <v>1887</v>
      </c>
      <c r="M89" s="39" t="s">
        <v>5745</v>
      </c>
      <c r="N89" s="124" t="s">
        <v>1918</v>
      </c>
      <c r="O89" s="126" t="s">
        <v>1806</v>
      </c>
      <c r="P89" s="126" t="s">
        <v>1806</v>
      </c>
      <c r="Q89" s="38" t="s">
        <v>1855</v>
      </c>
      <c r="R89" s="126" t="s">
        <v>1853</v>
      </c>
      <c r="S89" s="123"/>
    </row>
    <row r="90" spans="1:19" ht="50.25" x14ac:dyDescent="0.15">
      <c r="A90" s="123">
        <v>30</v>
      </c>
      <c r="B90" s="18" t="s">
        <v>1922</v>
      </c>
      <c r="C90" s="18" t="s">
        <v>5749</v>
      </c>
      <c r="D90" s="20">
        <v>10.7</v>
      </c>
      <c r="E90" s="37" t="s">
        <v>1788</v>
      </c>
      <c r="F90" s="37" t="s">
        <v>1880</v>
      </c>
      <c r="G90" s="19">
        <v>10.7</v>
      </c>
      <c r="H90" s="126">
        <v>10.7</v>
      </c>
      <c r="I90" s="126"/>
      <c r="J90" s="123"/>
      <c r="K90" s="123"/>
      <c r="L90" s="127" t="s">
        <v>1790</v>
      </c>
      <c r="M90" s="39" t="s">
        <v>5592</v>
      </c>
      <c r="N90" s="124">
        <v>605</v>
      </c>
      <c r="O90" s="126" t="s">
        <v>1806</v>
      </c>
      <c r="P90" s="126" t="s">
        <v>1806</v>
      </c>
      <c r="Q90" s="38" t="s">
        <v>1855</v>
      </c>
      <c r="R90" s="126" t="s">
        <v>1853</v>
      </c>
      <c r="S90" s="123"/>
    </row>
    <row r="91" spans="1:19" ht="30.75" x14ac:dyDescent="0.15">
      <c r="A91" s="123">
        <v>31</v>
      </c>
      <c r="B91" s="18" t="s">
        <v>1923</v>
      </c>
      <c r="C91" s="18" t="s">
        <v>5750</v>
      </c>
      <c r="D91" s="20"/>
      <c r="E91" s="37" t="s">
        <v>1836</v>
      </c>
      <c r="F91" s="37" t="s">
        <v>1924</v>
      </c>
      <c r="G91" s="19">
        <v>16</v>
      </c>
      <c r="H91" s="22">
        <v>16</v>
      </c>
      <c r="I91" s="22"/>
      <c r="J91" s="123"/>
      <c r="K91" s="123"/>
      <c r="L91" s="127" t="s">
        <v>1838</v>
      </c>
      <c r="M91" s="41" t="s">
        <v>5751</v>
      </c>
      <c r="N91" s="124">
        <v>477</v>
      </c>
      <c r="O91" s="126" t="s">
        <v>5569</v>
      </c>
      <c r="P91" s="38">
        <v>2018.1</v>
      </c>
      <c r="Q91" s="38">
        <v>2018.4</v>
      </c>
      <c r="R91" s="126" t="s">
        <v>1853</v>
      </c>
      <c r="S91" s="123"/>
    </row>
    <row r="92" spans="1:19" ht="39" x14ac:dyDescent="0.15">
      <c r="A92" s="123">
        <v>32</v>
      </c>
      <c r="B92" s="18" t="s">
        <v>1925</v>
      </c>
      <c r="C92" s="18" t="s">
        <v>5752</v>
      </c>
      <c r="D92" s="20" t="s">
        <v>5753</v>
      </c>
      <c r="E92" s="37" t="s">
        <v>1897</v>
      </c>
      <c r="F92" s="37" t="s">
        <v>1898</v>
      </c>
      <c r="G92" s="19">
        <v>3</v>
      </c>
      <c r="H92" s="22">
        <v>3</v>
      </c>
      <c r="I92" s="22"/>
      <c r="J92" s="123"/>
      <c r="K92" s="123"/>
      <c r="L92" s="127" t="s">
        <v>1899</v>
      </c>
      <c r="M92" s="39" t="s">
        <v>1900</v>
      </c>
      <c r="N92" s="124">
        <v>220</v>
      </c>
      <c r="O92" s="126" t="s">
        <v>5569</v>
      </c>
      <c r="P92" s="38">
        <v>2018.3</v>
      </c>
      <c r="Q92" s="38">
        <v>2018.4</v>
      </c>
      <c r="R92" s="38">
        <v>2018.6</v>
      </c>
      <c r="S92" s="123"/>
    </row>
    <row r="93" spans="1:19" ht="39" x14ac:dyDescent="0.15">
      <c r="A93" s="123">
        <v>33</v>
      </c>
      <c r="B93" s="18" t="s">
        <v>1926</v>
      </c>
      <c r="C93" s="18" t="s">
        <v>5754</v>
      </c>
      <c r="D93" s="20" t="s">
        <v>5755</v>
      </c>
      <c r="E93" s="37" t="s">
        <v>1897</v>
      </c>
      <c r="F93" s="37" t="s">
        <v>1898</v>
      </c>
      <c r="G93" s="19">
        <v>3</v>
      </c>
      <c r="H93" s="22">
        <v>3</v>
      </c>
      <c r="I93" s="22"/>
      <c r="J93" s="123"/>
      <c r="K93" s="123"/>
      <c r="L93" s="127" t="s">
        <v>1899</v>
      </c>
      <c r="M93" s="39" t="s">
        <v>1900</v>
      </c>
      <c r="N93" s="124">
        <v>220</v>
      </c>
      <c r="O93" s="126" t="s">
        <v>5569</v>
      </c>
      <c r="P93" s="38">
        <v>2018.3</v>
      </c>
      <c r="Q93" s="38">
        <v>2018.4</v>
      </c>
      <c r="R93" s="38">
        <v>2018.6</v>
      </c>
      <c r="S93" s="123"/>
    </row>
    <row r="94" spans="1:19" x14ac:dyDescent="0.15">
      <c r="A94" s="123">
        <v>0</v>
      </c>
      <c r="B94" s="49" t="s">
        <v>5756</v>
      </c>
      <c r="C94" s="49"/>
      <c r="D94" s="49"/>
      <c r="E94" s="49"/>
      <c r="F94" s="49"/>
      <c r="G94" s="123">
        <v>0</v>
      </c>
      <c r="H94" s="123"/>
      <c r="I94" s="123"/>
      <c r="J94" s="123"/>
      <c r="K94" s="123"/>
      <c r="L94" s="13"/>
      <c r="M94" s="14"/>
      <c r="N94" s="15"/>
      <c r="O94" s="16"/>
      <c r="P94" s="16"/>
      <c r="Q94" s="16"/>
      <c r="R94" s="16"/>
      <c r="S94" s="17"/>
    </row>
    <row r="95" spans="1:19" x14ac:dyDescent="0.15">
      <c r="A95" s="123">
        <v>157</v>
      </c>
      <c r="B95" s="49" t="s">
        <v>5757</v>
      </c>
      <c r="C95" s="49"/>
      <c r="D95" s="49"/>
      <c r="E95" s="49"/>
      <c r="F95" s="49"/>
      <c r="G95" s="123">
        <f>SUM(G96:G252)</f>
        <v>6484.6800000000021</v>
      </c>
      <c r="H95" s="123">
        <f t="shared" ref="H95:I95" si="3">SUM(H96:H252)</f>
        <v>1610.2499999999998</v>
      </c>
      <c r="I95" s="123">
        <f t="shared" si="3"/>
        <v>4874.4299999999976</v>
      </c>
      <c r="J95" s="123"/>
      <c r="K95" s="123"/>
      <c r="L95" s="13"/>
      <c r="M95" s="14"/>
      <c r="N95" s="15"/>
      <c r="O95" s="16"/>
      <c r="P95" s="16"/>
      <c r="Q95" s="16"/>
      <c r="R95" s="16"/>
      <c r="S95" s="17"/>
    </row>
    <row r="96" spans="1:19" ht="80.25" x14ac:dyDescent="0.15">
      <c r="A96" s="123">
        <v>1</v>
      </c>
      <c r="B96" s="18" t="s">
        <v>5758</v>
      </c>
      <c r="C96" s="18" t="s">
        <v>5759</v>
      </c>
      <c r="D96" s="20"/>
      <c r="E96" s="37" t="s">
        <v>5760</v>
      </c>
      <c r="F96" s="23"/>
      <c r="G96" s="124">
        <f>SUM(H96:K96)</f>
        <v>13.35</v>
      </c>
      <c r="H96" s="123">
        <v>13.35</v>
      </c>
      <c r="I96" s="123"/>
      <c r="J96" s="123"/>
      <c r="K96" s="123"/>
      <c r="L96" s="127" t="s">
        <v>1963</v>
      </c>
      <c r="M96" s="39" t="s">
        <v>5761</v>
      </c>
      <c r="N96" s="124">
        <v>872</v>
      </c>
      <c r="O96" s="40" t="s">
        <v>1804</v>
      </c>
      <c r="P96" s="126">
        <v>2018.1</v>
      </c>
      <c r="Q96" s="38">
        <v>2018.4</v>
      </c>
      <c r="R96" s="38">
        <v>2018.6</v>
      </c>
      <c r="S96" s="123"/>
    </row>
    <row r="97" spans="1:19" ht="71.25" x14ac:dyDescent="0.15">
      <c r="A97" s="123">
        <v>2</v>
      </c>
      <c r="B97" s="18" t="s">
        <v>1964</v>
      </c>
      <c r="C97" s="18" t="s">
        <v>5762</v>
      </c>
      <c r="D97" s="20"/>
      <c r="E97" s="127" t="s">
        <v>1885</v>
      </c>
      <c r="F97" s="127" t="s">
        <v>1893</v>
      </c>
      <c r="G97" s="124">
        <v>99.67</v>
      </c>
      <c r="H97" s="23">
        <v>99.67</v>
      </c>
      <c r="I97" s="123"/>
      <c r="J97" s="123"/>
      <c r="K97" s="123"/>
      <c r="L97" s="127" t="s">
        <v>1963</v>
      </c>
      <c r="M97" s="39" t="s">
        <v>5763</v>
      </c>
      <c r="N97" s="124">
        <v>143</v>
      </c>
      <c r="O97" s="38">
        <v>2018.4</v>
      </c>
      <c r="P97" s="38">
        <v>2018.4</v>
      </c>
      <c r="Q97" s="38">
        <v>2018.5</v>
      </c>
      <c r="R97" s="126">
        <v>2018.7</v>
      </c>
      <c r="S97" s="123"/>
    </row>
    <row r="98" spans="1:19" ht="80.25" x14ac:dyDescent="0.15">
      <c r="A98" s="123">
        <v>3</v>
      </c>
      <c r="B98" s="18" t="s">
        <v>1965</v>
      </c>
      <c r="C98" s="18" t="s">
        <v>5764</v>
      </c>
      <c r="D98" s="20"/>
      <c r="E98" s="127" t="s">
        <v>1885</v>
      </c>
      <c r="F98" s="127" t="s">
        <v>1891</v>
      </c>
      <c r="G98" s="124">
        <v>64.680000000000007</v>
      </c>
      <c r="H98" s="23">
        <v>64.680000000000007</v>
      </c>
      <c r="I98" s="123"/>
      <c r="J98" s="123"/>
      <c r="K98" s="123"/>
      <c r="L98" s="127" t="s">
        <v>1963</v>
      </c>
      <c r="M98" s="39" t="s">
        <v>5765</v>
      </c>
      <c r="N98" s="124">
        <v>128</v>
      </c>
      <c r="O98" s="38">
        <v>2018.4</v>
      </c>
      <c r="P98" s="38">
        <v>2018.4</v>
      </c>
      <c r="Q98" s="38">
        <v>2018.5</v>
      </c>
      <c r="R98" s="126">
        <v>2018.7</v>
      </c>
      <c r="S98" s="123"/>
    </row>
    <row r="99" spans="1:19" ht="409.5" x14ac:dyDescent="0.15">
      <c r="A99" s="123">
        <v>4</v>
      </c>
      <c r="B99" s="18" t="s">
        <v>1966</v>
      </c>
      <c r="C99" s="24" t="s">
        <v>5766</v>
      </c>
      <c r="D99" s="20"/>
      <c r="E99" s="127" t="s">
        <v>1885</v>
      </c>
      <c r="F99" s="127" t="s">
        <v>1912</v>
      </c>
      <c r="G99" s="19">
        <v>245.7</v>
      </c>
      <c r="H99" s="23">
        <v>245.7</v>
      </c>
      <c r="I99" s="123"/>
      <c r="J99" s="123"/>
      <c r="K99" s="123"/>
      <c r="L99" s="127" t="s">
        <v>1963</v>
      </c>
      <c r="M99" s="39" t="s">
        <v>5767</v>
      </c>
      <c r="N99" s="124">
        <v>298</v>
      </c>
      <c r="O99" s="38">
        <v>2018.4</v>
      </c>
      <c r="P99" s="38">
        <v>2018.4</v>
      </c>
      <c r="Q99" s="38">
        <v>2018.5</v>
      </c>
      <c r="R99" s="126">
        <v>2018.7</v>
      </c>
      <c r="S99" s="123"/>
    </row>
    <row r="100" spans="1:19" ht="70.5" x14ac:dyDescent="0.15">
      <c r="A100" s="123">
        <v>5</v>
      </c>
      <c r="B100" s="18" t="s">
        <v>1967</v>
      </c>
      <c r="C100" s="18" t="s">
        <v>5768</v>
      </c>
      <c r="D100" s="20"/>
      <c r="E100" s="127" t="s">
        <v>1885</v>
      </c>
      <c r="F100" s="127" t="s">
        <v>1886</v>
      </c>
      <c r="G100" s="19">
        <v>97.76</v>
      </c>
      <c r="H100" s="23">
        <v>97.76</v>
      </c>
      <c r="I100" s="123"/>
      <c r="J100" s="123"/>
      <c r="K100" s="123"/>
      <c r="L100" s="127" t="s">
        <v>1963</v>
      </c>
      <c r="M100" s="39" t="s">
        <v>5769</v>
      </c>
      <c r="N100" s="124"/>
      <c r="O100" s="38">
        <v>2018.4</v>
      </c>
      <c r="P100" s="38">
        <v>2018.4</v>
      </c>
      <c r="Q100" s="38">
        <v>2018.5</v>
      </c>
      <c r="R100" s="126">
        <v>2018.7</v>
      </c>
      <c r="S100" s="123"/>
    </row>
    <row r="101" spans="1:19" ht="357.75" x14ac:dyDescent="0.15">
      <c r="A101" s="123">
        <v>6</v>
      </c>
      <c r="B101" s="18" t="s">
        <v>1968</v>
      </c>
      <c r="C101" s="20" t="s">
        <v>5770</v>
      </c>
      <c r="D101" s="20"/>
      <c r="E101" s="127" t="s">
        <v>1885</v>
      </c>
      <c r="F101" s="127" t="s">
        <v>1889</v>
      </c>
      <c r="G101" s="19">
        <v>94.61</v>
      </c>
      <c r="H101" s="23">
        <v>1.04</v>
      </c>
      <c r="I101" s="123">
        <v>93.57</v>
      </c>
      <c r="J101" s="123"/>
      <c r="K101" s="123"/>
      <c r="L101" s="127" t="s">
        <v>1963</v>
      </c>
      <c r="M101" s="39" t="s">
        <v>5771</v>
      </c>
      <c r="N101" s="124"/>
      <c r="O101" s="38">
        <v>2018.4</v>
      </c>
      <c r="P101" s="38">
        <v>2018.4</v>
      </c>
      <c r="Q101" s="38">
        <v>2018.5</v>
      </c>
      <c r="R101" s="126">
        <v>2018.7</v>
      </c>
      <c r="S101" s="123"/>
    </row>
    <row r="102" spans="1:19" ht="255.75" x14ac:dyDescent="0.15">
      <c r="A102" s="123">
        <v>7</v>
      </c>
      <c r="B102" s="18" t="s">
        <v>1969</v>
      </c>
      <c r="C102" s="20" t="s">
        <v>5772</v>
      </c>
      <c r="D102" s="20"/>
      <c r="E102" s="127" t="s">
        <v>1828</v>
      </c>
      <c r="F102" s="127" t="s">
        <v>1970</v>
      </c>
      <c r="G102" s="19">
        <v>101.8</v>
      </c>
      <c r="H102" s="123">
        <v>101.8</v>
      </c>
      <c r="I102" s="123"/>
      <c r="J102" s="123"/>
      <c r="K102" s="123"/>
      <c r="L102" s="127" t="s">
        <v>1963</v>
      </c>
      <c r="M102" s="39" t="s">
        <v>5773</v>
      </c>
      <c r="N102" s="124">
        <v>194</v>
      </c>
      <c r="O102" s="38">
        <v>2018.4</v>
      </c>
      <c r="P102" s="38">
        <v>2018.4</v>
      </c>
      <c r="Q102" s="38">
        <v>2018.5</v>
      </c>
      <c r="R102" s="126">
        <v>2018.7</v>
      </c>
      <c r="S102" s="123"/>
    </row>
    <row r="103" spans="1:19" ht="91.5" x14ac:dyDescent="0.15">
      <c r="A103" s="123">
        <v>8</v>
      </c>
      <c r="B103" s="18" t="s">
        <v>1971</v>
      </c>
      <c r="C103" s="18" t="s">
        <v>5774</v>
      </c>
      <c r="D103" s="20"/>
      <c r="E103" s="127" t="s">
        <v>1808</v>
      </c>
      <c r="F103" s="127" t="s">
        <v>1903</v>
      </c>
      <c r="G103" s="19">
        <v>56.15</v>
      </c>
      <c r="H103" s="123"/>
      <c r="I103" s="23">
        <v>56.15</v>
      </c>
      <c r="J103" s="123"/>
      <c r="K103" s="123"/>
      <c r="L103" s="127" t="s">
        <v>1963</v>
      </c>
      <c r="M103" s="39" t="s">
        <v>5775</v>
      </c>
      <c r="N103" s="124">
        <v>119</v>
      </c>
      <c r="O103" s="38">
        <v>2018.4</v>
      </c>
      <c r="P103" s="38">
        <v>2018.4</v>
      </c>
      <c r="Q103" s="38">
        <v>2018.5</v>
      </c>
      <c r="R103" s="126">
        <v>2018.7</v>
      </c>
      <c r="S103" s="123"/>
    </row>
    <row r="104" spans="1:19" ht="70.5" x14ac:dyDescent="0.15">
      <c r="A104" s="123">
        <v>9</v>
      </c>
      <c r="B104" s="18" t="s">
        <v>1972</v>
      </c>
      <c r="C104" s="18" t="s">
        <v>5776</v>
      </c>
      <c r="D104" s="20"/>
      <c r="E104" s="127" t="s">
        <v>1808</v>
      </c>
      <c r="F104" s="127" t="s">
        <v>1973</v>
      </c>
      <c r="G104" s="19">
        <v>11.54</v>
      </c>
      <c r="H104" s="123"/>
      <c r="I104" s="23">
        <v>11.54</v>
      </c>
      <c r="J104" s="123"/>
      <c r="K104" s="123"/>
      <c r="L104" s="127" t="s">
        <v>1963</v>
      </c>
      <c r="M104" s="39" t="s">
        <v>5777</v>
      </c>
      <c r="N104" s="124">
        <v>549</v>
      </c>
      <c r="O104" s="38">
        <v>2018.4</v>
      </c>
      <c r="P104" s="38">
        <v>2018.4</v>
      </c>
      <c r="Q104" s="38">
        <v>2018.5</v>
      </c>
      <c r="R104" s="126">
        <v>2018.7</v>
      </c>
      <c r="S104" s="123"/>
    </row>
    <row r="105" spans="1:19" ht="52.5" x14ac:dyDescent="0.15">
      <c r="A105" s="123">
        <v>10</v>
      </c>
      <c r="B105" s="18" t="s">
        <v>1974</v>
      </c>
      <c r="C105" s="18" t="s">
        <v>5778</v>
      </c>
      <c r="D105" s="20"/>
      <c r="E105" s="127" t="s">
        <v>1808</v>
      </c>
      <c r="F105" s="127" t="s">
        <v>1809</v>
      </c>
      <c r="G105" s="19">
        <v>44.74</v>
      </c>
      <c r="H105" s="123"/>
      <c r="I105" s="23">
        <v>44.74</v>
      </c>
      <c r="J105" s="123"/>
      <c r="K105" s="123"/>
      <c r="L105" s="127" t="s">
        <v>1963</v>
      </c>
      <c r="M105" s="39" t="s">
        <v>5779</v>
      </c>
      <c r="N105" s="124">
        <v>25</v>
      </c>
      <c r="O105" s="38">
        <v>2018.4</v>
      </c>
      <c r="P105" s="38">
        <v>2018.4</v>
      </c>
      <c r="Q105" s="38">
        <v>2018.5</v>
      </c>
      <c r="R105" s="126">
        <v>2018.7</v>
      </c>
      <c r="S105" s="123"/>
    </row>
    <row r="106" spans="1:19" ht="204" x14ac:dyDescent="0.15">
      <c r="A106" s="123">
        <v>11</v>
      </c>
      <c r="B106" s="18" t="s">
        <v>1975</v>
      </c>
      <c r="C106" s="20" t="s">
        <v>5780</v>
      </c>
      <c r="D106" s="20"/>
      <c r="E106" s="127" t="s">
        <v>1808</v>
      </c>
      <c r="F106" s="127" t="s">
        <v>1882</v>
      </c>
      <c r="G106" s="19">
        <v>115.86</v>
      </c>
      <c r="H106" s="123"/>
      <c r="I106" s="23">
        <v>115.86</v>
      </c>
      <c r="J106" s="123"/>
      <c r="K106" s="123"/>
      <c r="L106" s="127" t="s">
        <v>1963</v>
      </c>
      <c r="M106" s="39" t="s">
        <v>5781</v>
      </c>
      <c r="N106" s="124">
        <v>245</v>
      </c>
      <c r="O106" s="38">
        <v>2018.4</v>
      </c>
      <c r="P106" s="38">
        <v>2018.4</v>
      </c>
      <c r="Q106" s="38">
        <v>2018.5</v>
      </c>
      <c r="R106" s="126">
        <v>2018.7</v>
      </c>
      <c r="S106" s="123"/>
    </row>
    <row r="107" spans="1:19" ht="72" x14ac:dyDescent="0.15">
      <c r="A107" s="123">
        <v>12</v>
      </c>
      <c r="B107" s="18" t="s">
        <v>1976</v>
      </c>
      <c r="C107" s="18" t="s">
        <v>5782</v>
      </c>
      <c r="D107" s="20"/>
      <c r="E107" s="127" t="s">
        <v>1897</v>
      </c>
      <c r="F107" s="127" t="s">
        <v>1898</v>
      </c>
      <c r="G107" s="19">
        <v>59.61</v>
      </c>
      <c r="H107" s="23"/>
      <c r="I107" s="23">
        <v>59.61</v>
      </c>
      <c r="J107" s="123"/>
      <c r="K107" s="123"/>
      <c r="L107" s="127" t="s">
        <v>1963</v>
      </c>
      <c r="M107" s="39" t="s">
        <v>5783</v>
      </c>
      <c r="N107" s="124">
        <v>219</v>
      </c>
      <c r="O107" s="38">
        <v>2018.4</v>
      </c>
      <c r="P107" s="38">
        <v>2018.4</v>
      </c>
      <c r="Q107" s="38">
        <v>2018.5</v>
      </c>
      <c r="R107" s="126">
        <v>2018.7</v>
      </c>
      <c r="S107" s="123"/>
    </row>
    <row r="108" spans="1:19" ht="120" x14ac:dyDescent="0.15">
      <c r="A108" s="123">
        <v>13</v>
      </c>
      <c r="B108" s="18" t="s">
        <v>1977</v>
      </c>
      <c r="C108" s="18" t="s">
        <v>5784</v>
      </c>
      <c r="D108" s="20"/>
      <c r="E108" s="127" t="s">
        <v>1788</v>
      </c>
      <c r="F108" s="127" t="s">
        <v>1978</v>
      </c>
      <c r="G108" s="19">
        <v>98.07</v>
      </c>
      <c r="H108" s="23"/>
      <c r="I108" s="23">
        <v>98.07</v>
      </c>
      <c r="J108" s="123"/>
      <c r="K108" s="123"/>
      <c r="L108" s="127" t="s">
        <v>1963</v>
      </c>
      <c r="M108" s="39" t="s">
        <v>5785</v>
      </c>
      <c r="N108" s="124">
        <v>610</v>
      </c>
      <c r="O108" s="38">
        <v>2018.4</v>
      </c>
      <c r="P108" s="38">
        <v>2018.4</v>
      </c>
      <c r="Q108" s="38">
        <v>2018.5</v>
      </c>
      <c r="R108" s="126">
        <v>2018.7</v>
      </c>
      <c r="S108" s="123"/>
    </row>
    <row r="109" spans="1:19" ht="30.75" x14ac:dyDescent="0.15">
      <c r="A109" s="123">
        <v>14</v>
      </c>
      <c r="B109" s="18" t="s">
        <v>1979</v>
      </c>
      <c r="C109" s="18" t="s">
        <v>5786</v>
      </c>
      <c r="D109" s="20"/>
      <c r="E109" s="127" t="s">
        <v>1873</v>
      </c>
      <c r="F109" s="127" t="s">
        <v>1874</v>
      </c>
      <c r="G109" s="19">
        <v>72.39</v>
      </c>
      <c r="H109" s="123">
        <v>19.93</v>
      </c>
      <c r="I109" s="23">
        <v>52.46</v>
      </c>
      <c r="J109" s="123"/>
      <c r="K109" s="123"/>
      <c r="L109" s="127" t="s">
        <v>1963</v>
      </c>
      <c r="M109" s="39" t="s">
        <v>5787</v>
      </c>
      <c r="N109" s="124">
        <v>325</v>
      </c>
      <c r="O109" s="38">
        <v>2018.4</v>
      </c>
      <c r="P109" s="38">
        <v>2018.4</v>
      </c>
      <c r="Q109" s="38">
        <v>2018.5</v>
      </c>
      <c r="R109" s="126">
        <v>2018.7</v>
      </c>
      <c r="S109" s="123"/>
    </row>
    <row r="110" spans="1:19" ht="52.5" x14ac:dyDescent="0.15">
      <c r="A110" s="123">
        <v>15</v>
      </c>
      <c r="B110" s="18" t="s">
        <v>1980</v>
      </c>
      <c r="C110" s="18" t="s">
        <v>5788</v>
      </c>
      <c r="D110" s="20"/>
      <c r="E110" s="127" t="s">
        <v>1832</v>
      </c>
      <c r="F110" s="127" t="s">
        <v>1833</v>
      </c>
      <c r="G110" s="19">
        <v>96.09</v>
      </c>
      <c r="H110" s="23">
        <v>96.09</v>
      </c>
      <c r="I110" s="123"/>
      <c r="J110" s="123"/>
      <c r="K110" s="123"/>
      <c r="L110" s="127" t="s">
        <v>1963</v>
      </c>
      <c r="M110" s="39" t="s">
        <v>5789</v>
      </c>
      <c r="N110" s="124">
        <v>30</v>
      </c>
      <c r="O110" s="38">
        <v>2018.4</v>
      </c>
      <c r="P110" s="38">
        <v>2018.4</v>
      </c>
      <c r="Q110" s="38">
        <v>2018.5</v>
      </c>
      <c r="R110" s="126">
        <v>2018.7</v>
      </c>
      <c r="S110" s="123"/>
    </row>
    <row r="111" spans="1:19" ht="71.25" x14ac:dyDescent="0.15">
      <c r="A111" s="123">
        <v>16</v>
      </c>
      <c r="B111" s="18" t="s">
        <v>1981</v>
      </c>
      <c r="C111" s="18" t="s">
        <v>5790</v>
      </c>
      <c r="D111" s="20"/>
      <c r="E111" s="127" t="s">
        <v>1836</v>
      </c>
      <c r="F111" s="127" t="s">
        <v>1924</v>
      </c>
      <c r="G111" s="19">
        <v>126.5</v>
      </c>
      <c r="H111" s="23">
        <v>126.5</v>
      </c>
      <c r="I111" s="123"/>
      <c r="J111" s="123"/>
      <c r="K111" s="123"/>
      <c r="L111" s="127" t="s">
        <v>1963</v>
      </c>
      <c r="M111" s="39" t="s">
        <v>5791</v>
      </c>
      <c r="N111" s="124">
        <v>409</v>
      </c>
      <c r="O111" s="38">
        <v>2018.4</v>
      </c>
      <c r="P111" s="38">
        <v>2018.4</v>
      </c>
      <c r="Q111" s="38">
        <v>2018.5</v>
      </c>
      <c r="R111" s="126">
        <v>2018.7</v>
      </c>
      <c r="S111" s="123"/>
    </row>
    <row r="112" spans="1:19" ht="111" x14ac:dyDescent="0.15">
      <c r="A112" s="123">
        <v>17</v>
      </c>
      <c r="B112" s="18" t="s">
        <v>1982</v>
      </c>
      <c r="C112" s="18" t="s">
        <v>5792</v>
      </c>
      <c r="D112" s="20"/>
      <c r="E112" s="127" t="s">
        <v>1836</v>
      </c>
      <c r="F112" s="127" t="s">
        <v>1837</v>
      </c>
      <c r="G112" s="19">
        <v>61.61</v>
      </c>
      <c r="H112" s="23">
        <v>61.61</v>
      </c>
      <c r="I112" s="123"/>
      <c r="J112" s="123"/>
      <c r="K112" s="123"/>
      <c r="L112" s="127" t="s">
        <v>1963</v>
      </c>
      <c r="M112" s="39" t="s">
        <v>5793</v>
      </c>
      <c r="N112" s="124">
        <v>144</v>
      </c>
      <c r="O112" s="38">
        <v>2018.4</v>
      </c>
      <c r="P112" s="38">
        <v>2018.4</v>
      </c>
      <c r="Q112" s="38">
        <v>2018.5</v>
      </c>
      <c r="R112" s="126">
        <v>2018.7</v>
      </c>
      <c r="S112" s="123"/>
    </row>
    <row r="113" spans="1:19" ht="101.25" x14ac:dyDescent="0.15">
      <c r="A113" s="123">
        <v>18</v>
      </c>
      <c r="B113" s="18" t="s">
        <v>1983</v>
      </c>
      <c r="C113" s="18" t="s">
        <v>5794</v>
      </c>
      <c r="D113" s="20"/>
      <c r="E113" s="127" t="s">
        <v>1778</v>
      </c>
      <c r="F113" s="127" t="s">
        <v>1906</v>
      </c>
      <c r="G113" s="19">
        <v>90.05</v>
      </c>
      <c r="H113" s="23">
        <v>90.05</v>
      </c>
      <c r="I113" s="123"/>
      <c r="J113" s="123"/>
      <c r="K113" s="123"/>
      <c r="L113" s="127" t="s">
        <v>1963</v>
      </c>
      <c r="M113" s="39" t="s">
        <v>5795</v>
      </c>
      <c r="N113" s="124">
        <v>447</v>
      </c>
      <c r="O113" s="38">
        <v>2018.4</v>
      </c>
      <c r="P113" s="38">
        <v>2018.4</v>
      </c>
      <c r="Q113" s="38">
        <v>2018.5</v>
      </c>
      <c r="R113" s="126">
        <v>2018.7</v>
      </c>
      <c r="S113" s="123"/>
    </row>
    <row r="114" spans="1:19" ht="39.75" x14ac:dyDescent="0.15">
      <c r="A114" s="123">
        <v>19</v>
      </c>
      <c r="B114" s="18" t="s">
        <v>1984</v>
      </c>
      <c r="C114" s="18" t="s">
        <v>5796</v>
      </c>
      <c r="D114" s="20"/>
      <c r="E114" s="127" t="s">
        <v>1778</v>
      </c>
      <c r="F114" s="127" t="s">
        <v>1779</v>
      </c>
      <c r="G114" s="19">
        <v>8.16</v>
      </c>
      <c r="H114" s="23">
        <v>8.16</v>
      </c>
      <c r="I114" s="123"/>
      <c r="J114" s="123"/>
      <c r="K114" s="123"/>
      <c r="L114" s="127" t="s">
        <v>1963</v>
      </c>
      <c r="M114" s="39" t="s">
        <v>5795</v>
      </c>
      <c r="N114" s="124">
        <v>178</v>
      </c>
      <c r="O114" s="38">
        <v>2018.4</v>
      </c>
      <c r="P114" s="38">
        <v>2018.4</v>
      </c>
      <c r="Q114" s="38">
        <v>2018.5</v>
      </c>
      <c r="R114" s="126">
        <v>2018.7</v>
      </c>
      <c r="S114" s="123"/>
    </row>
    <row r="115" spans="1:19" ht="81.75" x14ac:dyDescent="0.15">
      <c r="A115" s="123">
        <v>20</v>
      </c>
      <c r="B115" s="18" t="s">
        <v>1985</v>
      </c>
      <c r="C115" s="18" t="s">
        <v>5797</v>
      </c>
      <c r="D115" s="20"/>
      <c r="E115" s="127" t="s">
        <v>1778</v>
      </c>
      <c r="F115" s="127" t="s">
        <v>1959</v>
      </c>
      <c r="G115" s="19">
        <v>25.86</v>
      </c>
      <c r="H115" s="23">
        <v>25.86</v>
      </c>
      <c r="I115" s="123"/>
      <c r="J115" s="123"/>
      <c r="K115" s="123"/>
      <c r="L115" s="127" t="s">
        <v>1963</v>
      </c>
      <c r="M115" s="39" t="s">
        <v>5798</v>
      </c>
      <c r="N115" s="124">
        <v>154</v>
      </c>
      <c r="O115" s="38">
        <v>2018.4</v>
      </c>
      <c r="P115" s="38">
        <v>2018.4</v>
      </c>
      <c r="Q115" s="38">
        <v>2018.5</v>
      </c>
      <c r="R115" s="126">
        <v>2018.7</v>
      </c>
      <c r="S115" s="123"/>
    </row>
    <row r="116" spans="1:19" ht="409.5" x14ac:dyDescent="0.15">
      <c r="A116" s="123">
        <v>21</v>
      </c>
      <c r="B116" s="18" t="s">
        <v>1986</v>
      </c>
      <c r="C116" s="20" t="s">
        <v>5799</v>
      </c>
      <c r="D116" s="20"/>
      <c r="E116" s="127" t="s">
        <v>1814</v>
      </c>
      <c r="F116" s="127" t="s">
        <v>1821</v>
      </c>
      <c r="G116" s="19">
        <v>93.18</v>
      </c>
      <c r="H116" s="23">
        <v>93.18</v>
      </c>
      <c r="I116" s="123"/>
      <c r="J116" s="123"/>
      <c r="K116" s="123"/>
      <c r="L116" s="127" t="s">
        <v>1963</v>
      </c>
      <c r="M116" s="39" t="s">
        <v>5800</v>
      </c>
      <c r="N116" s="124">
        <v>338</v>
      </c>
      <c r="O116" s="38">
        <v>2018.4</v>
      </c>
      <c r="P116" s="38">
        <v>2018.4</v>
      </c>
      <c r="Q116" s="38">
        <v>2018.5</v>
      </c>
      <c r="R116" s="126">
        <v>2018.7</v>
      </c>
      <c r="S116" s="123"/>
    </row>
    <row r="117" spans="1:19" ht="225" x14ac:dyDescent="0.15">
      <c r="A117" s="123">
        <v>22</v>
      </c>
      <c r="B117" s="18" t="s">
        <v>1987</v>
      </c>
      <c r="C117" s="20" t="s">
        <v>5801</v>
      </c>
      <c r="D117" s="20"/>
      <c r="E117" s="127" t="s">
        <v>1814</v>
      </c>
      <c r="F117" s="127" t="s">
        <v>1909</v>
      </c>
      <c r="G117" s="19">
        <v>93.54</v>
      </c>
      <c r="H117" s="19">
        <v>93.54</v>
      </c>
      <c r="I117" s="19"/>
      <c r="J117" s="19"/>
      <c r="K117" s="19"/>
      <c r="L117" s="127" t="s">
        <v>1963</v>
      </c>
      <c r="M117" s="39" t="s">
        <v>5802</v>
      </c>
      <c r="N117" s="124"/>
      <c r="O117" s="38">
        <v>2018.4</v>
      </c>
      <c r="P117" s="38">
        <v>2018.4</v>
      </c>
      <c r="Q117" s="38">
        <v>2018.5</v>
      </c>
      <c r="R117" s="126">
        <v>2018.7</v>
      </c>
      <c r="S117" s="123"/>
    </row>
    <row r="118" spans="1:19" ht="153" x14ac:dyDescent="0.15">
      <c r="A118" s="123">
        <v>23</v>
      </c>
      <c r="B118" s="18" t="s">
        <v>1988</v>
      </c>
      <c r="C118" s="20" t="s">
        <v>5803</v>
      </c>
      <c r="D118" s="20"/>
      <c r="E118" s="127" t="s">
        <v>1814</v>
      </c>
      <c r="F118" s="127" t="s">
        <v>1989</v>
      </c>
      <c r="G118" s="19">
        <v>36.200000000000003</v>
      </c>
      <c r="H118" s="19">
        <v>36.200000000000003</v>
      </c>
      <c r="I118" s="19"/>
      <c r="J118" s="19"/>
      <c r="K118" s="19"/>
      <c r="L118" s="127" t="s">
        <v>1963</v>
      </c>
      <c r="M118" s="39" t="s">
        <v>5804</v>
      </c>
      <c r="N118" s="124">
        <v>343</v>
      </c>
      <c r="O118" s="38">
        <v>2018.4</v>
      </c>
      <c r="P118" s="38">
        <v>2018.4</v>
      </c>
      <c r="Q118" s="38">
        <v>2018.5</v>
      </c>
      <c r="R118" s="126">
        <v>2018.7</v>
      </c>
      <c r="S118" s="123"/>
    </row>
    <row r="119" spans="1:19" ht="232.5" x14ac:dyDescent="0.15">
      <c r="A119" s="123">
        <v>24</v>
      </c>
      <c r="B119" s="18" t="s">
        <v>1990</v>
      </c>
      <c r="C119" s="20" t="s">
        <v>5805</v>
      </c>
      <c r="D119" s="20"/>
      <c r="E119" s="127" t="s">
        <v>1814</v>
      </c>
      <c r="F119" s="127" t="s">
        <v>1819</v>
      </c>
      <c r="G119" s="19">
        <v>77.099999999999994</v>
      </c>
      <c r="H119" s="19">
        <v>77.099999999999994</v>
      </c>
      <c r="I119" s="19"/>
      <c r="J119" s="19"/>
      <c r="K119" s="19"/>
      <c r="L119" s="127" t="s">
        <v>1963</v>
      </c>
      <c r="M119" s="39" t="s">
        <v>5806</v>
      </c>
      <c r="N119" s="124">
        <v>680</v>
      </c>
      <c r="O119" s="38">
        <v>2018.4</v>
      </c>
      <c r="P119" s="38">
        <v>2018.4</v>
      </c>
      <c r="Q119" s="38">
        <v>2018.5</v>
      </c>
      <c r="R119" s="126">
        <v>2018.7</v>
      </c>
      <c r="S119" s="123"/>
    </row>
    <row r="120" spans="1:19" ht="144" x14ac:dyDescent="0.15">
      <c r="A120" s="123">
        <v>25</v>
      </c>
      <c r="B120" s="18" t="s">
        <v>1991</v>
      </c>
      <c r="C120" s="20" t="s">
        <v>5807</v>
      </c>
      <c r="D120" s="20"/>
      <c r="E120" s="127" t="s">
        <v>1782</v>
      </c>
      <c r="F120" s="127" t="s">
        <v>1786</v>
      </c>
      <c r="G120" s="19">
        <v>157.47</v>
      </c>
      <c r="H120" s="19">
        <v>157.47</v>
      </c>
      <c r="I120" s="19"/>
      <c r="J120" s="19"/>
      <c r="K120" s="19"/>
      <c r="L120" s="127" t="s">
        <v>1963</v>
      </c>
      <c r="M120" s="39" t="s">
        <v>5808</v>
      </c>
      <c r="N120" s="124">
        <v>530</v>
      </c>
      <c r="O120" s="38">
        <v>2018.4</v>
      </c>
      <c r="P120" s="38">
        <v>2018.4</v>
      </c>
      <c r="Q120" s="38">
        <v>2018.5</v>
      </c>
      <c r="R120" s="126">
        <v>2018.7</v>
      </c>
      <c r="S120" s="123"/>
    </row>
    <row r="121" spans="1:19" ht="111" x14ac:dyDescent="0.15">
      <c r="A121" s="123">
        <v>26</v>
      </c>
      <c r="B121" s="18" t="s">
        <v>1992</v>
      </c>
      <c r="C121" s="20" t="s">
        <v>5809</v>
      </c>
      <c r="D121" s="20"/>
      <c r="E121" s="127" t="s">
        <v>1840</v>
      </c>
      <c r="F121" s="127" t="s">
        <v>1841</v>
      </c>
      <c r="G121" s="19">
        <v>20.39</v>
      </c>
      <c r="H121" s="19">
        <v>20.39</v>
      </c>
      <c r="I121" s="19"/>
      <c r="J121" s="19"/>
      <c r="K121" s="19"/>
      <c r="L121" s="127" t="s">
        <v>1963</v>
      </c>
      <c r="M121" s="39" t="s">
        <v>5810</v>
      </c>
      <c r="N121" s="124">
        <v>624</v>
      </c>
      <c r="O121" s="38">
        <v>2018.4</v>
      </c>
      <c r="P121" s="38">
        <v>2018.4</v>
      </c>
      <c r="Q121" s="38">
        <v>2018.5</v>
      </c>
      <c r="R121" s="126">
        <v>2018.7</v>
      </c>
      <c r="S121" s="123"/>
    </row>
    <row r="122" spans="1:19" ht="29.25" x14ac:dyDescent="0.15">
      <c r="A122" s="123">
        <v>27</v>
      </c>
      <c r="B122" s="18" t="s">
        <v>1993</v>
      </c>
      <c r="C122" s="18" t="s">
        <v>5811</v>
      </c>
      <c r="D122" s="20"/>
      <c r="E122" s="127" t="s">
        <v>1840</v>
      </c>
      <c r="F122" s="127" t="s">
        <v>1994</v>
      </c>
      <c r="G122" s="19">
        <v>6.57</v>
      </c>
      <c r="H122" s="19">
        <v>6.57</v>
      </c>
      <c r="I122" s="19"/>
      <c r="J122" s="19"/>
      <c r="K122" s="19"/>
      <c r="L122" s="127" t="s">
        <v>1963</v>
      </c>
      <c r="M122" s="39" t="s">
        <v>5812</v>
      </c>
      <c r="N122" s="124">
        <v>419</v>
      </c>
      <c r="O122" s="38">
        <v>2018.4</v>
      </c>
      <c r="P122" s="38">
        <v>2018.4</v>
      </c>
      <c r="Q122" s="38">
        <v>2018.5</v>
      </c>
      <c r="R122" s="126">
        <v>2018.7</v>
      </c>
      <c r="S122" s="123"/>
    </row>
    <row r="123" spans="1:19" ht="72" x14ac:dyDescent="0.15">
      <c r="A123" s="123">
        <v>28</v>
      </c>
      <c r="B123" s="18" t="s">
        <v>1995</v>
      </c>
      <c r="C123" s="18" t="s">
        <v>5813</v>
      </c>
      <c r="D123" s="20"/>
      <c r="E123" s="127" t="s">
        <v>1840</v>
      </c>
      <c r="F123" s="127" t="s">
        <v>1844</v>
      </c>
      <c r="G123" s="19">
        <v>73.599999999999994</v>
      </c>
      <c r="H123" s="19">
        <v>73.599999999999994</v>
      </c>
      <c r="I123" s="19"/>
      <c r="J123" s="19"/>
      <c r="K123" s="19"/>
      <c r="L123" s="127" t="s">
        <v>1963</v>
      </c>
      <c r="M123" s="39" t="s">
        <v>5814</v>
      </c>
      <c r="N123" s="124">
        <v>250</v>
      </c>
      <c r="O123" s="38">
        <v>2018.4</v>
      </c>
      <c r="P123" s="38">
        <v>2018.4</v>
      </c>
      <c r="Q123" s="38">
        <v>2018.5</v>
      </c>
      <c r="R123" s="126">
        <v>2018.7</v>
      </c>
      <c r="S123" s="123"/>
    </row>
    <row r="124" spans="1:19" ht="60.75" x14ac:dyDescent="0.15">
      <c r="A124" s="123">
        <v>29</v>
      </c>
      <c r="B124" s="18" t="s">
        <v>1996</v>
      </c>
      <c r="C124" s="18" t="s">
        <v>5815</v>
      </c>
      <c r="D124" s="20"/>
      <c r="E124" s="127" t="s">
        <v>1997</v>
      </c>
      <c r="F124" s="127" t="s">
        <v>1998</v>
      </c>
      <c r="G124" s="19">
        <v>62.12</v>
      </c>
      <c r="H124" s="19"/>
      <c r="I124" s="19">
        <v>62.12</v>
      </c>
      <c r="J124" s="19"/>
      <c r="K124" s="19"/>
      <c r="L124" s="127" t="s">
        <v>1963</v>
      </c>
      <c r="M124" s="39" t="s">
        <v>5816</v>
      </c>
      <c r="N124" s="124">
        <v>68</v>
      </c>
      <c r="O124" s="38">
        <v>2018.4</v>
      </c>
      <c r="P124" s="38">
        <v>2018.4</v>
      </c>
      <c r="Q124" s="38">
        <v>2018.5</v>
      </c>
      <c r="R124" s="126">
        <v>2018.7</v>
      </c>
      <c r="S124" s="123"/>
    </row>
    <row r="125" spans="1:19" ht="332.25" x14ac:dyDescent="0.15">
      <c r="A125" s="123">
        <v>30</v>
      </c>
      <c r="B125" s="18" t="s">
        <v>1999</v>
      </c>
      <c r="C125" s="20" t="s">
        <v>5817</v>
      </c>
      <c r="D125" s="20"/>
      <c r="E125" s="127" t="s">
        <v>1801</v>
      </c>
      <c r="F125" s="127" t="s">
        <v>2000</v>
      </c>
      <c r="G125" s="19">
        <v>133.79</v>
      </c>
      <c r="H125" s="19"/>
      <c r="I125" s="19">
        <v>133.79</v>
      </c>
      <c r="J125" s="19"/>
      <c r="K125" s="19"/>
      <c r="L125" s="127" t="s">
        <v>1963</v>
      </c>
      <c r="M125" s="39" t="s">
        <v>5818</v>
      </c>
      <c r="N125" s="124">
        <v>150</v>
      </c>
      <c r="O125" s="38">
        <v>2018.4</v>
      </c>
      <c r="P125" s="38">
        <v>2018.4</v>
      </c>
      <c r="Q125" s="38">
        <v>2018.5</v>
      </c>
      <c r="R125" s="126">
        <v>2018.7</v>
      </c>
      <c r="S125" s="123"/>
    </row>
    <row r="126" spans="1:19" ht="295.5" x14ac:dyDescent="0.15">
      <c r="A126" s="123">
        <v>31</v>
      </c>
      <c r="B126" s="18" t="s">
        <v>2001</v>
      </c>
      <c r="C126" s="20" t="s">
        <v>5819</v>
      </c>
      <c r="D126" s="20"/>
      <c r="E126" s="127" t="s">
        <v>1801</v>
      </c>
      <c r="F126" s="127" t="s">
        <v>2002</v>
      </c>
      <c r="G126" s="19">
        <v>107.18</v>
      </c>
      <c r="H126" s="19"/>
      <c r="I126" s="19">
        <v>107.18</v>
      </c>
      <c r="J126" s="19"/>
      <c r="K126" s="19"/>
      <c r="L126" s="127" t="s">
        <v>1963</v>
      </c>
      <c r="M126" s="39" t="s">
        <v>5820</v>
      </c>
      <c r="N126" s="124">
        <v>118</v>
      </c>
      <c r="O126" s="38">
        <v>2018.4</v>
      </c>
      <c r="P126" s="38">
        <v>2018.4</v>
      </c>
      <c r="Q126" s="38">
        <v>2018.5</v>
      </c>
      <c r="R126" s="126">
        <v>2018.7</v>
      </c>
      <c r="S126" s="123"/>
    </row>
    <row r="127" spans="1:19" ht="162.75" x14ac:dyDescent="0.15">
      <c r="A127" s="123">
        <v>32</v>
      </c>
      <c r="B127" s="18" t="s">
        <v>2003</v>
      </c>
      <c r="C127" s="20" t="s">
        <v>5821</v>
      </c>
      <c r="D127" s="20"/>
      <c r="E127" s="127" t="s">
        <v>1828</v>
      </c>
      <c r="F127" s="127" t="s">
        <v>2004</v>
      </c>
      <c r="G127" s="19">
        <v>73.83</v>
      </c>
      <c r="H127" s="19"/>
      <c r="I127" s="19">
        <v>73.83</v>
      </c>
      <c r="J127" s="19"/>
      <c r="K127" s="19"/>
      <c r="L127" s="127" t="s">
        <v>1963</v>
      </c>
      <c r="M127" s="39" t="s">
        <v>5822</v>
      </c>
      <c r="N127" s="124">
        <v>19</v>
      </c>
      <c r="O127" s="38">
        <v>2018.4</v>
      </c>
      <c r="P127" s="38">
        <v>2018.4</v>
      </c>
      <c r="Q127" s="38">
        <v>2018.5</v>
      </c>
      <c r="R127" s="126">
        <v>2018.7</v>
      </c>
      <c r="S127" s="123"/>
    </row>
    <row r="128" spans="1:19" ht="306" x14ac:dyDescent="0.15">
      <c r="A128" s="123">
        <v>33</v>
      </c>
      <c r="B128" s="18" t="s">
        <v>2005</v>
      </c>
      <c r="C128" s="20" t="s">
        <v>5823</v>
      </c>
      <c r="D128" s="20"/>
      <c r="E128" s="127" t="s">
        <v>1828</v>
      </c>
      <c r="F128" s="127" t="s">
        <v>2006</v>
      </c>
      <c r="G128" s="19">
        <v>89.76</v>
      </c>
      <c r="H128" s="19"/>
      <c r="I128" s="19">
        <v>89.76</v>
      </c>
      <c r="J128" s="19"/>
      <c r="K128" s="19"/>
      <c r="L128" s="127" t="s">
        <v>1963</v>
      </c>
      <c r="M128" s="39" t="s">
        <v>5824</v>
      </c>
      <c r="N128" s="124">
        <v>28</v>
      </c>
      <c r="O128" s="38">
        <v>2018.4</v>
      </c>
      <c r="P128" s="38">
        <v>2018.4</v>
      </c>
      <c r="Q128" s="38">
        <v>2018.5</v>
      </c>
      <c r="R128" s="126">
        <v>2018.7</v>
      </c>
      <c r="S128" s="123"/>
    </row>
    <row r="129" spans="1:19" ht="161.25" x14ac:dyDescent="0.15">
      <c r="A129" s="123">
        <v>34</v>
      </c>
      <c r="B129" s="18" t="s">
        <v>2007</v>
      </c>
      <c r="C129" s="20" t="s">
        <v>5825</v>
      </c>
      <c r="D129" s="20"/>
      <c r="E129" s="127" t="s">
        <v>1792</v>
      </c>
      <c r="F129" s="127" t="s">
        <v>2008</v>
      </c>
      <c r="G129" s="19">
        <v>93.55</v>
      </c>
      <c r="H129" s="19"/>
      <c r="I129" s="19">
        <v>93.55</v>
      </c>
      <c r="J129" s="19"/>
      <c r="K129" s="19"/>
      <c r="L129" s="127" t="s">
        <v>1963</v>
      </c>
      <c r="M129" s="39" t="s">
        <v>5826</v>
      </c>
      <c r="N129" s="124">
        <v>73</v>
      </c>
      <c r="O129" s="38">
        <v>2018.4</v>
      </c>
      <c r="P129" s="38">
        <v>2018.4</v>
      </c>
      <c r="Q129" s="38">
        <v>2018.5</v>
      </c>
      <c r="R129" s="126">
        <v>2018.7</v>
      </c>
      <c r="S129" s="123"/>
    </row>
    <row r="130" spans="1:19" ht="164.25" x14ac:dyDescent="0.15">
      <c r="A130" s="123">
        <v>35</v>
      </c>
      <c r="B130" s="18" t="s">
        <v>2009</v>
      </c>
      <c r="C130" s="20" t="s">
        <v>5827</v>
      </c>
      <c r="D130" s="20"/>
      <c r="E130" s="127" t="s">
        <v>1792</v>
      </c>
      <c r="F130" s="127" t="s">
        <v>2010</v>
      </c>
      <c r="G130" s="19">
        <v>71.989999999999995</v>
      </c>
      <c r="H130" s="19"/>
      <c r="I130" s="19">
        <v>71.989999999999995</v>
      </c>
      <c r="J130" s="19"/>
      <c r="K130" s="19"/>
      <c r="L130" s="127" t="s">
        <v>1963</v>
      </c>
      <c r="M130" s="39" t="s">
        <v>5828</v>
      </c>
      <c r="N130" s="124">
        <v>77</v>
      </c>
      <c r="O130" s="38">
        <v>2018.4</v>
      </c>
      <c r="P130" s="38">
        <v>2018.4</v>
      </c>
      <c r="Q130" s="38">
        <v>2018.5</v>
      </c>
      <c r="R130" s="126">
        <v>2018.7</v>
      </c>
      <c r="S130" s="123"/>
    </row>
    <row r="131" spans="1:19" ht="273.75" x14ac:dyDescent="0.15">
      <c r="A131" s="123">
        <v>36</v>
      </c>
      <c r="B131" s="18" t="s">
        <v>2011</v>
      </c>
      <c r="C131" s="20" t="s">
        <v>5829</v>
      </c>
      <c r="D131" s="20"/>
      <c r="E131" s="127" t="s">
        <v>1808</v>
      </c>
      <c r="F131" s="127" t="s">
        <v>2012</v>
      </c>
      <c r="G131" s="19">
        <v>123.85</v>
      </c>
      <c r="H131" s="19"/>
      <c r="I131" s="19">
        <v>123.85</v>
      </c>
      <c r="J131" s="19"/>
      <c r="K131" s="19"/>
      <c r="L131" s="127" t="s">
        <v>1963</v>
      </c>
      <c r="M131" s="39" t="s">
        <v>5830</v>
      </c>
      <c r="N131" s="124">
        <v>115</v>
      </c>
      <c r="O131" s="38">
        <v>2018.4</v>
      </c>
      <c r="P131" s="38">
        <v>2018.4</v>
      </c>
      <c r="Q131" s="38">
        <v>2018.5</v>
      </c>
      <c r="R131" s="126">
        <v>2018.7</v>
      </c>
      <c r="S131" s="123"/>
    </row>
    <row r="132" spans="1:19" ht="171.75" x14ac:dyDescent="0.15">
      <c r="A132" s="123">
        <v>37</v>
      </c>
      <c r="B132" s="18" t="s">
        <v>2013</v>
      </c>
      <c r="C132" s="20" t="s">
        <v>5831</v>
      </c>
      <c r="D132" s="20"/>
      <c r="E132" s="127" t="s">
        <v>1788</v>
      </c>
      <c r="F132" s="127" t="s">
        <v>2014</v>
      </c>
      <c r="G132" s="19">
        <v>56.97</v>
      </c>
      <c r="H132" s="19"/>
      <c r="I132" s="19">
        <v>56.97</v>
      </c>
      <c r="J132" s="19"/>
      <c r="K132" s="19"/>
      <c r="L132" s="127" t="s">
        <v>1963</v>
      </c>
      <c r="M132" s="39" t="s">
        <v>5832</v>
      </c>
      <c r="N132" s="124"/>
      <c r="O132" s="38">
        <v>2018.4</v>
      </c>
      <c r="P132" s="38">
        <v>2018.4</v>
      </c>
      <c r="Q132" s="38">
        <v>2018.5</v>
      </c>
      <c r="R132" s="126">
        <v>2018.7</v>
      </c>
      <c r="S132" s="123"/>
    </row>
    <row r="133" spans="1:19" ht="224.25" x14ac:dyDescent="0.15">
      <c r="A133" s="123">
        <v>38</v>
      </c>
      <c r="B133" s="18" t="s">
        <v>2015</v>
      </c>
      <c r="C133" s="20" t="s">
        <v>5833</v>
      </c>
      <c r="D133" s="20"/>
      <c r="E133" s="127" t="s">
        <v>1788</v>
      </c>
      <c r="F133" s="127" t="s">
        <v>2016</v>
      </c>
      <c r="G133" s="19">
        <v>41.16</v>
      </c>
      <c r="H133" s="19"/>
      <c r="I133" s="19">
        <v>41.16</v>
      </c>
      <c r="J133" s="19"/>
      <c r="K133" s="19"/>
      <c r="L133" s="127" t="s">
        <v>1963</v>
      </c>
      <c r="M133" s="39" t="s">
        <v>5834</v>
      </c>
      <c r="N133" s="124">
        <v>68</v>
      </c>
      <c r="O133" s="38">
        <v>2018.4</v>
      </c>
      <c r="P133" s="38">
        <v>2018.4</v>
      </c>
      <c r="Q133" s="38">
        <v>2018.5</v>
      </c>
      <c r="R133" s="126">
        <v>2018.7</v>
      </c>
      <c r="S133" s="123"/>
    </row>
    <row r="134" spans="1:19" ht="192.75" x14ac:dyDescent="0.15">
      <c r="A134" s="123">
        <v>39</v>
      </c>
      <c r="B134" s="18" t="s">
        <v>2017</v>
      </c>
      <c r="C134" s="20" t="s">
        <v>5835</v>
      </c>
      <c r="D134" s="20"/>
      <c r="E134" s="127" t="s">
        <v>1788</v>
      </c>
      <c r="F134" s="127" t="s">
        <v>2018</v>
      </c>
      <c r="G134" s="19">
        <v>18.16</v>
      </c>
      <c r="H134" s="19"/>
      <c r="I134" s="19">
        <v>18.16</v>
      </c>
      <c r="J134" s="19"/>
      <c r="K134" s="19"/>
      <c r="L134" s="127" t="s">
        <v>1963</v>
      </c>
      <c r="M134" s="39" t="s">
        <v>5836</v>
      </c>
      <c r="N134" s="124">
        <v>59</v>
      </c>
      <c r="O134" s="38">
        <v>2018.4</v>
      </c>
      <c r="P134" s="38">
        <v>2018.4</v>
      </c>
      <c r="Q134" s="38">
        <v>2018.5</v>
      </c>
      <c r="R134" s="126">
        <v>2018.7</v>
      </c>
      <c r="S134" s="123"/>
    </row>
    <row r="135" spans="1:19" ht="155.25" x14ac:dyDescent="0.15">
      <c r="A135" s="123">
        <v>40</v>
      </c>
      <c r="B135" s="18" t="s">
        <v>2019</v>
      </c>
      <c r="C135" s="20" t="s">
        <v>5837</v>
      </c>
      <c r="D135" s="20"/>
      <c r="E135" s="127" t="s">
        <v>1788</v>
      </c>
      <c r="F135" s="127" t="s">
        <v>2020</v>
      </c>
      <c r="G135" s="19">
        <v>22.59</v>
      </c>
      <c r="H135" s="19"/>
      <c r="I135" s="19">
        <v>22.59</v>
      </c>
      <c r="J135" s="19"/>
      <c r="K135" s="19"/>
      <c r="L135" s="127" t="s">
        <v>1963</v>
      </c>
      <c r="M135" s="39" t="s">
        <v>5838</v>
      </c>
      <c r="N135" s="124">
        <v>110</v>
      </c>
      <c r="O135" s="38">
        <v>2018.4</v>
      </c>
      <c r="P135" s="38">
        <v>2018.4</v>
      </c>
      <c r="Q135" s="38">
        <v>2018.5</v>
      </c>
      <c r="R135" s="126">
        <v>2018.7</v>
      </c>
      <c r="S135" s="123"/>
    </row>
    <row r="136" spans="1:19" ht="91.5" x14ac:dyDescent="0.15">
      <c r="A136" s="123">
        <v>41</v>
      </c>
      <c r="B136" s="18" t="s">
        <v>2021</v>
      </c>
      <c r="C136" s="18" t="s">
        <v>5839</v>
      </c>
      <c r="D136" s="20"/>
      <c r="E136" s="127" t="s">
        <v>1836</v>
      </c>
      <c r="F136" s="127" t="s">
        <v>2022</v>
      </c>
      <c r="G136" s="19">
        <v>55.15</v>
      </c>
      <c r="H136" s="19"/>
      <c r="I136" s="19">
        <v>55.15</v>
      </c>
      <c r="J136" s="19"/>
      <c r="K136" s="19"/>
      <c r="L136" s="127" t="s">
        <v>1963</v>
      </c>
      <c r="M136" s="39" t="s">
        <v>5840</v>
      </c>
      <c r="N136" s="124">
        <v>152</v>
      </c>
      <c r="O136" s="38">
        <v>2018.4</v>
      </c>
      <c r="P136" s="38">
        <v>2018.4</v>
      </c>
      <c r="Q136" s="38">
        <v>2018.5</v>
      </c>
      <c r="R136" s="126">
        <v>2018.7</v>
      </c>
      <c r="S136" s="123"/>
    </row>
    <row r="137" spans="1:19" ht="90.75" x14ac:dyDescent="0.15">
      <c r="A137" s="123">
        <v>42</v>
      </c>
      <c r="B137" s="18" t="s">
        <v>2023</v>
      </c>
      <c r="C137" s="18" t="s">
        <v>5841</v>
      </c>
      <c r="D137" s="20"/>
      <c r="E137" s="127" t="s">
        <v>1836</v>
      </c>
      <c r="F137" s="127" t="s">
        <v>2024</v>
      </c>
      <c r="G137" s="19">
        <v>63.82</v>
      </c>
      <c r="H137" s="19"/>
      <c r="I137" s="19">
        <v>63.82</v>
      </c>
      <c r="J137" s="19"/>
      <c r="K137" s="19"/>
      <c r="L137" s="127" t="s">
        <v>1963</v>
      </c>
      <c r="M137" s="39" t="s">
        <v>5842</v>
      </c>
      <c r="N137" s="124">
        <v>6</v>
      </c>
      <c r="O137" s="38">
        <v>2018.4</v>
      </c>
      <c r="P137" s="38">
        <v>2018.4</v>
      </c>
      <c r="Q137" s="38">
        <v>2018.5</v>
      </c>
      <c r="R137" s="126">
        <v>2018.7</v>
      </c>
      <c r="S137" s="123"/>
    </row>
    <row r="138" spans="1:19" ht="62.25" x14ac:dyDescent="0.15">
      <c r="A138" s="123">
        <v>43</v>
      </c>
      <c r="B138" s="18" t="s">
        <v>2025</v>
      </c>
      <c r="C138" s="20" t="s">
        <v>5843</v>
      </c>
      <c r="D138" s="20"/>
      <c r="E138" s="127" t="s">
        <v>1832</v>
      </c>
      <c r="F138" s="127" t="s">
        <v>2026</v>
      </c>
      <c r="G138" s="19">
        <v>75.11</v>
      </c>
      <c r="H138" s="19"/>
      <c r="I138" s="19">
        <v>75.11</v>
      </c>
      <c r="J138" s="19"/>
      <c r="K138" s="19"/>
      <c r="L138" s="127" t="s">
        <v>1963</v>
      </c>
      <c r="M138" s="39" t="s">
        <v>5844</v>
      </c>
      <c r="N138" s="124">
        <v>11</v>
      </c>
      <c r="O138" s="38">
        <v>2018.4</v>
      </c>
      <c r="P138" s="38">
        <v>2018.4</v>
      </c>
      <c r="Q138" s="38">
        <v>2018.5</v>
      </c>
      <c r="R138" s="126">
        <v>2018.7</v>
      </c>
      <c r="S138" s="123"/>
    </row>
    <row r="139" spans="1:19" ht="90.75" x14ac:dyDescent="0.15">
      <c r="A139" s="123">
        <v>44</v>
      </c>
      <c r="B139" s="18" t="s">
        <v>2027</v>
      </c>
      <c r="C139" s="18" t="s">
        <v>5845</v>
      </c>
      <c r="D139" s="20"/>
      <c r="E139" s="127" t="s">
        <v>1885</v>
      </c>
      <c r="F139" s="127" t="s">
        <v>2028</v>
      </c>
      <c r="G139" s="19">
        <v>42.33</v>
      </c>
      <c r="H139" s="19"/>
      <c r="I139" s="19">
        <v>42.33</v>
      </c>
      <c r="J139" s="19"/>
      <c r="K139" s="19"/>
      <c r="L139" s="127" t="s">
        <v>1963</v>
      </c>
      <c r="M139" s="39" t="s">
        <v>5846</v>
      </c>
      <c r="N139" s="124">
        <v>54</v>
      </c>
      <c r="O139" s="38">
        <v>2018.4</v>
      </c>
      <c r="P139" s="38">
        <v>2018.4</v>
      </c>
      <c r="Q139" s="38">
        <v>2018.5</v>
      </c>
      <c r="R139" s="126">
        <v>2018.7</v>
      </c>
      <c r="S139" s="123"/>
    </row>
    <row r="140" spans="1:19" ht="109.5" x14ac:dyDescent="0.15">
      <c r="A140" s="123">
        <v>45</v>
      </c>
      <c r="B140" s="18" t="s">
        <v>2029</v>
      </c>
      <c r="C140" s="18" t="s">
        <v>5847</v>
      </c>
      <c r="D140" s="20"/>
      <c r="E140" s="127" t="s">
        <v>1885</v>
      </c>
      <c r="F140" s="127" t="s">
        <v>2030</v>
      </c>
      <c r="G140" s="19">
        <v>93.1</v>
      </c>
      <c r="H140" s="19"/>
      <c r="I140" s="19">
        <v>93.1</v>
      </c>
      <c r="J140" s="19"/>
      <c r="K140" s="19"/>
      <c r="L140" s="127" t="s">
        <v>1963</v>
      </c>
      <c r="M140" s="39" t="s">
        <v>5848</v>
      </c>
      <c r="N140" s="124">
        <v>170</v>
      </c>
      <c r="O140" s="38">
        <v>2018.4</v>
      </c>
      <c r="P140" s="38">
        <v>2018.4</v>
      </c>
      <c r="Q140" s="38">
        <v>2018.5</v>
      </c>
      <c r="R140" s="126">
        <v>2018.7</v>
      </c>
      <c r="S140" s="123"/>
    </row>
    <row r="141" spans="1:19" ht="81.75" x14ac:dyDescent="0.15">
      <c r="A141" s="123">
        <v>46</v>
      </c>
      <c r="B141" s="18" t="s">
        <v>2031</v>
      </c>
      <c r="C141" s="18" t="s">
        <v>5849</v>
      </c>
      <c r="D141" s="20"/>
      <c r="E141" s="127" t="s">
        <v>1885</v>
      </c>
      <c r="F141" s="127" t="s">
        <v>2032</v>
      </c>
      <c r="G141" s="19">
        <v>102.55</v>
      </c>
      <c r="H141" s="19"/>
      <c r="I141" s="19">
        <v>102.55</v>
      </c>
      <c r="J141" s="19"/>
      <c r="K141" s="19"/>
      <c r="L141" s="127" t="s">
        <v>1963</v>
      </c>
      <c r="M141" s="39" t="s">
        <v>5850</v>
      </c>
      <c r="N141" s="124">
        <v>273</v>
      </c>
      <c r="O141" s="38">
        <v>2018.4</v>
      </c>
      <c r="P141" s="38">
        <v>2018.4</v>
      </c>
      <c r="Q141" s="38">
        <v>2018.5</v>
      </c>
      <c r="R141" s="126">
        <v>2018.7</v>
      </c>
      <c r="S141" s="123"/>
    </row>
    <row r="142" spans="1:19" ht="90.75" x14ac:dyDescent="0.15">
      <c r="A142" s="123">
        <v>47</v>
      </c>
      <c r="B142" s="18" t="s">
        <v>2033</v>
      </c>
      <c r="C142" s="18" t="s">
        <v>5851</v>
      </c>
      <c r="D142" s="20"/>
      <c r="E142" s="127" t="s">
        <v>1808</v>
      </c>
      <c r="F142" s="127" t="s">
        <v>2034</v>
      </c>
      <c r="G142" s="19">
        <v>62.32</v>
      </c>
      <c r="H142" s="19"/>
      <c r="I142" s="19">
        <v>62.32</v>
      </c>
      <c r="J142" s="19"/>
      <c r="K142" s="19"/>
      <c r="L142" s="127" t="s">
        <v>1963</v>
      </c>
      <c r="M142" s="39" t="s">
        <v>5852</v>
      </c>
      <c r="N142" s="124">
        <v>233</v>
      </c>
      <c r="O142" s="38">
        <v>2018.4</v>
      </c>
      <c r="P142" s="38">
        <v>2018.4</v>
      </c>
      <c r="Q142" s="38">
        <v>2018.5</v>
      </c>
      <c r="R142" s="126">
        <v>2018.7</v>
      </c>
      <c r="S142" s="123"/>
    </row>
    <row r="143" spans="1:19" ht="234.75" x14ac:dyDescent="0.15">
      <c r="A143" s="123">
        <v>48</v>
      </c>
      <c r="B143" s="18" t="s">
        <v>2035</v>
      </c>
      <c r="C143" s="20" t="s">
        <v>5853</v>
      </c>
      <c r="D143" s="20"/>
      <c r="E143" s="127" t="s">
        <v>1808</v>
      </c>
      <c r="F143" s="127" t="s">
        <v>2036</v>
      </c>
      <c r="G143" s="19">
        <v>107.73</v>
      </c>
      <c r="H143" s="19"/>
      <c r="I143" s="19">
        <v>107.73</v>
      </c>
      <c r="J143" s="19"/>
      <c r="K143" s="19"/>
      <c r="L143" s="127" t="s">
        <v>1963</v>
      </c>
      <c r="M143" s="39" t="s">
        <v>5854</v>
      </c>
      <c r="N143" s="124">
        <v>231</v>
      </c>
      <c r="O143" s="38">
        <v>2018.4</v>
      </c>
      <c r="P143" s="38">
        <v>2018.4</v>
      </c>
      <c r="Q143" s="38">
        <v>2018.5</v>
      </c>
      <c r="R143" s="126">
        <v>2018.7</v>
      </c>
      <c r="S143" s="123"/>
    </row>
    <row r="144" spans="1:19" ht="71.25" x14ac:dyDescent="0.15">
      <c r="A144" s="123">
        <v>49</v>
      </c>
      <c r="B144" s="18" t="s">
        <v>2037</v>
      </c>
      <c r="C144" s="18" t="s">
        <v>5855</v>
      </c>
      <c r="D144" s="20"/>
      <c r="E144" s="127" t="s">
        <v>1808</v>
      </c>
      <c r="F144" s="127" t="s">
        <v>2038</v>
      </c>
      <c r="G144" s="19">
        <v>67.72</v>
      </c>
      <c r="H144" s="19"/>
      <c r="I144" s="19">
        <v>67.72</v>
      </c>
      <c r="J144" s="19"/>
      <c r="K144" s="19"/>
      <c r="L144" s="127" t="s">
        <v>1963</v>
      </c>
      <c r="M144" s="39" t="s">
        <v>5856</v>
      </c>
      <c r="N144" s="124">
        <v>123</v>
      </c>
      <c r="O144" s="38">
        <v>2018.4</v>
      </c>
      <c r="P144" s="38">
        <v>2018.4</v>
      </c>
      <c r="Q144" s="38">
        <v>2018.5</v>
      </c>
      <c r="R144" s="126">
        <v>2018.7</v>
      </c>
      <c r="S144" s="123"/>
    </row>
    <row r="145" spans="1:19" ht="162" x14ac:dyDescent="0.15">
      <c r="A145" s="123">
        <v>50</v>
      </c>
      <c r="B145" s="18" t="s">
        <v>2039</v>
      </c>
      <c r="C145" s="20" t="s">
        <v>5857</v>
      </c>
      <c r="D145" s="20"/>
      <c r="E145" s="127" t="s">
        <v>1808</v>
      </c>
      <c r="F145" s="127" t="s">
        <v>1841</v>
      </c>
      <c r="G145" s="19">
        <v>69.45</v>
      </c>
      <c r="H145" s="19"/>
      <c r="I145" s="19">
        <v>69.45</v>
      </c>
      <c r="J145" s="19"/>
      <c r="K145" s="19"/>
      <c r="L145" s="127" t="s">
        <v>1963</v>
      </c>
      <c r="M145" s="39" t="s">
        <v>5858</v>
      </c>
      <c r="N145" s="124">
        <v>92</v>
      </c>
      <c r="O145" s="38">
        <v>2018.4</v>
      </c>
      <c r="P145" s="38">
        <v>2018.4</v>
      </c>
      <c r="Q145" s="38">
        <v>2018.5</v>
      </c>
      <c r="R145" s="126">
        <v>2018.7</v>
      </c>
      <c r="S145" s="123"/>
    </row>
    <row r="146" spans="1:19" ht="81" x14ac:dyDescent="0.15">
      <c r="A146" s="123">
        <v>51</v>
      </c>
      <c r="B146" s="18" t="s">
        <v>2040</v>
      </c>
      <c r="C146" s="18" t="s">
        <v>5859</v>
      </c>
      <c r="D146" s="20"/>
      <c r="E146" s="127" t="s">
        <v>1897</v>
      </c>
      <c r="F146" s="127" t="s">
        <v>2041</v>
      </c>
      <c r="G146" s="19">
        <v>72.39</v>
      </c>
      <c r="H146" s="19"/>
      <c r="I146" s="19">
        <v>72.39</v>
      </c>
      <c r="J146" s="19"/>
      <c r="K146" s="19"/>
      <c r="L146" s="127" t="s">
        <v>1963</v>
      </c>
      <c r="M146" s="39" t="s">
        <v>5860</v>
      </c>
      <c r="N146" s="124">
        <v>67</v>
      </c>
      <c r="O146" s="38">
        <v>2018.4</v>
      </c>
      <c r="P146" s="38">
        <v>2018.4</v>
      </c>
      <c r="Q146" s="38">
        <v>2018.5</v>
      </c>
      <c r="R146" s="126">
        <v>2018.7</v>
      </c>
      <c r="S146" s="123"/>
    </row>
    <row r="147" spans="1:19" ht="71.25" x14ac:dyDescent="0.15">
      <c r="A147" s="123">
        <v>52</v>
      </c>
      <c r="B147" s="18" t="s">
        <v>2042</v>
      </c>
      <c r="C147" s="18" t="s">
        <v>5861</v>
      </c>
      <c r="D147" s="20"/>
      <c r="E147" s="127" t="s">
        <v>1897</v>
      </c>
      <c r="F147" s="127" t="s">
        <v>2043</v>
      </c>
      <c r="G147" s="19">
        <v>87.77</v>
      </c>
      <c r="H147" s="19"/>
      <c r="I147" s="19">
        <v>87.77</v>
      </c>
      <c r="J147" s="19"/>
      <c r="K147" s="19"/>
      <c r="L147" s="127" t="s">
        <v>1963</v>
      </c>
      <c r="M147" s="39" t="s">
        <v>5862</v>
      </c>
      <c r="N147" s="124">
        <v>91</v>
      </c>
      <c r="O147" s="38">
        <v>2018.4</v>
      </c>
      <c r="P147" s="38">
        <v>2018.4</v>
      </c>
      <c r="Q147" s="38">
        <v>2018.5</v>
      </c>
      <c r="R147" s="126">
        <v>2018.7</v>
      </c>
      <c r="S147" s="123"/>
    </row>
    <row r="148" spans="1:19" ht="71.25" x14ac:dyDescent="0.15">
      <c r="A148" s="123">
        <v>53</v>
      </c>
      <c r="B148" s="18" t="s">
        <v>2044</v>
      </c>
      <c r="C148" s="18" t="s">
        <v>5863</v>
      </c>
      <c r="D148" s="20"/>
      <c r="E148" s="127" t="s">
        <v>1897</v>
      </c>
      <c r="F148" s="127" t="s">
        <v>2045</v>
      </c>
      <c r="G148" s="19">
        <v>119.92</v>
      </c>
      <c r="H148" s="19"/>
      <c r="I148" s="19">
        <v>119.92</v>
      </c>
      <c r="J148" s="19"/>
      <c r="K148" s="19"/>
      <c r="L148" s="127" t="s">
        <v>1963</v>
      </c>
      <c r="M148" s="39" t="s">
        <v>5864</v>
      </c>
      <c r="N148" s="124">
        <v>58</v>
      </c>
      <c r="O148" s="38">
        <v>2018.4</v>
      </c>
      <c r="P148" s="38">
        <v>2018.4</v>
      </c>
      <c r="Q148" s="38">
        <v>2018.5</v>
      </c>
      <c r="R148" s="126">
        <v>2018.7</v>
      </c>
      <c r="S148" s="123"/>
    </row>
    <row r="149" spans="1:19" ht="71.25" x14ac:dyDescent="0.15">
      <c r="A149" s="123">
        <v>54</v>
      </c>
      <c r="B149" s="18" t="s">
        <v>2046</v>
      </c>
      <c r="C149" s="18" t="s">
        <v>5861</v>
      </c>
      <c r="D149" s="20"/>
      <c r="E149" s="127" t="s">
        <v>1897</v>
      </c>
      <c r="F149" s="127" t="s">
        <v>2047</v>
      </c>
      <c r="G149" s="19">
        <v>73.430000000000007</v>
      </c>
      <c r="H149" s="19"/>
      <c r="I149" s="19">
        <v>73.430000000000007</v>
      </c>
      <c r="J149" s="19"/>
      <c r="K149" s="19"/>
      <c r="L149" s="127" t="s">
        <v>1963</v>
      </c>
      <c r="M149" s="39" t="s">
        <v>5865</v>
      </c>
      <c r="N149" s="124">
        <v>170</v>
      </c>
      <c r="O149" s="38">
        <v>2018.4</v>
      </c>
      <c r="P149" s="38">
        <v>2018.4</v>
      </c>
      <c r="Q149" s="38">
        <v>2018.5</v>
      </c>
      <c r="R149" s="126">
        <v>2018.7</v>
      </c>
      <c r="S149" s="123"/>
    </row>
    <row r="150" spans="1:19" ht="58.5" x14ac:dyDescent="0.15">
      <c r="A150" s="123">
        <v>55</v>
      </c>
      <c r="B150" s="18" t="s">
        <v>2048</v>
      </c>
      <c r="C150" s="18" t="s">
        <v>2049</v>
      </c>
      <c r="D150" s="20"/>
      <c r="E150" s="127" t="s">
        <v>1897</v>
      </c>
      <c r="F150" s="127" t="s">
        <v>2050</v>
      </c>
      <c r="G150" s="19">
        <v>20.85</v>
      </c>
      <c r="H150" s="19"/>
      <c r="I150" s="19">
        <v>20.85</v>
      </c>
      <c r="J150" s="19"/>
      <c r="K150" s="19"/>
      <c r="L150" s="127" t="s">
        <v>1963</v>
      </c>
      <c r="M150" s="39" t="s">
        <v>5866</v>
      </c>
      <c r="N150" s="124">
        <v>80</v>
      </c>
      <c r="O150" s="38">
        <v>2018.4</v>
      </c>
      <c r="P150" s="38">
        <v>2018.4</v>
      </c>
      <c r="Q150" s="38">
        <v>2018.5</v>
      </c>
      <c r="R150" s="126">
        <v>2018.7</v>
      </c>
      <c r="S150" s="123"/>
    </row>
    <row r="151" spans="1:19" ht="69.75" x14ac:dyDescent="0.15">
      <c r="A151" s="123">
        <v>56</v>
      </c>
      <c r="B151" s="18" t="s">
        <v>2051</v>
      </c>
      <c r="C151" s="18" t="s">
        <v>5867</v>
      </c>
      <c r="D151" s="20"/>
      <c r="E151" s="127" t="s">
        <v>1836</v>
      </c>
      <c r="F151" s="127" t="s">
        <v>2052</v>
      </c>
      <c r="G151" s="19">
        <v>40.85</v>
      </c>
      <c r="H151" s="19"/>
      <c r="I151" s="19">
        <v>40.85</v>
      </c>
      <c r="J151" s="19"/>
      <c r="K151" s="19"/>
      <c r="L151" s="127" t="s">
        <v>1963</v>
      </c>
      <c r="M151" s="39" t="s">
        <v>5868</v>
      </c>
      <c r="N151" s="124">
        <v>149</v>
      </c>
      <c r="O151" s="38">
        <v>2018.4</v>
      </c>
      <c r="P151" s="38">
        <v>2018.4</v>
      </c>
      <c r="Q151" s="38">
        <v>2018.5</v>
      </c>
      <c r="R151" s="126">
        <v>2018.7</v>
      </c>
      <c r="S151" s="123"/>
    </row>
    <row r="152" spans="1:19" ht="70.5" x14ac:dyDescent="0.15">
      <c r="A152" s="123">
        <v>57</v>
      </c>
      <c r="B152" s="18" t="s">
        <v>2053</v>
      </c>
      <c r="C152" s="18" t="s">
        <v>5869</v>
      </c>
      <c r="D152" s="20"/>
      <c r="E152" s="127" t="s">
        <v>1788</v>
      </c>
      <c r="F152" s="127" t="s">
        <v>2054</v>
      </c>
      <c r="G152" s="19">
        <v>43.84</v>
      </c>
      <c r="H152" s="19"/>
      <c r="I152" s="19">
        <v>43.84</v>
      </c>
      <c r="J152" s="19"/>
      <c r="K152" s="19"/>
      <c r="L152" s="127" t="s">
        <v>1963</v>
      </c>
      <c r="M152" s="39" t="s">
        <v>5870</v>
      </c>
      <c r="N152" s="124">
        <v>56</v>
      </c>
      <c r="O152" s="38">
        <v>2018.4</v>
      </c>
      <c r="P152" s="38">
        <v>2018.4</v>
      </c>
      <c r="Q152" s="38">
        <v>2018.5</v>
      </c>
      <c r="R152" s="126">
        <v>2018.7</v>
      </c>
      <c r="S152" s="123"/>
    </row>
    <row r="153" spans="1:19" ht="304.5" x14ac:dyDescent="0.15">
      <c r="A153" s="123">
        <v>58</v>
      </c>
      <c r="B153" s="18" t="s">
        <v>2055</v>
      </c>
      <c r="C153" s="20" t="s">
        <v>5871</v>
      </c>
      <c r="D153" s="20"/>
      <c r="E153" s="127" t="s">
        <v>1814</v>
      </c>
      <c r="F153" s="127" t="s">
        <v>2056</v>
      </c>
      <c r="G153" s="19">
        <v>106.9</v>
      </c>
      <c r="H153" s="19"/>
      <c r="I153" s="19">
        <v>106.9</v>
      </c>
      <c r="J153" s="19"/>
      <c r="K153" s="19"/>
      <c r="L153" s="127" t="s">
        <v>1963</v>
      </c>
      <c r="M153" s="39" t="s">
        <v>5872</v>
      </c>
      <c r="N153" s="124">
        <v>85</v>
      </c>
      <c r="O153" s="38">
        <v>2018.4</v>
      </c>
      <c r="P153" s="38">
        <v>2018.4</v>
      </c>
      <c r="Q153" s="38">
        <v>2018.5</v>
      </c>
      <c r="R153" s="126">
        <v>2018.7</v>
      </c>
      <c r="S153" s="123"/>
    </row>
    <row r="154" spans="1:19" ht="251.25" x14ac:dyDescent="0.15">
      <c r="A154" s="123">
        <v>59</v>
      </c>
      <c r="B154" s="18" t="s">
        <v>2057</v>
      </c>
      <c r="C154" s="20" t="s">
        <v>5873</v>
      </c>
      <c r="D154" s="20"/>
      <c r="E154" s="127" t="s">
        <v>1814</v>
      </c>
      <c r="F154" s="127" t="s">
        <v>2058</v>
      </c>
      <c r="G154" s="19">
        <v>85.34</v>
      </c>
      <c r="H154" s="19"/>
      <c r="I154" s="19">
        <v>85.34</v>
      </c>
      <c r="J154" s="19"/>
      <c r="K154" s="19"/>
      <c r="L154" s="127" t="s">
        <v>1963</v>
      </c>
      <c r="M154" s="39" t="s">
        <v>5874</v>
      </c>
      <c r="N154" s="124">
        <v>99</v>
      </c>
      <c r="O154" s="38">
        <v>2018.4</v>
      </c>
      <c r="P154" s="38">
        <v>2018.4</v>
      </c>
      <c r="Q154" s="38">
        <v>2018.5</v>
      </c>
      <c r="R154" s="126">
        <v>2018.7</v>
      </c>
      <c r="S154" s="123"/>
    </row>
    <row r="155" spans="1:19" ht="90.75" x14ac:dyDescent="0.15">
      <c r="A155" s="123">
        <v>60</v>
      </c>
      <c r="B155" s="18" t="s">
        <v>2059</v>
      </c>
      <c r="C155" s="18" t="s">
        <v>5875</v>
      </c>
      <c r="D155" s="20"/>
      <c r="E155" s="127" t="s">
        <v>1782</v>
      </c>
      <c r="F155" s="127" t="s">
        <v>2060</v>
      </c>
      <c r="G155" s="19">
        <v>40.07</v>
      </c>
      <c r="H155" s="19"/>
      <c r="I155" s="19">
        <v>40.07</v>
      </c>
      <c r="J155" s="19"/>
      <c r="K155" s="19"/>
      <c r="L155" s="127" t="s">
        <v>1963</v>
      </c>
      <c r="M155" s="39" t="s">
        <v>5876</v>
      </c>
      <c r="N155" s="124">
        <v>37</v>
      </c>
      <c r="O155" s="38">
        <v>2018.4</v>
      </c>
      <c r="P155" s="38">
        <v>2018.4</v>
      </c>
      <c r="Q155" s="38">
        <v>2018.5</v>
      </c>
      <c r="R155" s="126">
        <v>2018.7</v>
      </c>
      <c r="S155" s="123"/>
    </row>
    <row r="156" spans="1:19" ht="111.75" x14ac:dyDescent="0.15">
      <c r="A156" s="123">
        <v>61</v>
      </c>
      <c r="B156" s="18" t="s">
        <v>2061</v>
      </c>
      <c r="C156" s="20" t="s">
        <v>5877</v>
      </c>
      <c r="D156" s="20"/>
      <c r="E156" s="127" t="s">
        <v>1840</v>
      </c>
      <c r="F156" s="127" t="s">
        <v>2062</v>
      </c>
      <c r="G156" s="19">
        <v>19.05</v>
      </c>
      <c r="H156" s="19"/>
      <c r="I156" s="19">
        <v>19.05</v>
      </c>
      <c r="J156" s="19"/>
      <c r="K156" s="19"/>
      <c r="L156" s="127" t="s">
        <v>1963</v>
      </c>
      <c r="M156" s="39" t="s">
        <v>5878</v>
      </c>
      <c r="N156" s="124">
        <v>244</v>
      </c>
      <c r="O156" s="38">
        <v>2018.4</v>
      </c>
      <c r="P156" s="38">
        <v>2018.4</v>
      </c>
      <c r="Q156" s="38">
        <v>2018.5</v>
      </c>
      <c r="R156" s="126">
        <v>2018.7</v>
      </c>
      <c r="S156" s="123"/>
    </row>
    <row r="157" spans="1:19" ht="30.75" x14ac:dyDescent="0.15">
      <c r="A157" s="123">
        <v>62</v>
      </c>
      <c r="B157" s="18" t="s">
        <v>2063</v>
      </c>
      <c r="C157" s="18" t="s">
        <v>5879</v>
      </c>
      <c r="D157" s="42"/>
      <c r="E157" s="127" t="s">
        <v>1873</v>
      </c>
      <c r="F157" s="127" t="s">
        <v>2064</v>
      </c>
      <c r="G157" s="19">
        <v>139</v>
      </c>
      <c r="H157" s="19"/>
      <c r="I157" s="19">
        <v>139</v>
      </c>
      <c r="J157" s="19"/>
      <c r="K157" s="19"/>
      <c r="L157" s="127" t="s">
        <v>1963</v>
      </c>
      <c r="M157" s="18" t="s">
        <v>5880</v>
      </c>
      <c r="N157" s="25">
        <v>35</v>
      </c>
      <c r="O157" s="126">
        <v>2018.1</v>
      </c>
      <c r="P157" s="38">
        <v>2018.2</v>
      </c>
      <c r="Q157" s="38">
        <v>2018.5</v>
      </c>
      <c r="R157" s="126">
        <v>2018.7</v>
      </c>
      <c r="S157" s="123"/>
    </row>
    <row r="158" spans="1:19" ht="30.75" x14ac:dyDescent="0.15">
      <c r="A158" s="123">
        <v>63</v>
      </c>
      <c r="B158" s="18" t="s">
        <v>2065</v>
      </c>
      <c r="C158" s="18" t="s">
        <v>5879</v>
      </c>
      <c r="D158" s="42"/>
      <c r="E158" s="127" t="s">
        <v>1832</v>
      </c>
      <c r="F158" s="127" t="s">
        <v>2066</v>
      </c>
      <c r="G158" s="19">
        <v>146</v>
      </c>
      <c r="H158" s="19"/>
      <c r="I158" s="19">
        <v>146</v>
      </c>
      <c r="J158" s="19"/>
      <c r="K158" s="19"/>
      <c r="L158" s="127" t="s">
        <v>1963</v>
      </c>
      <c r="M158" s="18" t="s">
        <v>5881</v>
      </c>
      <c r="N158" s="124">
        <v>61</v>
      </c>
      <c r="O158" s="126">
        <v>2018.1</v>
      </c>
      <c r="P158" s="38">
        <v>2018.2</v>
      </c>
      <c r="Q158" s="38">
        <v>2018.5</v>
      </c>
      <c r="R158" s="126">
        <v>2018.7</v>
      </c>
      <c r="S158" s="123"/>
    </row>
    <row r="159" spans="1:19" ht="29.25" x14ac:dyDescent="0.15">
      <c r="A159" s="123">
        <v>64</v>
      </c>
      <c r="B159" s="18" t="s">
        <v>2067</v>
      </c>
      <c r="C159" s="18" t="s">
        <v>2068</v>
      </c>
      <c r="D159" s="20"/>
      <c r="E159" s="43" t="s">
        <v>1997</v>
      </c>
      <c r="F159" s="43" t="s">
        <v>2069</v>
      </c>
      <c r="G159" s="19">
        <v>70.64</v>
      </c>
      <c r="H159" s="27"/>
      <c r="I159" s="19">
        <v>70.64</v>
      </c>
      <c r="J159" s="123"/>
      <c r="K159" s="19"/>
      <c r="L159" s="127" t="s">
        <v>1963</v>
      </c>
      <c r="M159" s="18" t="s">
        <v>5882</v>
      </c>
      <c r="N159" s="124">
        <v>123</v>
      </c>
      <c r="O159" s="126">
        <v>2018.7</v>
      </c>
      <c r="P159" s="126">
        <v>2018.7</v>
      </c>
      <c r="Q159" s="126">
        <v>2018.8</v>
      </c>
      <c r="R159" s="126">
        <v>2018.8</v>
      </c>
      <c r="S159" s="123"/>
    </row>
    <row r="160" spans="1:19" ht="29.25" x14ac:dyDescent="0.15">
      <c r="A160" s="123">
        <v>65</v>
      </c>
      <c r="B160" s="18" t="s">
        <v>2070</v>
      </c>
      <c r="C160" s="18" t="s">
        <v>5883</v>
      </c>
      <c r="D160" s="20"/>
      <c r="E160" s="43" t="s">
        <v>1997</v>
      </c>
      <c r="F160" s="43" t="s">
        <v>2071</v>
      </c>
      <c r="G160" s="19">
        <v>34.56</v>
      </c>
      <c r="H160" s="27"/>
      <c r="I160" s="19">
        <v>34.56</v>
      </c>
      <c r="J160" s="123"/>
      <c r="K160" s="19"/>
      <c r="L160" s="127" t="s">
        <v>1963</v>
      </c>
      <c r="M160" s="18" t="s">
        <v>5884</v>
      </c>
      <c r="N160" s="124">
        <v>173</v>
      </c>
      <c r="O160" s="126">
        <v>2018.7</v>
      </c>
      <c r="P160" s="126">
        <v>2018.7</v>
      </c>
      <c r="Q160" s="126">
        <v>2018.8</v>
      </c>
      <c r="R160" s="126">
        <v>2018.8</v>
      </c>
      <c r="S160" s="123"/>
    </row>
    <row r="161" spans="1:19" ht="60" x14ac:dyDescent="0.15">
      <c r="A161" s="123">
        <v>66</v>
      </c>
      <c r="B161" s="18" t="s">
        <v>2072</v>
      </c>
      <c r="C161" s="18" t="s">
        <v>5885</v>
      </c>
      <c r="D161" s="20"/>
      <c r="E161" s="43" t="s">
        <v>1997</v>
      </c>
      <c r="F161" s="43" t="s">
        <v>2073</v>
      </c>
      <c r="G161" s="19">
        <v>57.65</v>
      </c>
      <c r="H161" s="27"/>
      <c r="I161" s="19">
        <v>57.65</v>
      </c>
      <c r="J161" s="123"/>
      <c r="K161" s="19"/>
      <c r="L161" s="127" t="s">
        <v>1963</v>
      </c>
      <c r="M161" s="18" t="s">
        <v>5886</v>
      </c>
      <c r="N161" s="124">
        <v>29</v>
      </c>
      <c r="O161" s="126">
        <v>2018.7</v>
      </c>
      <c r="P161" s="126">
        <v>2018.7</v>
      </c>
      <c r="Q161" s="126">
        <v>2018.8</v>
      </c>
      <c r="R161" s="126">
        <v>2018.8</v>
      </c>
      <c r="S161" s="123"/>
    </row>
    <row r="162" spans="1:19" ht="40.5" x14ac:dyDescent="0.15">
      <c r="A162" s="123">
        <v>67</v>
      </c>
      <c r="B162" s="18" t="s">
        <v>2074</v>
      </c>
      <c r="C162" s="18" t="s">
        <v>5887</v>
      </c>
      <c r="D162" s="20"/>
      <c r="E162" s="43" t="s">
        <v>1778</v>
      </c>
      <c r="F162" s="43" t="s">
        <v>2075</v>
      </c>
      <c r="G162" s="19">
        <v>35.880000000000003</v>
      </c>
      <c r="H162" s="27"/>
      <c r="I162" s="19">
        <v>35.880000000000003</v>
      </c>
      <c r="J162" s="123"/>
      <c r="K162" s="19"/>
      <c r="L162" s="127" t="s">
        <v>1963</v>
      </c>
      <c r="M162" s="18" t="s">
        <v>5888</v>
      </c>
      <c r="N162" s="124">
        <v>176</v>
      </c>
      <c r="O162" s="126">
        <v>2018.7</v>
      </c>
      <c r="P162" s="126">
        <v>2018.7</v>
      </c>
      <c r="Q162" s="126">
        <v>2018.8</v>
      </c>
      <c r="R162" s="126">
        <v>2018.8</v>
      </c>
      <c r="S162" s="123"/>
    </row>
    <row r="163" spans="1:19" ht="29.25" x14ac:dyDescent="0.15">
      <c r="A163" s="123">
        <v>68</v>
      </c>
      <c r="B163" s="18" t="s">
        <v>2076</v>
      </c>
      <c r="C163" s="18" t="s">
        <v>5889</v>
      </c>
      <c r="D163" s="20"/>
      <c r="E163" s="43" t="s">
        <v>1778</v>
      </c>
      <c r="F163" s="43" t="s">
        <v>2077</v>
      </c>
      <c r="G163" s="19">
        <v>9.09</v>
      </c>
      <c r="H163" s="27"/>
      <c r="I163" s="19">
        <v>9.09</v>
      </c>
      <c r="J163" s="123"/>
      <c r="K163" s="19"/>
      <c r="L163" s="127" t="s">
        <v>1963</v>
      </c>
      <c r="M163" s="18" t="s">
        <v>5890</v>
      </c>
      <c r="N163" s="124">
        <v>45</v>
      </c>
      <c r="O163" s="126">
        <v>2018.7</v>
      </c>
      <c r="P163" s="126">
        <v>2018.7</v>
      </c>
      <c r="Q163" s="126">
        <v>2018.8</v>
      </c>
      <c r="R163" s="126">
        <v>2018.8</v>
      </c>
      <c r="S163" s="123"/>
    </row>
    <row r="164" spans="1:19" ht="42" x14ac:dyDescent="0.15">
      <c r="A164" s="123">
        <v>69</v>
      </c>
      <c r="B164" s="18" t="s">
        <v>2078</v>
      </c>
      <c r="C164" s="18" t="s">
        <v>5891</v>
      </c>
      <c r="D164" s="20"/>
      <c r="E164" s="43" t="s">
        <v>1778</v>
      </c>
      <c r="F164" s="43" t="s">
        <v>2079</v>
      </c>
      <c r="G164" s="19">
        <v>13.26</v>
      </c>
      <c r="H164" s="27"/>
      <c r="I164" s="19">
        <v>13.26</v>
      </c>
      <c r="J164" s="123"/>
      <c r="K164" s="19"/>
      <c r="L164" s="127" t="s">
        <v>1963</v>
      </c>
      <c r="M164" s="18" t="s">
        <v>5892</v>
      </c>
      <c r="N164" s="124">
        <v>43</v>
      </c>
      <c r="O164" s="126">
        <v>2018.7</v>
      </c>
      <c r="P164" s="126">
        <v>2018.7</v>
      </c>
      <c r="Q164" s="126">
        <v>2018.8</v>
      </c>
      <c r="R164" s="126">
        <v>2018.8</v>
      </c>
      <c r="S164" s="123"/>
    </row>
    <row r="165" spans="1:19" ht="41.25" x14ac:dyDescent="0.15">
      <c r="A165" s="123">
        <v>70</v>
      </c>
      <c r="B165" s="18" t="s">
        <v>2080</v>
      </c>
      <c r="C165" s="18" t="s">
        <v>5893</v>
      </c>
      <c r="D165" s="20"/>
      <c r="E165" s="43" t="s">
        <v>1778</v>
      </c>
      <c r="F165" s="43" t="s">
        <v>2081</v>
      </c>
      <c r="G165" s="19">
        <v>8.06</v>
      </c>
      <c r="H165" s="27"/>
      <c r="I165" s="19">
        <v>8.06</v>
      </c>
      <c r="J165" s="123"/>
      <c r="K165" s="19"/>
      <c r="L165" s="127" t="s">
        <v>1963</v>
      </c>
      <c r="M165" s="18" t="s">
        <v>5894</v>
      </c>
      <c r="N165" s="124">
        <v>73</v>
      </c>
      <c r="O165" s="126">
        <v>2018.7</v>
      </c>
      <c r="P165" s="126">
        <v>2018.7</v>
      </c>
      <c r="Q165" s="126">
        <v>2018.8</v>
      </c>
      <c r="R165" s="126">
        <v>2018.8</v>
      </c>
      <c r="S165" s="123"/>
    </row>
    <row r="166" spans="1:19" ht="29.25" x14ac:dyDescent="0.15">
      <c r="A166" s="123">
        <v>71</v>
      </c>
      <c r="B166" s="18" t="s">
        <v>2082</v>
      </c>
      <c r="C166" s="18" t="s">
        <v>5895</v>
      </c>
      <c r="D166" s="20"/>
      <c r="E166" s="43" t="s">
        <v>1778</v>
      </c>
      <c r="F166" s="43" t="s">
        <v>2083</v>
      </c>
      <c r="G166" s="19">
        <v>10.81</v>
      </c>
      <c r="H166" s="27"/>
      <c r="I166" s="19">
        <v>10.81</v>
      </c>
      <c r="J166" s="123"/>
      <c r="K166" s="19"/>
      <c r="L166" s="127" t="s">
        <v>1963</v>
      </c>
      <c r="M166" s="18" t="s">
        <v>5896</v>
      </c>
      <c r="N166" s="124">
        <v>58</v>
      </c>
      <c r="O166" s="126">
        <v>2018.7</v>
      </c>
      <c r="P166" s="126">
        <v>2018.7</v>
      </c>
      <c r="Q166" s="126">
        <v>2018.8</v>
      </c>
      <c r="R166" s="126">
        <v>2018.8</v>
      </c>
      <c r="S166" s="123"/>
    </row>
    <row r="167" spans="1:19" ht="31.5" x14ac:dyDescent="0.15">
      <c r="A167" s="123">
        <v>72</v>
      </c>
      <c r="B167" s="18" t="s">
        <v>2084</v>
      </c>
      <c r="C167" s="18" t="s">
        <v>5897</v>
      </c>
      <c r="D167" s="20"/>
      <c r="E167" s="43" t="s">
        <v>1778</v>
      </c>
      <c r="F167" s="43" t="s">
        <v>2085</v>
      </c>
      <c r="G167" s="19">
        <v>22.4</v>
      </c>
      <c r="H167" s="27"/>
      <c r="I167" s="19">
        <v>22.4</v>
      </c>
      <c r="J167" s="123"/>
      <c r="K167" s="19"/>
      <c r="L167" s="127" t="s">
        <v>1963</v>
      </c>
      <c r="M167" s="18" t="s">
        <v>5898</v>
      </c>
      <c r="N167" s="124">
        <v>70</v>
      </c>
      <c r="O167" s="126">
        <v>2018.7</v>
      </c>
      <c r="P167" s="126">
        <v>2018.7</v>
      </c>
      <c r="Q167" s="126">
        <v>2018.8</v>
      </c>
      <c r="R167" s="126">
        <v>2018.8</v>
      </c>
      <c r="S167" s="123"/>
    </row>
    <row r="168" spans="1:19" ht="72" x14ac:dyDescent="0.15">
      <c r="A168" s="123">
        <v>73</v>
      </c>
      <c r="B168" s="18" t="s">
        <v>2086</v>
      </c>
      <c r="C168" s="18" t="s">
        <v>5899</v>
      </c>
      <c r="D168" s="20"/>
      <c r="E168" s="43" t="s">
        <v>1836</v>
      </c>
      <c r="F168" s="43" t="s">
        <v>2087</v>
      </c>
      <c r="G168" s="19">
        <v>22.27</v>
      </c>
      <c r="H168" s="27"/>
      <c r="I168" s="19">
        <v>22.27</v>
      </c>
      <c r="J168" s="123"/>
      <c r="K168" s="19"/>
      <c r="L168" s="127" t="s">
        <v>1963</v>
      </c>
      <c r="M168" s="18" t="s">
        <v>5900</v>
      </c>
      <c r="N168" s="124">
        <v>366</v>
      </c>
      <c r="O168" s="126">
        <v>2018.7</v>
      </c>
      <c r="P168" s="126">
        <v>2018.7</v>
      </c>
      <c r="Q168" s="126">
        <v>2018.8</v>
      </c>
      <c r="R168" s="126">
        <v>2018.8</v>
      </c>
      <c r="S168" s="123"/>
    </row>
    <row r="169" spans="1:19" ht="30.75" x14ac:dyDescent="0.15">
      <c r="A169" s="123">
        <v>74</v>
      </c>
      <c r="B169" s="18" t="s">
        <v>2088</v>
      </c>
      <c r="C169" s="18" t="s">
        <v>5901</v>
      </c>
      <c r="D169" s="20"/>
      <c r="E169" s="43" t="s">
        <v>1836</v>
      </c>
      <c r="F169" s="43" t="s">
        <v>2089</v>
      </c>
      <c r="G169" s="19">
        <v>38.56</v>
      </c>
      <c r="H169" s="27"/>
      <c r="I169" s="19">
        <v>38.56</v>
      </c>
      <c r="J169" s="123"/>
      <c r="K169" s="19"/>
      <c r="L169" s="127" t="s">
        <v>1963</v>
      </c>
      <c r="M169" s="18" t="s">
        <v>5902</v>
      </c>
      <c r="N169" s="124">
        <v>262</v>
      </c>
      <c r="O169" s="126">
        <v>2018.7</v>
      </c>
      <c r="P169" s="126">
        <v>2018.7</v>
      </c>
      <c r="Q169" s="126">
        <v>2018.8</v>
      </c>
      <c r="R169" s="126">
        <v>2018.8</v>
      </c>
      <c r="S169" s="123"/>
    </row>
    <row r="170" spans="1:19" ht="31.5" x14ac:dyDescent="0.15">
      <c r="A170" s="123">
        <v>75</v>
      </c>
      <c r="B170" s="18" t="s">
        <v>2090</v>
      </c>
      <c r="C170" s="18" t="s">
        <v>5903</v>
      </c>
      <c r="D170" s="20"/>
      <c r="E170" s="43" t="s">
        <v>1897</v>
      </c>
      <c r="F170" s="43" t="s">
        <v>2091</v>
      </c>
      <c r="G170" s="19">
        <v>43.99</v>
      </c>
      <c r="H170" s="27"/>
      <c r="I170" s="19">
        <v>43.99</v>
      </c>
      <c r="J170" s="123"/>
      <c r="K170" s="19"/>
      <c r="L170" s="127" t="s">
        <v>1963</v>
      </c>
      <c r="M170" s="18" t="s">
        <v>5904</v>
      </c>
      <c r="N170" s="124">
        <v>574</v>
      </c>
      <c r="O170" s="126">
        <v>2018.7</v>
      </c>
      <c r="P170" s="126">
        <v>2018.7</v>
      </c>
      <c r="Q170" s="126">
        <v>2018.8</v>
      </c>
      <c r="R170" s="126">
        <v>2018.8</v>
      </c>
      <c r="S170" s="123"/>
    </row>
    <row r="171" spans="1:19" ht="30" x14ac:dyDescent="0.15">
      <c r="A171" s="123">
        <v>76</v>
      </c>
      <c r="B171" s="18" t="s">
        <v>2092</v>
      </c>
      <c r="C171" s="18" t="s">
        <v>5905</v>
      </c>
      <c r="D171" s="20"/>
      <c r="E171" s="43" t="s">
        <v>1897</v>
      </c>
      <c r="F171" s="43" t="s">
        <v>2093</v>
      </c>
      <c r="G171" s="19">
        <v>31.96</v>
      </c>
      <c r="H171" s="27"/>
      <c r="I171" s="19">
        <v>31.96</v>
      </c>
      <c r="J171" s="123"/>
      <c r="K171" s="19"/>
      <c r="L171" s="127" t="s">
        <v>1963</v>
      </c>
      <c r="M171" s="18" t="s">
        <v>5906</v>
      </c>
      <c r="N171" s="124">
        <v>98</v>
      </c>
      <c r="O171" s="126">
        <v>2018.7</v>
      </c>
      <c r="P171" s="126">
        <v>2018.7</v>
      </c>
      <c r="Q171" s="126">
        <v>2018.8</v>
      </c>
      <c r="R171" s="126">
        <v>2018.8</v>
      </c>
      <c r="S171" s="123"/>
    </row>
    <row r="172" spans="1:19" ht="29.25" x14ac:dyDescent="0.15">
      <c r="A172" s="123">
        <v>77</v>
      </c>
      <c r="B172" s="18" t="s">
        <v>2094</v>
      </c>
      <c r="C172" s="18" t="s">
        <v>2095</v>
      </c>
      <c r="D172" s="20"/>
      <c r="E172" s="43" t="s">
        <v>1897</v>
      </c>
      <c r="F172" s="43" t="s">
        <v>2096</v>
      </c>
      <c r="G172" s="19">
        <v>7.91</v>
      </c>
      <c r="H172" s="27"/>
      <c r="I172" s="19">
        <v>7.91</v>
      </c>
      <c r="J172" s="123"/>
      <c r="K172" s="19"/>
      <c r="L172" s="127" t="s">
        <v>1963</v>
      </c>
      <c r="M172" s="18" t="s">
        <v>5907</v>
      </c>
      <c r="N172" s="124">
        <v>137</v>
      </c>
      <c r="O172" s="126">
        <v>2018.7</v>
      </c>
      <c r="P172" s="126">
        <v>2018.7</v>
      </c>
      <c r="Q172" s="126">
        <v>2018.8</v>
      </c>
      <c r="R172" s="126">
        <v>2018.8</v>
      </c>
      <c r="S172" s="123"/>
    </row>
    <row r="173" spans="1:19" ht="29.25" x14ac:dyDescent="0.15">
      <c r="A173" s="123">
        <v>78</v>
      </c>
      <c r="B173" s="18" t="s">
        <v>2097</v>
      </c>
      <c r="C173" s="18" t="s">
        <v>2095</v>
      </c>
      <c r="D173" s="20"/>
      <c r="E173" s="43" t="s">
        <v>1897</v>
      </c>
      <c r="F173" s="43" t="s">
        <v>2098</v>
      </c>
      <c r="G173" s="19">
        <v>7.04</v>
      </c>
      <c r="H173" s="27"/>
      <c r="I173" s="19">
        <v>7.04</v>
      </c>
      <c r="J173" s="123"/>
      <c r="K173" s="19"/>
      <c r="L173" s="127" t="s">
        <v>1963</v>
      </c>
      <c r="M173" s="18" t="s">
        <v>5908</v>
      </c>
      <c r="N173" s="124">
        <v>60</v>
      </c>
      <c r="O173" s="126">
        <v>2018.7</v>
      </c>
      <c r="P173" s="126">
        <v>2018.7</v>
      </c>
      <c r="Q173" s="126">
        <v>2018.8</v>
      </c>
      <c r="R173" s="126">
        <v>2018.8</v>
      </c>
      <c r="S173" s="123"/>
    </row>
    <row r="174" spans="1:19" ht="29.25" x14ac:dyDescent="0.15">
      <c r="A174" s="123">
        <v>79</v>
      </c>
      <c r="B174" s="18" t="s">
        <v>2099</v>
      </c>
      <c r="C174" s="18" t="s">
        <v>2100</v>
      </c>
      <c r="D174" s="20"/>
      <c r="E174" s="43" t="s">
        <v>1897</v>
      </c>
      <c r="F174" s="43" t="s">
        <v>2101</v>
      </c>
      <c r="G174" s="19">
        <v>23.46</v>
      </c>
      <c r="H174" s="27"/>
      <c r="I174" s="19">
        <v>23.46</v>
      </c>
      <c r="J174" s="123"/>
      <c r="K174" s="19"/>
      <c r="L174" s="127" t="s">
        <v>1963</v>
      </c>
      <c r="M174" s="18" t="s">
        <v>5909</v>
      </c>
      <c r="N174" s="124">
        <v>115</v>
      </c>
      <c r="O174" s="126">
        <v>2018.7</v>
      </c>
      <c r="P174" s="126">
        <v>2018.7</v>
      </c>
      <c r="Q174" s="126">
        <v>2018.8</v>
      </c>
      <c r="R174" s="126">
        <v>2018.8</v>
      </c>
      <c r="S174" s="123"/>
    </row>
    <row r="175" spans="1:19" ht="51" x14ac:dyDescent="0.15">
      <c r="A175" s="123">
        <v>80</v>
      </c>
      <c r="B175" s="18" t="s">
        <v>2102</v>
      </c>
      <c r="C175" s="18" t="s">
        <v>5910</v>
      </c>
      <c r="D175" s="20"/>
      <c r="E175" s="43" t="s">
        <v>1897</v>
      </c>
      <c r="F175" s="43" t="s">
        <v>2103</v>
      </c>
      <c r="G175" s="19">
        <v>27.25</v>
      </c>
      <c r="H175" s="27"/>
      <c r="I175" s="19">
        <v>27.25</v>
      </c>
      <c r="J175" s="123"/>
      <c r="K175" s="19"/>
      <c r="L175" s="127" t="s">
        <v>1963</v>
      </c>
      <c r="M175" s="18" t="s">
        <v>5911</v>
      </c>
      <c r="N175" s="124">
        <v>120</v>
      </c>
      <c r="O175" s="126">
        <v>2018.7</v>
      </c>
      <c r="P175" s="126">
        <v>2018.7</v>
      </c>
      <c r="Q175" s="126">
        <v>2018.8</v>
      </c>
      <c r="R175" s="126">
        <v>2018.8</v>
      </c>
      <c r="S175" s="123"/>
    </row>
    <row r="176" spans="1:19" ht="40.5" x14ac:dyDescent="0.15">
      <c r="A176" s="123">
        <v>81</v>
      </c>
      <c r="B176" s="18" t="s">
        <v>2104</v>
      </c>
      <c r="C176" s="18" t="s">
        <v>5912</v>
      </c>
      <c r="D176" s="20"/>
      <c r="E176" s="43" t="s">
        <v>1897</v>
      </c>
      <c r="F176" s="43" t="s">
        <v>2105</v>
      </c>
      <c r="G176" s="19">
        <v>19.84</v>
      </c>
      <c r="H176" s="27"/>
      <c r="I176" s="19">
        <v>19.84</v>
      </c>
      <c r="J176" s="123"/>
      <c r="K176" s="19"/>
      <c r="L176" s="127" t="s">
        <v>1963</v>
      </c>
      <c r="M176" s="18" t="s">
        <v>5913</v>
      </c>
      <c r="N176" s="124">
        <v>101</v>
      </c>
      <c r="O176" s="126">
        <v>2018.7</v>
      </c>
      <c r="P176" s="126">
        <v>2018.7</v>
      </c>
      <c r="Q176" s="126">
        <v>2018.8</v>
      </c>
      <c r="R176" s="126">
        <v>2018.8</v>
      </c>
      <c r="S176" s="123"/>
    </row>
    <row r="177" spans="1:19" ht="30" x14ac:dyDescent="0.15">
      <c r="A177" s="123">
        <v>82</v>
      </c>
      <c r="B177" s="18" t="s">
        <v>2106</v>
      </c>
      <c r="C177" s="18" t="s">
        <v>5914</v>
      </c>
      <c r="D177" s="20"/>
      <c r="E177" s="43" t="s">
        <v>1897</v>
      </c>
      <c r="F177" s="43" t="s">
        <v>2107</v>
      </c>
      <c r="G177" s="19">
        <v>10.87</v>
      </c>
      <c r="H177" s="27"/>
      <c r="I177" s="19">
        <v>10.87</v>
      </c>
      <c r="J177" s="123"/>
      <c r="K177" s="19"/>
      <c r="L177" s="127" t="s">
        <v>1963</v>
      </c>
      <c r="M177" s="18" t="s">
        <v>5915</v>
      </c>
      <c r="N177" s="124">
        <v>85</v>
      </c>
      <c r="O177" s="126">
        <v>2018.7</v>
      </c>
      <c r="P177" s="126">
        <v>2018.7</v>
      </c>
      <c r="Q177" s="126">
        <v>2018.8</v>
      </c>
      <c r="R177" s="126">
        <v>2018.8</v>
      </c>
      <c r="S177" s="123"/>
    </row>
    <row r="178" spans="1:19" ht="29.25" x14ac:dyDescent="0.15">
      <c r="A178" s="123">
        <v>83</v>
      </c>
      <c r="B178" s="18" t="s">
        <v>2108</v>
      </c>
      <c r="C178" s="18" t="s">
        <v>5916</v>
      </c>
      <c r="D178" s="20"/>
      <c r="E178" s="43" t="s">
        <v>1897</v>
      </c>
      <c r="F178" s="43" t="s">
        <v>2109</v>
      </c>
      <c r="G178" s="19">
        <v>14.76</v>
      </c>
      <c r="H178" s="27"/>
      <c r="I178" s="19">
        <v>14.76</v>
      </c>
      <c r="J178" s="123"/>
      <c r="K178" s="19"/>
      <c r="L178" s="127" t="s">
        <v>1963</v>
      </c>
      <c r="M178" s="18" t="s">
        <v>5917</v>
      </c>
      <c r="N178" s="124">
        <v>87</v>
      </c>
      <c r="O178" s="126">
        <v>2018.7</v>
      </c>
      <c r="P178" s="126">
        <v>2018.7</v>
      </c>
      <c r="Q178" s="126">
        <v>2018.8</v>
      </c>
      <c r="R178" s="126">
        <v>2018.8</v>
      </c>
      <c r="S178" s="123"/>
    </row>
    <row r="179" spans="1:19" ht="62.25" x14ac:dyDescent="0.15">
      <c r="A179" s="123">
        <v>84</v>
      </c>
      <c r="B179" s="18" t="s">
        <v>2110</v>
      </c>
      <c r="C179" s="18" t="s">
        <v>5918</v>
      </c>
      <c r="D179" s="20"/>
      <c r="E179" s="43" t="s">
        <v>1792</v>
      </c>
      <c r="F179" s="43" t="s">
        <v>2111</v>
      </c>
      <c r="G179" s="19">
        <v>20.71</v>
      </c>
      <c r="H179" s="27"/>
      <c r="I179" s="19">
        <v>20.71</v>
      </c>
      <c r="J179" s="123"/>
      <c r="K179" s="19"/>
      <c r="L179" s="127" t="s">
        <v>1963</v>
      </c>
      <c r="M179" s="18" t="s">
        <v>5919</v>
      </c>
      <c r="N179" s="124">
        <v>187</v>
      </c>
      <c r="O179" s="126">
        <v>2018.7</v>
      </c>
      <c r="P179" s="126">
        <v>2018.7</v>
      </c>
      <c r="Q179" s="126">
        <v>2018.8</v>
      </c>
      <c r="R179" s="126">
        <v>2018.8</v>
      </c>
      <c r="S179" s="123"/>
    </row>
    <row r="180" spans="1:19" ht="61.5" x14ac:dyDescent="0.15">
      <c r="A180" s="123">
        <v>85</v>
      </c>
      <c r="B180" s="18" t="s">
        <v>2112</v>
      </c>
      <c r="C180" s="18" t="s">
        <v>5920</v>
      </c>
      <c r="D180" s="20"/>
      <c r="E180" s="43" t="s">
        <v>1792</v>
      </c>
      <c r="F180" s="43" t="s">
        <v>2113</v>
      </c>
      <c r="G180" s="19">
        <v>13.35</v>
      </c>
      <c r="H180" s="27"/>
      <c r="I180" s="19">
        <v>13.35</v>
      </c>
      <c r="J180" s="123"/>
      <c r="K180" s="19"/>
      <c r="L180" s="127" t="s">
        <v>1963</v>
      </c>
      <c r="M180" s="18" t="s">
        <v>5921</v>
      </c>
      <c r="N180" s="124">
        <v>83</v>
      </c>
      <c r="O180" s="126">
        <v>2018.7</v>
      </c>
      <c r="P180" s="126">
        <v>2018.7</v>
      </c>
      <c r="Q180" s="126">
        <v>2018.8</v>
      </c>
      <c r="R180" s="126">
        <v>2018.8</v>
      </c>
      <c r="S180" s="123"/>
    </row>
    <row r="181" spans="1:19" ht="51" x14ac:dyDescent="0.15">
      <c r="A181" s="123">
        <v>86</v>
      </c>
      <c r="B181" s="18" t="s">
        <v>2114</v>
      </c>
      <c r="C181" s="18" t="s">
        <v>5922</v>
      </c>
      <c r="D181" s="20"/>
      <c r="E181" s="43" t="s">
        <v>1792</v>
      </c>
      <c r="F181" s="43" t="s">
        <v>2115</v>
      </c>
      <c r="G181" s="19">
        <v>17.37</v>
      </c>
      <c r="H181" s="27"/>
      <c r="I181" s="19">
        <v>17.37</v>
      </c>
      <c r="J181" s="123"/>
      <c r="K181" s="19"/>
      <c r="L181" s="127" t="s">
        <v>1963</v>
      </c>
      <c r="M181" s="18" t="s">
        <v>5923</v>
      </c>
      <c r="N181" s="124">
        <v>68</v>
      </c>
      <c r="O181" s="126">
        <v>2018.7</v>
      </c>
      <c r="P181" s="126">
        <v>2018.7</v>
      </c>
      <c r="Q181" s="126">
        <v>2018.8</v>
      </c>
      <c r="R181" s="126">
        <v>2018.8</v>
      </c>
      <c r="S181" s="123"/>
    </row>
    <row r="182" spans="1:19" ht="62.25" x14ac:dyDescent="0.15">
      <c r="A182" s="123">
        <v>87</v>
      </c>
      <c r="B182" s="18" t="s">
        <v>2116</v>
      </c>
      <c r="C182" s="18" t="s">
        <v>5924</v>
      </c>
      <c r="D182" s="20"/>
      <c r="E182" s="43" t="s">
        <v>1792</v>
      </c>
      <c r="F182" s="43" t="s">
        <v>1783</v>
      </c>
      <c r="G182" s="19">
        <v>51.72</v>
      </c>
      <c r="H182" s="27"/>
      <c r="I182" s="19">
        <v>51.72</v>
      </c>
      <c r="J182" s="123"/>
      <c r="K182" s="19"/>
      <c r="L182" s="127" t="s">
        <v>1963</v>
      </c>
      <c r="M182" s="18" t="s">
        <v>5925</v>
      </c>
      <c r="N182" s="124">
        <v>116</v>
      </c>
      <c r="O182" s="126">
        <v>2018.7</v>
      </c>
      <c r="P182" s="126">
        <v>2018.7</v>
      </c>
      <c r="Q182" s="126">
        <v>2018.8</v>
      </c>
      <c r="R182" s="126">
        <v>2018.8</v>
      </c>
      <c r="S182" s="123"/>
    </row>
    <row r="183" spans="1:19" ht="31.5" x14ac:dyDescent="0.15">
      <c r="A183" s="123">
        <v>88</v>
      </c>
      <c r="B183" s="18" t="s">
        <v>2117</v>
      </c>
      <c r="C183" s="18" t="s">
        <v>5926</v>
      </c>
      <c r="D183" s="20"/>
      <c r="E183" s="43" t="s">
        <v>1792</v>
      </c>
      <c r="F183" s="43" t="s">
        <v>2118</v>
      </c>
      <c r="G183" s="19">
        <v>18.68</v>
      </c>
      <c r="H183" s="27"/>
      <c r="I183" s="19">
        <v>18.68</v>
      </c>
      <c r="J183" s="123"/>
      <c r="K183" s="19"/>
      <c r="L183" s="127" t="s">
        <v>1963</v>
      </c>
      <c r="M183" s="18" t="s">
        <v>5927</v>
      </c>
      <c r="N183" s="124">
        <v>41</v>
      </c>
      <c r="O183" s="126">
        <v>2018.7</v>
      </c>
      <c r="P183" s="126">
        <v>2018.7</v>
      </c>
      <c r="Q183" s="126">
        <v>2018.8</v>
      </c>
      <c r="R183" s="126">
        <v>2018.8</v>
      </c>
      <c r="S183" s="123"/>
    </row>
    <row r="184" spans="1:19" ht="29.25" x14ac:dyDescent="0.15">
      <c r="A184" s="123">
        <v>89</v>
      </c>
      <c r="B184" s="18" t="s">
        <v>2119</v>
      </c>
      <c r="C184" s="18" t="s">
        <v>5928</v>
      </c>
      <c r="D184" s="20"/>
      <c r="E184" s="43" t="s">
        <v>1840</v>
      </c>
      <c r="F184" s="43" t="s">
        <v>2120</v>
      </c>
      <c r="G184" s="19">
        <v>6.37</v>
      </c>
      <c r="H184" s="27"/>
      <c r="I184" s="19">
        <v>6.37</v>
      </c>
      <c r="J184" s="123"/>
      <c r="K184" s="19"/>
      <c r="L184" s="127" t="s">
        <v>1963</v>
      </c>
      <c r="M184" s="18" t="s">
        <v>5929</v>
      </c>
      <c r="N184" s="124">
        <v>180</v>
      </c>
      <c r="O184" s="126">
        <v>2018.7</v>
      </c>
      <c r="P184" s="126">
        <v>2018.7</v>
      </c>
      <c r="Q184" s="126">
        <v>2018.8</v>
      </c>
      <c r="R184" s="126">
        <v>2018.8</v>
      </c>
      <c r="S184" s="123"/>
    </row>
    <row r="185" spans="1:19" ht="29.25" x14ac:dyDescent="0.15">
      <c r="A185" s="123">
        <v>90</v>
      </c>
      <c r="B185" s="18" t="s">
        <v>2121</v>
      </c>
      <c r="C185" s="18" t="s">
        <v>5930</v>
      </c>
      <c r="D185" s="20"/>
      <c r="E185" s="43" t="s">
        <v>1840</v>
      </c>
      <c r="F185" s="43" t="s">
        <v>2122</v>
      </c>
      <c r="G185" s="19">
        <v>4.41</v>
      </c>
      <c r="H185" s="27"/>
      <c r="I185" s="19">
        <v>4.41</v>
      </c>
      <c r="J185" s="123"/>
      <c r="K185" s="19"/>
      <c r="L185" s="127" t="s">
        <v>1963</v>
      </c>
      <c r="M185" s="18" t="s">
        <v>5931</v>
      </c>
      <c r="N185" s="124">
        <v>222</v>
      </c>
      <c r="O185" s="126">
        <v>2018.7</v>
      </c>
      <c r="P185" s="126">
        <v>2018.7</v>
      </c>
      <c r="Q185" s="126">
        <v>2018.8</v>
      </c>
      <c r="R185" s="126">
        <v>2018.8</v>
      </c>
      <c r="S185" s="123"/>
    </row>
    <row r="186" spans="1:19" ht="30.75" x14ac:dyDescent="0.15">
      <c r="A186" s="123">
        <v>91</v>
      </c>
      <c r="B186" s="18" t="s">
        <v>2123</v>
      </c>
      <c r="C186" s="18" t="s">
        <v>5932</v>
      </c>
      <c r="D186" s="20"/>
      <c r="E186" s="43" t="s">
        <v>1840</v>
      </c>
      <c r="F186" s="43" t="s">
        <v>2124</v>
      </c>
      <c r="G186" s="19">
        <v>7.85</v>
      </c>
      <c r="H186" s="27"/>
      <c r="I186" s="19">
        <v>7.85</v>
      </c>
      <c r="J186" s="123"/>
      <c r="K186" s="19"/>
      <c r="L186" s="127" t="s">
        <v>1963</v>
      </c>
      <c r="M186" s="18" t="s">
        <v>5933</v>
      </c>
      <c r="N186" s="124">
        <v>245</v>
      </c>
      <c r="O186" s="126">
        <v>2018.7</v>
      </c>
      <c r="P186" s="126">
        <v>2018.7</v>
      </c>
      <c r="Q186" s="126">
        <v>2018.8</v>
      </c>
      <c r="R186" s="126">
        <v>2018.8</v>
      </c>
      <c r="S186" s="123"/>
    </row>
    <row r="187" spans="1:19" ht="30" x14ac:dyDescent="0.15">
      <c r="A187" s="123">
        <v>92</v>
      </c>
      <c r="B187" s="18" t="s">
        <v>2125</v>
      </c>
      <c r="C187" s="18" t="s">
        <v>5934</v>
      </c>
      <c r="D187" s="20"/>
      <c r="E187" s="43" t="s">
        <v>1840</v>
      </c>
      <c r="F187" s="43" t="s">
        <v>2126</v>
      </c>
      <c r="G187" s="19">
        <v>3.24</v>
      </c>
      <c r="H187" s="27"/>
      <c r="I187" s="19">
        <v>3.24</v>
      </c>
      <c r="J187" s="123"/>
      <c r="K187" s="19"/>
      <c r="L187" s="127" t="s">
        <v>1963</v>
      </c>
      <c r="M187" s="18" t="s">
        <v>5935</v>
      </c>
      <c r="N187" s="124">
        <v>168</v>
      </c>
      <c r="O187" s="126">
        <v>2018.7</v>
      </c>
      <c r="P187" s="126">
        <v>2018.7</v>
      </c>
      <c r="Q187" s="126">
        <v>2018.8</v>
      </c>
      <c r="R187" s="126">
        <v>2018.8</v>
      </c>
      <c r="S187" s="123"/>
    </row>
    <row r="188" spans="1:19" ht="29.25" x14ac:dyDescent="0.15">
      <c r="A188" s="123">
        <v>93</v>
      </c>
      <c r="B188" s="18" t="s">
        <v>2127</v>
      </c>
      <c r="C188" s="18" t="s">
        <v>5936</v>
      </c>
      <c r="D188" s="20"/>
      <c r="E188" s="43" t="s">
        <v>1782</v>
      </c>
      <c r="F188" s="43" t="s">
        <v>2128</v>
      </c>
      <c r="G188" s="19">
        <v>10.02</v>
      </c>
      <c r="H188" s="27"/>
      <c r="I188" s="19">
        <v>10.02</v>
      </c>
      <c r="J188" s="123"/>
      <c r="K188" s="19"/>
      <c r="L188" s="127" t="s">
        <v>1963</v>
      </c>
      <c r="M188" s="18" t="s">
        <v>5937</v>
      </c>
      <c r="N188" s="124">
        <v>111</v>
      </c>
      <c r="O188" s="126">
        <v>2018.7</v>
      </c>
      <c r="P188" s="126">
        <v>2018.7</v>
      </c>
      <c r="Q188" s="126">
        <v>2018.8</v>
      </c>
      <c r="R188" s="126">
        <v>2018.8</v>
      </c>
      <c r="S188" s="123"/>
    </row>
    <row r="189" spans="1:19" ht="41.25" x14ac:dyDescent="0.15">
      <c r="A189" s="123">
        <v>94</v>
      </c>
      <c r="B189" s="18" t="s">
        <v>2129</v>
      </c>
      <c r="C189" s="18" t="s">
        <v>5938</v>
      </c>
      <c r="D189" s="20"/>
      <c r="E189" s="43" t="s">
        <v>1782</v>
      </c>
      <c r="F189" s="43" t="s">
        <v>2130</v>
      </c>
      <c r="G189" s="19">
        <v>9.81</v>
      </c>
      <c r="H189" s="27"/>
      <c r="I189" s="19">
        <v>9.81</v>
      </c>
      <c r="J189" s="123"/>
      <c r="K189" s="19"/>
      <c r="L189" s="127" t="s">
        <v>1963</v>
      </c>
      <c r="M189" s="18" t="s">
        <v>5939</v>
      </c>
      <c r="N189" s="124">
        <v>99</v>
      </c>
      <c r="O189" s="126">
        <v>2018.7</v>
      </c>
      <c r="P189" s="126">
        <v>2018.7</v>
      </c>
      <c r="Q189" s="126">
        <v>2018.8</v>
      </c>
      <c r="R189" s="126">
        <v>2018.8</v>
      </c>
      <c r="S189" s="123"/>
    </row>
    <row r="190" spans="1:19" ht="29.25" x14ac:dyDescent="0.15">
      <c r="A190" s="123">
        <v>95</v>
      </c>
      <c r="B190" s="18" t="s">
        <v>2131</v>
      </c>
      <c r="C190" s="18" t="s">
        <v>5940</v>
      </c>
      <c r="D190" s="20"/>
      <c r="E190" s="43" t="s">
        <v>1782</v>
      </c>
      <c r="F190" s="43" t="s">
        <v>2132</v>
      </c>
      <c r="G190" s="19">
        <v>5.4</v>
      </c>
      <c r="H190" s="27"/>
      <c r="I190" s="19">
        <v>5.4</v>
      </c>
      <c r="J190" s="123"/>
      <c r="K190" s="19"/>
      <c r="L190" s="127" t="s">
        <v>1963</v>
      </c>
      <c r="M190" s="18" t="s">
        <v>5941</v>
      </c>
      <c r="N190" s="124">
        <v>92</v>
      </c>
      <c r="O190" s="126">
        <v>2018.7</v>
      </c>
      <c r="P190" s="126">
        <v>2018.7</v>
      </c>
      <c r="Q190" s="126">
        <v>2018.8</v>
      </c>
      <c r="R190" s="126">
        <v>2018.8</v>
      </c>
      <c r="S190" s="123"/>
    </row>
    <row r="191" spans="1:19" ht="41.25" x14ac:dyDescent="0.15">
      <c r="A191" s="123">
        <v>96</v>
      </c>
      <c r="B191" s="18" t="s">
        <v>2133</v>
      </c>
      <c r="C191" s="18" t="s">
        <v>5942</v>
      </c>
      <c r="D191" s="20"/>
      <c r="E191" s="43" t="s">
        <v>1782</v>
      </c>
      <c r="F191" s="43" t="s">
        <v>2134</v>
      </c>
      <c r="G191" s="19">
        <v>2.35</v>
      </c>
      <c r="H191" s="27"/>
      <c r="I191" s="19">
        <v>2.35</v>
      </c>
      <c r="J191" s="123"/>
      <c r="K191" s="19"/>
      <c r="L191" s="127" t="s">
        <v>1963</v>
      </c>
      <c r="M191" s="18" t="s">
        <v>5943</v>
      </c>
      <c r="N191" s="124">
        <v>99</v>
      </c>
      <c r="O191" s="126">
        <v>2018.7</v>
      </c>
      <c r="P191" s="126">
        <v>2018.7</v>
      </c>
      <c r="Q191" s="126">
        <v>2018.8</v>
      </c>
      <c r="R191" s="126">
        <v>2018.8</v>
      </c>
      <c r="S191" s="123"/>
    </row>
    <row r="192" spans="1:19" ht="70.5" x14ac:dyDescent="0.15">
      <c r="A192" s="123">
        <v>97</v>
      </c>
      <c r="B192" s="18" t="s">
        <v>2135</v>
      </c>
      <c r="C192" s="18" t="s">
        <v>5944</v>
      </c>
      <c r="D192" s="20"/>
      <c r="E192" s="43" t="s">
        <v>1782</v>
      </c>
      <c r="F192" s="43" t="s">
        <v>2136</v>
      </c>
      <c r="G192" s="19">
        <v>5.71</v>
      </c>
      <c r="H192" s="27"/>
      <c r="I192" s="19">
        <v>5.71</v>
      </c>
      <c r="J192" s="123"/>
      <c r="K192" s="19"/>
      <c r="L192" s="127" t="s">
        <v>1963</v>
      </c>
      <c r="M192" s="18" t="s">
        <v>5945</v>
      </c>
      <c r="N192" s="124">
        <v>107</v>
      </c>
      <c r="O192" s="126">
        <v>2018.7</v>
      </c>
      <c r="P192" s="126">
        <v>2018.7</v>
      </c>
      <c r="Q192" s="126">
        <v>2018.8</v>
      </c>
      <c r="R192" s="126">
        <v>2018.8</v>
      </c>
      <c r="S192" s="123"/>
    </row>
    <row r="193" spans="1:19" ht="29.25" x14ac:dyDescent="0.15">
      <c r="A193" s="123">
        <v>98</v>
      </c>
      <c r="B193" s="18" t="s">
        <v>2137</v>
      </c>
      <c r="C193" s="18" t="s">
        <v>2138</v>
      </c>
      <c r="D193" s="20"/>
      <c r="E193" s="43" t="s">
        <v>1782</v>
      </c>
      <c r="F193" s="43" t="s">
        <v>2139</v>
      </c>
      <c r="G193" s="19">
        <v>2.83</v>
      </c>
      <c r="H193" s="27"/>
      <c r="I193" s="19">
        <v>2.83</v>
      </c>
      <c r="J193" s="123"/>
      <c r="K193" s="19"/>
      <c r="L193" s="127" t="s">
        <v>1963</v>
      </c>
      <c r="M193" s="18" t="s">
        <v>5946</v>
      </c>
      <c r="N193" s="124">
        <v>59</v>
      </c>
      <c r="O193" s="126">
        <v>2018.7</v>
      </c>
      <c r="P193" s="126">
        <v>2018.7</v>
      </c>
      <c r="Q193" s="126">
        <v>2018.8</v>
      </c>
      <c r="R193" s="126">
        <v>2018.8</v>
      </c>
      <c r="S193" s="123"/>
    </row>
    <row r="194" spans="1:19" ht="214.5" x14ac:dyDescent="0.15">
      <c r="A194" s="123">
        <v>99</v>
      </c>
      <c r="B194" s="18" t="s">
        <v>2140</v>
      </c>
      <c r="C194" s="20" t="s">
        <v>5947</v>
      </c>
      <c r="D194" s="20"/>
      <c r="E194" s="43" t="s">
        <v>1782</v>
      </c>
      <c r="F194" s="43" t="s">
        <v>2141</v>
      </c>
      <c r="G194" s="19">
        <v>4.5999999999999996</v>
      </c>
      <c r="H194" s="27"/>
      <c r="I194" s="19">
        <v>4.5999999999999996</v>
      </c>
      <c r="J194" s="123"/>
      <c r="K194" s="19"/>
      <c r="L194" s="127" t="s">
        <v>1963</v>
      </c>
      <c r="M194" s="18" t="s">
        <v>5948</v>
      </c>
      <c r="N194" s="124">
        <v>41</v>
      </c>
      <c r="O194" s="126">
        <v>2018.7</v>
      </c>
      <c r="P194" s="126">
        <v>2018.7</v>
      </c>
      <c r="Q194" s="126">
        <v>2018.8</v>
      </c>
      <c r="R194" s="126">
        <v>2018.8</v>
      </c>
      <c r="S194" s="123"/>
    </row>
    <row r="195" spans="1:19" ht="49.5" x14ac:dyDescent="0.15">
      <c r="A195" s="123">
        <v>100</v>
      </c>
      <c r="B195" s="18" t="s">
        <v>2142</v>
      </c>
      <c r="C195" s="18" t="s">
        <v>5949</v>
      </c>
      <c r="D195" s="20"/>
      <c r="E195" s="43" t="s">
        <v>1782</v>
      </c>
      <c r="F195" s="43" t="s">
        <v>2143</v>
      </c>
      <c r="G195" s="19">
        <v>6.62</v>
      </c>
      <c r="H195" s="27"/>
      <c r="I195" s="19">
        <v>6.62</v>
      </c>
      <c r="J195" s="123"/>
      <c r="K195" s="19"/>
      <c r="L195" s="127" t="s">
        <v>1963</v>
      </c>
      <c r="M195" s="18" t="s">
        <v>5950</v>
      </c>
      <c r="N195" s="124">
        <v>16</v>
      </c>
      <c r="O195" s="126">
        <v>2018.7</v>
      </c>
      <c r="P195" s="126">
        <v>2018.7</v>
      </c>
      <c r="Q195" s="126">
        <v>2018.8</v>
      </c>
      <c r="R195" s="126">
        <v>2018.8</v>
      </c>
      <c r="S195" s="123"/>
    </row>
    <row r="196" spans="1:19" ht="103.5" x14ac:dyDescent="0.15">
      <c r="A196" s="123">
        <v>101</v>
      </c>
      <c r="B196" s="18" t="s">
        <v>2144</v>
      </c>
      <c r="C196" s="20" t="s">
        <v>5951</v>
      </c>
      <c r="D196" s="20"/>
      <c r="E196" s="43" t="s">
        <v>1782</v>
      </c>
      <c r="F196" s="43" t="s">
        <v>2145</v>
      </c>
      <c r="G196" s="19">
        <v>11.82</v>
      </c>
      <c r="H196" s="27"/>
      <c r="I196" s="19">
        <v>11.82</v>
      </c>
      <c r="J196" s="123"/>
      <c r="K196" s="19"/>
      <c r="L196" s="127" t="s">
        <v>1963</v>
      </c>
      <c r="M196" s="18" t="s">
        <v>5952</v>
      </c>
      <c r="N196" s="124">
        <v>101</v>
      </c>
      <c r="O196" s="126">
        <v>2018.7</v>
      </c>
      <c r="P196" s="126">
        <v>2018.7</v>
      </c>
      <c r="Q196" s="126">
        <v>2018.8</v>
      </c>
      <c r="R196" s="126">
        <v>2018.8</v>
      </c>
      <c r="S196" s="123"/>
    </row>
    <row r="197" spans="1:19" ht="29.25" x14ac:dyDescent="0.15">
      <c r="A197" s="123">
        <v>102</v>
      </c>
      <c r="B197" s="18" t="s">
        <v>2146</v>
      </c>
      <c r="C197" s="18" t="s">
        <v>5953</v>
      </c>
      <c r="D197" s="20"/>
      <c r="E197" s="43" t="s">
        <v>1828</v>
      </c>
      <c r="F197" s="43" t="s">
        <v>2147</v>
      </c>
      <c r="G197" s="19">
        <v>7.15</v>
      </c>
      <c r="H197" s="27"/>
      <c r="I197" s="19">
        <v>7.15</v>
      </c>
      <c r="J197" s="123"/>
      <c r="K197" s="19"/>
      <c r="L197" s="127" t="s">
        <v>1963</v>
      </c>
      <c r="M197" s="18" t="s">
        <v>5954</v>
      </c>
      <c r="N197" s="124">
        <v>90</v>
      </c>
      <c r="O197" s="126">
        <v>2018.7</v>
      </c>
      <c r="P197" s="126">
        <v>2018.7</v>
      </c>
      <c r="Q197" s="126">
        <v>2018.8</v>
      </c>
      <c r="R197" s="126">
        <v>2018.8</v>
      </c>
      <c r="S197" s="123"/>
    </row>
    <row r="198" spans="1:19" ht="29.25" x14ac:dyDescent="0.15">
      <c r="A198" s="123">
        <v>103</v>
      </c>
      <c r="B198" s="18" t="s">
        <v>2148</v>
      </c>
      <c r="C198" s="18" t="s">
        <v>5955</v>
      </c>
      <c r="D198" s="20"/>
      <c r="E198" s="43" t="s">
        <v>1828</v>
      </c>
      <c r="F198" s="43" t="s">
        <v>2149</v>
      </c>
      <c r="G198" s="19">
        <v>20.53</v>
      </c>
      <c r="H198" s="27"/>
      <c r="I198" s="19">
        <v>20.53</v>
      </c>
      <c r="J198" s="123"/>
      <c r="K198" s="19"/>
      <c r="L198" s="127" t="s">
        <v>1963</v>
      </c>
      <c r="M198" s="18" t="s">
        <v>5956</v>
      </c>
      <c r="N198" s="124">
        <v>245</v>
      </c>
      <c r="O198" s="126">
        <v>2018.7</v>
      </c>
      <c r="P198" s="126">
        <v>2018.7</v>
      </c>
      <c r="Q198" s="126">
        <v>2018.8</v>
      </c>
      <c r="R198" s="126">
        <v>2018.8</v>
      </c>
      <c r="S198" s="123"/>
    </row>
    <row r="199" spans="1:19" ht="30" x14ac:dyDescent="0.15">
      <c r="A199" s="123">
        <v>104</v>
      </c>
      <c r="B199" s="18" t="s">
        <v>2150</v>
      </c>
      <c r="C199" s="18" t="s">
        <v>5957</v>
      </c>
      <c r="D199" s="20"/>
      <c r="E199" s="43" t="s">
        <v>1828</v>
      </c>
      <c r="F199" s="43" t="s">
        <v>2151</v>
      </c>
      <c r="G199" s="19">
        <v>8.56</v>
      </c>
      <c r="H199" s="27"/>
      <c r="I199" s="19">
        <v>8.56</v>
      </c>
      <c r="J199" s="123"/>
      <c r="K199" s="19"/>
      <c r="L199" s="127" t="s">
        <v>1963</v>
      </c>
      <c r="M199" s="18" t="s">
        <v>5958</v>
      </c>
      <c r="N199" s="124">
        <v>110</v>
      </c>
      <c r="O199" s="126">
        <v>2018.7</v>
      </c>
      <c r="P199" s="126">
        <v>2018.7</v>
      </c>
      <c r="Q199" s="126">
        <v>2018.8</v>
      </c>
      <c r="R199" s="126">
        <v>2018.8</v>
      </c>
      <c r="S199" s="123"/>
    </row>
    <row r="200" spans="1:19" ht="80.25" x14ac:dyDescent="0.15">
      <c r="A200" s="123">
        <v>105</v>
      </c>
      <c r="B200" s="18" t="s">
        <v>2152</v>
      </c>
      <c r="C200" s="20" t="s">
        <v>5959</v>
      </c>
      <c r="D200" s="20"/>
      <c r="E200" s="43" t="s">
        <v>1828</v>
      </c>
      <c r="F200" s="43" t="s">
        <v>2153</v>
      </c>
      <c r="G200" s="19">
        <v>6.29</v>
      </c>
      <c r="H200" s="27"/>
      <c r="I200" s="19">
        <v>6.29</v>
      </c>
      <c r="J200" s="123"/>
      <c r="K200" s="19"/>
      <c r="L200" s="127" t="s">
        <v>1963</v>
      </c>
      <c r="M200" s="18" t="s">
        <v>5960</v>
      </c>
      <c r="N200" s="124">
        <v>73</v>
      </c>
      <c r="O200" s="126">
        <v>2018.7</v>
      </c>
      <c r="P200" s="126">
        <v>2018.7</v>
      </c>
      <c r="Q200" s="126">
        <v>2018.8</v>
      </c>
      <c r="R200" s="126">
        <v>2018.8</v>
      </c>
      <c r="S200" s="123"/>
    </row>
    <row r="201" spans="1:19" ht="143.25" x14ac:dyDescent="0.15">
      <c r="A201" s="123">
        <v>106</v>
      </c>
      <c r="B201" s="18" t="s">
        <v>2154</v>
      </c>
      <c r="C201" s="18" t="s">
        <v>5961</v>
      </c>
      <c r="D201" s="20"/>
      <c r="E201" s="43" t="s">
        <v>1828</v>
      </c>
      <c r="F201" s="43" t="s">
        <v>2155</v>
      </c>
      <c r="G201" s="19">
        <v>7.48</v>
      </c>
      <c r="H201" s="27"/>
      <c r="I201" s="19">
        <v>7.48</v>
      </c>
      <c r="J201" s="123"/>
      <c r="K201" s="19"/>
      <c r="L201" s="127" t="s">
        <v>1963</v>
      </c>
      <c r="M201" s="18" t="s">
        <v>5962</v>
      </c>
      <c r="N201" s="124">
        <v>105</v>
      </c>
      <c r="O201" s="126">
        <v>2018.7</v>
      </c>
      <c r="P201" s="126">
        <v>2018.7</v>
      </c>
      <c r="Q201" s="126">
        <v>2018.8</v>
      </c>
      <c r="R201" s="126">
        <v>2018.8</v>
      </c>
      <c r="S201" s="123"/>
    </row>
    <row r="202" spans="1:19" ht="60.75" x14ac:dyDescent="0.15">
      <c r="A202" s="123">
        <v>107</v>
      </c>
      <c r="B202" s="18" t="s">
        <v>2156</v>
      </c>
      <c r="C202" s="18" t="s">
        <v>5963</v>
      </c>
      <c r="D202" s="20"/>
      <c r="E202" s="43" t="s">
        <v>1828</v>
      </c>
      <c r="F202" s="43" t="s">
        <v>2157</v>
      </c>
      <c r="G202" s="19">
        <v>3.32</v>
      </c>
      <c r="H202" s="27"/>
      <c r="I202" s="19">
        <v>3.32</v>
      </c>
      <c r="J202" s="123"/>
      <c r="K202" s="19"/>
      <c r="L202" s="127" t="s">
        <v>1963</v>
      </c>
      <c r="M202" s="18" t="s">
        <v>5964</v>
      </c>
      <c r="N202" s="124">
        <v>51</v>
      </c>
      <c r="O202" s="126">
        <v>2018.7</v>
      </c>
      <c r="P202" s="126">
        <v>2018.7</v>
      </c>
      <c r="Q202" s="126">
        <v>2018.8</v>
      </c>
      <c r="R202" s="126">
        <v>2018.8</v>
      </c>
      <c r="S202" s="123"/>
    </row>
    <row r="203" spans="1:19" ht="69.75" x14ac:dyDescent="0.15">
      <c r="A203" s="123">
        <v>108</v>
      </c>
      <c r="B203" s="18" t="s">
        <v>2158</v>
      </c>
      <c r="C203" s="18" t="s">
        <v>5965</v>
      </c>
      <c r="D203" s="20"/>
      <c r="E203" s="43" t="s">
        <v>1828</v>
      </c>
      <c r="F203" s="43" t="s">
        <v>2159</v>
      </c>
      <c r="G203" s="19">
        <v>6.21</v>
      </c>
      <c r="H203" s="27"/>
      <c r="I203" s="19">
        <v>6.21</v>
      </c>
      <c r="J203" s="123"/>
      <c r="K203" s="19"/>
      <c r="L203" s="127" t="s">
        <v>1963</v>
      </c>
      <c r="M203" s="18" t="s">
        <v>5966</v>
      </c>
      <c r="N203" s="124">
        <v>253</v>
      </c>
      <c r="O203" s="126">
        <v>2018.7</v>
      </c>
      <c r="P203" s="126">
        <v>2018.7</v>
      </c>
      <c r="Q203" s="126">
        <v>2018.8</v>
      </c>
      <c r="R203" s="126">
        <v>2018.8</v>
      </c>
      <c r="S203" s="123"/>
    </row>
    <row r="204" spans="1:19" ht="101.25" x14ac:dyDescent="0.15">
      <c r="A204" s="123">
        <v>109</v>
      </c>
      <c r="B204" s="18" t="s">
        <v>2160</v>
      </c>
      <c r="C204" s="20" t="s">
        <v>5967</v>
      </c>
      <c r="D204" s="20"/>
      <c r="E204" s="43" t="s">
        <v>1828</v>
      </c>
      <c r="F204" s="43" t="s">
        <v>2161</v>
      </c>
      <c r="G204" s="19">
        <v>6.39</v>
      </c>
      <c r="H204" s="27"/>
      <c r="I204" s="19">
        <v>6.39</v>
      </c>
      <c r="J204" s="123"/>
      <c r="K204" s="19"/>
      <c r="L204" s="127" t="s">
        <v>1963</v>
      </c>
      <c r="M204" s="18" t="s">
        <v>5968</v>
      </c>
      <c r="N204" s="124">
        <v>67</v>
      </c>
      <c r="O204" s="126">
        <v>2018.7</v>
      </c>
      <c r="P204" s="126">
        <v>2018.7</v>
      </c>
      <c r="Q204" s="126">
        <v>2018.8</v>
      </c>
      <c r="R204" s="126">
        <v>2018.8</v>
      </c>
      <c r="S204" s="123"/>
    </row>
    <row r="205" spans="1:19" ht="90.75" x14ac:dyDescent="0.15">
      <c r="A205" s="123">
        <v>110</v>
      </c>
      <c r="B205" s="18" t="s">
        <v>2162</v>
      </c>
      <c r="C205" s="18" t="s">
        <v>5969</v>
      </c>
      <c r="D205" s="20"/>
      <c r="E205" s="43" t="s">
        <v>1828</v>
      </c>
      <c r="F205" s="43" t="s">
        <v>2163</v>
      </c>
      <c r="G205" s="19">
        <v>5.74</v>
      </c>
      <c r="H205" s="27"/>
      <c r="I205" s="19">
        <v>5.74</v>
      </c>
      <c r="J205" s="123"/>
      <c r="K205" s="19"/>
      <c r="L205" s="127" t="s">
        <v>1963</v>
      </c>
      <c r="M205" s="18" t="s">
        <v>5970</v>
      </c>
      <c r="N205" s="124">
        <v>69</v>
      </c>
      <c r="O205" s="126">
        <v>2018.7</v>
      </c>
      <c r="P205" s="126">
        <v>2018.7</v>
      </c>
      <c r="Q205" s="126">
        <v>2018.8</v>
      </c>
      <c r="R205" s="126">
        <v>2018.8</v>
      </c>
      <c r="S205" s="123"/>
    </row>
    <row r="206" spans="1:19" ht="39.75" x14ac:dyDescent="0.15">
      <c r="A206" s="123">
        <v>111</v>
      </c>
      <c r="B206" s="18" t="s">
        <v>2164</v>
      </c>
      <c r="C206" s="18" t="s">
        <v>5971</v>
      </c>
      <c r="D206" s="20"/>
      <c r="E206" s="43" t="s">
        <v>1828</v>
      </c>
      <c r="F206" s="43" t="s">
        <v>2165</v>
      </c>
      <c r="G206" s="19">
        <v>5.2</v>
      </c>
      <c r="H206" s="27"/>
      <c r="I206" s="19">
        <v>5.2</v>
      </c>
      <c r="J206" s="123"/>
      <c r="K206" s="19"/>
      <c r="L206" s="127" t="s">
        <v>1963</v>
      </c>
      <c r="M206" s="18" t="s">
        <v>5972</v>
      </c>
      <c r="N206" s="124">
        <v>82</v>
      </c>
      <c r="O206" s="126">
        <v>2018.7</v>
      </c>
      <c r="P206" s="126">
        <v>2018.7</v>
      </c>
      <c r="Q206" s="126">
        <v>2018.8</v>
      </c>
      <c r="R206" s="126">
        <v>2018.8</v>
      </c>
      <c r="S206" s="123"/>
    </row>
    <row r="207" spans="1:19" ht="30.75" x14ac:dyDescent="0.15">
      <c r="A207" s="123">
        <v>112</v>
      </c>
      <c r="B207" s="18" t="s">
        <v>2166</v>
      </c>
      <c r="C207" s="18" t="s">
        <v>5973</v>
      </c>
      <c r="D207" s="20"/>
      <c r="E207" s="43" t="s">
        <v>1885</v>
      </c>
      <c r="F207" s="43" t="s">
        <v>2167</v>
      </c>
      <c r="G207" s="19">
        <v>31.58</v>
      </c>
      <c r="H207" s="27"/>
      <c r="I207" s="19">
        <v>31.58</v>
      </c>
      <c r="J207" s="123"/>
      <c r="K207" s="19"/>
      <c r="L207" s="127" t="s">
        <v>1963</v>
      </c>
      <c r="M207" s="18" t="s">
        <v>5974</v>
      </c>
      <c r="N207" s="124">
        <v>275</v>
      </c>
      <c r="O207" s="126">
        <v>2018.7</v>
      </c>
      <c r="P207" s="126">
        <v>2018.7</v>
      </c>
      <c r="Q207" s="126">
        <v>2018.8</v>
      </c>
      <c r="R207" s="126">
        <v>2018.8</v>
      </c>
      <c r="S207" s="123"/>
    </row>
    <row r="208" spans="1:19" ht="30.75" x14ac:dyDescent="0.15">
      <c r="A208" s="123">
        <v>113</v>
      </c>
      <c r="B208" s="18" t="s">
        <v>2168</v>
      </c>
      <c r="C208" s="18" t="s">
        <v>5975</v>
      </c>
      <c r="D208" s="20"/>
      <c r="E208" s="43" t="s">
        <v>1885</v>
      </c>
      <c r="F208" s="43" t="s">
        <v>2169</v>
      </c>
      <c r="G208" s="19">
        <v>26.67</v>
      </c>
      <c r="H208" s="27"/>
      <c r="I208" s="19">
        <v>26.67</v>
      </c>
      <c r="J208" s="123"/>
      <c r="K208" s="19"/>
      <c r="L208" s="127" t="s">
        <v>1963</v>
      </c>
      <c r="M208" s="18" t="s">
        <v>5976</v>
      </c>
      <c r="N208" s="124">
        <v>180</v>
      </c>
      <c r="O208" s="126">
        <v>2018.7</v>
      </c>
      <c r="P208" s="126">
        <v>2018.7</v>
      </c>
      <c r="Q208" s="126">
        <v>2018.8</v>
      </c>
      <c r="R208" s="126">
        <v>2018.8</v>
      </c>
      <c r="S208" s="123"/>
    </row>
    <row r="209" spans="1:19" ht="30.75" x14ac:dyDescent="0.15">
      <c r="A209" s="123">
        <v>114</v>
      </c>
      <c r="B209" s="18" t="s">
        <v>2170</v>
      </c>
      <c r="C209" s="18" t="s">
        <v>5977</v>
      </c>
      <c r="D209" s="20"/>
      <c r="E209" s="43" t="s">
        <v>1885</v>
      </c>
      <c r="F209" s="43" t="s">
        <v>2171</v>
      </c>
      <c r="G209" s="19">
        <v>20.96</v>
      </c>
      <c r="H209" s="27"/>
      <c r="I209" s="19">
        <v>20.96</v>
      </c>
      <c r="J209" s="123"/>
      <c r="K209" s="19"/>
      <c r="L209" s="127" t="s">
        <v>1963</v>
      </c>
      <c r="M209" s="18" t="s">
        <v>5978</v>
      </c>
      <c r="N209" s="124">
        <v>164</v>
      </c>
      <c r="O209" s="126">
        <v>2018.7</v>
      </c>
      <c r="P209" s="126">
        <v>2018.7</v>
      </c>
      <c r="Q209" s="126">
        <v>2018.8</v>
      </c>
      <c r="R209" s="126">
        <v>2018.8</v>
      </c>
      <c r="S209" s="123"/>
    </row>
    <row r="210" spans="1:19" ht="29.25" x14ac:dyDescent="0.15">
      <c r="A210" s="123">
        <v>115</v>
      </c>
      <c r="B210" s="18" t="s">
        <v>2172</v>
      </c>
      <c r="C210" s="18" t="s">
        <v>5979</v>
      </c>
      <c r="D210" s="20"/>
      <c r="E210" s="43" t="s">
        <v>1885</v>
      </c>
      <c r="F210" s="43" t="s">
        <v>2173</v>
      </c>
      <c r="G210" s="19">
        <v>20.6</v>
      </c>
      <c r="H210" s="27"/>
      <c r="I210" s="19">
        <v>20.6</v>
      </c>
      <c r="J210" s="123"/>
      <c r="K210" s="19"/>
      <c r="L210" s="127" t="s">
        <v>1963</v>
      </c>
      <c r="M210" s="18" t="s">
        <v>5980</v>
      </c>
      <c r="N210" s="124">
        <v>207</v>
      </c>
      <c r="O210" s="126">
        <v>2018.7</v>
      </c>
      <c r="P210" s="126">
        <v>2018.7</v>
      </c>
      <c r="Q210" s="126">
        <v>2018.8</v>
      </c>
      <c r="R210" s="126">
        <v>2018.8</v>
      </c>
      <c r="S210" s="123"/>
    </row>
    <row r="211" spans="1:19" ht="30.75" x14ac:dyDescent="0.15">
      <c r="A211" s="123">
        <v>116</v>
      </c>
      <c r="B211" s="18" t="s">
        <v>2174</v>
      </c>
      <c r="C211" s="18" t="s">
        <v>5981</v>
      </c>
      <c r="D211" s="20"/>
      <c r="E211" s="43" t="s">
        <v>1885</v>
      </c>
      <c r="F211" s="43" t="s">
        <v>2175</v>
      </c>
      <c r="G211" s="19">
        <v>21.17</v>
      </c>
      <c r="H211" s="27"/>
      <c r="I211" s="19">
        <v>21.17</v>
      </c>
      <c r="J211" s="123"/>
      <c r="K211" s="19"/>
      <c r="L211" s="127" t="s">
        <v>1963</v>
      </c>
      <c r="M211" s="18" t="s">
        <v>5982</v>
      </c>
      <c r="N211" s="124">
        <v>271</v>
      </c>
      <c r="O211" s="126">
        <v>2018.7</v>
      </c>
      <c r="P211" s="126">
        <v>2018.7</v>
      </c>
      <c r="Q211" s="126">
        <v>2018.8</v>
      </c>
      <c r="R211" s="126">
        <v>2018.8</v>
      </c>
      <c r="S211" s="123"/>
    </row>
    <row r="212" spans="1:19" ht="29.25" x14ac:dyDescent="0.15">
      <c r="A212" s="123">
        <v>117</v>
      </c>
      <c r="B212" s="18" t="s">
        <v>2176</v>
      </c>
      <c r="C212" s="18" t="s">
        <v>5983</v>
      </c>
      <c r="D212" s="20"/>
      <c r="E212" s="43" t="s">
        <v>1885</v>
      </c>
      <c r="F212" s="43" t="s">
        <v>2177</v>
      </c>
      <c r="G212" s="19">
        <v>15.73</v>
      </c>
      <c r="H212" s="27"/>
      <c r="I212" s="19">
        <v>15.73</v>
      </c>
      <c r="J212" s="123"/>
      <c r="K212" s="19"/>
      <c r="L212" s="127" t="s">
        <v>1963</v>
      </c>
      <c r="M212" s="18" t="s">
        <v>5984</v>
      </c>
      <c r="N212" s="124">
        <v>123</v>
      </c>
      <c r="O212" s="126">
        <v>2018.7</v>
      </c>
      <c r="P212" s="126">
        <v>2018.7</v>
      </c>
      <c r="Q212" s="126">
        <v>2018.8</v>
      </c>
      <c r="R212" s="126">
        <v>2018.8</v>
      </c>
      <c r="S212" s="123"/>
    </row>
    <row r="213" spans="1:19" ht="30.75" x14ac:dyDescent="0.15">
      <c r="A213" s="123">
        <v>118</v>
      </c>
      <c r="B213" s="18" t="s">
        <v>2178</v>
      </c>
      <c r="C213" s="18" t="s">
        <v>5973</v>
      </c>
      <c r="D213" s="20"/>
      <c r="E213" s="43" t="s">
        <v>1885</v>
      </c>
      <c r="F213" s="43" t="s">
        <v>2179</v>
      </c>
      <c r="G213" s="19">
        <v>19.13</v>
      </c>
      <c r="H213" s="27"/>
      <c r="I213" s="19">
        <v>19.13</v>
      </c>
      <c r="J213" s="123"/>
      <c r="K213" s="19"/>
      <c r="L213" s="127" t="s">
        <v>1963</v>
      </c>
      <c r="M213" s="18" t="s">
        <v>5985</v>
      </c>
      <c r="N213" s="124">
        <v>174</v>
      </c>
      <c r="O213" s="126">
        <v>2018.7</v>
      </c>
      <c r="P213" s="126">
        <v>2018.7</v>
      </c>
      <c r="Q213" s="126">
        <v>2018.8</v>
      </c>
      <c r="R213" s="126">
        <v>2018.8</v>
      </c>
      <c r="S213" s="123"/>
    </row>
    <row r="214" spans="1:19" ht="31.5" x14ac:dyDescent="0.15">
      <c r="A214" s="123">
        <v>119</v>
      </c>
      <c r="B214" s="18" t="s">
        <v>2180</v>
      </c>
      <c r="C214" s="18" t="s">
        <v>5986</v>
      </c>
      <c r="D214" s="20"/>
      <c r="E214" s="43" t="s">
        <v>1885</v>
      </c>
      <c r="F214" s="43" t="s">
        <v>2181</v>
      </c>
      <c r="G214" s="19">
        <v>17.88</v>
      </c>
      <c r="H214" s="27"/>
      <c r="I214" s="19">
        <v>17.88</v>
      </c>
      <c r="J214" s="123"/>
      <c r="K214" s="19"/>
      <c r="L214" s="127" t="s">
        <v>1963</v>
      </c>
      <c r="M214" s="18" t="s">
        <v>5987</v>
      </c>
      <c r="N214" s="124">
        <v>370</v>
      </c>
      <c r="O214" s="126">
        <v>2018.7</v>
      </c>
      <c r="P214" s="126">
        <v>2018.7</v>
      </c>
      <c r="Q214" s="126">
        <v>2018.8</v>
      </c>
      <c r="R214" s="126">
        <v>2018.8</v>
      </c>
      <c r="S214" s="123"/>
    </row>
    <row r="215" spans="1:19" ht="31.5" x14ac:dyDescent="0.15">
      <c r="A215" s="123">
        <v>120</v>
      </c>
      <c r="B215" s="18" t="s">
        <v>2182</v>
      </c>
      <c r="C215" s="18" t="s">
        <v>5988</v>
      </c>
      <c r="D215" s="20"/>
      <c r="E215" s="43" t="s">
        <v>1885</v>
      </c>
      <c r="F215" s="43" t="s">
        <v>2183</v>
      </c>
      <c r="G215" s="19">
        <v>8.41</v>
      </c>
      <c r="H215" s="27"/>
      <c r="I215" s="19">
        <v>8.41</v>
      </c>
      <c r="J215" s="123"/>
      <c r="K215" s="19"/>
      <c r="L215" s="127" t="s">
        <v>1963</v>
      </c>
      <c r="M215" s="18" t="s">
        <v>5989</v>
      </c>
      <c r="N215" s="124">
        <v>144</v>
      </c>
      <c r="O215" s="126">
        <v>2018.7</v>
      </c>
      <c r="P215" s="126">
        <v>2018.7</v>
      </c>
      <c r="Q215" s="126">
        <v>2018.8</v>
      </c>
      <c r="R215" s="126">
        <v>2018.8</v>
      </c>
      <c r="S215" s="123"/>
    </row>
    <row r="216" spans="1:19" ht="29.25" x14ac:dyDescent="0.15">
      <c r="A216" s="123">
        <v>121</v>
      </c>
      <c r="B216" s="18" t="s">
        <v>2184</v>
      </c>
      <c r="C216" s="18" t="s">
        <v>5990</v>
      </c>
      <c r="D216" s="20"/>
      <c r="E216" s="43" t="s">
        <v>1885</v>
      </c>
      <c r="F216" s="43" t="s">
        <v>2185</v>
      </c>
      <c r="G216" s="19">
        <v>12.04</v>
      </c>
      <c r="H216" s="27"/>
      <c r="I216" s="19">
        <v>12.04</v>
      </c>
      <c r="J216" s="123"/>
      <c r="K216" s="19"/>
      <c r="L216" s="127" t="s">
        <v>1963</v>
      </c>
      <c r="M216" s="18" t="s">
        <v>5991</v>
      </c>
      <c r="N216" s="124">
        <v>149</v>
      </c>
      <c r="O216" s="126">
        <v>2018.7</v>
      </c>
      <c r="P216" s="126">
        <v>2018.7</v>
      </c>
      <c r="Q216" s="126">
        <v>2018.8</v>
      </c>
      <c r="R216" s="126">
        <v>2018.8</v>
      </c>
      <c r="S216" s="123"/>
    </row>
    <row r="217" spans="1:19" ht="30.75" x14ac:dyDescent="0.15">
      <c r="A217" s="123">
        <v>122</v>
      </c>
      <c r="B217" s="18" t="s">
        <v>2186</v>
      </c>
      <c r="C217" s="18" t="s">
        <v>5992</v>
      </c>
      <c r="D217" s="20"/>
      <c r="E217" s="43" t="s">
        <v>1885</v>
      </c>
      <c r="F217" s="43" t="s">
        <v>2187</v>
      </c>
      <c r="G217" s="19">
        <v>5.51</v>
      </c>
      <c r="H217" s="27"/>
      <c r="I217" s="19">
        <v>5.51</v>
      </c>
      <c r="J217" s="123"/>
      <c r="K217" s="19"/>
      <c r="L217" s="127" t="s">
        <v>1963</v>
      </c>
      <c r="M217" s="18" t="s">
        <v>5890</v>
      </c>
      <c r="N217" s="124">
        <v>49</v>
      </c>
      <c r="O217" s="126">
        <v>2018.7</v>
      </c>
      <c r="P217" s="126">
        <v>2018.7</v>
      </c>
      <c r="Q217" s="126">
        <v>2018.8</v>
      </c>
      <c r="R217" s="126">
        <v>2018.8</v>
      </c>
      <c r="S217" s="123"/>
    </row>
    <row r="218" spans="1:19" ht="29.25" x14ac:dyDescent="0.15">
      <c r="A218" s="123">
        <v>123</v>
      </c>
      <c r="B218" s="18" t="s">
        <v>2188</v>
      </c>
      <c r="C218" s="18" t="s">
        <v>5993</v>
      </c>
      <c r="D218" s="20"/>
      <c r="E218" s="43" t="s">
        <v>1885</v>
      </c>
      <c r="F218" s="43" t="s">
        <v>2189</v>
      </c>
      <c r="G218" s="19">
        <v>15.85</v>
      </c>
      <c r="H218" s="27"/>
      <c r="I218" s="19">
        <v>15.85</v>
      </c>
      <c r="J218" s="123"/>
      <c r="K218" s="19"/>
      <c r="L218" s="127" t="s">
        <v>1963</v>
      </c>
      <c r="M218" s="18" t="s">
        <v>5994</v>
      </c>
      <c r="N218" s="124">
        <v>140</v>
      </c>
      <c r="O218" s="126">
        <v>2018.7</v>
      </c>
      <c r="P218" s="126">
        <v>2018.7</v>
      </c>
      <c r="Q218" s="126">
        <v>2018.8</v>
      </c>
      <c r="R218" s="126">
        <v>2018.8</v>
      </c>
      <c r="S218" s="123"/>
    </row>
    <row r="219" spans="1:19" ht="29.25" x14ac:dyDescent="0.15">
      <c r="A219" s="123">
        <v>124</v>
      </c>
      <c r="B219" s="18" t="s">
        <v>2190</v>
      </c>
      <c r="C219" s="20" t="s">
        <v>5995</v>
      </c>
      <c r="D219" s="20"/>
      <c r="E219" s="43" t="s">
        <v>1885</v>
      </c>
      <c r="F219" s="43" t="s">
        <v>2191</v>
      </c>
      <c r="G219" s="19">
        <v>15.99</v>
      </c>
      <c r="H219" s="27"/>
      <c r="I219" s="19">
        <v>15.99</v>
      </c>
      <c r="J219" s="123"/>
      <c r="K219" s="19"/>
      <c r="L219" s="127" t="s">
        <v>1963</v>
      </c>
      <c r="M219" s="18" t="s">
        <v>5996</v>
      </c>
      <c r="N219" s="124">
        <v>125</v>
      </c>
      <c r="O219" s="126">
        <v>2018.7</v>
      </c>
      <c r="P219" s="126">
        <v>2018.7</v>
      </c>
      <c r="Q219" s="126">
        <v>2018.8</v>
      </c>
      <c r="R219" s="126">
        <v>2018.8</v>
      </c>
      <c r="S219" s="123"/>
    </row>
    <row r="220" spans="1:19" ht="30" x14ac:dyDescent="0.15">
      <c r="A220" s="123">
        <v>125</v>
      </c>
      <c r="B220" s="18" t="s">
        <v>2192</v>
      </c>
      <c r="C220" s="18" t="s">
        <v>5997</v>
      </c>
      <c r="D220" s="20"/>
      <c r="E220" s="43" t="s">
        <v>1885</v>
      </c>
      <c r="F220" s="43" t="s">
        <v>2193</v>
      </c>
      <c r="G220" s="19">
        <v>12.78</v>
      </c>
      <c r="H220" s="27"/>
      <c r="I220" s="19">
        <v>12.78</v>
      </c>
      <c r="J220" s="123"/>
      <c r="K220" s="19"/>
      <c r="L220" s="127" t="s">
        <v>1963</v>
      </c>
      <c r="M220" s="18" t="s">
        <v>5998</v>
      </c>
      <c r="N220" s="124">
        <v>91</v>
      </c>
      <c r="O220" s="126">
        <v>2018.7</v>
      </c>
      <c r="P220" s="126">
        <v>2018.7</v>
      </c>
      <c r="Q220" s="126">
        <v>2018.8</v>
      </c>
      <c r="R220" s="126">
        <v>2018.8</v>
      </c>
      <c r="S220" s="123"/>
    </row>
    <row r="221" spans="1:19" ht="29.25" x14ac:dyDescent="0.15">
      <c r="A221" s="123">
        <v>126</v>
      </c>
      <c r="B221" s="18" t="s">
        <v>2194</v>
      </c>
      <c r="C221" s="18" t="s">
        <v>5999</v>
      </c>
      <c r="D221" s="20"/>
      <c r="E221" s="43" t="s">
        <v>1885</v>
      </c>
      <c r="F221" s="43" t="s">
        <v>2195</v>
      </c>
      <c r="G221" s="19">
        <v>5.52</v>
      </c>
      <c r="H221" s="27"/>
      <c r="I221" s="19">
        <v>5.52</v>
      </c>
      <c r="J221" s="123"/>
      <c r="K221" s="19"/>
      <c r="L221" s="127" t="s">
        <v>1963</v>
      </c>
      <c r="M221" s="18" t="s">
        <v>6000</v>
      </c>
      <c r="N221" s="124">
        <v>36</v>
      </c>
      <c r="O221" s="126">
        <v>2018.7</v>
      </c>
      <c r="P221" s="126">
        <v>2018.7</v>
      </c>
      <c r="Q221" s="126">
        <v>2018.8</v>
      </c>
      <c r="R221" s="126">
        <v>2018.8</v>
      </c>
      <c r="S221" s="123"/>
    </row>
    <row r="222" spans="1:19" ht="29.25" x14ac:dyDescent="0.15">
      <c r="A222" s="123">
        <v>127</v>
      </c>
      <c r="B222" s="18" t="s">
        <v>2196</v>
      </c>
      <c r="C222" s="18" t="s">
        <v>5993</v>
      </c>
      <c r="D222" s="20"/>
      <c r="E222" s="43" t="s">
        <v>1885</v>
      </c>
      <c r="F222" s="43" t="s">
        <v>2197</v>
      </c>
      <c r="G222" s="19">
        <v>7.76</v>
      </c>
      <c r="H222" s="27"/>
      <c r="I222" s="19">
        <v>7.76</v>
      </c>
      <c r="J222" s="123"/>
      <c r="K222" s="19"/>
      <c r="L222" s="127" t="s">
        <v>1963</v>
      </c>
      <c r="M222" s="18" t="s">
        <v>6001</v>
      </c>
      <c r="N222" s="124">
        <v>0</v>
      </c>
      <c r="O222" s="126">
        <v>2018.7</v>
      </c>
      <c r="P222" s="126">
        <v>2018.7</v>
      </c>
      <c r="Q222" s="126">
        <v>2018.8</v>
      </c>
      <c r="R222" s="126">
        <v>2018.8</v>
      </c>
      <c r="S222" s="123"/>
    </row>
    <row r="223" spans="1:19" ht="30.75" x14ac:dyDescent="0.15">
      <c r="A223" s="123">
        <v>128</v>
      </c>
      <c r="B223" s="18" t="s">
        <v>2198</v>
      </c>
      <c r="C223" s="18" t="s">
        <v>6002</v>
      </c>
      <c r="D223" s="20"/>
      <c r="E223" s="43" t="s">
        <v>1885</v>
      </c>
      <c r="F223" s="43" t="s">
        <v>2199</v>
      </c>
      <c r="G223" s="19">
        <v>5.44</v>
      </c>
      <c r="H223" s="27"/>
      <c r="I223" s="19">
        <v>5.44</v>
      </c>
      <c r="J223" s="123"/>
      <c r="K223" s="19"/>
      <c r="L223" s="127" t="s">
        <v>1963</v>
      </c>
      <c r="M223" s="18" t="s">
        <v>6003</v>
      </c>
      <c r="N223" s="124">
        <v>80</v>
      </c>
      <c r="O223" s="126">
        <v>2018.7</v>
      </c>
      <c r="P223" s="126">
        <v>2018.7</v>
      </c>
      <c r="Q223" s="126">
        <v>2018.8</v>
      </c>
      <c r="R223" s="126">
        <v>2018.8</v>
      </c>
      <c r="S223" s="123"/>
    </row>
    <row r="224" spans="1:19" ht="29.25" x14ac:dyDescent="0.15">
      <c r="A224" s="123">
        <v>129</v>
      </c>
      <c r="B224" s="18" t="s">
        <v>2200</v>
      </c>
      <c r="C224" s="18" t="s">
        <v>5979</v>
      </c>
      <c r="D224" s="20"/>
      <c r="E224" s="43" t="s">
        <v>1885</v>
      </c>
      <c r="F224" s="43" t="s">
        <v>2201</v>
      </c>
      <c r="G224" s="19">
        <v>31.65</v>
      </c>
      <c r="H224" s="27"/>
      <c r="I224" s="19">
        <v>31.65</v>
      </c>
      <c r="J224" s="123"/>
      <c r="K224" s="19"/>
      <c r="L224" s="127" t="s">
        <v>1963</v>
      </c>
      <c r="M224" s="18" t="s">
        <v>6004</v>
      </c>
      <c r="N224" s="124">
        <v>273</v>
      </c>
      <c r="O224" s="126">
        <v>2018.7</v>
      </c>
      <c r="P224" s="126">
        <v>2018.7</v>
      </c>
      <c r="Q224" s="126">
        <v>2018.8</v>
      </c>
      <c r="R224" s="126">
        <v>2018.8</v>
      </c>
      <c r="S224" s="123"/>
    </row>
    <row r="225" spans="1:19" ht="52.5" x14ac:dyDescent="0.15">
      <c r="A225" s="123">
        <v>130</v>
      </c>
      <c r="B225" s="18" t="s">
        <v>2202</v>
      </c>
      <c r="C225" s="18" t="s">
        <v>6005</v>
      </c>
      <c r="D225" s="20"/>
      <c r="E225" s="43" t="s">
        <v>1808</v>
      </c>
      <c r="F225" s="43" t="s">
        <v>2203</v>
      </c>
      <c r="G225" s="19">
        <v>45.45</v>
      </c>
      <c r="H225" s="27"/>
      <c r="I225" s="19">
        <v>45.45</v>
      </c>
      <c r="J225" s="123"/>
      <c r="K225" s="19"/>
      <c r="L225" s="127" t="s">
        <v>1963</v>
      </c>
      <c r="M225" s="18" t="s">
        <v>6006</v>
      </c>
      <c r="N225" s="124">
        <v>33</v>
      </c>
      <c r="O225" s="126">
        <v>2018.7</v>
      </c>
      <c r="P225" s="126">
        <v>2018.7</v>
      </c>
      <c r="Q225" s="126">
        <v>2018.8</v>
      </c>
      <c r="R225" s="126">
        <v>2018.8</v>
      </c>
      <c r="S225" s="123"/>
    </row>
    <row r="226" spans="1:19" ht="52.5" x14ac:dyDescent="0.15">
      <c r="A226" s="123">
        <v>131</v>
      </c>
      <c r="B226" s="18" t="s">
        <v>2204</v>
      </c>
      <c r="C226" s="18" t="s">
        <v>6007</v>
      </c>
      <c r="D226" s="20"/>
      <c r="E226" s="43" t="s">
        <v>1808</v>
      </c>
      <c r="F226" s="43" t="s">
        <v>2205</v>
      </c>
      <c r="G226" s="19">
        <v>38.74</v>
      </c>
      <c r="H226" s="27"/>
      <c r="I226" s="19">
        <v>38.74</v>
      </c>
      <c r="J226" s="123"/>
      <c r="K226" s="19"/>
      <c r="L226" s="127" t="s">
        <v>1963</v>
      </c>
      <c r="M226" s="18" t="s">
        <v>6008</v>
      </c>
      <c r="N226" s="124">
        <v>102</v>
      </c>
      <c r="O226" s="126">
        <v>2018.7</v>
      </c>
      <c r="P226" s="126">
        <v>2018.7</v>
      </c>
      <c r="Q226" s="126">
        <v>2018.8</v>
      </c>
      <c r="R226" s="126">
        <v>2018.8</v>
      </c>
      <c r="S226" s="123"/>
    </row>
    <row r="227" spans="1:19" ht="52.5" x14ac:dyDescent="0.15">
      <c r="A227" s="123">
        <v>132</v>
      </c>
      <c r="B227" s="18" t="s">
        <v>2206</v>
      </c>
      <c r="C227" s="18" t="s">
        <v>6009</v>
      </c>
      <c r="D227" s="20"/>
      <c r="E227" s="43" t="s">
        <v>1808</v>
      </c>
      <c r="F227" s="43" t="s">
        <v>2207</v>
      </c>
      <c r="G227" s="19">
        <v>38.549999999999997</v>
      </c>
      <c r="H227" s="27"/>
      <c r="I227" s="19">
        <v>38.549999999999997</v>
      </c>
      <c r="J227" s="123"/>
      <c r="K227" s="19"/>
      <c r="L227" s="127" t="s">
        <v>1963</v>
      </c>
      <c r="M227" s="18" t="s">
        <v>6010</v>
      </c>
      <c r="N227" s="124">
        <v>96</v>
      </c>
      <c r="O227" s="126">
        <v>2018.7</v>
      </c>
      <c r="P227" s="126">
        <v>2018.7</v>
      </c>
      <c r="Q227" s="126">
        <v>2018.8</v>
      </c>
      <c r="R227" s="126">
        <v>2018.8</v>
      </c>
      <c r="S227" s="123"/>
    </row>
    <row r="228" spans="1:19" ht="63" x14ac:dyDescent="0.15">
      <c r="A228" s="123">
        <v>133</v>
      </c>
      <c r="B228" s="18" t="s">
        <v>2208</v>
      </c>
      <c r="C228" s="20" t="s">
        <v>6011</v>
      </c>
      <c r="D228" s="20"/>
      <c r="E228" s="43" t="s">
        <v>1808</v>
      </c>
      <c r="F228" s="43" t="s">
        <v>2209</v>
      </c>
      <c r="G228" s="19">
        <v>50.87</v>
      </c>
      <c r="H228" s="27"/>
      <c r="I228" s="19">
        <v>50.87</v>
      </c>
      <c r="J228" s="123"/>
      <c r="K228" s="19"/>
      <c r="L228" s="127" t="s">
        <v>1963</v>
      </c>
      <c r="M228" s="18" t="s">
        <v>6012</v>
      </c>
      <c r="N228" s="124">
        <v>94</v>
      </c>
      <c r="O228" s="126">
        <v>2018.7</v>
      </c>
      <c r="P228" s="126">
        <v>2018.7</v>
      </c>
      <c r="Q228" s="126">
        <v>2018.8</v>
      </c>
      <c r="R228" s="126">
        <v>2018.8</v>
      </c>
      <c r="S228" s="123"/>
    </row>
    <row r="229" spans="1:19" ht="52.5" x14ac:dyDescent="0.15">
      <c r="A229" s="123">
        <v>134</v>
      </c>
      <c r="B229" s="18" t="s">
        <v>2210</v>
      </c>
      <c r="C229" s="18" t="s">
        <v>6013</v>
      </c>
      <c r="D229" s="20"/>
      <c r="E229" s="43" t="s">
        <v>1808</v>
      </c>
      <c r="F229" s="43" t="s">
        <v>2211</v>
      </c>
      <c r="G229" s="19">
        <v>70.33</v>
      </c>
      <c r="H229" s="27"/>
      <c r="I229" s="19">
        <v>70.33</v>
      </c>
      <c r="J229" s="123"/>
      <c r="K229" s="19"/>
      <c r="L229" s="127" t="s">
        <v>1963</v>
      </c>
      <c r="M229" s="18" t="s">
        <v>6014</v>
      </c>
      <c r="N229" s="124">
        <v>170</v>
      </c>
      <c r="O229" s="126">
        <v>2018.7</v>
      </c>
      <c r="P229" s="126">
        <v>2018.7</v>
      </c>
      <c r="Q229" s="126">
        <v>2018.8</v>
      </c>
      <c r="R229" s="126">
        <v>2018.8</v>
      </c>
      <c r="S229" s="123"/>
    </row>
    <row r="230" spans="1:19" ht="29.25" x14ac:dyDescent="0.15">
      <c r="A230" s="123">
        <v>135</v>
      </c>
      <c r="B230" s="18" t="s">
        <v>2212</v>
      </c>
      <c r="C230" s="18" t="s">
        <v>6015</v>
      </c>
      <c r="D230" s="20"/>
      <c r="E230" s="43" t="s">
        <v>1788</v>
      </c>
      <c r="F230" s="43" t="s">
        <v>2213</v>
      </c>
      <c r="G230" s="19">
        <v>15.74</v>
      </c>
      <c r="H230" s="27"/>
      <c r="I230" s="19">
        <v>15.74</v>
      </c>
      <c r="J230" s="123"/>
      <c r="K230" s="19"/>
      <c r="L230" s="127" t="s">
        <v>1963</v>
      </c>
      <c r="M230" s="18" t="s">
        <v>5917</v>
      </c>
      <c r="N230" s="124">
        <v>102</v>
      </c>
      <c r="O230" s="126">
        <v>2018.7</v>
      </c>
      <c r="P230" s="126">
        <v>2018.7</v>
      </c>
      <c r="Q230" s="126">
        <v>2018.8</v>
      </c>
      <c r="R230" s="126">
        <v>2018.8</v>
      </c>
      <c r="S230" s="123"/>
    </row>
    <row r="231" spans="1:19" ht="29.25" x14ac:dyDescent="0.15">
      <c r="A231" s="123">
        <v>136</v>
      </c>
      <c r="B231" s="18" t="s">
        <v>2214</v>
      </c>
      <c r="C231" s="18" t="s">
        <v>6016</v>
      </c>
      <c r="D231" s="20"/>
      <c r="E231" s="43" t="s">
        <v>1788</v>
      </c>
      <c r="F231" s="43" t="s">
        <v>2215</v>
      </c>
      <c r="G231" s="19">
        <v>27.59</v>
      </c>
      <c r="H231" s="27"/>
      <c r="I231" s="19">
        <v>27.59</v>
      </c>
      <c r="J231" s="123"/>
      <c r="K231" s="19"/>
      <c r="L231" s="127" t="s">
        <v>1963</v>
      </c>
      <c r="M231" s="18" t="s">
        <v>6017</v>
      </c>
      <c r="N231" s="124">
        <v>113</v>
      </c>
      <c r="O231" s="126">
        <v>2018.7</v>
      </c>
      <c r="P231" s="126">
        <v>2018.7</v>
      </c>
      <c r="Q231" s="126">
        <v>2018.8</v>
      </c>
      <c r="R231" s="126">
        <v>2018.8</v>
      </c>
      <c r="S231" s="123"/>
    </row>
    <row r="232" spans="1:19" ht="31.5" x14ac:dyDescent="0.15">
      <c r="A232" s="123">
        <v>137</v>
      </c>
      <c r="B232" s="18" t="s">
        <v>2216</v>
      </c>
      <c r="C232" s="20" t="s">
        <v>6018</v>
      </c>
      <c r="D232" s="20"/>
      <c r="E232" s="43" t="s">
        <v>1788</v>
      </c>
      <c r="F232" s="43" t="s">
        <v>2217</v>
      </c>
      <c r="G232" s="19">
        <v>19</v>
      </c>
      <c r="H232" s="27"/>
      <c r="I232" s="19">
        <v>19</v>
      </c>
      <c r="J232" s="123"/>
      <c r="K232" s="19"/>
      <c r="L232" s="127" t="s">
        <v>1963</v>
      </c>
      <c r="M232" s="18" t="s">
        <v>6019</v>
      </c>
      <c r="N232" s="124">
        <v>156</v>
      </c>
      <c r="O232" s="126">
        <v>2018.7</v>
      </c>
      <c r="P232" s="126">
        <v>2018.7</v>
      </c>
      <c r="Q232" s="126">
        <v>2018.8</v>
      </c>
      <c r="R232" s="126">
        <v>2018.8</v>
      </c>
      <c r="S232" s="123"/>
    </row>
    <row r="233" spans="1:19" ht="30.75" x14ac:dyDescent="0.15">
      <c r="A233" s="123">
        <v>138</v>
      </c>
      <c r="B233" s="18" t="s">
        <v>2218</v>
      </c>
      <c r="C233" s="18" t="s">
        <v>6020</v>
      </c>
      <c r="D233" s="20"/>
      <c r="E233" s="43" t="s">
        <v>1788</v>
      </c>
      <c r="F233" s="43" t="s">
        <v>2219</v>
      </c>
      <c r="G233" s="19">
        <v>9.23</v>
      </c>
      <c r="H233" s="27"/>
      <c r="I233" s="19">
        <v>9.23</v>
      </c>
      <c r="J233" s="123"/>
      <c r="K233" s="19"/>
      <c r="L233" s="127" t="s">
        <v>1963</v>
      </c>
      <c r="M233" s="18" t="s">
        <v>6021</v>
      </c>
      <c r="N233" s="124">
        <v>46</v>
      </c>
      <c r="O233" s="126">
        <v>2018.7</v>
      </c>
      <c r="P233" s="126">
        <v>2018.7</v>
      </c>
      <c r="Q233" s="126">
        <v>2018.8</v>
      </c>
      <c r="R233" s="126">
        <v>2018.8</v>
      </c>
      <c r="S233" s="123"/>
    </row>
    <row r="234" spans="1:19" ht="29.25" x14ac:dyDescent="0.15">
      <c r="A234" s="123">
        <v>139</v>
      </c>
      <c r="B234" s="18" t="s">
        <v>2220</v>
      </c>
      <c r="C234" s="18" t="s">
        <v>6022</v>
      </c>
      <c r="D234" s="20"/>
      <c r="E234" s="43" t="s">
        <v>1788</v>
      </c>
      <c r="F234" s="43" t="s">
        <v>2221</v>
      </c>
      <c r="G234" s="19">
        <v>12.25</v>
      </c>
      <c r="H234" s="27"/>
      <c r="I234" s="19">
        <v>12.25</v>
      </c>
      <c r="J234" s="123"/>
      <c r="K234" s="19"/>
      <c r="L234" s="127" t="s">
        <v>1963</v>
      </c>
      <c r="M234" s="18" t="s">
        <v>6023</v>
      </c>
      <c r="N234" s="124">
        <v>32</v>
      </c>
      <c r="O234" s="126">
        <v>2018.7</v>
      </c>
      <c r="P234" s="126">
        <v>2018.7</v>
      </c>
      <c r="Q234" s="126">
        <v>2018.8</v>
      </c>
      <c r="R234" s="126">
        <v>2018.8</v>
      </c>
      <c r="S234" s="123"/>
    </row>
    <row r="235" spans="1:19" ht="29.25" x14ac:dyDescent="0.15">
      <c r="A235" s="123">
        <v>140</v>
      </c>
      <c r="B235" s="18" t="s">
        <v>2222</v>
      </c>
      <c r="C235" s="18" t="s">
        <v>6024</v>
      </c>
      <c r="D235" s="20"/>
      <c r="E235" s="43" t="s">
        <v>1788</v>
      </c>
      <c r="F235" s="43" t="s">
        <v>2223</v>
      </c>
      <c r="G235" s="19">
        <v>9.7799999999999994</v>
      </c>
      <c r="H235" s="27"/>
      <c r="I235" s="19">
        <v>9.7799999999999994</v>
      </c>
      <c r="J235" s="123"/>
      <c r="K235" s="19"/>
      <c r="L235" s="127" t="s">
        <v>1963</v>
      </c>
      <c r="M235" s="18" t="s">
        <v>6025</v>
      </c>
      <c r="N235" s="124">
        <v>48</v>
      </c>
      <c r="O235" s="126">
        <v>2018.7</v>
      </c>
      <c r="P235" s="126">
        <v>2018.7</v>
      </c>
      <c r="Q235" s="126">
        <v>2018.8</v>
      </c>
      <c r="R235" s="126">
        <v>2018.8</v>
      </c>
      <c r="S235" s="123"/>
    </row>
    <row r="236" spans="1:19" ht="29.25" x14ac:dyDescent="0.15">
      <c r="A236" s="123">
        <v>141</v>
      </c>
      <c r="B236" s="18" t="s">
        <v>2224</v>
      </c>
      <c r="C236" s="18" t="s">
        <v>6026</v>
      </c>
      <c r="D236" s="20"/>
      <c r="E236" s="43" t="s">
        <v>1788</v>
      </c>
      <c r="F236" s="43" t="s">
        <v>2225</v>
      </c>
      <c r="G236" s="19">
        <v>25.84</v>
      </c>
      <c r="H236" s="27"/>
      <c r="I236" s="19">
        <v>25.84</v>
      </c>
      <c r="J236" s="123"/>
      <c r="K236" s="19"/>
      <c r="L236" s="127" t="s">
        <v>1963</v>
      </c>
      <c r="M236" s="18" t="s">
        <v>6027</v>
      </c>
      <c r="N236" s="124">
        <v>105</v>
      </c>
      <c r="O236" s="126">
        <v>2018.7</v>
      </c>
      <c r="P236" s="126">
        <v>2018.7</v>
      </c>
      <c r="Q236" s="126">
        <v>2018.8</v>
      </c>
      <c r="R236" s="126">
        <v>2018.8</v>
      </c>
      <c r="S236" s="123"/>
    </row>
    <row r="237" spans="1:19" ht="41.25" x14ac:dyDescent="0.15">
      <c r="A237" s="123">
        <v>142</v>
      </c>
      <c r="B237" s="18" t="s">
        <v>2226</v>
      </c>
      <c r="C237" s="18" t="s">
        <v>6028</v>
      </c>
      <c r="D237" s="20"/>
      <c r="E237" s="43" t="s">
        <v>1788</v>
      </c>
      <c r="F237" s="43" t="s">
        <v>2227</v>
      </c>
      <c r="G237" s="19">
        <v>17.940000000000001</v>
      </c>
      <c r="H237" s="27"/>
      <c r="I237" s="19">
        <v>17.940000000000001</v>
      </c>
      <c r="J237" s="123"/>
      <c r="K237" s="19"/>
      <c r="L237" s="127" t="s">
        <v>1963</v>
      </c>
      <c r="M237" s="18" t="s">
        <v>5881</v>
      </c>
      <c r="N237" s="124">
        <v>100</v>
      </c>
      <c r="O237" s="126">
        <v>2018.7</v>
      </c>
      <c r="P237" s="126">
        <v>2018.7</v>
      </c>
      <c r="Q237" s="126">
        <v>2018.8</v>
      </c>
      <c r="R237" s="126">
        <v>2018.8</v>
      </c>
      <c r="S237" s="123"/>
    </row>
    <row r="238" spans="1:19" ht="82.5" x14ac:dyDescent="0.15">
      <c r="A238" s="123">
        <v>143</v>
      </c>
      <c r="B238" s="18" t="s">
        <v>2228</v>
      </c>
      <c r="C238" s="20" t="s">
        <v>6029</v>
      </c>
      <c r="D238" s="20"/>
      <c r="E238" s="43" t="s">
        <v>1801</v>
      </c>
      <c r="F238" s="43" t="s">
        <v>2229</v>
      </c>
      <c r="G238" s="19">
        <v>16.21</v>
      </c>
      <c r="H238" s="27"/>
      <c r="I238" s="19">
        <v>16.21</v>
      </c>
      <c r="J238" s="123"/>
      <c r="K238" s="19"/>
      <c r="L238" s="127" t="s">
        <v>1963</v>
      </c>
      <c r="M238" s="18" t="s">
        <v>6030</v>
      </c>
      <c r="N238" s="124">
        <v>69</v>
      </c>
      <c r="O238" s="126">
        <v>2018.7</v>
      </c>
      <c r="P238" s="126">
        <v>2018.7</v>
      </c>
      <c r="Q238" s="126">
        <v>2018.8</v>
      </c>
      <c r="R238" s="126">
        <v>2018.8</v>
      </c>
      <c r="S238" s="123"/>
    </row>
    <row r="239" spans="1:19" ht="29.25" x14ac:dyDescent="0.15">
      <c r="A239" s="123">
        <v>144</v>
      </c>
      <c r="B239" s="18" t="s">
        <v>2230</v>
      </c>
      <c r="C239" s="18" t="s">
        <v>6031</v>
      </c>
      <c r="D239" s="20"/>
      <c r="E239" s="43" t="s">
        <v>1801</v>
      </c>
      <c r="F239" s="43" t="s">
        <v>2231</v>
      </c>
      <c r="G239" s="19">
        <v>13.39</v>
      </c>
      <c r="H239" s="27"/>
      <c r="I239" s="19">
        <v>13.39</v>
      </c>
      <c r="J239" s="123"/>
      <c r="K239" s="19"/>
      <c r="L239" s="127" t="s">
        <v>1963</v>
      </c>
      <c r="M239" s="18" t="s">
        <v>6032</v>
      </c>
      <c r="N239" s="124">
        <v>109</v>
      </c>
      <c r="O239" s="126">
        <v>2018.7</v>
      </c>
      <c r="P239" s="126">
        <v>2018.7</v>
      </c>
      <c r="Q239" s="126">
        <v>2018.8</v>
      </c>
      <c r="R239" s="126">
        <v>2018.8</v>
      </c>
      <c r="S239" s="123"/>
    </row>
    <row r="240" spans="1:19" ht="40.5" x14ac:dyDescent="0.15">
      <c r="A240" s="123">
        <v>145</v>
      </c>
      <c r="B240" s="18" t="s">
        <v>2232</v>
      </c>
      <c r="C240" s="20" t="s">
        <v>6033</v>
      </c>
      <c r="D240" s="20"/>
      <c r="E240" s="43" t="s">
        <v>1801</v>
      </c>
      <c r="F240" s="43" t="s">
        <v>2233</v>
      </c>
      <c r="G240" s="19">
        <v>14.97</v>
      </c>
      <c r="H240" s="27"/>
      <c r="I240" s="19">
        <v>14.97</v>
      </c>
      <c r="J240" s="123"/>
      <c r="K240" s="19"/>
      <c r="L240" s="127" t="s">
        <v>1963</v>
      </c>
      <c r="M240" s="18" t="s">
        <v>6034</v>
      </c>
      <c r="N240" s="124">
        <v>162</v>
      </c>
      <c r="O240" s="126">
        <v>2018.7</v>
      </c>
      <c r="P240" s="126">
        <v>2018.7</v>
      </c>
      <c r="Q240" s="126">
        <v>2018.8</v>
      </c>
      <c r="R240" s="126">
        <v>2018.8</v>
      </c>
      <c r="S240" s="123"/>
    </row>
    <row r="241" spans="1:19" ht="30" x14ac:dyDescent="0.15">
      <c r="A241" s="123">
        <v>146</v>
      </c>
      <c r="B241" s="18" t="s">
        <v>2234</v>
      </c>
      <c r="C241" s="20" t="s">
        <v>6035</v>
      </c>
      <c r="D241" s="20"/>
      <c r="E241" s="43" t="s">
        <v>1801</v>
      </c>
      <c r="F241" s="43" t="s">
        <v>2235</v>
      </c>
      <c r="G241" s="19">
        <v>16.23</v>
      </c>
      <c r="H241" s="27"/>
      <c r="I241" s="19">
        <v>16.23</v>
      </c>
      <c r="J241" s="123"/>
      <c r="K241" s="19"/>
      <c r="L241" s="127" t="s">
        <v>1963</v>
      </c>
      <c r="M241" s="18" t="s">
        <v>6036</v>
      </c>
      <c r="N241" s="124">
        <v>77</v>
      </c>
      <c r="O241" s="126">
        <v>2018.7</v>
      </c>
      <c r="P241" s="126">
        <v>2018.7</v>
      </c>
      <c r="Q241" s="126">
        <v>2018.8</v>
      </c>
      <c r="R241" s="126">
        <v>2018.8</v>
      </c>
      <c r="S241" s="123"/>
    </row>
    <row r="242" spans="1:19" ht="39.75" x14ac:dyDescent="0.15">
      <c r="A242" s="123">
        <v>147</v>
      </c>
      <c r="B242" s="18" t="s">
        <v>2236</v>
      </c>
      <c r="C242" s="20" t="s">
        <v>6037</v>
      </c>
      <c r="D242" s="20"/>
      <c r="E242" s="43" t="s">
        <v>1801</v>
      </c>
      <c r="F242" s="43" t="s">
        <v>2237</v>
      </c>
      <c r="G242" s="19">
        <v>29.85</v>
      </c>
      <c r="H242" s="27"/>
      <c r="I242" s="19">
        <v>29.85</v>
      </c>
      <c r="J242" s="123"/>
      <c r="K242" s="19"/>
      <c r="L242" s="127" t="s">
        <v>1963</v>
      </c>
      <c r="M242" s="18" t="s">
        <v>6038</v>
      </c>
      <c r="N242" s="124">
        <v>138</v>
      </c>
      <c r="O242" s="126">
        <v>2018.7</v>
      </c>
      <c r="P242" s="126">
        <v>2018.7</v>
      </c>
      <c r="Q242" s="126">
        <v>2018.8</v>
      </c>
      <c r="R242" s="126">
        <v>2018.8</v>
      </c>
      <c r="S242" s="123"/>
    </row>
    <row r="243" spans="1:19" ht="73.5" x14ac:dyDescent="0.15">
      <c r="A243" s="123">
        <v>148</v>
      </c>
      <c r="B243" s="18" t="s">
        <v>2238</v>
      </c>
      <c r="C243" s="18" t="s">
        <v>6039</v>
      </c>
      <c r="D243" s="20"/>
      <c r="E243" s="43" t="s">
        <v>1801</v>
      </c>
      <c r="F243" s="43" t="s">
        <v>2239</v>
      </c>
      <c r="G243" s="19">
        <v>7.7</v>
      </c>
      <c r="H243" s="27"/>
      <c r="I243" s="19">
        <v>7.7</v>
      </c>
      <c r="J243" s="123"/>
      <c r="K243" s="19"/>
      <c r="L243" s="127" t="s">
        <v>1963</v>
      </c>
      <c r="M243" s="18" t="s">
        <v>6040</v>
      </c>
      <c r="N243" s="124">
        <v>121</v>
      </c>
      <c r="O243" s="126">
        <v>2018.7</v>
      </c>
      <c r="P243" s="126">
        <v>2018.7</v>
      </c>
      <c r="Q243" s="126">
        <v>2018.8</v>
      </c>
      <c r="R243" s="126">
        <v>2018.8</v>
      </c>
      <c r="S243" s="123"/>
    </row>
    <row r="244" spans="1:19" ht="30.75" x14ac:dyDescent="0.15">
      <c r="A244" s="123">
        <v>149</v>
      </c>
      <c r="B244" s="18" t="s">
        <v>2240</v>
      </c>
      <c r="C244" s="18" t="s">
        <v>6041</v>
      </c>
      <c r="D244" s="20"/>
      <c r="E244" s="43" t="s">
        <v>1801</v>
      </c>
      <c r="F244" s="43" t="s">
        <v>2241</v>
      </c>
      <c r="G244" s="19">
        <v>35.54</v>
      </c>
      <c r="H244" s="27"/>
      <c r="I244" s="19">
        <v>35.54</v>
      </c>
      <c r="J244" s="123"/>
      <c r="K244" s="19"/>
      <c r="L244" s="127" t="s">
        <v>1963</v>
      </c>
      <c r="M244" s="18" t="s">
        <v>6042</v>
      </c>
      <c r="N244" s="124">
        <v>148</v>
      </c>
      <c r="O244" s="126">
        <v>2018.7</v>
      </c>
      <c r="P244" s="126">
        <v>2018.7</v>
      </c>
      <c r="Q244" s="126">
        <v>2018.8</v>
      </c>
      <c r="R244" s="126">
        <v>2018.8</v>
      </c>
      <c r="S244" s="123"/>
    </row>
    <row r="245" spans="1:19" ht="286.5" x14ac:dyDescent="0.15">
      <c r="A245" s="123">
        <v>150</v>
      </c>
      <c r="B245" s="18" t="s">
        <v>2242</v>
      </c>
      <c r="C245" s="20" t="s">
        <v>6043</v>
      </c>
      <c r="D245" s="20"/>
      <c r="E245" s="43" t="s">
        <v>1801</v>
      </c>
      <c r="F245" s="43" t="s">
        <v>2243</v>
      </c>
      <c r="G245" s="19">
        <v>10.81</v>
      </c>
      <c r="H245" s="27"/>
      <c r="I245" s="19">
        <v>10.81</v>
      </c>
      <c r="J245" s="123"/>
      <c r="K245" s="19"/>
      <c r="L245" s="127" t="s">
        <v>1963</v>
      </c>
      <c r="M245" s="18" t="s">
        <v>6044</v>
      </c>
      <c r="N245" s="124">
        <v>80</v>
      </c>
      <c r="O245" s="126">
        <v>2018.7</v>
      </c>
      <c r="P245" s="126">
        <v>2018.7</v>
      </c>
      <c r="Q245" s="126">
        <v>2018.8</v>
      </c>
      <c r="R245" s="126">
        <v>2018.8</v>
      </c>
      <c r="S245" s="123"/>
    </row>
    <row r="246" spans="1:19" ht="185.25" x14ac:dyDescent="0.15">
      <c r="A246" s="123">
        <v>151</v>
      </c>
      <c r="B246" s="18" t="s">
        <v>2244</v>
      </c>
      <c r="C246" s="20" t="s">
        <v>6045</v>
      </c>
      <c r="D246" s="20"/>
      <c r="E246" s="43" t="s">
        <v>1801</v>
      </c>
      <c r="F246" s="43" t="s">
        <v>2245</v>
      </c>
      <c r="G246" s="19">
        <v>14.08</v>
      </c>
      <c r="H246" s="27"/>
      <c r="I246" s="19">
        <v>14.08</v>
      </c>
      <c r="J246" s="123"/>
      <c r="K246" s="19"/>
      <c r="L246" s="127" t="s">
        <v>1963</v>
      </c>
      <c r="M246" s="18" t="s">
        <v>5832</v>
      </c>
      <c r="N246" s="124">
        <v>173</v>
      </c>
      <c r="O246" s="126">
        <v>2018.7</v>
      </c>
      <c r="P246" s="126">
        <v>2018.7</v>
      </c>
      <c r="Q246" s="126">
        <v>2018.8</v>
      </c>
      <c r="R246" s="126">
        <v>2018.8</v>
      </c>
      <c r="S246" s="123"/>
    </row>
    <row r="247" spans="1:19" ht="29.25" x14ac:dyDescent="0.15">
      <c r="A247" s="123">
        <v>152</v>
      </c>
      <c r="B247" s="18" t="s">
        <v>2246</v>
      </c>
      <c r="C247" s="18" t="s">
        <v>6046</v>
      </c>
      <c r="D247" s="20"/>
      <c r="E247" s="43" t="s">
        <v>1814</v>
      </c>
      <c r="F247" s="43" t="s">
        <v>2247</v>
      </c>
      <c r="G247" s="19">
        <v>29.66</v>
      </c>
      <c r="H247" s="27"/>
      <c r="I247" s="19">
        <v>29.66</v>
      </c>
      <c r="J247" s="123"/>
      <c r="K247" s="19"/>
      <c r="L247" s="127" t="s">
        <v>1963</v>
      </c>
      <c r="M247" s="18" t="s">
        <v>6047</v>
      </c>
      <c r="N247" s="124">
        <v>207</v>
      </c>
      <c r="O247" s="126">
        <v>2018.7</v>
      </c>
      <c r="P247" s="126">
        <v>2018.7</v>
      </c>
      <c r="Q247" s="126">
        <v>2018.8</v>
      </c>
      <c r="R247" s="126">
        <v>2018.8</v>
      </c>
      <c r="S247" s="123"/>
    </row>
    <row r="248" spans="1:19" ht="31.5" x14ac:dyDescent="0.15">
      <c r="A248" s="123">
        <v>153</v>
      </c>
      <c r="B248" s="18" t="s">
        <v>2248</v>
      </c>
      <c r="C248" s="18" t="s">
        <v>6048</v>
      </c>
      <c r="D248" s="20"/>
      <c r="E248" s="43" t="s">
        <v>1814</v>
      </c>
      <c r="F248" s="43" t="s">
        <v>2249</v>
      </c>
      <c r="G248" s="19">
        <v>11.91</v>
      </c>
      <c r="H248" s="27"/>
      <c r="I248" s="19">
        <v>11.91</v>
      </c>
      <c r="J248" s="123"/>
      <c r="K248" s="19"/>
      <c r="L248" s="127" t="s">
        <v>1963</v>
      </c>
      <c r="M248" s="18" t="s">
        <v>6049</v>
      </c>
      <c r="N248" s="124">
        <v>86</v>
      </c>
      <c r="O248" s="126">
        <v>2018.7</v>
      </c>
      <c r="P248" s="126">
        <v>2018.7</v>
      </c>
      <c r="Q248" s="126">
        <v>2018.8</v>
      </c>
      <c r="R248" s="126">
        <v>2018.8</v>
      </c>
      <c r="S248" s="123"/>
    </row>
    <row r="249" spans="1:19" ht="29.25" x14ac:dyDescent="0.15">
      <c r="A249" s="123">
        <v>154</v>
      </c>
      <c r="B249" s="18" t="s">
        <v>2250</v>
      </c>
      <c r="C249" s="18" t="s">
        <v>6050</v>
      </c>
      <c r="D249" s="20"/>
      <c r="E249" s="43" t="s">
        <v>1814</v>
      </c>
      <c r="F249" s="43" t="s">
        <v>2251</v>
      </c>
      <c r="G249" s="19">
        <v>9.59</v>
      </c>
      <c r="H249" s="27"/>
      <c r="I249" s="19">
        <v>9.59</v>
      </c>
      <c r="J249" s="123"/>
      <c r="K249" s="19"/>
      <c r="L249" s="127" t="s">
        <v>1963</v>
      </c>
      <c r="M249" s="18" t="s">
        <v>6040</v>
      </c>
      <c r="N249" s="124">
        <v>130</v>
      </c>
      <c r="O249" s="126">
        <v>2018.7</v>
      </c>
      <c r="P249" s="126">
        <v>2018.7</v>
      </c>
      <c r="Q249" s="126">
        <v>2018.8</v>
      </c>
      <c r="R249" s="126">
        <v>2018.8</v>
      </c>
      <c r="S249" s="123"/>
    </row>
    <row r="250" spans="1:19" ht="30.75" x14ac:dyDescent="0.15">
      <c r="A250" s="123">
        <v>155</v>
      </c>
      <c r="B250" s="18" t="s">
        <v>2252</v>
      </c>
      <c r="C250" s="18" t="s">
        <v>6051</v>
      </c>
      <c r="D250" s="20"/>
      <c r="E250" s="43" t="s">
        <v>1814</v>
      </c>
      <c r="F250" s="43" t="s">
        <v>2253</v>
      </c>
      <c r="G250" s="19">
        <v>15.31</v>
      </c>
      <c r="H250" s="27"/>
      <c r="I250" s="19">
        <v>15.31</v>
      </c>
      <c r="J250" s="123"/>
      <c r="K250" s="19"/>
      <c r="L250" s="127" t="s">
        <v>1963</v>
      </c>
      <c r="M250" s="18" t="s">
        <v>6052</v>
      </c>
      <c r="N250" s="124">
        <v>57</v>
      </c>
      <c r="O250" s="126">
        <v>2018.7</v>
      </c>
      <c r="P250" s="126">
        <v>2018.7</v>
      </c>
      <c r="Q250" s="126">
        <v>2018.8</v>
      </c>
      <c r="R250" s="126">
        <v>2018.8</v>
      </c>
      <c r="S250" s="123"/>
    </row>
    <row r="251" spans="1:19" ht="29.25" x14ac:dyDescent="0.15">
      <c r="A251" s="123">
        <v>156</v>
      </c>
      <c r="B251" s="18" t="s">
        <v>2254</v>
      </c>
      <c r="C251" s="26" t="s">
        <v>6053</v>
      </c>
      <c r="D251" s="20"/>
      <c r="E251" s="43" t="s">
        <v>1814</v>
      </c>
      <c r="F251" s="43" t="s">
        <v>2255</v>
      </c>
      <c r="G251" s="19">
        <v>10.69</v>
      </c>
      <c r="H251" s="27"/>
      <c r="I251" s="19">
        <v>10.69</v>
      </c>
      <c r="J251" s="123"/>
      <c r="K251" s="19"/>
      <c r="L251" s="127" t="s">
        <v>1963</v>
      </c>
      <c r="M251" s="18" t="s">
        <v>5787</v>
      </c>
      <c r="N251" s="124">
        <v>114</v>
      </c>
      <c r="O251" s="126">
        <v>2018.7</v>
      </c>
      <c r="P251" s="126">
        <v>2018.7</v>
      </c>
      <c r="Q251" s="126">
        <v>2018.8</v>
      </c>
      <c r="R251" s="126">
        <v>2018.8</v>
      </c>
      <c r="S251" s="123"/>
    </row>
    <row r="252" spans="1:19" ht="29.25" x14ac:dyDescent="0.15">
      <c r="A252" s="123">
        <v>157</v>
      </c>
      <c r="B252" s="18" t="s">
        <v>2256</v>
      </c>
      <c r="C252" s="26" t="s">
        <v>6054</v>
      </c>
      <c r="D252" s="20"/>
      <c r="E252" s="43" t="s">
        <v>1873</v>
      </c>
      <c r="F252" s="43" t="s">
        <v>2257</v>
      </c>
      <c r="G252" s="19">
        <v>10.88</v>
      </c>
      <c r="H252" s="27"/>
      <c r="I252" s="19">
        <v>10.88</v>
      </c>
      <c r="J252" s="123"/>
      <c r="K252" s="19"/>
      <c r="L252" s="127" t="s">
        <v>1963</v>
      </c>
      <c r="M252" s="18" t="s">
        <v>6055</v>
      </c>
      <c r="N252" s="124">
        <v>137</v>
      </c>
      <c r="O252" s="126">
        <v>2018.7</v>
      </c>
      <c r="P252" s="126">
        <v>2018.7</v>
      </c>
      <c r="Q252" s="126">
        <v>2018.8</v>
      </c>
      <c r="R252" s="126">
        <v>2018.8</v>
      </c>
      <c r="S252" s="123"/>
    </row>
    <row r="253" spans="1:19" ht="19.5" x14ac:dyDescent="0.15">
      <c r="A253" s="123">
        <v>58</v>
      </c>
      <c r="B253" s="49" t="s">
        <v>6056</v>
      </c>
      <c r="C253" s="49"/>
      <c r="D253" s="49"/>
      <c r="E253" s="49"/>
      <c r="F253" s="49"/>
      <c r="G253" s="19">
        <f>SUM(G254:G311)</f>
        <v>1034.74</v>
      </c>
      <c r="H253" s="19">
        <f t="shared" ref="H253:I253" si="4">SUM(H254:H311)</f>
        <v>904.82</v>
      </c>
      <c r="I253" s="19">
        <f t="shared" si="4"/>
        <v>129.91999999999999</v>
      </c>
      <c r="J253" s="19"/>
      <c r="K253" s="19"/>
      <c r="L253" s="13"/>
      <c r="M253" s="14"/>
      <c r="N253" s="15"/>
      <c r="O253" s="16"/>
      <c r="P253" s="16"/>
      <c r="Q253" s="16"/>
      <c r="R253" s="16"/>
      <c r="S253" s="17"/>
    </row>
    <row r="254" spans="1:19" ht="39.75" x14ac:dyDescent="0.15">
      <c r="A254" s="123">
        <v>1</v>
      </c>
      <c r="B254" s="18" t="s">
        <v>1845</v>
      </c>
      <c r="C254" s="18" t="s">
        <v>6057</v>
      </c>
      <c r="D254" s="123"/>
      <c r="E254" s="37" t="s">
        <v>1778</v>
      </c>
      <c r="F254" s="37" t="s">
        <v>1779</v>
      </c>
      <c r="G254" s="19">
        <v>9</v>
      </c>
      <c r="H254" s="19">
        <v>9</v>
      </c>
      <c r="I254" s="19"/>
      <c r="J254" s="19"/>
      <c r="K254" s="19"/>
      <c r="L254" s="127" t="s">
        <v>1780</v>
      </c>
      <c r="M254" s="18" t="s">
        <v>5567</v>
      </c>
      <c r="N254" s="124" t="s">
        <v>5568</v>
      </c>
      <c r="O254" s="126" t="s">
        <v>5569</v>
      </c>
      <c r="P254" s="38">
        <v>2018.1</v>
      </c>
      <c r="Q254" s="38">
        <v>2018.4</v>
      </c>
      <c r="R254" s="38">
        <v>2018.6</v>
      </c>
      <c r="S254" s="123"/>
    </row>
    <row r="255" spans="1:19" ht="39.75" x14ac:dyDescent="0.15">
      <c r="A255" s="123">
        <v>2</v>
      </c>
      <c r="B255" s="18" t="s">
        <v>1846</v>
      </c>
      <c r="C255" s="18" t="s">
        <v>6058</v>
      </c>
      <c r="D255" s="123"/>
      <c r="E255" s="37" t="s">
        <v>1778</v>
      </c>
      <c r="F255" s="37" t="s">
        <v>1779</v>
      </c>
      <c r="G255" s="19">
        <v>20</v>
      </c>
      <c r="H255" s="19">
        <v>20</v>
      </c>
      <c r="I255" s="19"/>
      <c r="J255" s="19"/>
      <c r="K255" s="19"/>
      <c r="L255" s="127" t="s">
        <v>1780</v>
      </c>
      <c r="M255" s="18" t="s">
        <v>5567</v>
      </c>
      <c r="N255" s="124" t="s">
        <v>5568</v>
      </c>
      <c r="O255" s="126" t="s">
        <v>5569</v>
      </c>
      <c r="P255" s="38">
        <v>2018.1</v>
      </c>
      <c r="Q255" s="38">
        <v>2018.4</v>
      </c>
      <c r="R255" s="38">
        <v>2018.6</v>
      </c>
      <c r="S255" s="123"/>
    </row>
    <row r="256" spans="1:19" ht="40.5" x14ac:dyDescent="0.15">
      <c r="A256" s="123">
        <v>3</v>
      </c>
      <c r="B256" s="18" t="s">
        <v>1847</v>
      </c>
      <c r="C256" s="18" t="s">
        <v>6059</v>
      </c>
      <c r="D256" s="123" t="s">
        <v>6060</v>
      </c>
      <c r="E256" s="37" t="s">
        <v>1782</v>
      </c>
      <c r="F256" s="37" t="s">
        <v>1848</v>
      </c>
      <c r="G256" s="19">
        <v>2</v>
      </c>
      <c r="H256" s="19">
        <v>2</v>
      </c>
      <c r="I256" s="19"/>
      <c r="J256" s="19"/>
      <c r="K256" s="19"/>
      <c r="L256" s="127" t="s">
        <v>1784</v>
      </c>
      <c r="M256" s="39" t="s">
        <v>6061</v>
      </c>
      <c r="N256" s="124">
        <v>388</v>
      </c>
      <c r="O256" s="126">
        <v>2018.3</v>
      </c>
      <c r="P256" s="126">
        <v>2018.3</v>
      </c>
      <c r="Q256" s="38">
        <v>2018.4</v>
      </c>
      <c r="R256" s="126">
        <v>2018.6</v>
      </c>
      <c r="S256" s="123"/>
    </row>
    <row r="257" spans="1:19" ht="40.5" x14ac:dyDescent="0.15">
      <c r="A257" s="123">
        <v>4</v>
      </c>
      <c r="B257" s="18" t="s">
        <v>1849</v>
      </c>
      <c r="C257" s="18" t="s">
        <v>6062</v>
      </c>
      <c r="D257" s="123" t="s">
        <v>6063</v>
      </c>
      <c r="E257" s="37" t="s">
        <v>1782</v>
      </c>
      <c r="F257" s="37" t="s">
        <v>1783</v>
      </c>
      <c r="G257" s="19">
        <v>6</v>
      </c>
      <c r="H257" s="19">
        <v>6</v>
      </c>
      <c r="I257" s="19"/>
      <c r="J257" s="19"/>
      <c r="K257" s="19"/>
      <c r="L257" s="127" t="s">
        <v>1784</v>
      </c>
      <c r="M257" s="39" t="s">
        <v>5669</v>
      </c>
      <c r="N257" s="124">
        <v>440</v>
      </c>
      <c r="O257" s="126">
        <v>2018.3</v>
      </c>
      <c r="P257" s="126">
        <v>2018.3</v>
      </c>
      <c r="Q257" s="38">
        <v>2018.4</v>
      </c>
      <c r="R257" s="126">
        <v>2018.6</v>
      </c>
      <c r="S257" s="123"/>
    </row>
    <row r="258" spans="1:19" ht="40.5" x14ac:dyDescent="0.15">
      <c r="A258" s="123">
        <v>5</v>
      </c>
      <c r="B258" s="18" t="s">
        <v>1850</v>
      </c>
      <c r="C258" s="20" t="s">
        <v>6064</v>
      </c>
      <c r="D258" s="123" t="s">
        <v>6065</v>
      </c>
      <c r="E258" s="37" t="s">
        <v>1782</v>
      </c>
      <c r="F258" s="37" t="s">
        <v>1783</v>
      </c>
      <c r="G258" s="19">
        <v>4</v>
      </c>
      <c r="H258" s="19">
        <v>4</v>
      </c>
      <c r="I258" s="19"/>
      <c r="J258" s="19"/>
      <c r="K258" s="19"/>
      <c r="L258" s="127" t="s">
        <v>1784</v>
      </c>
      <c r="M258" s="39" t="s">
        <v>5669</v>
      </c>
      <c r="N258" s="124">
        <v>440</v>
      </c>
      <c r="O258" s="126">
        <v>2018.3</v>
      </c>
      <c r="P258" s="126">
        <v>2018.3</v>
      </c>
      <c r="Q258" s="38">
        <v>2018.4</v>
      </c>
      <c r="R258" s="126">
        <v>2018.6</v>
      </c>
      <c r="S258" s="123"/>
    </row>
    <row r="259" spans="1:19" ht="40.5" x14ac:dyDescent="0.15">
      <c r="A259" s="123">
        <v>6</v>
      </c>
      <c r="B259" s="18" t="s">
        <v>1851</v>
      </c>
      <c r="C259" s="18" t="s">
        <v>6066</v>
      </c>
      <c r="D259" s="123" t="s">
        <v>6067</v>
      </c>
      <c r="E259" s="37" t="s">
        <v>1782</v>
      </c>
      <c r="F259" s="37" t="s">
        <v>1786</v>
      </c>
      <c r="G259" s="19">
        <v>6</v>
      </c>
      <c r="H259" s="19">
        <v>6</v>
      </c>
      <c r="I259" s="19"/>
      <c r="J259" s="19"/>
      <c r="K259" s="19"/>
      <c r="L259" s="127" t="s">
        <v>1784</v>
      </c>
      <c r="M259" s="39" t="s">
        <v>5575</v>
      </c>
      <c r="N259" s="124">
        <v>595</v>
      </c>
      <c r="O259" s="126">
        <v>2018.3</v>
      </c>
      <c r="P259" s="126">
        <v>2018.3</v>
      </c>
      <c r="Q259" s="38">
        <v>2018.4</v>
      </c>
      <c r="R259" s="126">
        <v>2018.6</v>
      </c>
      <c r="S259" s="123"/>
    </row>
    <row r="260" spans="1:19" ht="39.75" x14ac:dyDescent="0.15">
      <c r="A260" s="123">
        <v>7</v>
      </c>
      <c r="B260" s="18" t="s">
        <v>1852</v>
      </c>
      <c r="C260" s="18" t="s">
        <v>6068</v>
      </c>
      <c r="D260" s="20"/>
      <c r="E260" s="37" t="s">
        <v>1814</v>
      </c>
      <c r="F260" s="37" t="s">
        <v>1815</v>
      </c>
      <c r="G260" s="19">
        <v>5</v>
      </c>
      <c r="H260" s="19">
        <v>5</v>
      </c>
      <c r="I260" s="19"/>
      <c r="J260" s="19"/>
      <c r="K260" s="19"/>
      <c r="L260" s="127" t="s">
        <v>1816</v>
      </c>
      <c r="M260" s="39" t="s">
        <v>6069</v>
      </c>
      <c r="N260" s="124" t="s">
        <v>5590</v>
      </c>
      <c r="O260" s="126">
        <v>2018.5</v>
      </c>
      <c r="P260" s="126">
        <v>2018.5</v>
      </c>
      <c r="Q260" s="38">
        <v>2018.5</v>
      </c>
      <c r="R260" s="126" t="s">
        <v>1853</v>
      </c>
      <c r="S260" s="123"/>
    </row>
    <row r="261" spans="1:19" ht="102.75" x14ac:dyDescent="0.15">
      <c r="A261" s="123">
        <v>8</v>
      </c>
      <c r="B261" s="18" t="s">
        <v>1854</v>
      </c>
      <c r="C261" s="20" t="s">
        <v>6070</v>
      </c>
      <c r="D261" s="20"/>
      <c r="E261" s="37" t="s">
        <v>1814</v>
      </c>
      <c r="F261" s="37" t="s">
        <v>1815</v>
      </c>
      <c r="G261" s="19">
        <v>30</v>
      </c>
      <c r="H261" s="19">
        <v>30</v>
      </c>
      <c r="I261" s="19"/>
      <c r="J261" s="19"/>
      <c r="K261" s="19"/>
      <c r="L261" s="127" t="s">
        <v>1816</v>
      </c>
      <c r="M261" s="39" t="s">
        <v>6069</v>
      </c>
      <c r="N261" s="124" t="s">
        <v>5590</v>
      </c>
      <c r="O261" s="126" t="s">
        <v>1855</v>
      </c>
      <c r="P261" s="126" t="s">
        <v>1855</v>
      </c>
      <c r="Q261" s="126" t="s">
        <v>1855</v>
      </c>
      <c r="R261" s="126" t="s">
        <v>1853</v>
      </c>
      <c r="S261" s="123"/>
    </row>
    <row r="262" spans="1:19" ht="39.75" x14ac:dyDescent="0.15">
      <c r="A262" s="123">
        <v>9</v>
      </c>
      <c r="B262" s="18" t="s">
        <v>1856</v>
      </c>
      <c r="C262" s="18" t="s">
        <v>6068</v>
      </c>
      <c r="D262" s="20"/>
      <c r="E262" s="37" t="s">
        <v>1814</v>
      </c>
      <c r="F262" s="37" t="s">
        <v>1819</v>
      </c>
      <c r="G262" s="19">
        <v>5</v>
      </c>
      <c r="H262" s="19">
        <v>5</v>
      </c>
      <c r="I262" s="19"/>
      <c r="J262" s="19"/>
      <c r="K262" s="19"/>
      <c r="L262" s="127" t="s">
        <v>1816</v>
      </c>
      <c r="M262" s="39" t="s">
        <v>5587</v>
      </c>
      <c r="N262" s="124" t="s">
        <v>5588</v>
      </c>
      <c r="O262" s="126" t="s">
        <v>1855</v>
      </c>
      <c r="P262" s="126" t="s">
        <v>1855</v>
      </c>
      <c r="Q262" s="126" t="s">
        <v>1855</v>
      </c>
      <c r="R262" s="126" t="s">
        <v>1853</v>
      </c>
      <c r="S262" s="123"/>
    </row>
    <row r="263" spans="1:19" ht="102.75" x14ac:dyDescent="0.15">
      <c r="A263" s="123">
        <v>10</v>
      </c>
      <c r="B263" s="18" t="s">
        <v>1857</v>
      </c>
      <c r="C263" s="20" t="s">
        <v>6071</v>
      </c>
      <c r="D263" s="20"/>
      <c r="E263" s="37" t="s">
        <v>1814</v>
      </c>
      <c r="F263" s="37" t="s">
        <v>1819</v>
      </c>
      <c r="G263" s="19">
        <v>45</v>
      </c>
      <c r="H263" s="19">
        <v>45</v>
      </c>
      <c r="I263" s="19"/>
      <c r="J263" s="19"/>
      <c r="K263" s="19"/>
      <c r="L263" s="127" t="s">
        <v>1816</v>
      </c>
      <c r="M263" s="39" t="s">
        <v>5587</v>
      </c>
      <c r="N263" s="124" t="s">
        <v>5588</v>
      </c>
      <c r="O263" s="126" t="s">
        <v>1855</v>
      </c>
      <c r="P263" s="126" t="s">
        <v>1855</v>
      </c>
      <c r="Q263" s="126" t="s">
        <v>1855</v>
      </c>
      <c r="R263" s="126" t="s">
        <v>1853</v>
      </c>
      <c r="S263" s="123"/>
    </row>
    <row r="264" spans="1:19" ht="39.75" x14ac:dyDescent="0.15">
      <c r="A264" s="123">
        <v>11</v>
      </c>
      <c r="B264" s="18" t="s">
        <v>1858</v>
      </c>
      <c r="C264" s="18" t="s">
        <v>6072</v>
      </c>
      <c r="D264" s="20"/>
      <c r="E264" s="37" t="s">
        <v>1814</v>
      </c>
      <c r="F264" s="37" t="s">
        <v>1821</v>
      </c>
      <c r="G264" s="19">
        <v>5</v>
      </c>
      <c r="H264" s="19">
        <v>5</v>
      </c>
      <c r="I264" s="19"/>
      <c r="J264" s="19"/>
      <c r="K264" s="19"/>
      <c r="L264" s="127" t="s">
        <v>1816</v>
      </c>
      <c r="M264" s="39" t="s">
        <v>6073</v>
      </c>
      <c r="N264" s="124" t="s">
        <v>5701</v>
      </c>
      <c r="O264" s="126" t="s">
        <v>1855</v>
      </c>
      <c r="P264" s="126" t="s">
        <v>1855</v>
      </c>
      <c r="Q264" s="126" t="s">
        <v>1855</v>
      </c>
      <c r="R264" s="126" t="s">
        <v>1853</v>
      </c>
      <c r="S264" s="123"/>
    </row>
    <row r="265" spans="1:19" ht="71.25" x14ac:dyDescent="0.15">
      <c r="A265" s="123">
        <v>12</v>
      </c>
      <c r="B265" s="18" t="s">
        <v>1859</v>
      </c>
      <c r="C265" s="20" t="s">
        <v>6074</v>
      </c>
      <c r="D265" s="20"/>
      <c r="E265" s="37" t="s">
        <v>1814</v>
      </c>
      <c r="F265" s="37" t="s">
        <v>1821</v>
      </c>
      <c r="G265" s="19">
        <v>38</v>
      </c>
      <c r="H265" s="19">
        <v>38</v>
      </c>
      <c r="I265" s="19"/>
      <c r="J265" s="19"/>
      <c r="K265" s="19"/>
      <c r="L265" s="127" t="s">
        <v>1816</v>
      </c>
      <c r="M265" s="39" t="s">
        <v>6073</v>
      </c>
      <c r="N265" s="124" t="s">
        <v>5701</v>
      </c>
      <c r="O265" s="126" t="s">
        <v>1855</v>
      </c>
      <c r="P265" s="126" t="s">
        <v>1855</v>
      </c>
      <c r="Q265" s="126" t="s">
        <v>1855</v>
      </c>
      <c r="R265" s="126" t="s">
        <v>1853</v>
      </c>
      <c r="S265" s="123"/>
    </row>
    <row r="266" spans="1:19" ht="30" x14ac:dyDescent="0.15">
      <c r="A266" s="123">
        <v>13</v>
      </c>
      <c r="B266" s="18" t="s">
        <v>1860</v>
      </c>
      <c r="C266" s="18" t="s">
        <v>6075</v>
      </c>
      <c r="D266" s="20" t="s">
        <v>6076</v>
      </c>
      <c r="E266" s="37" t="s">
        <v>1828</v>
      </c>
      <c r="F266" s="37" t="s">
        <v>1829</v>
      </c>
      <c r="G266" s="19">
        <v>8</v>
      </c>
      <c r="H266" s="19">
        <v>8</v>
      </c>
      <c r="I266" s="19"/>
      <c r="J266" s="19"/>
      <c r="K266" s="19"/>
      <c r="L266" s="127" t="s">
        <v>1830</v>
      </c>
      <c r="M266" s="39" t="s">
        <v>5711</v>
      </c>
      <c r="N266" s="124">
        <v>1073</v>
      </c>
      <c r="O266" s="40" t="s">
        <v>1804</v>
      </c>
      <c r="P266" s="38">
        <v>2018.1</v>
      </c>
      <c r="Q266" s="38">
        <v>2018.4</v>
      </c>
      <c r="R266" s="38">
        <v>2018.6</v>
      </c>
      <c r="S266" s="123"/>
    </row>
    <row r="267" spans="1:19" ht="51" x14ac:dyDescent="0.15">
      <c r="A267" s="123">
        <v>14</v>
      </c>
      <c r="B267" s="18" t="s">
        <v>1861</v>
      </c>
      <c r="C267" s="18" t="s">
        <v>6077</v>
      </c>
      <c r="D267" s="20"/>
      <c r="E267" s="37" t="s">
        <v>1832</v>
      </c>
      <c r="F267" s="37" t="s">
        <v>1833</v>
      </c>
      <c r="G267" s="19">
        <v>10</v>
      </c>
      <c r="H267" s="19">
        <v>10</v>
      </c>
      <c r="I267" s="19"/>
      <c r="J267" s="19"/>
      <c r="K267" s="19"/>
      <c r="L267" s="127" t="s">
        <v>1834</v>
      </c>
      <c r="M267" s="18" t="s">
        <v>5713</v>
      </c>
      <c r="N267" s="34">
        <v>177</v>
      </c>
      <c r="O267" s="40" t="s">
        <v>1804</v>
      </c>
      <c r="P267" s="38">
        <v>2018.1</v>
      </c>
      <c r="Q267" s="38">
        <v>2018.4</v>
      </c>
      <c r="R267" s="38">
        <v>2018.6</v>
      </c>
      <c r="S267" s="123"/>
    </row>
    <row r="268" spans="1:19" ht="39.75" x14ac:dyDescent="0.15">
      <c r="A268" s="123">
        <v>15</v>
      </c>
      <c r="B268" s="18" t="s">
        <v>1862</v>
      </c>
      <c r="C268" s="18" t="s">
        <v>6078</v>
      </c>
      <c r="D268" s="20"/>
      <c r="E268" s="37" t="s">
        <v>1832</v>
      </c>
      <c r="F268" s="37" t="s">
        <v>1833</v>
      </c>
      <c r="G268" s="19">
        <v>20</v>
      </c>
      <c r="H268" s="19">
        <v>20</v>
      </c>
      <c r="I268" s="19"/>
      <c r="J268" s="19"/>
      <c r="K268" s="19"/>
      <c r="L268" s="127" t="s">
        <v>1834</v>
      </c>
      <c r="M268" s="18" t="s">
        <v>5713</v>
      </c>
      <c r="N268" s="34">
        <v>177</v>
      </c>
      <c r="O268" s="40" t="s">
        <v>1804</v>
      </c>
      <c r="P268" s="38">
        <v>2018.1</v>
      </c>
      <c r="Q268" s="38">
        <v>2018.4</v>
      </c>
      <c r="R268" s="38">
        <v>2018.6</v>
      </c>
      <c r="S268" s="123"/>
    </row>
    <row r="269" spans="1:19" ht="39.75" x14ac:dyDescent="0.15">
      <c r="A269" s="123">
        <v>16</v>
      </c>
      <c r="B269" s="18" t="s">
        <v>1863</v>
      </c>
      <c r="C269" s="18" t="s">
        <v>6079</v>
      </c>
      <c r="D269" s="20"/>
      <c r="E269" s="37" t="s">
        <v>1832</v>
      </c>
      <c r="F269" s="37" t="s">
        <v>1833</v>
      </c>
      <c r="G269" s="19">
        <v>25</v>
      </c>
      <c r="H269" s="19">
        <v>25</v>
      </c>
      <c r="I269" s="19"/>
      <c r="J269" s="19"/>
      <c r="K269" s="19"/>
      <c r="L269" s="127" t="s">
        <v>1834</v>
      </c>
      <c r="M269" s="18" t="s">
        <v>5713</v>
      </c>
      <c r="N269" s="34">
        <v>177</v>
      </c>
      <c r="O269" s="40" t="s">
        <v>1804</v>
      </c>
      <c r="P269" s="38">
        <v>2018.1</v>
      </c>
      <c r="Q269" s="38">
        <v>2018.4</v>
      </c>
      <c r="R269" s="38">
        <v>2018.6</v>
      </c>
      <c r="S269" s="123"/>
    </row>
    <row r="270" spans="1:19" ht="39.75" x14ac:dyDescent="0.15">
      <c r="A270" s="123">
        <v>17</v>
      </c>
      <c r="B270" s="18" t="s">
        <v>1864</v>
      </c>
      <c r="C270" s="18" t="s">
        <v>6080</v>
      </c>
      <c r="D270" s="20"/>
      <c r="E270" s="37" t="s">
        <v>1788</v>
      </c>
      <c r="F270" s="37" t="s">
        <v>1789</v>
      </c>
      <c r="G270" s="19">
        <v>21.6</v>
      </c>
      <c r="H270" s="19">
        <v>21.6</v>
      </c>
      <c r="I270" s="19"/>
      <c r="J270" s="19"/>
      <c r="K270" s="19"/>
      <c r="L270" s="127" t="s">
        <v>1790</v>
      </c>
      <c r="M270" s="39" t="s">
        <v>6081</v>
      </c>
      <c r="N270" s="124">
        <v>413</v>
      </c>
      <c r="O270" s="126">
        <v>2018.4</v>
      </c>
      <c r="P270" s="38">
        <v>2018.4</v>
      </c>
      <c r="Q270" s="38">
        <v>2018.5</v>
      </c>
      <c r="R270" s="38">
        <v>2018.6</v>
      </c>
      <c r="S270" s="123"/>
    </row>
    <row r="271" spans="1:19" ht="39.75" x14ac:dyDescent="0.15">
      <c r="A271" s="123">
        <v>18</v>
      </c>
      <c r="B271" s="18" t="s">
        <v>1865</v>
      </c>
      <c r="C271" s="20" t="s">
        <v>6082</v>
      </c>
      <c r="D271" s="20"/>
      <c r="E271" s="37" t="s">
        <v>1788</v>
      </c>
      <c r="F271" s="37" t="s">
        <v>1789</v>
      </c>
      <c r="G271" s="19">
        <v>2.1</v>
      </c>
      <c r="H271" s="19">
        <v>2.1</v>
      </c>
      <c r="I271" s="19"/>
      <c r="J271" s="19"/>
      <c r="K271" s="19"/>
      <c r="L271" s="127" t="s">
        <v>1790</v>
      </c>
      <c r="M271" s="39" t="s">
        <v>6081</v>
      </c>
      <c r="N271" s="124">
        <v>413</v>
      </c>
      <c r="O271" s="126">
        <v>2018.4</v>
      </c>
      <c r="P271" s="38">
        <v>2018.4</v>
      </c>
      <c r="Q271" s="38">
        <v>2018.5</v>
      </c>
      <c r="R271" s="38">
        <v>2018.6</v>
      </c>
      <c r="S271" s="123"/>
    </row>
    <row r="272" spans="1:19" ht="39.75" x14ac:dyDescent="0.15">
      <c r="A272" s="123">
        <v>19</v>
      </c>
      <c r="B272" s="18" t="s">
        <v>1866</v>
      </c>
      <c r="C272" s="18" t="s">
        <v>6083</v>
      </c>
      <c r="D272" s="20"/>
      <c r="E272" s="37" t="s">
        <v>1801</v>
      </c>
      <c r="F272" s="37" t="s">
        <v>1867</v>
      </c>
      <c r="G272" s="19">
        <v>28</v>
      </c>
      <c r="H272" s="19">
        <v>28</v>
      </c>
      <c r="I272" s="19"/>
      <c r="J272" s="19"/>
      <c r="K272" s="19"/>
      <c r="L272" s="127" t="s">
        <v>1803</v>
      </c>
      <c r="M272" s="28" t="s">
        <v>6084</v>
      </c>
      <c r="N272" s="21">
        <v>584</v>
      </c>
      <c r="O272" s="40" t="s">
        <v>1804</v>
      </c>
      <c r="P272" s="38">
        <v>2018.1</v>
      </c>
      <c r="Q272" s="38">
        <v>2018.4</v>
      </c>
      <c r="R272" s="38">
        <v>2018.5</v>
      </c>
      <c r="S272" s="123"/>
    </row>
    <row r="273" spans="1:19" ht="39.75" x14ac:dyDescent="0.15">
      <c r="A273" s="123">
        <v>20</v>
      </c>
      <c r="B273" s="18" t="s">
        <v>1868</v>
      </c>
      <c r="C273" s="18" t="s">
        <v>6085</v>
      </c>
      <c r="D273" s="20"/>
      <c r="E273" s="37" t="s">
        <v>1801</v>
      </c>
      <c r="F273" s="37" t="s">
        <v>1867</v>
      </c>
      <c r="G273" s="19">
        <v>16</v>
      </c>
      <c r="H273" s="19">
        <v>16</v>
      </c>
      <c r="I273" s="19"/>
      <c r="J273" s="19"/>
      <c r="K273" s="19"/>
      <c r="L273" s="127" t="s">
        <v>1803</v>
      </c>
      <c r="M273" s="28" t="s">
        <v>6084</v>
      </c>
      <c r="N273" s="21">
        <v>584</v>
      </c>
      <c r="O273" s="40" t="s">
        <v>1804</v>
      </c>
      <c r="P273" s="38">
        <v>2018.1</v>
      </c>
      <c r="Q273" s="38">
        <v>2018.4</v>
      </c>
      <c r="R273" s="38">
        <v>2018.6</v>
      </c>
      <c r="S273" s="123"/>
    </row>
    <row r="274" spans="1:19" ht="93" x14ac:dyDescent="0.15">
      <c r="A274" s="123">
        <v>21</v>
      </c>
      <c r="B274" s="18" t="s">
        <v>1869</v>
      </c>
      <c r="C274" s="18" t="s">
        <v>6086</v>
      </c>
      <c r="D274" s="20"/>
      <c r="E274" s="37" t="s">
        <v>1840</v>
      </c>
      <c r="F274" s="37" t="s">
        <v>1870</v>
      </c>
      <c r="G274" s="19">
        <v>20.6</v>
      </c>
      <c r="H274" s="19">
        <v>20.6</v>
      </c>
      <c r="I274" s="19"/>
      <c r="J274" s="19"/>
      <c r="K274" s="19"/>
      <c r="L274" s="127" t="s">
        <v>1842</v>
      </c>
      <c r="M274" s="39" t="s">
        <v>6087</v>
      </c>
      <c r="N274" s="124">
        <v>441</v>
      </c>
      <c r="O274" s="126">
        <v>2018.3</v>
      </c>
      <c r="P274" s="38">
        <v>2018.3</v>
      </c>
      <c r="Q274" s="38">
        <v>2018.6</v>
      </c>
      <c r="R274" s="38">
        <v>2018.6</v>
      </c>
      <c r="S274" s="123"/>
    </row>
    <row r="275" spans="1:19" ht="69" x14ac:dyDescent="0.15">
      <c r="A275" s="123">
        <v>22</v>
      </c>
      <c r="B275" s="18" t="s">
        <v>1871</v>
      </c>
      <c r="C275" s="18" t="s">
        <v>6088</v>
      </c>
      <c r="D275" s="20"/>
      <c r="E275" s="37" t="s">
        <v>1782</v>
      </c>
      <c r="F275" s="37" t="s">
        <v>1786</v>
      </c>
      <c r="G275" s="19">
        <v>3</v>
      </c>
      <c r="H275" s="19">
        <v>3</v>
      </c>
      <c r="I275" s="19"/>
      <c r="J275" s="19"/>
      <c r="K275" s="19"/>
      <c r="L275" s="127" t="s">
        <v>1784</v>
      </c>
      <c r="M275" s="39" t="s">
        <v>6089</v>
      </c>
      <c r="N275" s="124">
        <v>595</v>
      </c>
      <c r="O275" s="126">
        <v>2018.3</v>
      </c>
      <c r="P275" s="38">
        <v>2018.3</v>
      </c>
      <c r="Q275" s="38">
        <v>2018.4</v>
      </c>
      <c r="R275" s="126">
        <v>2018.6</v>
      </c>
      <c r="S275" s="123"/>
    </row>
    <row r="276" spans="1:19" ht="39.75" x14ac:dyDescent="0.15">
      <c r="A276" s="123">
        <v>23</v>
      </c>
      <c r="B276" s="18" t="s">
        <v>1927</v>
      </c>
      <c r="C276" s="18" t="s">
        <v>6090</v>
      </c>
      <c r="D276" s="20"/>
      <c r="E276" s="37" t="s">
        <v>1778</v>
      </c>
      <c r="F276" s="37" t="s">
        <v>1906</v>
      </c>
      <c r="G276" s="19">
        <v>30</v>
      </c>
      <c r="H276" s="124">
        <v>30</v>
      </c>
      <c r="I276" s="124"/>
      <c r="J276" s="124"/>
      <c r="K276" s="123"/>
      <c r="L276" s="127" t="s">
        <v>1780</v>
      </c>
      <c r="M276" s="18" t="s">
        <v>5727</v>
      </c>
      <c r="N276" s="124" t="s">
        <v>5728</v>
      </c>
      <c r="O276" s="126" t="s">
        <v>5569</v>
      </c>
      <c r="P276" s="38">
        <v>2018.1</v>
      </c>
      <c r="Q276" s="38">
        <v>2018.4</v>
      </c>
      <c r="R276" s="38">
        <v>2018.6</v>
      </c>
      <c r="S276" s="123"/>
    </row>
    <row r="277" spans="1:19" ht="31.5" x14ac:dyDescent="0.15">
      <c r="A277" s="123">
        <v>24</v>
      </c>
      <c r="B277" s="18" t="s">
        <v>1928</v>
      </c>
      <c r="C277" s="20" t="s">
        <v>6091</v>
      </c>
      <c r="D277" s="20"/>
      <c r="E277" s="37" t="s">
        <v>1808</v>
      </c>
      <c r="F277" s="37" t="s">
        <v>1882</v>
      </c>
      <c r="G277" s="19">
        <v>1.5</v>
      </c>
      <c r="H277" s="123">
        <v>1.5</v>
      </c>
      <c r="I277" s="123"/>
      <c r="J277" s="123"/>
      <c r="K277" s="123"/>
      <c r="L277" s="127" t="s">
        <v>1810</v>
      </c>
      <c r="M277" s="18" t="s">
        <v>5722</v>
      </c>
      <c r="N277" s="124">
        <v>256</v>
      </c>
      <c r="O277" s="40" t="s">
        <v>1804</v>
      </c>
      <c r="P277" s="38">
        <v>2018.1</v>
      </c>
      <c r="Q277" s="38">
        <v>2018.4</v>
      </c>
      <c r="R277" s="38">
        <v>2018.6</v>
      </c>
      <c r="S277" s="123"/>
    </row>
    <row r="278" spans="1:19" ht="39.75" x14ac:dyDescent="0.15">
      <c r="A278" s="123">
        <v>25</v>
      </c>
      <c r="B278" s="18" t="s">
        <v>1929</v>
      </c>
      <c r="C278" s="18" t="s">
        <v>6092</v>
      </c>
      <c r="D278" s="20"/>
      <c r="E278" s="37" t="s">
        <v>1808</v>
      </c>
      <c r="F278" s="37" t="s">
        <v>1882</v>
      </c>
      <c r="G278" s="19">
        <v>30</v>
      </c>
      <c r="H278" s="124">
        <v>30</v>
      </c>
      <c r="I278" s="124"/>
      <c r="J278" s="124"/>
      <c r="K278" s="123"/>
      <c r="L278" s="127" t="s">
        <v>1810</v>
      </c>
      <c r="M278" s="18" t="s">
        <v>5675</v>
      </c>
      <c r="N278" s="124">
        <v>256</v>
      </c>
      <c r="O278" s="40" t="s">
        <v>1804</v>
      </c>
      <c r="P278" s="38">
        <v>2018.1</v>
      </c>
      <c r="Q278" s="38">
        <v>2018.4</v>
      </c>
      <c r="R278" s="38">
        <v>2018.6</v>
      </c>
      <c r="S278" s="123"/>
    </row>
    <row r="279" spans="1:19" ht="31.5" x14ac:dyDescent="0.15">
      <c r="A279" s="123">
        <v>26</v>
      </c>
      <c r="B279" s="18" t="s">
        <v>1930</v>
      </c>
      <c r="C279" s="20" t="s">
        <v>6093</v>
      </c>
      <c r="D279" s="20"/>
      <c r="E279" s="37" t="s">
        <v>1808</v>
      </c>
      <c r="F279" s="37" t="s">
        <v>1882</v>
      </c>
      <c r="G279" s="19">
        <v>12</v>
      </c>
      <c r="H279" s="123">
        <v>12</v>
      </c>
      <c r="I279" s="123"/>
      <c r="J279" s="123"/>
      <c r="K279" s="123"/>
      <c r="L279" s="127" t="s">
        <v>1810</v>
      </c>
      <c r="M279" s="18" t="s">
        <v>5722</v>
      </c>
      <c r="N279" s="124">
        <v>256</v>
      </c>
      <c r="O279" s="40" t="s">
        <v>1804</v>
      </c>
      <c r="P279" s="38">
        <v>2018.1</v>
      </c>
      <c r="Q279" s="38">
        <v>2018.4</v>
      </c>
      <c r="R279" s="38">
        <v>2018.6</v>
      </c>
      <c r="S279" s="123"/>
    </row>
    <row r="280" spans="1:19" ht="30" x14ac:dyDescent="0.15">
      <c r="A280" s="123">
        <v>27</v>
      </c>
      <c r="B280" s="18" t="s">
        <v>1931</v>
      </c>
      <c r="C280" s="20" t="s">
        <v>6094</v>
      </c>
      <c r="D280" s="20"/>
      <c r="E280" s="37" t="s">
        <v>1808</v>
      </c>
      <c r="F280" s="37" t="s">
        <v>1903</v>
      </c>
      <c r="G280" s="19">
        <v>4</v>
      </c>
      <c r="H280" s="124">
        <v>4</v>
      </c>
      <c r="I280" s="124"/>
      <c r="J280" s="124"/>
      <c r="K280" s="123"/>
      <c r="L280" s="127" t="s">
        <v>1810</v>
      </c>
      <c r="M280" s="18" t="s">
        <v>5724</v>
      </c>
      <c r="N280" s="124">
        <v>358</v>
      </c>
      <c r="O280" s="40" t="s">
        <v>1804</v>
      </c>
      <c r="P280" s="38">
        <v>2018.1</v>
      </c>
      <c r="Q280" s="38">
        <v>2018.4</v>
      </c>
      <c r="R280" s="38">
        <v>2018.6</v>
      </c>
      <c r="S280" s="123"/>
    </row>
    <row r="281" spans="1:19" ht="31.5" x14ac:dyDescent="0.15">
      <c r="A281" s="123">
        <v>28</v>
      </c>
      <c r="B281" s="18" t="s">
        <v>1932</v>
      </c>
      <c r="C281" s="20" t="s">
        <v>6095</v>
      </c>
      <c r="D281" s="20"/>
      <c r="E281" s="37" t="s">
        <v>1808</v>
      </c>
      <c r="F281" s="37" t="s">
        <v>1903</v>
      </c>
      <c r="G281" s="19">
        <v>47.5</v>
      </c>
      <c r="H281" s="123">
        <v>47.5</v>
      </c>
      <c r="I281" s="123"/>
      <c r="J281" s="123"/>
      <c r="K281" s="123"/>
      <c r="L281" s="127" t="s">
        <v>1810</v>
      </c>
      <c r="M281" s="18" t="s">
        <v>5724</v>
      </c>
      <c r="N281" s="124">
        <v>358</v>
      </c>
      <c r="O281" s="40" t="s">
        <v>1804</v>
      </c>
      <c r="P281" s="38">
        <v>2018.1</v>
      </c>
      <c r="Q281" s="38">
        <v>2018.4</v>
      </c>
      <c r="R281" s="38">
        <v>2018.6</v>
      </c>
      <c r="S281" s="123"/>
    </row>
    <row r="282" spans="1:19" ht="30" x14ac:dyDescent="0.15">
      <c r="A282" s="123">
        <v>29</v>
      </c>
      <c r="B282" s="18" t="s">
        <v>1933</v>
      </c>
      <c r="C282" s="20" t="s">
        <v>6096</v>
      </c>
      <c r="D282" s="20"/>
      <c r="E282" s="37" t="s">
        <v>1808</v>
      </c>
      <c r="F282" s="37" t="s">
        <v>1809</v>
      </c>
      <c r="G282" s="19">
        <v>10</v>
      </c>
      <c r="H282" s="124">
        <v>10</v>
      </c>
      <c r="I282" s="124"/>
      <c r="J282" s="124"/>
      <c r="K282" s="123"/>
      <c r="L282" s="127" t="s">
        <v>1810</v>
      </c>
      <c r="M282" s="18" t="s">
        <v>5692</v>
      </c>
      <c r="N282" s="124">
        <v>195</v>
      </c>
      <c r="O282" s="40" t="s">
        <v>1804</v>
      </c>
      <c r="P282" s="38">
        <v>2018.1</v>
      </c>
      <c r="Q282" s="38">
        <v>2018.4</v>
      </c>
      <c r="R282" s="38">
        <v>2018.6</v>
      </c>
      <c r="S282" s="123"/>
    </row>
    <row r="283" spans="1:19" ht="30" x14ac:dyDescent="0.15">
      <c r="A283" s="123">
        <v>30</v>
      </c>
      <c r="B283" s="18" t="s">
        <v>1934</v>
      </c>
      <c r="C283" s="20" t="s">
        <v>6097</v>
      </c>
      <c r="D283" s="20"/>
      <c r="E283" s="37" t="s">
        <v>1808</v>
      </c>
      <c r="F283" s="37" t="s">
        <v>1809</v>
      </c>
      <c r="G283" s="19">
        <v>3</v>
      </c>
      <c r="H283" s="123">
        <v>3</v>
      </c>
      <c r="I283" s="123"/>
      <c r="J283" s="123"/>
      <c r="K283" s="123"/>
      <c r="L283" s="127" t="s">
        <v>1810</v>
      </c>
      <c r="M283" s="18" t="s">
        <v>5692</v>
      </c>
      <c r="N283" s="124">
        <v>195</v>
      </c>
      <c r="O283" s="40" t="s">
        <v>1804</v>
      </c>
      <c r="P283" s="38">
        <v>2018.1</v>
      </c>
      <c r="Q283" s="38">
        <v>2018.4</v>
      </c>
      <c r="R283" s="38">
        <v>2018.6</v>
      </c>
      <c r="S283" s="123"/>
    </row>
    <row r="284" spans="1:19" ht="30" x14ac:dyDescent="0.15">
      <c r="A284" s="123">
        <v>31</v>
      </c>
      <c r="B284" s="18" t="s">
        <v>1935</v>
      </c>
      <c r="C284" s="20" t="s">
        <v>6098</v>
      </c>
      <c r="D284" s="20"/>
      <c r="E284" s="37" t="s">
        <v>1808</v>
      </c>
      <c r="F284" s="37" t="s">
        <v>1812</v>
      </c>
      <c r="G284" s="19">
        <v>4.5</v>
      </c>
      <c r="H284" s="123">
        <v>4.5</v>
      </c>
      <c r="I284" s="123"/>
      <c r="J284" s="123"/>
      <c r="K284" s="123"/>
      <c r="L284" s="127" t="s">
        <v>1810</v>
      </c>
      <c r="M284" s="18" t="s">
        <v>5694</v>
      </c>
      <c r="N284" s="124">
        <v>573</v>
      </c>
      <c r="O284" s="40" t="s">
        <v>1804</v>
      </c>
      <c r="P284" s="38">
        <v>2018.1</v>
      </c>
      <c r="Q284" s="38">
        <v>2018.4</v>
      </c>
      <c r="R284" s="38">
        <v>2018.6</v>
      </c>
      <c r="S284" s="123"/>
    </row>
    <row r="285" spans="1:19" ht="30" x14ac:dyDescent="0.15">
      <c r="A285" s="123">
        <v>32</v>
      </c>
      <c r="B285" s="18" t="s">
        <v>1936</v>
      </c>
      <c r="C285" s="20" t="s">
        <v>6099</v>
      </c>
      <c r="D285" s="20"/>
      <c r="E285" s="37" t="s">
        <v>1808</v>
      </c>
      <c r="F285" s="37" t="s">
        <v>1812</v>
      </c>
      <c r="G285" s="19">
        <v>15</v>
      </c>
      <c r="H285" s="123">
        <v>15</v>
      </c>
      <c r="I285" s="123"/>
      <c r="J285" s="123"/>
      <c r="K285" s="123"/>
      <c r="L285" s="127" t="s">
        <v>1810</v>
      </c>
      <c r="M285" s="18" t="s">
        <v>5694</v>
      </c>
      <c r="N285" s="124">
        <v>573</v>
      </c>
      <c r="O285" s="40" t="s">
        <v>1804</v>
      </c>
      <c r="P285" s="38">
        <v>2018.1</v>
      </c>
      <c r="Q285" s="38">
        <v>2018.4</v>
      </c>
      <c r="R285" s="38">
        <v>2018.6</v>
      </c>
      <c r="S285" s="123"/>
    </row>
    <row r="286" spans="1:19" ht="41.25" x14ac:dyDescent="0.15">
      <c r="A286" s="123">
        <v>33</v>
      </c>
      <c r="B286" s="18" t="s">
        <v>6100</v>
      </c>
      <c r="C286" s="18" t="s">
        <v>6101</v>
      </c>
      <c r="D286" s="18" t="s">
        <v>6102</v>
      </c>
      <c r="E286" s="37" t="s">
        <v>1873</v>
      </c>
      <c r="F286" s="37" t="s">
        <v>1874</v>
      </c>
      <c r="G286" s="19">
        <v>20</v>
      </c>
      <c r="H286" s="123">
        <v>20</v>
      </c>
      <c r="I286" s="123"/>
      <c r="J286" s="123"/>
      <c r="K286" s="123"/>
      <c r="L286" s="127" t="s">
        <v>1875</v>
      </c>
      <c r="M286" s="18" t="s">
        <v>1876</v>
      </c>
      <c r="N286" s="124">
        <v>812</v>
      </c>
      <c r="O286" s="40" t="s">
        <v>1804</v>
      </c>
      <c r="P286" s="38">
        <v>2018.1</v>
      </c>
      <c r="Q286" s="38">
        <v>2018.4</v>
      </c>
      <c r="R286" s="38">
        <v>2018.6</v>
      </c>
      <c r="S286" s="123"/>
    </row>
    <row r="287" spans="1:19" ht="40.5" x14ac:dyDescent="0.15">
      <c r="A287" s="123">
        <v>34</v>
      </c>
      <c r="B287" s="18" t="s">
        <v>1937</v>
      </c>
      <c r="C287" s="20" t="s">
        <v>6103</v>
      </c>
      <c r="D287" s="20" t="s">
        <v>6104</v>
      </c>
      <c r="E287" s="37" t="s">
        <v>1782</v>
      </c>
      <c r="F287" s="37" t="s">
        <v>1783</v>
      </c>
      <c r="G287" s="19">
        <v>4</v>
      </c>
      <c r="H287" s="22">
        <v>4</v>
      </c>
      <c r="I287" s="22"/>
      <c r="J287" s="123"/>
      <c r="K287" s="123"/>
      <c r="L287" s="127" t="s">
        <v>1784</v>
      </c>
      <c r="M287" s="39" t="s">
        <v>5669</v>
      </c>
      <c r="N287" s="124">
        <v>440</v>
      </c>
      <c r="O287" s="126">
        <v>2018.3</v>
      </c>
      <c r="P287" s="38">
        <v>2018.3</v>
      </c>
      <c r="Q287" s="38">
        <v>2018.4</v>
      </c>
      <c r="R287" s="126">
        <v>2018.6</v>
      </c>
      <c r="S287" s="123"/>
    </row>
    <row r="288" spans="1:19" ht="40.5" x14ac:dyDescent="0.15">
      <c r="A288" s="123">
        <v>35</v>
      </c>
      <c r="B288" s="18" t="s">
        <v>1938</v>
      </c>
      <c r="C288" s="20" t="s">
        <v>6105</v>
      </c>
      <c r="D288" s="20" t="s">
        <v>6106</v>
      </c>
      <c r="E288" s="37" t="s">
        <v>1782</v>
      </c>
      <c r="F288" s="37" t="s">
        <v>1786</v>
      </c>
      <c r="G288" s="19">
        <v>1.2</v>
      </c>
      <c r="H288" s="22">
        <v>1.2</v>
      </c>
      <c r="I288" s="22"/>
      <c r="J288" s="123"/>
      <c r="K288" s="123"/>
      <c r="L288" s="127" t="s">
        <v>1784</v>
      </c>
      <c r="M288" s="39" t="s">
        <v>5575</v>
      </c>
      <c r="N288" s="124">
        <v>595</v>
      </c>
      <c r="O288" s="126">
        <v>2018.3</v>
      </c>
      <c r="P288" s="38">
        <v>2018.3</v>
      </c>
      <c r="Q288" s="38">
        <v>2018.4</v>
      </c>
      <c r="R288" s="126">
        <v>2018.6</v>
      </c>
      <c r="S288" s="123"/>
    </row>
    <row r="289" spans="1:19" ht="21" x14ac:dyDescent="0.15">
      <c r="A289" s="123">
        <v>36</v>
      </c>
      <c r="B289" s="18" t="s">
        <v>1939</v>
      </c>
      <c r="C289" s="20" t="s">
        <v>6103</v>
      </c>
      <c r="D289" s="20" t="s">
        <v>6104</v>
      </c>
      <c r="E289" s="37" t="s">
        <v>1782</v>
      </c>
      <c r="F289" s="37" t="s">
        <v>1786</v>
      </c>
      <c r="G289" s="19">
        <v>4</v>
      </c>
      <c r="H289" s="22">
        <v>4</v>
      </c>
      <c r="I289" s="22"/>
      <c r="J289" s="123"/>
      <c r="K289" s="123"/>
      <c r="L289" s="127" t="s">
        <v>1784</v>
      </c>
      <c r="M289" s="39" t="s">
        <v>6107</v>
      </c>
      <c r="N289" s="124">
        <v>595</v>
      </c>
      <c r="O289" s="126">
        <v>2018.3</v>
      </c>
      <c r="P289" s="38">
        <v>2018.3</v>
      </c>
      <c r="Q289" s="38">
        <v>2018.4</v>
      </c>
      <c r="R289" s="126">
        <v>2018.6</v>
      </c>
      <c r="S289" s="123"/>
    </row>
    <row r="290" spans="1:19" ht="30" x14ac:dyDescent="0.15">
      <c r="A290" s="123">
        <v>37</v>
      </c>
      <c r="B290" s="18" t="s">
        <v>1940</v>
      </c>
      <c r="C290" s="18" t="s">
        <v>6068</v>
      </c>
      <c r="D290" s="20"/>
      <c r="E290" s="37" t="s">
        <v>1814</v>
      </c>
      <c r="F290" s="37" t="s">
        <v>1909</v>
      </c>
      <c r="G290" s="19">
        <v>5</v>
      </c>
      <c r="H290" s="123">
        <v>5</v>
      </c>
      <c r="I290" s="123"/>
      <c r="J290" s="123"/>
      <c r="K290" s="123"/>
      <c r="L290" s="127" t="s">
        <v>1816</v>
      </c>
      <c r="M290" s="39" t="s">
        <v>6108</v>
      </c>
      <c r="N290" s="124" t="s">
        <v>5731</v>
      </c>
      <c r="O290" s="126">
        <v>2018.3</v>
      </c>
      <c r="P290" s="38">
        <v>2018.3</v>
      </c>
      <c r="Q290" s="38">
        <v>2018.4</v>
      </c>
      <c r="R290" s="126">
        <v>2018.6</v>
      </c>
      <c r="S290" s="123"/>
    </row>
    <row r="291" spans="1:19" ht="72.75" x14ac:dyDescent="0.15">
      <c r="A291" s="123">
        <v>38</v>
      </c>
      <c r="B291" s="18" t="s">
        <v>1941</v>
      </c>
      <c r="C291" s="18" t="s">
        <v>6109</v>
      </c>
      <c r="D291" s="20"/>
      <c r="E291" s="37" t="s">
        <v>1814</v>
      </c>
      <c r="F291" s="37" t="s">
        <v>1909</v>
      </c>
      <c r="G291" s="19">
        <v>30</v>
      </c>
      <c r="H291" s="123"/>
      <c r="I291" s="123">
        <v>30</v>
      </c>
      <c r="J291" s="123"/>
      <c r="K291" s="123"/>
      <c r="L291" s="127" t="s">
        <v>1816</v>
      </c>
      <c r="M291" s="39" t="s">
        <v>6108</v>
      </c>
      <c r="N291" s="124" t="s">
        <v>5731</v>
      </c>
      <c r="O291" s="126">
        <v>2018.3</v>
      </c>
      <c r="P291" s="38">
        <v>2018.3</v>
      </c>
      <c r="Q291" s="38">
        <v>2018.4</v>
      </c>
      <c r="R291" s="126">
        <v>2018.6</v>
      </c>
      <c r="S291" s="123"/>
    </row>
    <row r="292" spans="1:19" ht="30.75" x14ac:dyDescent="0.15">
      <c r="A292" s="123">
        <v>39</v>
      </c>
      <c r="B292" s="18" t="s">
        <v>1942</v>
      </c>
      <c r="C292" s="20" t="s">
        <v>6110</v>
      </c>
      <c r="D292" s="20" t="s">
        <v>6111</v>
      </c>
      <c r="E292" s="37" t="s">
        <v>1885</v>
      </c>
      <c r="F292" s="37" t="s">
        <v>1886</v>
      </c>
      <c r="G292" s="19">
        <v>6</v>
      </c>
      <c r="H292" s="123"/>
      <c r="I292" s="124">
        <v>6</v>
      </c>
      <c r="J292" s="123"/>
      <c r="K292" s="123"/>
      <c r="L292" s="127" t="s">
        <v>1887</v>
      </c>
      <c r="M292" s="39" t="s">
        <v>5737</v>
      </c>
      <c r="N292" s="124">
        <v>312</v>
      </c>
      <c r="O292" s="126">
        <v>2018.3</v>
      </c>
      <c r="P292" s="38">
        <v>2018.3</v>
      </c>
      <c r="Q292" s="38">
        <v>2018.4</v>
      </c>
      <c r="R292" s="126">
        <v>2018.6</v>
      </c>
      <c r="S292" s="123"/>
    </row>
    <row r="293" spans="1:19" ht="30.75" x14ac:dyDescent="0.15">
      <c r="A293" s="123">
        <v>40</v>
      </c>
      <c r="B293" s="18" t="s">
        <v>1943</v>
      </c>
      <c r="C293" s="20" t="s">
        <v>6110</v>
      </c>
      <c r="D293" s="20" t="s">
        <v>6111</v>
      </c>
      <c r="E293" s="37" t="s">
        <v>1885</v>
      </c>
      <c r="F293" s="37" t="s">
        <v>1912</v>
      </c>
      <c r="G293" s="19">
        <v>6</v>
      </c>
      <c r="H293" s="123"/>
      <c r="I293" s="124">
        <v>6</v>
      </c>
      <c r="J293" s="123"/>
      <c r="K293" s="123"/>
      <c r="L293" s="127" t="s">
        <v>1887</v>
      </c>
      <c r="M293" s="39" t="s">
        <v>5739</v>
      </c>
      <c r="N293" s="124">
        <v>312</v>
      </c>
      <c r="O293" s="126">
        <v>2018.3</v>
      </c>
      <c r="P293" s="38">
        <v>2018.3</v>
      </c>
      <c r="Q293" s="38">
        <v>2018.4</v>
      </c>
      <c r="R293" s="126">
        <v>2018.6</v>
      </c>
      <c r="S293" s="123"/>
    </row>
    <row r="294" spans="1:19" ht="30.75" x14ac:dyDescent="0.15">
      <c r="A294" s="123">
        <v>41</v>
      </c>
      <c r="B294" s="18" t="s">
        <v>1944</v>
      </c>
      <c r="C294" s="20" t="s">
        <v>6110</v>
      </c>
      <c r="D294" s="20" t="s">
        <v>6111</v>
      </c>
      <c r="E294" s="37" t="s">
        <v>1885</v>
      </c>
      <c r="F294" s="37" t="s">
        <v>1945</v>
      </c>
      <c r="G294" s="19">
        <v>6</v>
      </c>
      <c r="H294" s="123"/>
      <c r="I294" s="124">
        <v>6</v>
      </c>
      <c r="J294" s="123"/>
      <c r="K294" s="123"/>
      <c r="L294" s="127" t="s">
        <v>1887</v>
      </c>
      <c r="M294" s="39" t="s">
        <v>5741</v>
      </c>
      <c r="N294" s="124" t="s">
        <v>1914</v>
      </c>
      <c r="O294" s="126">
        <v>2018.3</v>
      </c>
      <c r="P294" s="38">
        <v>2018.3</v>
      </c>
      <c r="Q294" s="38">
        <v>2018.4</v>
      </c>
      <c r="R294" s="126">
        <v>2018.6</v>
      </c>
      <c r="S294" s="123"/>
    </row>
    <row r="295" spans="1:19" ht="30.75" x14ac:dyDescent="0.15">
      <c r="A295" s="123">
        <v>42</v>
      </c>
      <c r="B295" s="18" t="s">
        <v>1946</v>
      </c>
      <c r="C295" s="20" t="s">
        <v>6110</v>
      </c>
      <c r="D295" s="20" t="s">
        <v>6111</v>
      </c>
      <c r="E295" s="37" t="s">
        <v>1885</v>
      </c>
      <c r="F295" s="37" t="s">
        <v>1891</v>
      </c>
      <c r="G295" s="19">
        <v>6</v>
      </c>
      <c r="H295" s="123"/>
      <c r="I295" s="124">
        <v>6</v>
      </c>
      <c r="J295" s="123"/>
      <c r="K295" s="123"/>
      <c r="L295" s="127" t="s">
        <v>1887</v>
      </c>
      <c r="M295" s="39" t="s">
        <v>5743</v>
      </c>
      <c r="N295" s="124" t="s">
        <v>1916</v>
      </c>
      <c r="O295" s="126">
        <v>2018.3</v>
      </c>
      <c r="P295" s="38">
        <v>2018.3</v>
      </c>
      <c r="Q295" s="38">
        <v>2018.4</v>
      </c>
      <c r="R295" s="126">
        <v>2018.6</v>
      </c>
      <c r="S295" s="123"/>
    </row>
    <row r="296" spans="1:19" ht="30.75" x14ac:dyDescent="0.15">
      <c r="A296" s="123">
        <v>43</v>
      </c>
      <c r="B296" s="18" t="s">
        <v>1947</v>
      </c>
      <c r="C296" s="20" t="s">
        <v>6110</v>
      </c>
      <c r="D296" s="20" t="s">
        <v>6111</v>
      </c>
      <c r="E296" s="37" t="s">
        <v>1885</v>
      </c>
      <c r="F296" s="37" t="s">
        <v>1893</v>
      </c>
      <c r="G296" s="19">
        <v>6</v>
      </c>
      <c r="H296" s="124">
        <v>6</v>
      </c>
      <c r="I296" s="124"/>
      <c r="J296" s="123"/>
      <c r="K296" s="123"/>
      <c r="L296" s="127" t="s">
        <v>1887</v>
      </c>
      <c r="M296" s="39" t="s">
        <v>5745</v>
      </c>
      <c r="N296" s="124" t="s">
        <v>1918</v>
      </c>
      <c r="O296" s="126">
        <v>2018.3</v>
      </c>
      <c r="P296" s="38">
        <v>2018.3</v>
      </c>
      <c r="Q296" s="38">
        <v>2018.4</v>
      </c>
      <c r="R296" s="126">
        <v>2018.6</v>
      </c>
      <c r="S296" s="123"/>
    </row>
    <row r="297" spans="1:19" ht="30.75" x14ac:dyDescent="0.15">
      <c r="A297" s="123">
        <v>44</v>
      </c>
      <c r="B297" s="18" t="s">
        <v>1948</v>
      </c>
      <c r="C297" s="18" t="s">
        <v>6112</v>
      </c>
      <c r="D297" s="20" t="s">
        <v>6113</v>
      </c>
      <c r="E297" s="37" t="s">
        <v>1885</v>
      </c>
      <c r="F297" s="37" t="s">
        <v>1886</v>
      </c>
      <c r="G297" s="19">
        <v>35</v>
      </c>
      <c r="H297" s="124">
        <v>35</v>
      </c>
      <c r="I297" s="124"/>
      <c r="J297" s="123"/>
      <c r="K297" s="123"/>
      <c r="L297" s="127" t="s">
        <v>1887</v>
      </c>
      <c r="M297" s="39" t="s">
        <v>5737</v>
      </c>
      <c r="N297" s="124">
        <v>312</v>
      </c>
      <c r="O297" s="126">
        <v>2018.3</v>
      </c>
      <c r="P297" s="38">
        <v>2018.3</v>
      </c>
      <c r="Q297" s="38">
        <v>2018.4</v>
      </c>
      <c r="R297" s="126">
        <v>2018.6</v>
      </c>
      <c r="S297" s="123"/>
    </row>
    <row r="298" spans="1:19" ht="30.75" x14ac:dyDescent="0.15">
      <c r="A298" s="123">
        <v>45</v>
      </c>
      <c r="B298" s="18" t="s">
        <v>1949</v>
      </c>
      <c r="C298" s="18" t="s">
        <v>6114</v>
      </c>
      <c r="D298" s="20" t="s">
        <v>6113</v>
      </c>
      <c r="E298" s="37" t="s">
        <v>1885</v>
      </c>
      <c r="F298" s="37" t="s">
        <v>1912</v>
      </c>
      <c r="G298" s="19">
        <v>33</v>
      </c>
      <c r="H298" s="124">
        <v>33</v>
      </c>
      <c r="I298" s="124"/>
      <c r="J298" s="123"/>
      <c r="K298" s="123"/>
      <c r="L298" s="127" t="s">
        <v>1887</v>
      </c>
      <c r="M298" s="39" t="s">
        <v>5739</v>
      </c>
      <c r="N298" s="124">
        <v>312</v>
      </c>
      <c r="O298" s="126">
        <v>2018.3</v>
      </c>
      <c r="P298" s="38">
        <v>2018.3</v>
      </c>
      <c r="Q298" s="38">
        <v>2018.4</v>
      </c>
      <c r="R298" s="126">
        <v>2018.6</v>
      </c>
      <c r="S298" s="123"/>
    </row>
    <row r="299" spans="1:19" ht="30.75" x14ac:dyDescent="0.15">
      <c r="A299" s="123">
        <v>46</v>
      </c>
      <c r="B299" s="18" t="s">
        <v>1950</v>
      </c>
      <c r="C299" s="18" t="s">
        <v>6115</v>
      </c>
      <c r="D299" s="20" t="s">
        <v>6113</v>
      </c>
      <c r="E299" s="37" t="s">
        <v>1885</v>
      </c>
      <c r="F299" s="37" t="s">
        <v>1889</v>
      </c>
      <c r="G299" s="19">
        <v>25</v>
      </c>
      <c r="H299" s="124">
        <v>25</v>
      </c>
      <c r="I299" s="124"/>
      <c r="J299" s="123"/>
      <c r="K299" s="123"/>
      <c r="L299" s="127" t="s">
        <v>1887</v>
      </c>
      <c r="M299" s="39" t="s">
        <v>5741</v>
      </c>
      <c r="N299" s="124" t="s">
        <v>1914</v>
      </c>
      <c r="O299" s="126">
        <v>2018.3</v>
      </c>
      <c r="P299" s="38">
        <v>2018.3</v>
      </c>
      <c r="Q299" s="38">
        <v>2018.4</v>
      </c>
      <c r="R299" s="126">
        <v>2018.6</v>
      </c>
      <c r="S299" s="123"/>
    </row>
    <row r="300" spans="1:19" ht="30.75" x14ac:dyDescent="0.15">
      <c r="A300" s="123">
        <v>47</v>
      </c>
      <c r="B300" s="18" t="s">
        <v>1951</v>
      </c>
      <c r="C300" s="18" t="s">
        <v>6114</v>
      </c>
      <c r="D300" s="20" t="s">
        <v>6113</v>
      </c>
      <c r="E300" s="37" t="s">
        <v>1885</v>
      </c>
      <c r="F300" s="37" t="s">
        <v>1891</v>
      </c>
      <c r="G300" s="19">
        <v>30</v>
      </c>
      <c r="H300" s="124">
        <v>30</v>
      </c>
      <c r="I300" s="124"/>
      <c r="J300" s="123"/>
      <c r="K300" s="123"/>
      <c r="L300" s="127" t="s">
        <v>1887</v>
      </c>
      <c r="M300" s="39" t="s">
        <v>5743</v>
      </c>
      <c r="N300" s="124" t="s">
        <v>1916</v>
      </c>
      <c r="O300" s="126">
        <v>2018.3</v>
      </c>
      <c r="P300" s="38">
        <v>2018.3</v>
      </c>
      <c r="Q300" s="38">
        <v>2018.4</v>
      </c>
      <c r="R300" s="126">
        <v>2018.6</v>
      </c>
      <c r="S300" s="123"/>
    </row>
    <row r="301" spans="1:19" ht="30.75" x14ac:dyDescent="0.15">
      <c r="A301" s="123">
        <v>48</v>
      </c>
      <c r="B301" s="18" t="s">
        <v>1952</v>
      </c>
      <c r="C301" s="18" t="s">
        <v>6112</v>
      </c>
      <c r="D301" s="20" t="s">
        <v>6113</v>
      </c>
      <c r="E301" s="37" t="s">
        <v>1885</v>
      </c>
      <c r="F301" s="37" t="s">
        <v>1893</v>
      </c>
      <c r="G301" s="19">
        <v>35</v>
      </c>
      <c r="H301" s="124">
        <v>35</v>
      </c>
      <c r="I301" s="124"/>
      <c r="J301" s="123"/>
      <c r="K301" s="123"/>
      <c r="L301" s="127" t="s">
        <v>1887</v>
      </c>
      <c r="M301" s="39" t="s">
        <v>5745</v>
      </c>
      <c r="N301" s="124" t="s">
        <v>1918</v>
      </c>
      <c r="O301" s="126">
        <v>2018.3</v>
      </c>
      <c r="P301" s="38">
        <v>2018.3</v>
      </c>
      <c r="Q301" s="38">
        <v>2018.4</v>
      </c>
      <c r="R301" s="126">
        <v>2018.6</v>
      </c>
      <c r="S301" s="123"/>
    </row>
    <row r="302" spans="1:19" ht="30" x14ac:dyDescent="0.15">
      <c r="A302" s="123">
        <v>49</v>
      </c>
      <c r="B302" s="18" t="s">
        <v>1953</v>
      </c>
      <c r="C302" s="18" t="s">
        <v>6116</v>
      </c>
      <c r="D302" s="20"/>
      <c r="E302" s="37" t="s">
        <v>1788</v>
      </c>
      <c r="F302" s="37" t="s">
        <v>1880</v>
      </c>
      <c r="G302" s="19">
        <v>25.8</v>
      </c>
      <c r="H302" s="123"/>
      <c r="I302" s="126">
        <v>25.8</v>
      </c>
      <c r="J302" s="123"/>
      <c r="K302" s="123"/>
      <c r="L302" s="127" t="s">
        <v>1790</v>
      </c>
      <c r="M302" s="39" t="s">
        <v>6117</v>
      </c>
      <c r="N302" s="124">
        <v>605</v>
      </c>
      <c r="O302" s="126">
        <v>2018.3</v>
      </c>
      <c r="P302" s="38">
        <v>2018.3</v>
      </c>
      <c r="Q302" s="38">
        <v>2018.4</v>
      </c>
      <c r="R302" s="126">
        <v>2018.6</v>
      </c>
      <c r="S302" s="123"/>
    </row>
    <row r="303" spans="1:19" ht="30.75" x14ac:dyDescent="0.15">
      <c r="A303" s="123">
        <v>50</v>
      </c>
      <c r="B303" s="18" t="s">
        <v>1954</v>
      </c>
      <c r="C303" s="20" t="s">
        <v>6118</v>
      </c>
      <c r="D303" s="20"/>
      <c r="E303" s="37" t="s">
        <v>1788</v>
      </c>
      <c r="F303" s="37" t="s">
        <v>1880</v>
      </c>
      <c r="G303" s="19">
        <v>18.5</v>
      </c>
      <c r="H303" s="123"/>
      <c r="I303" s="126">
        <v>18.5</v>
      </c>
      <c r="J303" s="123"/>
      <c r="K303" s="123"/>
      <c r="L303" s="127" t="s">
        <v>1790</v>
      </c>
      <c r="M303" s="39" t="s">
        <v>6117</v>
      </c>
      <c r="N303" s="124">
        <v>605</v>
      </c>
      <c r="O303" s="126">
        <v>2018.3</v>
      </c>
      <c r="P303" s="38">
        <v>2018.3</v>
      </c>
      <c r="Q303" s="38">
        <v>2018.4</v>
      </c>
      <c r="R303" s="126">
        <v>2018.6</v>
      </c>
      <c r="S303" s="123"/>
    </row>
    <row r="304" spans="1:19" ht="40.5" x14ac:dyDescent="0.15">
      <c r="A304" s="123">
        <v>51</v>
      </c>
      <c r="B304" s="18" t="s">
        <v>1955</v>
      </c>
      <c r="C304" s="18" t="s">
        <v>6119</v>
      </c>
      <c r="D304" s="20"/>
      <c r="E304" s="37" t="s">
        <v>1788</v>
      </c>
      <c r="F304" s="37" t="s">
        <v>1880</v>
      </c>
      <c r="G304" s="19">
        <v>9</v>
      </c>
      <c r="H304" s="126">
        <v>9</v>
      </c>
      <c r="I304" s="124"/>
      <c r="J304" s="123"/>
      <c r="K304" s="123"/>
      <c r="L304" s="127" t="s">
        <v>1790</v>
      </c>
      <c r="M304" s="39" t="s">
        <v>6120</v>
      </c>
      <c r="N304" s="124">
        <v>605</v>
      </c>
      <c r="O304" s="126">
        <v>2018.3</v>
      </c>
      <c r="P304" s="38">
        <v>2018.3</v>
      </c>
      <c r="Q304" s="38">
        <v>2018.4</v>
      </c>
      <c r="R304" s="126">
        <v>2018.6</v>
      </c>
      <c r="S304" s="123"/>
    </row>
    <row r="305" spans="1:19" ht="40.5" x14ac:dyDescent="0.15">
      <c r="A305" s="123">
        <v>52</v>
      </c>
      <c r="B305" s="18" t="s">
        <v>1956</v>
      </c>
      <c r="C305" s="20" t="s">
        <v>6121</v>
      </c>
      <c r="D305" s="20"/>
      <c r="E305" s="37" t="s">
        <v>1788</v>
      </c>
      <c r="F305" s="37" t="s">
        <v>1789</v>
      </c>
      <c r="G305" s="19">
        <v>20.5</v>
      </c>
      <c r="H305" s="126">
        <v>20.5</v>
      </c>
      <c r="I305" s="126"/>
      <c r="J305" s="123"/>
      <c r="K305" s="123"/>
      <c r="L305" s="127" t="s">
        <v>1790</v>
      </c>
      <c r="M305" s="39" t="s">
        <v>6122</v>
      </c>
      <c r="N305" s="124">
        <v>413</v>
      </c>
      <c r="O305" s="126">
        <v>2018.3</v>
      </c>
      <c r="P305" s="38">
        <v>2018.3</v>
      </c>
      <c r="Q305" s="38">
        <v>2018.4</v>
      </c>
      <c r="R305" s="126">
        <v>2018.6</v>
      </c>
      <c r="S305" s="123"/>
    </row>
    <row r="306" spans="1:19" ht="39" x14ac:dyDescent="0.15">
      <c r="A306" s="123">
        <v>53</v>
      </c>
      <c r="B306" s="18" t="s">
        <v>1957</v>
      </c>
      <c r="C306" s="18" t="s">
        <v>6123</v>
      </c>
      <c r="D306" s="20"/>
      <c r="E306" s="37" t="s">
        <v>1897</v>
      </c>
      <c r="F306" s="37" t="s">
        <v>1898</v>
      </c>
      <c r="G306" s="19">
        <v>49.4</v>
      </c>
      <c r="H306" s="22">
        <v>49.4</v>
      </c>
      <c r="I306" s="22"/>
      <c r="J306" s="123"/>
      <c r="K306" s="123"/>
      <c r="L306" s="127" t="s">
        <v>1899</v>
      </c>
      <c r="M306" s="39" t="s">
        <v>1900</v>
      </c>
      <c r="N306" s="124">
        <v>220</v>
      </c>
      <c r="O306" s="40" t="s">
        <v>1804</v>
      </c>
      <c r="P306" s="38">
        <v>2018.4</v>
      </c>
      <c r="Q306" s="38">
        <v>2018.6</v>
      </c>
      <c r="R306" s="126" t="s">
        <v>1853</v>
      </c>
      <c r="S306" s="123"/>
    </row>
    <row r="307" spans="1:19" ht="40.5" x14ac:dyDescent="0.15">
      <c r="A307" s="123">
        <v>54</v>
      </c>
      <c r="B307" s="18" t="s">
        <v>6124</v>
      </c>
      <c r="C307" s="18" t="s">
        <v>6125</v>
      </c>
      <c r="D307" s="18" t="s">
        <v>6126</v>
      </c>
      <c r="E307" s="37" t="s">
        <v>1873</v>
      </c>
      <c r="F307" s="37" t="s">
        <v>1874</v>
      </c>
      <c r="G307" s="19">
        <v>6</v>
      </c>
      <c r="H307" s="123">
        <v>6</v>
      </c>
      <c r="I307" s="123"/>
      <c r="J307" s="123"/>
      <c r="K307" s="123"/>
      <c r="L307" s="127" t="s">
        <v>1875</v>
      </c>
      <c r="M307" s="18" t="s">
        <v>1876</v>
      </c>
      <c r="N307" s="124">
        <v>812</v>
      </c>
      <c r="O307" s="40" t="s">
        <v>1804</v>
      </c>
      <c r="P307" s="38">
        <v>2018.1</v>
      </c>
      <c r="Q307" s="38">
        <v>2018.4</v>
      </c>
      <c r="R307" s="126" t="s">
        <v>1853</v>
      </c>
      <c r="S307" s="123"/>
    </row>
    <row r="308" spans="1:19" ht="39.75" x14ac:dyDescent="0.15">
      <c r="A308" s="123">
        <v>55</v>
      </c>
      <c r="B308" s="18" t="s">
        <v>1958</v>
      </c>
      <c r="C308" s="18" t="s">
        <v>6127</v>
      </c>
      <c r="D308" s="20"/>
      <c r="E308" s="37" t="s">
        <v>1778</v>
      </c>
      <c r="F308" s="37" t="s">
        <v>1959</v>
      </c>
      <c r="G308" s="19">
        <v>41.98</v>
      </c>
      <c r="H308" s="123">
        <v>41.98</v>
      </c>
      <c r="I308" s="123"/>
      <c r="J308" s="123"/>
      <c r="K308" s="123"/>
      <c r="L308" s="127" t="s">
        <v>1780</v>
      </c>
      <c r="M308" s="18" t="s">
        <v>6128</v>
      </c>
      <c r="N308" s="124" t="s">
        <v>6129</v>
      </c>
      <c r="O308" s="40" t="s">
        <v>1804</v>
      </c>
      <c r="P308" s="38">
        <v>2018.1</v>
      </c>
      <c r="Q308" s="38">
        <v>2018.4</v>
      </c>
      <c r="R308" s="38">
        <v>2018.6</v>
      </c>
      <c r="S308" s="123"/>
    </row>
    <row r="309" spans="1:19" ht="39.75" x14ac:dyDescent="0.15">
      <c r="A309" s="123">
        <v>56</v>
      </c>
      <c r="B309" s="18" t="s">
        <v>1960</v>
      </c>
      <c r="C309" s="18" t="s">
        <v>6130</v>
      </c>
      <c r="D309" s="20"/>
      <c r="E309" s="37" t="s">
        <v>1778</v>
      </c>
      <c r="F309" s="37" t="s">
        <v>1959</v>
      </c>
      <c r="G309" s="19">
        <v>45.79</v>
      </c>
      <c r="H309" s="123">
        <v>45.79</v>
      </c>
      <c r="I309" s="123"/>
      <c r="J309" s="123"/>
      <c r="K309" s="123"/>
      <c r="L309" s="127" t="s">
        <v>1780</v>
      </c>
      <c r="M309" s="18" t="s">
        <v>6128</v>
      </c>
      <c r="N309" s="124" t="s">
        <v>6129</v>
      </c>
      <c r="O309" s="40" t="s">
        <v>1804</v>
      </c>
      <c r="P309" s="38">
        <v>2018.1</v>
      </c>
      <c r="Q309" s="38">
        <v>2018.4</v>
      </c>
      <c r="R309" s="38">
        <v>2018.6</v>
      </c>
      <c r="S309" s="123"/>
    </row>
    <row r="310" spans="1:19" ht="39.75" x14ac:dyDescent="0.15">
      <c r="A310" s="123">
        <v>57</v>
      </c>
      <c r="B310" s="18" t="s">
        <v>1961</v>
      </c>
      <c r="C310" s="18" t="s">
        <v>6131</v>
      </c>
      <c r="D310" s="20"/>
      <c r="E310" s="37" t="s">
        <v>1778</v>
      </c>
      <c r="F310" s="37" t="s">
        <v>1959</v>
      </c>
      <c r="G310" s="19">
        <v>47.15</v>
      </c>
      <c r="H310" s="123">
        <v>47.15</v>
      </c>
      <c r="I310" s="123"/>
      <c r="J310" s="123"/>
      <c r="K310" s="123"/>
      <c r="L310" s="127" t="s">
        <v>1780</v>
      </c>
      <c r="M310" s="18" t="s">
        <v>6128</v>
      </c>
      <c r="N310" s="124" t="s">
        <v>6129</v>
      </c>
      <c r="O310" s="40" t="s">
        <v>1804</v>
      </c>
      <c r="P310" s="38">
        <v>2018.1</v>
      </c>
      <c r="Q310" s="38">
        <v>2018.4</v>
      </c>
      <c r="R310" s="38">
        <v>2018.6</v>
      </c>
      <c r="S310" s="123"/>
    </row>
    <row r="311" spans="1:19" ht="51.75" x14ac:dyDescent="0.15">
      <c r="A311" s="123">
        <v>58</v>
      </c>
      <c r="B311" s="18" t="s">
        <v>1962</v>
      </c>
      <c r="C311" s="18" t="s">
        <v>6132</v>
      </c>
      <c r="D311" s="20"/>
      <c r="E311" s="37" t="s">
        <v>1778</v>
      </c>
      <c r="F311" s="37" t="s">
        <v>1959</v>
      </c>
      <c r="G311" s="19">
        <v>31.62</v>
      </c>
      <c r="H311" s="123"/>
      <c r="I311" s="123">
        <v>31.62</v>
      </c>
      <c r="J311" s="123"/>
      <c r="K311" s="123"/>
      <c r="L311" s="127" t="s">
        <v>1780</v>
      </c>
      <c r="M311" s="18" t="s">
        <v>6128</v>
      </c>
      <c r="N311" s="124" t="s">
        <v>6129</v>
      </c>
      <c r="O311" s="40" t="s">
        <v>1804</v>
      </c>
      <c r="P311" s="38">
        <v>2018.1</v>
      </c>
      <c r="Q311" s="38">
        <v>2018.4</v>
      </c>
      <c r="R311" s="38">
        <v>2018.6</v>
      </c>
      <c r="S311" s="123"/>
    </row>
    <row r="312" spans="1:19" x14ac:dyDescent="0.15">
      <c r="A312" s="123">
        <v>1</v>
      </c>
      <c r="B312" s="49" t="s">
        <v>5559</v>
      </c>
      <c r="C312" s="49"/>
      <c r="D312" s="49"/>
      <c r="E312" s="49"/>
      <c r="F312" s="49"/>
      <c r="G312" s="123">
        <v>2500</v>
      </c>
      <c r="H312" s="123"/>
      <c r="I312" s="123"/>
      <c r="J312" s="123"/>
      <c r="K312" s="123">
        <v>2500</v>
      </c>
      <c r="L312" s="13"/>
      <c r="M312" s="14"/>
      <c r="N312" s="15"/>
      <c r="O312" s="16"/>
      <c r="P312" s="16"/>
      <c r="Q312" s="16"/>
      <c r="R312" s="16"/>
      <c r="S312" s="17"/>
    </row>
    <row r="313" spans="1:19" ht="90.75" x14ac:dyDescent="0.15">
      <c r="A313" s="123">
        <v>1</v>
      </c>
      <c r="B313" s="18" t="s">
        <v>6133</v>
      </c>
      <c r="C313" s="26" t="s">
        <v>2258</v>
      </c>
      <c r="D313" s="20"/>
      <c r="E313" s="43" t="s">
        <v>2259</v>
      </c>
      <c r="F313" s="43" t="s">
        <v>2260</v>
      </c>
      <c r="G313" s="124">
        <v>2500</v>
      </c>
      <c r="H313" s="19"/>
      <c r="I313" s="27"/>
      <c r="J313" s="123"/>
      <c r="K313" s="19">
        <v>2500</v>
      </c>
      <c r="L313" s="127" t="s">
        <v>2261</v>
      </c>
      <c r="M313" s="18" t="s">
        <v>6134</v>
      </c>
      <c r="N313" s="124"/>
      <c r="O313" s="40" t="s">
        <v>1804</v>
      </c>
      <c r="P313" s="126">
        <v>2018.2</v>
      </c>
      <c r="Q313" s="126">
        <v>2018.6</v>
      </c>
      <c r="R313" s="126">
        <v>2018.8</v>
      </c>
      <c r="S313" s="123"/>
    </row>
    <row r="314" spans="1:19" x14ac:dyDescent="0.15">
      <c r="A314" s="3">
        <f>A315+A320+A323+A337+A356+A357+A373</f>
        <v>55</v>
      </c>
      <c r="B314" s="138" t="s">
        <v>6135</v>
      </c>
      <c r="C314" s="139"/>
      <c r="D314" s="139"/>
      <c r="E314" s="139"/>
      <c r="F314" s="140"/>
      <c r="G314" s="123">
        <f>G315+G320+G323+G337+G356+G357+G373</f>
        <v>10815.443499999999</v>
      </c>
      <c r="H314" s="123">
        <f t="shared" ref="H314:K314" si="5">H315+H320+H323+H337+H356+H357+H373</f>
        <v>1968.001</v>
      </c>
      <c r="I314" s="123">
        <f t="shared" si="5"/>
        <v>3952.1200000000003</v>
      </c>
      <c r="J314" s="123">
        <f t="shared" si="5"/>
        <v>1534.01</v>
      </c>
      <c r="K314" s="123">
        <f t="shared" si="5"/>
        <v>3361.3125</v>
      </c>
      <c r="L314" s="108"/>
      <c r="M314" s="14"/>
      <c r="N314" s="15"/>
      <c r="O314" s="16"/>
      <c r="P314" s="16"/>
      <c r="Q314" s="16"/>
      <c r="R314" s="109"/>
      <c r="S314" s="17"/>
    </row>
    <row r="315" spans="1:19" x14ac:dyDescent="0.15">
      <c r="A315" s="123">
        <v>4</v>
      </c>
      <c r="B315" s="20" t="s">
        <v>6136</v>
      </c>
      <c r="C315" s="20"/>
      <c r="D315" s="20"/>
      <c r="E315" s="123"/>
      <c r="F315" s="123"/>
      <c r="G315" s="123">
        <f>SUM(G316:G319)</f>
        <v>2549.0100000000002</v>
      </c>
      <c r="H315" s="123"/>
      <c r="I315" s="123"/>
      <c r="J315" s="123">
        <f t="shared" ref="J315:K315" si="6">SUM(J316:J319)</f>
        <v>1534.01</v>
      </c>
      <c r="K315" s="123">
        <f t="shared" si="6"/>
        <v>1015</v>
      </c>
      <c r="L315" s="108"/>
      <c r="M315" s="14"/>
      <c r="N315" s="15"/>
      <c r="O315" s="16"/>
      <c r="P315" s="16"/>
      <c r="Q315" s="16"/>
      <c r="R315" s="109"/>
      <c r="S315" s="17"/>
    </row>
    <row r="316" spans="1:19" ht="50.25" x14ac:dyDescent="0.15">
      <c r="A316" s="123">
        <v>1</v>
      </c>
      <c r="B316" s="18" t="s">
        <v>2629</v>
      </c>
      <c r="C316" s="18" t="s">
        <v>6137</v>
      </c>
      <c r="D316" s="18" t="s">
        <v>6138</v>
      </c>
      <c r="E316" s="127" t="s">
        <v>2259</v>
      </c>
      <c r="F316" s="123"/>
      <c r="G316" s="123">
        <v>117.31</v>
      </c>
      <c r="H316" s="19"/>
      <c r="I316" s="19"/>
      <c r="J316" s="123">
        <v>117.31</v>
      </c>
      <c r="K316" s="19"/>
      <c r="L316" s="37" t="s">
        <v>2630</v>
      </c>
      <c r="M316" s="39" t="s">
        <v>6139</v>
      </c>
      <c r="N316" s="124" t="s">
        <v>6140</v>
      </c>
      <c r="O316" s="38">
        <v>2018.4</v>
      </c>
      <c r="P316" s="38">
        <v>2018.4</v>
      </c>
      <c r="Q316" s="38">
        <v>2018.5</v>
      </c>
      <c r="R316" s="126" t="s">
        <v>2308</v>
      </c>
      <c r="S316" s="123"/>
    </row>
    <row r="317" spans="1:19" ht="119.25" x14ac:dyDescent="0.15">
      <c r="A317" s="123">
        <v>2</v>
      </c>
      <c r="B317" s="18" t="s">
        <v>2631</v>
      </c>
      <c r="C317" s="18" t="s">
        <v>6141</v>
      </c>
      <c r="D317" s="18" t="s">
        <v>6142</v>
      </c>
      <c r="E317" s="127" t="s">
        <v>2259</v>
      </c>
      <c r="F317" s="123"/>
      <c r="G317" s="123">
        <v>716.7</v>
      </c>
      <c r="H317" s="19"/>
      <c r="I317" s="19"/>
      <c r="J317" s="123">
        <v>716.7</v>
      </c>
      <c r="K317" s="19"/>
      <c r="L317" s="37" t="s">
        <v>2630</v>
      </c>
      <c r="M317" s="39" t="s">
        <v>6143</v>
      </c>
      <c r="N317" s="124" t="s">
        <v>6144</v>
      </c>
      <c r="O317" s="40" t="s">
        <v>1804</v>
      </c>
      <c r="P317" s="38">
        <v>2018.3</v>
      </c>
      <c r="Q317" s="38">
        <v>2018.12</v>
      </c>
      <c r="R317" s="38">
        <v>2018.12</v>
      </c>
      <c r="S317" s="123"/>
    </row>
    <row r="318" spans="1:19" ht="30" x14ac:dyDescent="0.15">
      <c r="A318" s="123">
        <v>3</v>
      </c>
      <c r="B318" s="20" t="s">
        <v>6145</v>
      </c>
      <c r="C318" s="18" t="s">
        <v>6146</v>
      </c>
      <c r="D318" s="18" t="s">
        <v>2632</v>
      </c>
      <c r="E318" s="127" t="s">
        <v>2259</v>
      </c>
      <c r="F318" s="127" t="s">
        <v>6147</v>
      </c>
      <c r="G318" s="123">
        <v>1700</v>
      </c>
      <c r="H318" s="19"/>
      <c r="I318" s="19"/>
      <c r="J318" s="123">
        <v>700</v>
      </c>
      <c r="K318" s="19">
        <v>1000</v>
      </c>
      <c r="L318" s="37" t="s">
        <v>2630</v>
      </c>
      <c r="M318" s="39" t="s">
        <v>6146</v>
      </c>
      <c r="N318" s="124" t="s">
        <v>6144</v>
      </c>
      <c r="O318" s="40" t="s">
        <v>1804</v>
      </c>
      <c r="P318" s="38">
        <v>2018.1</v>
      </c>
      <c r="Q318" s="38">
        <v>2018.12</v>
      </c>
      <c r="R318" s="38">
        <v>2018.12</v>
      </c>
      <c r="S318" s="123"/>
    </row>
    <row r="319" spans="1:19" ht="19.5" x14ac:dyDescent="0.15">
      <c r="A319" s="123">
        <v>4</v>
      </c>
      <c r="B319" s="18" t="s">
        <v>2633</v>
      </c>
      <c r="C319" s="18" t="s">
        <v>2634</v>
      </c>
      <c r="D319" s="18" t="s">
        <v>2633</v>
      </c>
      <c r="E319" s="127" t="s">
        <v>2315</v>
      </c>
      <c r="F319" s="127" t="s">
        <v>2531</v>
      </c>
      <c r="G319" s="123">
        <v>15</v>
      </c>
      <c r="H319" s="123"/>
      <c r="I319" s="7"/>
      <c r="J319" s="123"/>
      <c r="K319" s="123">
        <v>15</v>
      </c>
      <c r="L319" s="127" t="s">
        <v>2630</v>
      </c>
      <c r="M319" s="18" t="s">
        <v>2635</v>
      </c>
      <c r="N319" s="124" t="s">
        <v>6148</v>
      </c>
      <c r="O319" s="40" t="s">
        <v>1804</v>
      </c>
      <c r="P319" s="126">
        <v>2018.7</v>
      </c>
      <c r="Q319" s="126">
        <v>2018.8</v>
      </c>
      <c r="R319" s="126" t="s">
        <v>2539</v>
      </c>
      <c r="S319" s="11"/>
    </row>
    <row r="320" spans="1:19" x14ac:dyDescent="0.15">
      <c r="A320" s="123">
        <v>2</v>
      </c>
      <c r="B320" s="20" t="s">
        <v>6149</v>
      </c>
      <c r="C320" s="20"/>
      <c r="D320" s="20"/>
      <c r="E320" s="123"/>
      <c r="F320" s="123"/>
      <c r="G320" s="123">
        <f>G321+G322</f>
        <v>1858.31</v>
      </c>
      <c r="H320" s="123">
        <f t="shared" ref="H320:I320" si="7">H321+H322</f>
        <v>1839.27</v>
      </c>
      <c r="I320" s="123">
        <f t="shared" si="7"/>
        <v>19.04</v>
      </c>
      <c r="J320" s="19"/>
      <c r="K320" s="19"/>
      <c r="L320" s="108"/>
      <c r="M320" s="14"/>
      <c r="N320" s="15"/>
      <c r="O320" s="16"/>
      <c r="P320" s="16"/>
      <c r="Q320" s="16"/>
      <c r="R320" s="109"/>
      <c r="S320" s="17"/>
    </row>
    <row r="321" spans="1:19" ht="215.25" x14ac:dyDescent="0.15">
      <c r="A321" s="123">
        <v>1</v>
      </c>
      <c r="B321" s="20" t="s">
        <v>6150</v>
      </c>
      <c r="C321" s="20" t="s">
        <v>6151</v>
      </c>
      <c r="D321" s="20" t="s">
        <v>6152</v>
      </c>
      <c r="E321" s="127" t="s">
        <v>2259</v>
      </c>
      <c r="F321" s="123" t="s">
        <v>6153</v>
      </c>
      <c r="G321" s="23">
        <v>743.86</v>
      </c>
      <c r="H321" s="19">
        <v>724.82</v>
      </c>
      <c r="I321" s="19">
        <v>19.04</v>
      </c>
      <c r="J321" s="19"/>
      <c r="K321" s="19"/>
      <c r="L321" s="127" t="s">
        <v>2261</v>
      </c>
      <c r="M321" s="39" t="s">
        <v>6154</v>
      </c>
      <c r="N321" s="124" t="s">
        <v>6155</v>
      </c>
      <c r="O321" s="40" t="s">
        <v>1804</v>
      </c>
      <c r="P321" s="126">
        <v>2018.3</v>
      </c>
      <c r="Q321" s="126">
        <v>2018.6</v>
      </c>
      <c r="R321" s="126" t="s">
        <v>2308</v>
      </c>
      <c r="S321" s="123"/>
    </row>
    <row r="322" spans="1:19" ht="215.25" x14ac:dyDescent="0.15">
      <c r="A322" s="123">
        <v>2</v>
      </c>
      <c r="B322" s="20" t="s">
        <v>6156</v>
      </c>
      <c r="C322" s="20" t="s">
        <v>6157</v>
      </c>
      <c r="D322" s="20" t="s">
        <v>6152</v>
      </c>
      <c r="E322" s="127" t="s">
        <v>2259</v>
      </c>
      <c r="F322" s="123" t="s">
        <v>6158</v>
      </c>
      <c r="G322" s="123">
        <v>1114.45</v>
      </c>
      <c r="H322" s="123">
        <v>1114.45</v>
      </c>
      <c r="I322" s="123"/>
      <c r="J322" s="123"/>
      <c r="K322" s="123"/>
      <c r="L322" s="127" t="s">
        <v>2261</v>
      </c>
      <c r="M322" s="18" t="s">
        <v>6154</v>
      </c>
      <c r="N322" s="124" t="s">
        <v>6159</v>
      </c>
      <c r="O322" s="40" t="s">
        <v>1804</v>
      </c>
      <c r="P322" s="126">
        <v>2018.3</v>
      </c>
      <c r="Q322" s="126">
        <v>2018.6</v>
      </c>
      <c r="R322" s="126" t="s">
        <v>2308</v>
      </c>
      <c r="S322" s="11"/>
    </row>
    <row r="323" spans="1:19" x14ac:dyDescent="0.15">
      <c r="A323" s="123">
        <v>13</v>
      </c>
      <c r="B323" s="20" t="s">
        <v>6160</v>
      </c>
      <c r="C323" s="20"/>
      <c r="D323" s="20"/>
      <c r="E323" s="123"/>
      <c r="F323" s="123"/>
      <c r="G323" s="123">
        <f>SUM(G324:G336)</f>
        <v>2132.9034999999999</v>
      </c>
      <c r="H323" s="123">
        <f t="shared" ref="H323:K323" si="8">SUM(H324:H336)</f>
        <v>98.730999999999995</v>
      </c>
      <c r="I323" s="123">
        <f t="shared" si="8"/>
        <v>934.33</v>
      </c>
      <c r="J323" s="123"/>
      <c r="K323" s="123">
        <f t="shared" si="8"/>
        <v>1099.8425</v>
      </c>
      <c r="L323" s="108"/>
      <c r="M323" s="14"/>
      <c r="N323" s="15"/>
      <c r="O323" s="16"/>
      <c r="P323" s="16"/>
      <c r="Q323" s="16"/>
      <c r="R323" s="109"/>
      <c r="S323" s="17"/>
    </row>
    <row r="324" spans="1:19" ht="49.5" x14ac:dyDescent="0.15">
      <c r="A324" s="123">
        <v>1</v>
      </c>
      <c r="B324" s="18" t="s">
        <v>2604</v>
      </c>
      <c r="C324" s="18" t="s">
        <v>2605</v>
      </c>
      <c r="D324" s="18" t="s">
        <v>6161</v>
      </c>
      <c r="E324" s="123" t="s">
        <v>6162</v>
      </c>
      <c r="F324" s="127" t="s">
        <v>2260</v>
      </c>
      <c r="G324" s="123">
        <v>120</v>
      </c>
      <c r="H324" s="123"/>
      <c r="I324" s="123"/>
      <c r="J324" s="123"/>
      <c r="K324" s="123">
        <v>120</v>
      </c>
      <c r="L324" s="127" t="s">
        <v>2606</v>
      </c>
      <c r="M324" s="18" t="s">
        <v>6163</v>
      </c>
      <c r="N324" s="124" t="s">
        <v>6164</v>
      </c>
      <c r="O324" s="40" t="s">
        <v>1804</v>
      </c>
      <c r="P324" s="126" t="s">
        <v>1806</v>
      </c>
      <c r="Q324" s="126" t="s">
        <v>1853</v>
      </c>
      <c r="R324" s="126" t="s">
        <v>2266</v>
      </c>
      <c r="S324" s="11"/>
    </row>
    <row r="325" spans="1:19" ht="80.25" x14ac:dyDescent="0.15">
      <c r="A325" s="123">
        <v>2</v>
      </c>
      <c r="B325" s="18" t="s">
        <v>2604</v>
      </c>
      <c r="C325" s="18" t="s">
        <v>2607</v>
      </c>
      <c r="D325" s="18" t="s">
        <v>6165</v>
      </c>
      <c r="E325" s="123" t="s">
        <v>6162</v>
      </c>
      <c r="F325" s="127" t="s">
        <v>2260</v>
      </c>
      <c r="G325" s="123">
        <v>150</v>
      </c>
      <c r="H325" s="123"/>
      <c r="I325" s="123"/>
      <c r="J325" s="123"/>
      <c r="K325" s="123">
        <v>150</v>
      </c>
      <c r="L325" s="127" t="s">
        <v>2606</v>
      </c>
      <c r="M325" s="18" t="s">
        <v>6166</v>
      </c>
      <c r="N325" s="124" t="s">
        <v>6167</v>
      </c>
      <c r="O325" s="40" t="s">
        <v>1804</v>
      </c>
      <c r="P325" s="126" t="s">
        <v>1806</v>
      </c>
      <c r="Q325" s="126" t="s">
        <v>1853</v>
      </c>
      <c r="R325" s="126" t="s">
        <v>2266</v>
      </c>
      <c r="S325" s="11"/>
    </row>
    <row r="326" spans="1:19" ht="49.5" x14ac:dyDescent="0.15">
      <c r="A326" s="123">
        <v>3</v>
      </c>
      <c r="B326" s="18" t="s">
        <v>2604</v>
      </c>
      <c r="C326" s="18" t="s">
        <v>2608</v>
      </c>
      <c r="D326" s="18" t="s">
        <v>6168</v>
      </c>
      <c r="E326" s="123" t="s">
        <v>6162</v>
      </c>
      <c r="F326" s="127" t="s">
        <v>2260</v>
      </c>
      <c r="G326" s="123">
        <v>427</v>
      </c>
      <c r="H326" s="123"/>
      <c r="I326" s="123"/>
      <c r="J326" s="123"/>
      <c r="K326" s="123">
        <v>427</v>
      </c>
      <c r="L326" s="127" t="s">
        <v>2606</v>
      </c>
      <c r="M326" s="18" t="s">
        <v>6169</v>
      </c>
      <c r="N326" s="124" t="s">
        <v>6170</v>
      </c>
      <c r="O326" s="40" t="s">
        <v>1804</v>
      </c>
      <c r="P326" s="126" t="s">
        <v>1806</v>
      </c>
      <c r="Q326" s="126" t="s">
        <v>1853</v>
      </c>
      <c r="R326" s="126" t="s">
        <v>2266</v>
      </c>
      <c r="S326" s="11"/>
    </row>
    <row r="327" spans="1:19" ht="257.25" x14ac:dyDescent="0.15">
      <c r="A327" s="123">
        <v>4</v>
      </c>
      <c r="B327" s="18" t="s">
        <v>2604</v>
      </c>
      <c r="C327" s="18" t="s">
        <v>2609</v>
      </c>
      <c r="D327" s="18" t="s">
        <v>6171</v>
      </c>
      <c r="E327" s="123" t="s">
        <v>6162</v>
      </c>
      <c r="F327" s="127" t="s">
        <v>2260</v>
      </c>
      <c r="G327" s="123">
        <v>45</v>
      </c>
      <c r="H327" s="123"/>
      <c r="I327" s="123"/>
      <c r="J327" s="123"/>
      <c r="K327" s="123">
        <v>45</v>
      </c>
      <c r="L327" s="127" t="s">
        <v>2606</v>
      </c>
      <c r="M327" s="18" t="s">
        <v>6172</v>
      </c>
      <c r="N327" s="124" t="s">
        <v>6173</v>
      </c>
      <c r="O327" s="40" t="s">
        <v>1804</v>
      </c>
      <c r="P327" s="126" t="s">
        <v>1806</v>
      </c>
      <c r="Q327" s="126" t="s">
        <v>1853</v>
      </c>
      <c r="R327" s="126" t="s">
        <v>2266</v>
      </c>
      <c r="S327" s="11"/>
    </row>
    <row r="328" spans="1:19" ht="58.5" x14ac:dyDescent="0.15">
      <c r="A328" s="123">
        <v>5</v>
      </c>
      <c r="B328" s="18" t="s">
        <v>2610</v>
      </c>
      <c r="C328" s="18" t="s">
        <v>2611</v>
      </c>
      <c r="D328" s="18" t="s">
        <v>6174</v>
      </c>
      <c r="E328" s="123" t="s">
        <v>6162</v>
      </c>
      <c r="F328" s="127" t="s">
        <v>2260</v>
      </c>
      <c r="G328" s="123">
        <v>27</v>
      </c>
      <c r="H328" s="123"/>
      <c r="I328" s="123"/>
      <c r="J328" s="123"/>
      <c r="K328" s="123">
        <v>27</v>
      </c>
      <c r="L328" s="127" t="s">
        <v>2606</v>
      </c>
      <c r="M328" s="18" t="s">
        <v>6175</v>
      </c>
      <c r="N328" s="124" t="s">
        <v>6176</v>
      </c>
      <c r="O328" s="40" t="s">
        <v>1804</v>
      </c>
      <c r="P328" s="126" t="s">
        <v>1853</v>
      </c>
      <c r="Q328" s="126" t="s">
        <v>2266</v>
      </c>
      <c r="R328" s="126" t="s">
        <v>2266</v>
      </c>
      <c r="S328" s="11"/>
    </row>
    <row r="329" spans="1:19" ht="381" x14ac:dyDescent="0.15">
      <c r="A329" s="123">
        <v>6</v>
      </c>
      <c r="B329" s="28" t="s">
        <v>6177</v>
      </c>
      <c r="C329" s="28" t="s">
        <v>6178</v>
      </c>
      <c r="D329" s="18" t="s">
        <v>6179</v>
      </c>
      <c r="E329" s="123" t="s">
        <v>6162</v>
      </c>
      <c r="F329" s="127" t="s">
        <v>2260</v>
      </c>
      <c r="G329" s="124">
        <f>SUM(H329:K329)</f>
        <v>52.83</v>
      </c>
      <c r="H329" s="23"/>
      <c r="I329" s="23">
        <v>52.83</v>
      </c>
      <c r="J329" s="123"/>
      <c r="K329" s="123"/>
      <c r="L329" s="127" t="s">
        <v>2606</v>
      </c>
      <c r="M329" s="18" t="s">
        <v>6180</v>
      </c>
      <c r="N329" s="124" t="s">
        <v>6181</v>
      </c>
      <c r="O329" s="40" t="s">
        <v>1804</v>
      </c>
      <c r="P329" s="38">
        <v>2018.1</v>
      </c>
      <c r="Q329" s="38">
        <v>2018.1</v>
      </c>
      <c r="R329" s="38">
        <v>2018.3</v>
      </c>
      <c r="S329" s="123"/>
    </row>
    <row r="330" spans="1:19" ht="171.75" x14ac:dyDescent="0.15">
      <c r="A330" s="123">
        <v>7</v>
      </c>
      <c r="B330" s="18" t="s">
        <v>473</v>
      </c>
      <c r="C330" s="29" t="s">
        <v>474</v>
      </c>
      <c r="D330" s="18" t="s">
        <v>6182</v>
      </c>
      <c r="E330" s="37" t="s">
        <v>2259</v>
      </c>
      <c r="F330" s="127" t="s">
        <v>2260</v>
      </c>
      <c r="G330" s="123">
        <v>800</v>
      </c>
      <c r="H330" s="19"/>
      <c r="I330" s="19">
        <v>800</v>
      </c>
      <c r="J330" s="19"/>
      <c r="K330" s="19"/>
      <c r="L330" s="127" t="s">
        <v>2557</v>
      </c>
      <c r="M330" s="39" t="s">
        <v>2612</v>
      </c>
      <c r="N330" s="124" t="s">
        <v>6183</v>
      </c>
      <c r="O330" s="40" t="s">
        <v>1804</v>
      </c>
      <c r="P330" s="126" t="s">
        <v>2442</v>
      </c>
      <c r="Q330" s="126" t="s">
        <v>2539</v>
      </c>
      <c r="R330" s="126">
        <v>2018.12</v>
      </c>
      <c r="S330" s="11"/>
    </row>
    <row r="331" spans="1:19" ht="234" x14ac:dyDescent="0.15">
      <c r="A331" s="123">
        <v>8</v>
      </c>
      <c r="B331" s="28" t="s">
        <v>2613</v>
      </c>
      <c r="C331" s="28" t="s">
        <v>6184</v>
      </c>
      <c r="D331" s="20"/>
      <c r="E331" s="127" t="s">
        <v>2614</v>
      </c>
      <c r="F331" s="127" t="s">
        <v>2615</v>
      </c>
      <c r="G331" s="124">
        <f>SUM(H331:K331)</f>
        <v>8.7309999999999999</v>
      </c>
      <c r="H331" s="23">
        <v>8.7309999999999999</v>
      </c>
      <c r="I331" s="19"/>
      <c r="J331" s="19"/>
      <c r="K331" s="19"/>
      <c r="L331" s="37" t="s">
        <v>2616</v>
      </c>
      <c r="M331" s="18" t="s">
        <v>2617</v>
      </c>
      <c r="N331" s="124" t="s">
        <v>6185</v>
      </c>
      <c r="O331" s="40" t="s">
        <v>1804</v>
      </c>
      <c r="P331" s="126" t="s">
        <v>2618</v>
      </c>
      <c r="Q331" s="126">
        <v>2017.12</v>
      </c>
      <c r="R331" s="126">
        <v>2017.12</v>
      </c>
      <c r="S331" s="123"/>
    </row>
    <row r="332" spans="1:19" ht="131.25" x14ac:dyDescent="0.15">
      <c r="A332" s="123">
        <v>9</v>
      </c>
      <c r="B332" s="18" t="s">
        <v>2637</v>
      </c>
      <c r="C332" s="18" t="s">
        <v>6186</v>
      </c>
      <c r="D332" s="20" t="s">
        <v>6187</v>
      </c>
      <c r="E332" s="127" t="s">
        <v>1206</v>
      </c>
      <c r="F332" s="123"/>
      <c r="G332" s="124">
        <v>171.5</v>
      </c>
      <c r="H332" s="123">
        <v>90</v>
      </c>
      <c r="I332" s="123">
        <v>81.5</v>
      </c>
      <c r="J332" s="19"/>
      <c r="K332" s="19"/>
      <c r="L332" s="127" t="s">
        <v>2638</v>
      </c>
      <c r="M332" s="39" t="s">
        <v>6188</v>
      </c>
      <c r="N332" s="124" t="s">
        <v>6189</v>
      </c>
      <c r="O332" s="40" t="s">
        <v>1804</v>
      </c>
      <c r="P332" s="126" t="s">
        <v>2442</v>
      </c>
      <c r="Q332" s="126" t="s">
        <v>2539</v>
      </c>
      <c r="R332" s="126" t="s">
        <v>2539</v>
      </c>
      <c r="S332" s="123"/>
    </row>
    <row r="333" spans="1:19" ht="80.25" x14ac:dyDescent="0.15">
      <c r="A333" s="123">
        <v>10</v>
      </c>
      <c r="B333" s="18" t="s">
        <v>1204</v>
      </c>
      <c r="C333" s="18" t="s">
        <v>6190</v>
      </c>
      <c r="D333" s="20" t="s">
        <v>6191</v>
      </c>
      <c r="E333" s="127" t="s">
        <v>1206</v>
      </c>
      <c r="F333" s="123"/>
      <c r="G333" s="124">
        <v>120</v>
      </c>
      <c r="H333" s="123"/>
      <c r="I333" s="123"/>
      <c r="J333" s="123"/>
      <c r="K333" s="123">
        <v>120</v>
      </c>
      <c r="L333" s="127" t="s">
        <v>2638</v>
      </c>
      <c r="M333" s="39" t="s">
        <v>6192</v>
      </c>
      <c r="N333" s="124" t="s">
        <v>6189</v>
      </c>
      <c r="O333" s="40" t="s">
        <v>1804</v>
      </c>
      <c r="P333" s="126" t="s">
        <v>2442</v>
      </c>
      <c r="Q333" s="126" t="s">
        <v>2539</v>
      </c>
      <c r="R333" s="126" t="s">
        <v>2539</v>
      </c>
      <c r="S333" s="123"/>
    </row>
    <row r="334" spans="1:19" ht="58.5" x14ac:dyDescent="0.15">
      <c r="A334" s="123">
        <v>11</v>
      </c>
      <c r="B334" s="18" t="s">
        <v>2639</v>
      </c>
      <c r="C334" s="18" t="s">
        <v>2640</v>
      </c>
      <c r="D334" s="20" t="s">
        <v>6193</v>
      </c>
      <c r="E334" s="127" t="s">
        <v>2259</v>
      </c>
      <c r="F334" s="127" t="s">
        <v>2260</v>
      </c>
      <c r="G334" s="123">
        <v>181.3</v>
      </c>
      <c r="H334" s="20"/>
      <c r="I334" s="20"/>
      <c r="J334" s="20"/>
      <c r="K334" s="123">
        <v>181.3</v>
      </c>
      <c r="L334" s="18" t="s">
        <v>2638</v>
      </c>
      <c r="M334" s="18" t="s">
        <v>6194</v>
      </c>
      <c r="N334" s="20" t="s">
        <v>6195</v>
      </c>
      <c r="O334" s="18" t="s">
        <v>1804</v>
      </c>
      <c r="P334" s="20">
        <v>2018.1</v>
      </c>
      <c r="Q334" s="20">
        <v>2018.12</v>
      </c>
      <c r="R334" s="20">
        <v>2018.12</v>
      </c>
      <c r="S334" s="20"/>
    </row>
    <row r="335" spans="1:19" ht="49.5" x14ac:dyDescent="0.15">
      <c r="A335" s="123">
        <v>12</v>
      </c>
      <c r="B335" s="18" t="s">
        <v>2641</v>
      </c>
      <c r="C335" s="18" t="s">
        <v>2642</v>
      </c>
      <c r="D335" s="20" t="s">
        <v>6196</v>
      </c>
      <c r="E335" s="127" t="s">
        <v>2259</v>
      </c>
      <c r="F335" s="127" t="s">
        <v>2260</v>
      </c>
      <c r="G335" s="123">
        <v>19.695</v>
      </c>
      <c r="H335" s="20"/>
      <c r="I335" s="20"/>
      <c r="J335" s="20"/>
      <c r="K335" s="123">
        <v>19.695</v>
      </c>
      <c r="L335" s="18" t="s">
        <v>2643</v>
      </c>
      <c r="M335" s="18" t="s">
        <v>6197</v>
      </c>
      <c r="N335" s="20" t="s">
        <v>6198</v>
      </c>
      <c r="O335" s="18" t="s">
        <v>1804</v>
      </c>
      <c r="P335" s="20">
        <v>2018.1</v>
      </c>
      <c r="Q335" s="20">
        <v>2018.12</v>
      </c>
      <c r="R335" s="20">
        <v>2018.12</v>
      </c>
      <c r="S335" s="20"/>
    </row>
    <row r="336" spans="1:19" ht="39" x14ac:dyDescent="0.15">
      <c r="A336" s="123">
        <v>13</v>
      </c>
      <c r="B336" s="18" t="s">
        <v>2644</v>
      </c>
      <c r="C336" s="18" t="s">
        <v>2645</v>
      </c>
      <c r="D336" s="20" t="s">
        <v>6199</v>
      </c>
      <c r="E336" s="127" t="s">
        <v>2259</v>
      </c>
      <c r="F336" s="127" t="s">
        <v>2260</v>
      </c>
      <c r="G336" s="123">
        <v>9.8475000000000001</v>
      </c>
      <c r="H336" s="123"/>
      <c r="I336" s="123"/>
      <c r="J336" s="123"/>
      <c r="K336" s="123">
        <v>9.8475000000000001</v>
      </c>
      <c r="L336" s="127" t="s">
        <v>2643</v>
      </c>
      <c r="M336" s="18" t="s">
        <v>2646</v>
      </c>
      <c r="N336" s="123" t="s">
        <v>6198</v>
      </c>
      <c r="O336" s="40" t="s">
        <v>1804</v>
      </c>
      <c r="P336" s="126">
        <v>2018.1</v>
      </c>
      <c r="Q336" s="126">
        <v>2018.12</v>
      </c>
      <c r="R336" s="126">
        <v>2018.12</v>
      </c>
      <c r="S336" s="11"/>
    </row>
    <row r="337" spans="1:19" x14ac:dyDescent="0.15">
      <c r="A337" s="123">
        <v>18</v>
      </c>
      <c r="B337" s="20" t="s">
        <v>6200</v>
      </c>
      <c r="C337" s="20"/>
      <c r="D337" s="20"/>
      <c r="E337" s="123"/>
      <c r="F337" s="123"/>
      <c r="G337" s="123">
        <f>SUM(G338:G355)</f>
        <v>779.47</v>
      </c>
      <c r="H337" s="123"/>
      <c r="I337" s="123">
        <f t="shared" ref="I337:K337" si="9">SUM(I338:I355)</f>
        <v>10</v>
      </c>
      <c r="J337" s="123"/>
      <c r="K337" s="123">
        <f t="shared" si="9"/>
        <v>769.47</v>
      </c>
      <c r="L337" s="123"/>
      <c r="M337" s="123"/>
      <c r="N337" s="123"/>
      <c r="O337" s="16"/>
      <c r="P337" s="16"/>
      <c r="Q337" s="16"/>
      <c r="R337" s="109"/>
      <c r="S337" s="17"/>
    </row>
    <row r="338" spans="1:19" ht="39" x14ac:dyDescent="0.15">
      <c r="A338" s="123">
        <v>1</v>
      </c>
      <c r="B338" s="28" t="s">
        <v>2569</v>
      </c>
      <c r="C338" s="28" t="s">
        <v>2570</v>
      </c>
      <c r="D338" s="20"/>
      <c r="E338" s="37" t="s">
        <v>1801</v>
      </c>
      <c r="F338" s="123"/>
      <c r="G338" s="123">
        <v>10</v>
      </c>
      <c r="H338" s="19"/>
      <c r="I338" s="19">
        <v>10</v>
      </c>
      <c r="J338" s="19"/>
      <c r="K338" s="19"/>
      <c r="L338" s="127" t="s">
        <v>1803</v>
      </c>
      <c r="M338" s="28" t="s">
        <v>6201</v>
      </c>
      <c r="N338" s="21">
        <v>10</v>
      </c>
      <c r="O338" s="40" t="s">
        <v>1804</v>
      </c>
      <c r="P338" s="126" t="s">
        <v>2571</v>
      </c>
      <c r="Q338" s="126">
        <v>2018.2</v>
      </c>
      <c r="R338" s="126">
        <v>2018.4</v>
      </c>
      <c r="S338" s="123"/>
    </row>
    <row r="339" spans="1:19" ht="40.5" x14ac:dyDescent="0.15">
      <c r="A339" s="123">
        <v>2</v>
      </c>
      <c r="B339" s="28" t="s">
        <v>6202</v>
      </c>
      <c r="C339" s="28" t="s">
        <v>2572</v>
      </c>
      <c r="D339" s="20"/>
      <c r="E339" s="37" t="s">
        <v>1801</v>
      </c>
      <c r="F339" s="123"/>
      <c r="G339" s="123">
        <v>4.26</v>
      </c>
      <c r="H339" s="19"/>
      <c r="I339" s="19"/>
      <c r="J339" s="19"/>
      <c r="K339" s="19">
        <v>4.26</v>
      </c>
      <c r="L339" s="127" t="s">
        <v>1803</v>
      </c>
      <c r="M339" s="28" t="s">
        <v>6201</v>
      </c>
      <c r="N339" s="21">
        <v>10</v>
      </c>
      <c r="O339" s="40" t="s">
        <v>1804</v>
      </c>
      <c r="P339" s="126">
        <v>2017.1</v>
      </c>
      <c r="Q339" s="126">
        <v>2018.2</v>
      </c>
      <c r="R339" s="126">
        <v>2018.4</v>
      </c>
      <c r="S339" s="123"/>
    </row>
    <row r="340" spans="1:19" ht="39" x14ac:dyDescent="0.15">
      <c r="A340" s="123">
        <v>3</v>
      </c>
      <c r="B340" s="28" t="s">
        <v>2573</v>
      </c>
      <c r="C340" s="28" t="s">
        <v>2572</v>
      </c>
      <c r="D340" s="20"/>
      <c r="E340" s="37" t="s">
        <v>1792</v>
      </c>
      <c r="F340" s="127" t="s">
        <v>2574</v>
      </c>
      <c r="G340" s="124">
        <f>SUM(H340:K340)</f>
        <v>15.21</v>
      </c>
      <c r="H340" s="123"/>
      <c r="I340" s="123"/>
      <c r="J340" s="123"/>
      <c r="K340" s="123">
        <v>15.21</v>
      </c>
      <c r="L340" s="127" t="s">
        <v>2575</v>
      </c>
      <c r="M340" s="39" t="s">
        <v>6203</v>
      </c>
      <c r="N340" s="124" t="s">
        <v>6204</v>
      </c>
      <c r="O340" s="40" t="s">
        <v>1804</v>
      </c>
      <c r="P340" s="126">
        <v>2017.6</v>
      </c>
      <c r="Q340" s="126">
        <v>2018.3</v>
      </c>
      <c r="R340" s="126" t="s">
        <v>1817</v>
      </c>
      <c r="S340" s="123"/>
    </row>
    <row r="341" spans="1:19" ht="39" x14ac:dyDescent="0.15">
      <c r="A341" s="123">
        <v>4</v>
      </c>
      <c r="B341" s="30" t="s">
        <v>2576</v>
      </c>
      <c r="C341" s="30" t="s">
        <v>2577</v>
      </c>
      <c r="D341" s="20"/>
      <c r="E341" s="123"/>
      <c r="F341" s="123"/>
      <c r="G341" s="123">
        <v>100</v>
      </c>
      <c r="H341" s="123"/>
      <c r="I341" s="123"/>
      <c r="J341" s="123"/>
      <c r="K341" s="123">
        <v>100</v>
      </c>
      <c r="L341" s="127" t="s">
        <v>2575</v>
      </c>
      <c r="M341" s="18" t="s">
        <v>2578</v>
      </c>
      <c r="N341" s="124"/>
      <c r="O341" s="40" t="s">
        <v>1804</v>
      </c>
      <c r="P341" s="126">
        <v>2018.1</v>
      </c>
      <c r="Q341" s="126">
        <v>2018.12</v>
      </c>
      <c r="R341" s="126">
        <v>2018.12</v>
      </c>
      <c r="S341" s="11"/>
    </row>
    <row r="342" spans="1:19" ht="39" x14ac:dyDescent="0.15">
      <c r="A342" s="123">
        <v>5</v>
      </c>
      <c r="B342" s="28" t="s">
        <v>2579</v>
      </c>
      <c r="C342" s="28" t="s">
        <v>2580</v>
      </c>
      <c r="D342" s="32" t="s">
        <v>6205</v>
      </c>
      <c r="E342" s="37" t="s">
        <v>1840</v>
      </c>
      <c r="F342" s="37" t="s">
        <v>2303</v>
      </c>
      <c r="G342" s="23">
        <v>25</v>
      </c>
      <c r="H342" s="23"/>
      <c r="I342" s="23"/>
      <c r="J342" s="23"/>
      <c r="K342" s="23">
        <v>25</v>
      </c>
      <c r="L342" s="37" t="s">
        <v>1842</v>
      </c>
      <c r="M342" s="28" t="s">
        <v>6206</v>
      </c>
      <c r="N342" s="21" t="s">
        <v>5652</v>
      </c>
      <c r="O342" s="40" t="s">
        <v>1804</v>
      </c>
      <c r="P342" s="38">
        <v>2018.3</v>
      </c>
      <c r="Q342" s="38">
        <v>2018.4</v>
      </c>
      <c r="R342" s="38">
        <v>2018.5</v>
      </c>
      <c r="S342" s="23"/>
    </row>
    <row r="343" spans="1:19" ht="39" x14ac:dyDescent="0.15">
      <c r="A343" s="123">
        <v>6</v>
      </c>
      <c r="B343" s="28" t="s">
        <v>2581</v>
      </c>
      <c r="C343" s="28" t="s">
        <v>2580</v>
      </c>
      <c r="D343" s="32" t="s">
        <v>6205</v>
      </c>
      <c r="E343" s="37" t="s">
        <v>1782</v>
      </c>
      <c r="F343" s="37" t="s">
        <v>2582</v>
      </c>
      <c r="G343" s="23">
        <v>25</v>
      </c>
      <c r="H343" s="23"/>
      <c r="I343" s="23"/>
      <c r="J343" s="23"/>
      <c r="K343" s="23">
        <v>25</v>
      </c>
      <c r="L343" s="37" t="s">
        <v>1784</v>
      </c>
      <c r="M343" s="28" t="s">
        <v>6207</v>
      </c>
      <c r="N343" s="21" t="s">
        <v>6208</v>
      </c>
      <c r="O343" s="40" t="s">
        <v>1804</v>
      </c>
      <c r="P343" s="38">
        <v>2018.3</v>
      </c>
      <c r="Q343" s="38">
        <v>2018.4</v>
      </c>
      <c r="R343" s="38">
        <v>2018.5</v>
      </c>
      <c r="S343" s="23"/>
    </row>
    <row r="344" spans="1:19" ht="39" x14ac:dyDescent="0.15">
      <c r="A344" s="123">
        <v>7</v>
      </c>
      <c r="B344" s="28" t="s">
        <v>2583</v>
      </c>
      <c r="C344" s="28" t="s">
        <v>2580</v>
      </c>
      <c r="D344" s="32" t="s">
        <v>6205</v>
      </c>
      <c r="E344" s="37" t="s">
        <v>1814</v>
      </c>
      <c r="F344" s="37" t="s">
        <v>2584</v>
      </c>
      <c r="G344" s="23">
        <v>25</v>
      </c>
      <c r="H344" s="23"/>
      <c r="I344" s="23"/>
      <c r="J344" s="23"/>
      <c r="K344" s="23">
        <v>25</v>
      </c>
      <c r="L344" s="37" t="s">
        <v>1816</v>
      </c>
      <c r="M344" s="28" t="s">
        <v>6207</v>
      </c>
      <c r="N344" s="21" t="s">
        <v>6208</v>
      </c>
      <c r="O344" s="40" t="s">
        <v>1804</v>
      </c>
      <c r="P344" s="38">
        <v>2018.3</v>
      </c>
      <c r="Q344" s="38">
        <v>2018.4</v>
      </c>
      <c r="R344" s="38">
        <v>2018.5</v>
      </c>
      <c r="S344" s="23"/>
    </row>
    <row r="345" spans="1:19" ht="39" x14ac:dyDescent="0.15">
      <c r="A345" s="123">
        <v>8</v>
      </c>
      <c r="B345" s="28" t="s">
        <v>2585</v>
      </c>
      <c r="C345" s="28" t="s">
        <v>2580</v>
      </c>
      <c r="D345" s="32" t="s">
        <v>6205</v>
      </c>
      <c r="E345" s="37" t="s">
        <v>1778</v>
      </c>
      <c r="F345" s="37" t="s">
        <v>2514</v>
      </c>
      <c r="G345" s="23">
        <v>25</v>
      </c>
      <c r="H345" s="23"/>
      <c r="I345" s="23"/>
      <c r="J345" s="23"/>
      <c r="K345" s="23">
        <v>25</v>
      </c>
      <c r="L345" s="37" t="s">
        <v>1780</v>
      </c>
      <c r="M345" s="28" t="s">
        <v>6209</v>
      </c>
      <c r="N345" s="21" t="s">
        <v>6210</v>
      </c>
      <c r="O345" s="40" t="s">
        <v>1804</v>
      </c>
      <c r="P345" s="38">
        <v>2018.3</v>
      </c>
      <c r="Q345" s="38">
        <v>2018.4</v>
      </c>
      <c r="R345" s="38">
        <v>2018.5</v>
      </c>
      <c r="S345" s="23"/>
    </row>
    <row r="346" spans="1:19" ht="39" x14ac:dyDescent="0.15">
      <c r="A346" s="123">
        <v>9</v>
      </c>
      <c r="B346" s="28" t="s">
        <v>2586</v>
      </c>
      <c r="C346" s="28" t="s">
        <v>2580</v>
      </c>
      <c r="D346" s="32" t="s">
        <v>6205</v>
      </c>
      <c r="E346" s="37" t="s">
        <v>1832</v>
      </c>
      <c r="F346" s="37" t="s">
        <v>2066</v>
      </c>
      <c r="G346" s="23">
        <v>25</v>
      </c>
      <c r="H346" s="23"/>
      <c r="I346" s="23"/>
      <c r="J346" s="23"/>
      <c r="K346" s="23">
        <v>25</v>
      </c>
      <c r="L346" s="37" t="s">
        <v>1834</v>
      </c>
      <c r="M346" s="28" t="s">
        <v>6211</v>
      </c>
      <c r="N346" s="21" t="s">
        <v>6212</v>
      </c>
      <c r="O346" s="40" t="s">
        <v>1804</v>
      </c>
      <c r="P346" s="38">
        <v>2018.3</v>
      </c>
      <c r="Q346" s="38">
        <v>2018.4</v>
      </c>
      <c r="R346" s="38">
        <v>2018.5</v>
      </c>
      <c r="S346" s="23"/>
    </row>
    <row r="347" spans="1:19" ht="39" x14ac:dyDescent="0.15">
      <c r="A347" s="123">
        <v>10</v>
      </c>
      <c r="B347" s="28" t="s">
        <v>2587</v>
      </c>
      <c r="C347" s="28" t="s">
        <v>2580</v>
      </c>
      <c r="D347" s="32" t="s">
        <v>6205</v>
      </c>
      <c r="E347" s="37" t="s">
        <v>1836</v>
      </c>
      <c r="F347" s="37" t="s">
        <v>2588</v>
      </c>
      <c r="G347" s="23">
        <v>25</v>
      </c>
      <c r="H347" s="23"/>
      <c r="I347" s="23"/>
      <c r="J347" s="23"/>
      <c r="K347" s="23">
        <v>25</v>
      </c>
      <c r="L347" s="37" t="s">
        <v>1838</v>
      </c>
      <c r="M347" s="28" t="s">
        <v>6213</v>
      </c>
      <c r="N347" s="21" t="s">
        <v>6214</v>
      </c>
      <c r="O347" s="40" t="s">
        <v>1804</v>
      </c>
      <c r="P347" s="38">
        <v>2018.3</v>
      </c>
      <c r="Q347" s="38">
        <v>2018.4</v>
      </c>
      <c r="R347" s="38">
        <v>2018.5</v>
      </c>
      <c r="S347" s="23"/>
    </row>
    <row r="348" spans="1:19" ht="39" x14ac:dyDescent="0.15">
      <c r="A348" s="123">
        <v>11</v>
      </c>
      <c r="B348" s="28" t="s">
        <v>2589</v>
      </c>
      <c r="C348" s="28" t="s">
        <v>2580</v>
      </c>
      <c r="D348" s="32" t="s">
        <v>6205</v>
      </c>
      <c r="E348" s="37" t="s">
        <v>1997</v>
      </c>
      <c r="F348" s="37" t="s">
        <v>2590</v>
      </c>
      <c r="G348" s="23">
        <v>25</v>
      </c>
      <c r="H348" s="23"/>
      <c r="I348" s="23"/>
      <c r="J348" s="23"/>
      <c r="K348" s="23">
        <v>25</v>
      </c>
      <c r="L348" s="37" t="s">
        <v>2312</v>
      </c>
      <c r="M348" s="28" t="s">
        <v>6206</v>
      </c>
      <c r="N348" s="21" t="s">
        <v>5652</v>
      </c>
      <c r="O348" s="40" t="s">
        <v>1804</v>
      </c>
      <c r="P348" s="38">
        <v>2018.3</v>
      </c>
      <c r="Q348" s="38">
        <v>2018.4</v>
      </c>
      <c r="R348" s="38">
        <v>2018.5</v>
      </c>
      <c r="S348" s="23"/>
    </row>
    <row r="349" spans="1:19" ht="39" x14ac:dyDescent="0.15">
      <c r="A349" s="123">
        <v>12</v>
      </c>
      <c r="B349" s="28" t="s">
        <v>2591</v>
      </c>
      <c r="C349" s="28" t="s">
        <v>2580</v>
      </c>
      <c r="D349" s="32" t="s">
        <v>6205</v>
      </c>
      <c r="E349" s="37" t="s">
        <v>1828</v>
      </c>
      <c r="F349" s="37" t="s">
        <v>2592</v>
      </c>
      <c r="G349" s="23">
        <v>25</v>
      </c>
      <c r="H349" s="23"/>
      <c r="I349" s="23"/>
      <c r="J349" s="23"/>
      <c r="K349" s="23">
        <v>25</v>
      </c>
      <c r="L349" s="37" t="s">
        <v>1830</v>
      </c>
      <c r="M349" s="28" t="s">
        <v>6211</v>
      </c>
      <c r="N349" s="21" t="s">
        <v>6212</v>
      </c>
      <c r="O349" s="40" t="s">
        <v>1804</v>
      </c>
      <c r="P349" s="38">
        <v>2018.3</v>
      </c>
      <c r="Q349" s="38">
        <v>2018.4</v>
      </c>
      <c r="R349" s="38">
        <v>2018.5</v>
      </c>
      <c r="S349" s="23"/>
    </row>
    <row r="350" spans="1:19" ht="39" x14ac:dyDescent="0.15">
      <c r="A350" s="123">
        <v>13</v>
      </c>
      <c r="B350" s="28" t="s">
        <v>2593</v>
      </c>
      <c r="C350" s="28" t="s">
        <v>2580</v>
      </c>
      <c r="D350" s="32" t="s">
        <v>6205</v>
      </c>
      <c r="E350" s="37" t="s">
        <v>1897</v>
      </c>
      <c r="F350" s="37" t="s">
        <v>2594</v>
      </c>
      <c r="G350" s="23">
        <v>25</v>
      </c>
      <c r="H350" s="23"/>
      <c r="I350" s="23"/>
      <c r="J350" s="23"/>
      <c r="K350" s="23">
        <v>25</v>
      </c>
      <c r="L350" s="37" t="s">
        <v>1899</v>
      </c>
      <c r="M350" s="28" t="s">
        <v>6213</v>
      </c>
      <c r="N350" s="21" t="s">
        <v>6214</v>
      </c>
      <c r="O350" s="40" t="s">
        <v>1804</v>
      </c>
      <c r="P350" s="38">
        <v>2018.3</v>
      </c>
      <c r="Q350" s="38">
        <v>2018.4</v>
      </c>
      <c r="R350" s="38">
        <v>2018.5</v>
      </c>
      <c r="S350" s="23"/>
    </row>
    <row r="351" spans="1:19" ht="39" x14ac:dyDescent="0.15">
      <c r="A351" s="123">
        <v>14</v>
      </c>
      <c r="B351" s="28" t="s">
        <v>2595</v>
      </c>
      <c r="C351" s="28" t="s">
        <v>2580</v>
      </c>
      <c r="D351" s="32" t="s">
        <v>6205</v>
      </c>
      <c r="E351" s="37" t="s">
        <v>1873</v>
      </c>
      <c r="F351" s="37" t="s">
        <v>2596</v>
      </c>
      <c r="G351" s="23">
        <v>25</v>
      </c>
      <c r="H351" s="23"/>
      <c r="I351" s="23"/>
      <c r="J351" s="23"/>
      <c r="K351" s="23">
        <v>25</v>
      </c>
      <c r="L351" s="37" t="s">
        <v>1875</v>
      </c>
      <c r="M351" s="28" t="s">
        <v>6213</v>
      </c>
      <c r="N351" s="21" t="s">
        <v>6214</v>
      </c>
      <c r="O351" s="40" t="s">
        <v>1804</v>
      </c>
      <c r="P351" s="38">
        <v>2018.3</v>
      </c>
      <c r="Q351" s="38">
        <v>2018.4</v>
      </c>
      <c r="R351" s="38">
        <v>2018.5</v>
      </c>
      <c r="S351" s="23"/>
    </row>
    <row r="352" spans="1:19" ht="39" x14ac:dyDescent="0.15">
      <c r="A352" s="123">
        <v>15</v>
      </c>
      <c r="B352" s="28" t="s">
        <v>2597</v>
      </c>
      <c r="C352" s="28" t="s">
        <v>2580</v>
      </c>
      <c r="D352" s="32" t="s">
        <v>6205</v>
      </c>
      <c r="E352" s="37" t="s">
        <v>1788</v>
      </c>
      <c r="F352" s="37" t="s">
        <v>2598</v>
      </c>
      <c r="G352" s="23">
        <v>25</v>
      </c>
      <c r="H352" s="23"/>
      <c r="I352" s="23"/>
      <c r="J352" s="23"/>
      <c r="K352" s="23">
        <v>25</v>
      </c>
      <c r="L352" s="37" t="s">
        <v>1790</v>
      </c>
      <c r="M352" s="28" t="s">
        <v>6215</v>
      </c>
      <c r="N352" s="21" t="s">
        <v>6212</v>
      </c>
      <c r="O352" s="40" t="s">
        <v>1804</v>
      </c>
      <c r="P352" s="38">
        <v>2018.4</v>
      </c>
      <c r="Q352" s="38">
        <v>2018.6</v>
      </c>
      <c r="R352" s="38">
        <v>2018.7</v>
      </c>
      <c r="S352" s="23"/>
    </row>
    <row r="353" spans="1:19" ht="39" x14ac:dyDescent="0.15">
      <c r="A353" s="123">
        <v>16</v>
      </c>
      <c r="B353" s="28" t="s">
        <v>2599</v>
      </c>
      <c r="C353" s="28" t="s">
        <v>2580</v>
      </c>
      <c r="D353" s="32" t="s">
        <v>6205</v>
      </c>
      <c r="E353" s="37" t="s">
        <v>1885</v>
      </c>
      <c r="F353" s="37" t="s">
        <v>2600</v>
      </c>
      <c r="G353" s="23">
        <v>25</v>
      </c>
      <c r="H353" s="23"/>
      <c r="I353" s="23"/>
      <c r="J353" s="23"/>
      <c r="K353" s="23">
        <v>25</v>
      </c>
      <c r="L353" s="37" t="s">
        <v>1887</v>
      </c>
      <c r="M353" s="28" t="s">
        <v>6206</v>
      </c>
      <c r="N353" s="21" t="s">
        <v>5652</v>
      </c>
      <c r="O353" s="40" t="s">
        <v>1804</v>
      </c>
      <c r="P353" s="38">
        <v>2018.4</v>
      </c>
      <c r="Q353" s="38">
        <v>2018.6</v>
      </c>
      <c r="R353" s="38">
        <v>2018.7</v>
      </c>
      <c r="S353" s="23"/>
    </row>
    <row r="354" spans="1:19" ht="87.75" x14ac:dyDescent="0.15">
      <c r="A354" s="123">
        <v>17</v>
      </c>
      <c r="B354" s="28" t="s">
        <v>2601</v>
      </c>
      <c r="C354" s="18" t="s">
        <v>2602</v>
      </c>
      <c r="D354" s="28" t="s">
        <v>6216</v>
      </c>
      <c r="E354" s="23" t="s">
        <v>6217</v>
      </c>
      <c r="F354" s="37" t="s">
        <v>2603</v>
      </c>
      <c r="G354" s="23">
        <v>200</v>
      </c>
      <c r="H354" s="23"/>
      <c r="I354" s="23"/>
      <c r="J354" s="23"/>
      <c r="K354" s="23">
        <v>200</v>
      </c>
      <c r="L354" s="37" t="s">
        <v>2575</v>
      </c>
      <c r="M354" s="28" t="s">
        <v>6218</v>
      </c>
      <c r="N354" s="21" t="s">
        <v>6219</v>
      </c>
      <c r="O354" s="40" t="s">
        <v>1804</v>
      </c>
      <c r="P354" s="38">
        <v>2018.1</v>
      </c>
      <c r="Q354" s="38">
        <v>2018.12</v>
      </c>
      <c r="R354" s="38">
        <v>2018.12</v>
      </c>
      <c r="S354" s="23"/>
    </row>
    <row r="355" spans="1:19" ht="79.5" x14ac:dyDescent="0.15">
      <c r="A355" s="123">
        <v>18</v>
      </c>
      <c r="B355" s="18" t="s">
        <v>6220</v>
      </c>
      <c r="C355" s="18" t="s">
        <v>6221</v>
      </c>
      <c r="D355" s="18" t="s">
        <v>6222</v>
      </c>
      <c r="E355" s="127" t="s">
        <v>2259</v>
      </c>
      <c r="F355" s="127" t="s">
        <v>2260</v>
      </c>
      <c r="G355" s="20">
        <v>150</v>
      </c>
      <c r="H355" s="20"/>
      <c r="I355" s="20"/>
      <c r="J355" s="20"/>
      <c r="K355" s="20">
        <v>150</v>
      </c>
      <c r="L355" s="18" t="s">
        <v>2636</v>
      </c>
      <c r="M355" s="18" t="s">
        <v>6221</v>
      </c>
      <c r="N355" s="20"/>
      <c r="O355" s="18" t="s">
        <v>1804</v>
      </c>
      <c r="P355" s="20" t="s">
        <v>2326</v>
      </c>
      <c r="Q355" s="20" t="s">
        <v>1853</v>
      </c>
      <c r="R355" s="20" t="s">
        <v>2539</v>
      </c>
      <c r="S355" s="123"/>
    </row>
    <row r="356" spans="1:19" x14ac:dyDescent="0.15">
      <c r="A356" s="123">
        <v>0</v>
      </c>
      <c r="B356" s="20" t="s">
        <v>6223</v>
      </c>
      <c r="C356" s="20"/>
      <c r="D356" s="20"/>
      <c r="E356" s="123"/>
      <c r="F356" s="123"/>
      <c r="G356" s="123">
        <v>0</v>
      </c>
      <c r="H356" s="19"/>
      <c r="I356" s="19"/>
      <c r="J356" s="19"/>
      <c r="K356" s="19"/>
      <c r="L356" s="108"/>
      <c r="M356" s="14"/>
      <c r="N356" s="15"/>
      <c r="O356" s="16"/>
      <c r="P356" s="16"/>
      <c r="Q356" s="16"/>
      <c r="R356" s="109"/>
      <c r="S356" s="17"/>
    </row>
    <row r="357" spans="1:19" x14ac:dyDescent="0.15">
      <c r="A357" s="123">
        <v>15</v>
      </c>
      <c r="B357" s="20" t="s">
        <v>6224</v>
      </c>
      <c r="C357" s="20"/>
      <c r="D357" s="20"/>
      <c r="E357" s="123"/>
      <c r="F357" s="123"/>
      <c r="G357" s="123">
        <f>SUM(G358:G372)</f>
        <v>2776.9500000000003</v>
      </c>
      <c r="H357" s="123"/>
      <c r="I357" s="123">
        <f t="shared" ref="I357" si="10">SUM(I358:I372)</f>
        <v>2776.9500000000003</v>
      </c>
      <c r="J357" s="123"/>
      <c r="K357" s="123"/>
      <c r="L357" s="123"/>
      <c r="M357" s="123"/>
      <c r="N357" s="123"/>
      <c r="O357" s="16"/>
      <c r="P357" s="16"/>
      <c r="Q357" s="16"/>
      <c r="R357" s="109"/>
      <c r="S357" s="17"/>
    </row>
    <row r="358" spans="1:19" ht="102.75" x14ac:dyDescent="0.15">
      <c r="A358" s="123">
        <v>1</v>
      </c>
      <c r="B358" s="31" t="s">
        <v>2647</v>
      </c>
      <c r="C358" s="18" t="s">
        <v>2648</v>
      </c>
      <c r="D358" s="20" t="s">
        <v>6225</v>
      </c>
      <c r="E358" s="127" t="s">
        <v>1790</v>
      </c>
      <c r="F358" s="127" t="s">
        <v>2260</v>
      </c>
      <c r="G358" s="27">
        <v>225.09</v>
      </c>
      <c r="H358" s="123"/>
      <c r="I358" s="27">
        <v>225.09</v>
      </c>
      <c r="J358" s="123"/>
      <c r="K358" s="123"/>
      <c r="L358" s="127" t="s">
        <v>1790</v>
      </c>
      <c r="M358" s="18" t="s">
        <v>2649</v>
      </c>
      <c r="N358" s="124" t="s">
        <v>6226</v>
      </c>
      <c r="O358" s="126" t="s">
        <v>2442</v>
      </c>
      <c r="P358" s="126" t="s">
        <v>2442</v>
      </c>
      <c r="Q358" s="126">
        <v>2018.5</v>
      </c>
      <c r="R358" s="126">
        <v>2018.6</v>
      </c>
      <c r="S358" s="36"/>
    </row>
    <row r="359" spans="1:19" ht="102.75" x14ac:dyDescent="0.15">
      <c r="A359" s="123">
        <v>2</v>
      </c>
      <c r="B359" s="31" t="s">
        <v>2650</v>
      </c>
      <c r="C359" s="18" t="s">
        <v>2648</v>
      </c>
      <c r="D359" s="20" t="s">
        <v>6225</v>
      </c>
      <c r="E359" s="127" t="s">
        <v>1885</v>
      </c>
      <c r="F359" s="127" t="s">
        <v>2260</v>
      </c>
      <c r="G359" s="27">
        <v>251.99</v>
      </c>
      <c r="H359" s="123"/>
      <c r="I359" s="27">
        <v>251.99</v>
      </c>
      <c r="J359" s="123"/>
      <c r="K359" s="123"/>
      <c r="L359" s="127" t="s">
        <v>1887</v>
      </c>
      <c r="M359" s="18" t="s">
        <v>2649</v>
      </c>
      <c r="N359" s="124" t="s">
        <v>6227</v>
      </c>
      <c r="O359" s="126" t="s">
        <v>2442</v>
      </c>
      <c r="P359" s="126" t="s">
        <v>2442</v>
      </c>
      <c r="Q359" s="126">
        <v>2018.5</v>
      </c>
      <c r="R359" s="126">
        <v>2018.6</v>
      </c>
      <c r="S359" s="36"/>
    </row>
    <row r="360" spans="1:19" ht="102.75" x14ac:dyDescent="0.15">
      <c r="A360" s="123">
        <v>3</v>
      </c>
      <c r="B360" s="31" t="s">
        <v>2651</v>
      </c>
      <c r="C360" s="18" t="s">
        <v>2648</v>
      </c>
      <c r="D360" s="20" t="s">
        <v>6225</v>
      </c>
      <c r="E360" s="127" t="s">
        <v>1832</v>
      </c>
      <c r="F360" s="127" t="s">
        <v>2260</v>
      </c>
      <c r="G360" s="27">
        <v>36.43</v>
      </c>
      <c r="H360" s="123"/>
      <c r="I360" s="27">
        <v>36.43</v>
      </c>
      <c r="J360" s="123"/>
      <c r="K360" s="123"/>
      <c r="L360" s="127" t="s">
        <v>1834</v>
      </c>
      <c r="M360" s="18" t="s">
        <v>2649</v>
      </c>
      <c r="N360" s="124" t="s">
        <v>6228</v>
      </c>
      <c r="O360" s="126" t="s">
        <v>2442</v>
      </c>
      <c r="P360" s="126" t="s">
        <v>2442</v>
      </c>
      <c r="Q360" s="126">
        <v>2018.5</v>
      </c>
      <c r="R360" s="126">
        <v>2018.6</v>
      </c>
      <c r="S360" s="36"/>
    </row>
    <row r="361" spans="1:19" ht="102.75" x14ac:dyDescent="0.15">
      <c r="A361" s="123">
        <v>4</v>
      </c>
      <c r="B361" s="31" t="s">
        <v>2652</v>
      </c>
      <c r="C361" s="18" t="s">
        <v>2648</v>
      </c>
      <c r="D361" s="20" t="s">
        <v>6225</v>
      </c>
      <c r="E361" s="127" t="s">
        <v>1897</v>
      </c>
      <c r="F361" s="127" t="s">
        <v>2260</v>
      </c>
      <c r="G361" s="27">
        <v>165.9</v>
      </c>
      <c r="H361" s="123"/>
      <c r="I361" s="27">
        <v>165.9</v>
      </c>
      <c r="J361" s="123"/>
      <c r="K361" s="123"/>
      <c r="L361" s="127" t="s">
        <v>1899</v>
      </c>
      <c r="M361" s="18" t="s">
        <v>2649</v>
      </c>
      <c r="N361" s="124" t="s">
        <v>6229</v>
      </c>
      <c r="O361" s="126" t="s">
        <v>2442</v>
      </c>
      <c r="P361" s="126" t="s">
        <v>2442</v>
      </c>
      <c r="Q361" s="126">
        <v>2018.5</v>
      </c>
      <c r="R361" s="126">
        <v>2018.6</v>
      </c>
      <c r="S361" s="36"/>
    </row>
    <row r="362" spans="1:19" ht="102.75" x14ac:dyDescent="0.15">
      <c r="A362" s="123">
        <v>5</v>
      </c>
      <c r="B362" s="31" t="s">
        <v>2653</v>
      </c>
      <c r="C362" s="18" t="s">
        <v>2648</v>
      </c>
      <c r="D362" s="20" t="s">
        <v>6225</v>
      </c>
      <c r="E362" s="127" t="s">
        <v>1814</v>
      </c>
      <c r="F362" s="127" t="s">
        <v>2260</v>
      </c>
      <c r="G362" s="27">
        <v>294.73</v>
      </c>
      <c r="H362" s="123"/>
      <c r="I362" s="27">
        <v>294.73</v>
      </c>
      <c r="J362" s="123"/>
      <c r="K362" s="123"/>
      <c r="L362" s="127" t="s">
        <v>1816</v>
      </c>
      <c r="M362" s="18" t="s">
        <v>2649</v>
      </c>
      <c r="N362" s="124" t="s">
        <v>6230</v>
      </c>
      <c r="O362" s="126" t="s">
        <v>2442</v>
      </c>
      <c r="P362" s="126" t="s">
        <v>2442</v>
      </c>
      <c r="Q362" s="126">
        <v>2018.5</v>
      </c>
      <c r="R362" s="126">
        <v>2018.6</v>
      </c>
      <c r="S362" s="36"/>
    </row>
    <row r="363" spans="1:19" ht="102.75" x14ac:dyDescent="0.15">
      <c r="A363" s="123">
        <v>6</v>
      </c>
      <c r="B363" s="31" t="s">
        <v>2654</v>
      </c>
      <c r="C363" s="18" t="s">
        <v>2648</v>
      </c>
      <c r="D363" s="20" t="s">
        <v>6225</v>
      </c>
      <c r="E363" s="127" t="s">
        <v>1782</v>
      </c>
      <c r="F363" s="127" t="s">
        <v>2260</v>
      </c>
      <c r="G363" s="27">
        <v>178.04</v>
      </c>
      <c r="H363" s="123"/>
      <c r="I363" s="27">
        <v>178.04</v>
      </c>
      <c r="J363" s="123"/>
      <c r="K363" s="123"/>
      <c r="L363" s="127" t="s">
        <v>1784</v>
      </c>
      <c r="M363" s="18" t="s">
        <v>2649</v>
      </c>
      <c r="N363" s="124" t="s">
        <v>6231</v>
      </c>
      <c r="O363" s="126" t="s">
        <v>2442</v>
      </c>
      <c r="P363" s="126" t="s">
        <v>2442</v>
      </c>
      <c r="Q363" s="126">
        <v>2018.5</v>
      </c>
      <c r="R363" s="126">
        <v>2018.6</v>
      </c>
      <c r="S363" s="36"/>
    </row>
    <row r="364" spans="1:19" ht="102.75" x14ac:dyDescent="0.15">
      <c r="A364" s="123">
        <v>7</v>
      </c>
      <c r="B364" s="31" t="s">
        <v>2655</v>
      </c>
      <c r="C364" s="18" t="s">
        <v>2648</v>
      </c>
      <c r="D364" s="20" t="s">
        <v>6225</v>
      </c>
      <c r="E364" s="127" t="s">
        <v>1873</v>
      </c>
      <c r="F364" s="127" t="s">
        <v>2260</v>
      </c>
      <c r="G364" s="27">
        <v>40.909999999999997</v>
      </c>
      <c r="H364" s="123"/>
      <c r="I364" s="27">
        <v>40.909999999999997</v>
      </c>
      <c r="J364" s="123"/>
      <c r="K364" s="123"/>
      <c r="L364" s="127" t="s">
        <v>1875</v>
      </c>
      <c r="M364" s="18" t="s">
        <v>2649</v>
      </c>
      <c r="N364" s="124" t="s">
        <v>6232</v>
      </c>
      <c r="O364" s="126" t="s">
        <v>2442</v>
      </c>
      <c r="P364" s="126" t="s">
        <v>2442</v>
      </c>
      <c r="Q364" s="126">
        <v>2018.5</v>
      </c>
      <c r="R364" s="126">
        <v>2018.6</v>
      </c>
      <c r="S364" s="36"/>
    </row>
    <row r="365" spans="1:19" ht="102.75" x14ac:dyDescent="0.15">
      <c r="A365" s="123">
        <v>8</v>
      </c>
      <c r="B365" s="31" t="s">
        <v>2656</v>
      </c>
      <c r="C365" s="18" t="s">
        <v>2648</v>
      </c>
      <c r="D365" s="20" t="s">
        <v>6225</v>
      </c>
      <c r="E365" s="127" t="s">
        <v>1828</v>
      </c>
      <c r="F365" s="127" t="s">
        <v>2260</v>
      </c>
      <c r="G365" s="27">
        <v>276.83999999999997</v>
      </c>
      <c r="H365" s="123"/>
      <c r="I365" s="27">
        <v>276.83999999999997</v>
      </c>
      <c r="J365" s="123"/>
      <c r="K365" s="123"/>
      <c r="L365" s="127" t="s">
        <v>1830</v>
      </c>
      <c r="M365" s="18" t="s">
        <v>2649</v>
      </c>
      <c r="N365" s="124" t="s">
        <v>6233</v>
      </c>
      <c r="O365" s="126" t="s">
        <v>2442</v>
      </c>
      <c r="P365" s="126" t="s">
        <v>2442</v>
      </c>
      <c r="Q365" s="126">
        <v>2018.5</v>
      </c>
      <c r="R365" s="126">
        <v>2018.6</v>
      </c>
      <c r="S365" s="36"/>
    </row>
    <row r="366" spans="1:19" ht="102.75" x14ac:dyDescent="0.15">
      <c r="A366" s="123">
        <v>9</v>
      </c>
      <c r="B366" s="31" t="s">
        <v>2657</v>
      </c>
      <c r="C366" s="18" t="s">
        <v>2648</v>
      </c>
      <c r="D366" s="20" t="s">
        <v>6225</v>
      </c>
      <c r="E366" s="127" t="s">
        <v>1997</v>
      </c>
      <c r="F366" s="127" t="s">
        <v>2260</v>
      </c>
      <c r="G366" s="27">
        <v>76.12</v>
      </c>
      <c r="H366" s="123"/>
      <c r="I366" s="27">
        <v>76.12</v>
      </c>
      <c r="J366" s="123"/>
      <c r="K366" s="123"/>
      <c r="L366" s="127" t="s">
        <v>2312</v>
      </c>
      <c r="M366" s="18" t="s">
        <v>2649</v>
      </c>
      <c r="N366" s="124" t="s">
        <v>6234</v>
      </c>
      <c r="O366" s="126" t="s">
        <v>2442</v>
      </c>
      <c r="P366" s="126" t="s">
        <v>2442</v>
      </c>
      <c r="Q366" s="126">
        <v>2018.5</v>
      </c>
      <c r="R366" s="126">
        <v>2018.6</v>
      </c>
      <c r="S366" s="36"/>
    </row>
    <row r="367" spans="1:19" ht="102.75" x14ac:dyDescent="0.15">
      <c r="A367" s="123">
        <v>10</v>
      </c>
      <c r="B367" s="31" t="s">
        <v>2658</v>
      </c>
      <c r="C367" s="18" t="s">
        <v>2648</v>
      </c>
      <c r="D367" s="20" t="s">
        <v>6225</v>
      </c>
      <c r="E367" s="127" t="s">
        <v>1836</v>
      </c>
      <c r="F367" s="127" t="s">
        <v>2260</v>
      </c>
      <c r="G367" s="27">
        <v>157.16</v>
      </c>
      <c r="H367" s="123"/>
      <c r="I367" s="27">
        <v>157.16</v>
      </c>
      <c r="J367" s="123"/>
      <c r="K367" s="123"/>
      <c r="L367" s="127" t="s">
        <v>1838</v>
      </c>
      <c r="M367" s="18" t="s">
        <v>2649</v>
      </c>
      <c r="N367" s="124" t="s">
        <v>6235</v>
      </c>
      <c r="O367" s="126" t="s">
        <v>2442</v>
      </c>
      <c r="P367" s="126" t="s">
        <v>2442</v>
      </c>
      <c r="Q367" s="126">
        <v>2018.5</v>
      </c>
      <c r="R367" s="126">
        <v>2018.6</v>
      </c>
      <c r="S367" s="36"/>
    </row>
    <row r="368" spans="1:19" ht="102.75" x14ac:dyDescent="0.15">
      <c r="A368" s="123">
        <v>11</v>
      </c>
      <c r="B368" s="31" t="s">
        <v>2659</v>
      </c>
      <c r="C368" s="18" t="s">
        <v>2648</v>
      </c>
      <c r="D368" s="20" t="s">
        <v>6225</v>
      </c>
      <c r="E368" s="127" t="s">
        <v>1840</v>
      </c>
      <c r="F368" s="127" t="s">
        <v>2260</v>
      </c>
      <c r="G368" s="27">
        <v>99.17</v>
      </c>
      <c r="H368" s="123"/>
      <c r="I368" s="27">
        <v>99.17</v>
      </c>
      <c r="J368" s="123"/>
      <c r="K368" s="123"/>
      <c r="L368" s="127" t="s">
        <v>1842</v>
      </c>
      <c r="M368" s="18" t="s">
        <v>2649</v>
      </c>
      <c r="N368" s="124" t="s">
        <v>6236</v>
      </c>
      <c r="O368" s="126" t="s">
        <v>2442</v>
      </c>
      <c r="P368" s="126" t="s">
        <v>2442</v>
      </c>
      <c r="Q368" s="126">
        <v>2018.5</v>
      </c>
      <c r="R368" s="126">
        <v>2018.6</v>
      </c>
      <c r="S368" s="36"/>
    </row>
    <row r="369" spans="1:19" ht="102.75" x14ac:dyDescent="0.15">
      <c r="A369" s="123">
        <v>12</v>
      </c>
      <c r="B369" s="31" t="s">
        <v>2660</v>
      </c>
      <c r="C369" s="18" t="s">
        <v>2648</v>
      </c>
      <c r="D369" s="20" t="s">
        <v>6225</v>
      </c>
      <c r="E369" s="127" t="s">
        <v>2487</v>
      </c>
      <c r="F369" s="127" t="s">
        <v>2260</v>
      </c>
      <c r="G369" s="27">
        <v>378.51</v>
      </c>
      <c r="H369" s="123"/>
      <c r="I369" s="27">
        <v>378.51</v>
      </c>
      <c r="J369" s="123"/>
      <c r="K369" s="123"/>
      <c r="L369" s="127" t="s">
        <v>1810</v>
      </c>
      <c r="M369" s="18" t="s">
        <v>2649</v>
      </c>
      <c r="N369" s="124" t="s">
        <v>6237</v>
      </c>
      <c r="O369" s="126" t="s">
        <v>2442</v>
      </c>
      <c r="P369" s="126" t="s">
        <v>2442</v>
      </c>
      <c r="Q369" s="126">
        <v>2018.5</v>
      </c>
      <c r="R369" s="126">
        <v>2018.6</v>
      </c>
      <c r="S369" s="36"/>
    </row>
    <row r="370" spans="1:19" ht="102.75" x14ac:dyDescent="0.15">
      <c r="A370" s="123">
        <v>13</v>
      </c>
      <c r="B370" s="31" t="s">
        <v>2661</v>
      </c>
      <c r="C370" s="18" t="s">
        <v>2648</v>
      </c>
      <c r="D370" s="20" t="s">
        <v>6225</v>
      </c>
      <c r="E370" s="127" t="s">
        <v>1778</v>
      </c>
      <c r="F370" s="127" t="s">
        <v>2260</v>
      </c>
      <c r="G370" s="27">
        <v>161.78</v>
      </c>
      <c r="H370" s="123"/>
      <c r="I370" s="27">
        <v>161.78</v>
      </c>
      <c r="J370" s="123"/>
      <c r="K370" s="123"/>
      <c r="L370" s="127" t="s">
        <v>1780</v>
      </c>
      <c r="M370" s="18" t="s">
        <v>2649</v>
      </c>
      <c r="N370" s="124" t="s">
        <v>6238</v>
      </c>
      <c r="O370" s="126" t="s">
        <v>2442</v>
      </c>
      <c r="P370" s="126" t="s">
        <v>2442</v>
      </c>
      <c r="Q370" s="126">
        <v>2018.5</v>
      </c>
      <c r="R370" s="126">
        <v>2018.6</v>
      </c>
      <c r="S370" s="36"/>
    </row>
    <row r="371" spans="1:19" ht="102.75" x14ac:dyDescent="0.15">
      <c r="A371" s="123">
        <v>14</v>
      </c>
      <c r="B371" s="31" t="s">
        <v>2662</v>
      </c>
      <c r="C371" s="18" t="s">
        <v>2648</v>
      </c>
      <c r="D371" s="20" t="s">
        <v>6225</v>
      </c>
      <c r="E371" s="127" t="s">
        <v>1801</v>
      </c>
      <c r="F371" s="127" t="s">
        <v>2260</v>
      </c>
      <c r="G371" s="27">
        <v>185.47</v>
      </c>
      <c r="H371" s="123"/>
      <c r="I371" s="27">
        <v>185.47</v>
      </c>
      <c r="J371" s="123"/>
      <c r="K371" s="123"/>
      <c r="L371" s="127" t="s">
        <v>1803</v>
      </c>
      <c r="M371" s="18" t="s">
        <v>2649</v>
      </c>
      <c r="N371" s="124" t="s">
        <v>6239</v>
      </c>
      <c r="O371" s="126" t="s">
        <v>2442</v>
      </c>
      <c r="P371" s="126" t="s">
        <v>2442</v>
      </c>
      <c r="Q371" s="126">
        <v>2018.5</v>
      </c>
      <c r="R371" s="126">
        <v>2018.6</v>
      </c>
      <c r="S371" s="36"/>
    </row>
    <row r="372" spans="1:19" ht="102.75" x14ac:dyDescent="0.15">
      <c r="A372" s="123">
        <v>15</v>
      </c>
      <c r="B372" s="31" t="s">
        <v>2663</v>
      </c>
      <c r="C372" s="18" t="s">
        <v>2648</v>
      </c>
      <c r="D372" s="20" t="s">
        <v>6225</v>
      </c>
      <c r="E372" s="127" t="s">
        <v>1792</v>
      </c>
      <c r="F372" s="127" t="s">
        <v>2260</v>
      </c>
      <c r="G372" s="27">
        <v>248.81</v>
      </c>
      <c r="H372" s="123"/>
      <c r="I372" s="27">
        <v>248.81</v>
      </c>
      <c r="J372" s="123"/>
      <c r="K372" s="123"/>
      <c r="L372" s="127" t="s">
        <v>1794</v>
      </c>
      <c r="M372" s="18" t="s">
        <v>2649</v>
      </c>
      <c r="N372" s="124" t="s">
        <v>6240</v>
      </c>
      <c r="O372" s="126" t="s">
        <v>2442</v>
      </c>
      <c r="P372" s="126" t="s">
        <v>2442</v>
      </c>
      <c r="Q372" s="126">
        <v>2018.5</v>
      </c>
      <c r="R372" s="126">
        <v>2018.6</v>
      </c>
      <c r="S372" s="36"/>
    </row>
    <row r="373" spans="1:19" x14ac:dyDescent="0.15">
      <c r="A373" s="123">
        <v>3</v>
      </c>
      <c r="B373" s="20" t="s">
        <v>6241</v>
      </c>
      <c r="C373" s="20"/>
      <c r="D373" s="20"/>
      <c r="E373" s="123"/>
      <c r="F373" s="123"/>
      <c r="G373" s="123">
        <f>SUM(G374:G376)</f>
        <v>718.8</v>
      </c>
      <c r="H373" s="123">
        <f t="shared" ref="H373:K373" si="11">SUM(H374:H376)</f>
        <v>30</v>
      </c>
      <c r="I373" s="123">
        <f t="shared" si="11"/>
        <v>211.8</v>
      </c>
      <c r="J373" s="123"/>
      <c r="K373" s="123">
        <f t="shared" si="11"/>
        <v>477</v>
      </c>
      <c r="L373" s="123"/>
      <c r="M373" s="123"/>
      <c r="N373" s="123">
        <f t="shared" ref="N373" si="12">SUM(N374:N376)</f>
        <v>353</v>
      </c>
      <c r="O373" s="16"/>
      <c r="P373" s="16"/>
      <c r="Q373" s="16"/>
      <c r="R373" s="109"/>
      <c r="S373" s="17"/>
    </row>
    <row r="374" spans="1:19" ht="202.5" x14ac:dyDescent="0.15">
      <c r="A374" s="123">
        <v>1</v>
      </c>
      <c r="B374" s="32" t="s">
        <v>6242</v>
      </c>
      <c r="C374" s="18" t="s">
        <v>6243</v>
      </c>
      <c r="D374" s="20"/>
      <c r="E374" s="37" t="s">
        <v>2619</v>
      </c>
      <c r="F374" s="37" t="s">
        <v>2620</v>
      </c>
      <c r="G374" s="124">
        <f t="shared" ref="G374" si="13">SUM(H374:K374)</f>
        <v>30</v>
      </c>
      <c r="H374" s="123">
        <v>30</v>
      </c>
      <c r="I374" s="19"/>
      <c r="J374" s="19"/>
      <c r="K374" s="19"/>
      <c r="L374" s="127" t="s">
        <v>2621</v>
      </c>
      <c r="M374" s="39" t="s">
        <v>2622</v>
      </c>
      <c r="N374" s="124"/>
      <c r="O374" s="40" t="s">
        <v>1804</v>
      </c>
      <c r="P374" s="38">
        <v>2018.4</v>
      </c>
      <c r="Q374" s="38">
        <v>2018.6</v>
      </c>
      <c r="R374" s="126">
        <v>2018.6</v>
      </c>
      <c r="S374" s="123"/>
    </row>
    <row r="375" spans="1:19" ht="48.75" x14ac:dyDescent="0.15">
      <c r="A375" s="123">
        <v>2</v>
      </c>
      <c r="B375" s="18" t="s">
        <v>2623</v>
      </c>
      <c r="C375" s="18" t="s">
        <v>2623</v>
      </c>
      <c r="D375" s="20" t="s">
        <v>6244</v>
      </c>
      <c r="E375" s="123" t="s">
        <v>6162</v>
      </c>
      <c r="F375" s="123"/>
      <c r="G375" s="123">
        <v>211.8</v>
      </c>
      <c r="H375" s="123"/>
      <c r="I375" s="123">
        <v>211.8</v>
      </c>
      <c r="J375" s="123"/>
      <c r="K375" s="123"/>
      <c r="L375" s="127" t="s">
        <v>2624</v>
      </c>
      <c r="M375" s="18" t="s">
        <v>2625</v>
      </c>
      <c r="N375" s="124">
        <v>353</v>
      </c>
      <c r="O375" s="40" t="s">
        <v>1804</v>
      </c>
      <c r="P375" s="126" t="s">
        <v>2442</v>
      </c>
      <c r="Q375" s="126">
        <v>2018.12</v>
      </c>
      <c r="R375" s="126">
        <v>2018.12</v>
      </c>
      <c r="S375" s="11"/>
    </row>
    <row r="376" spans="1:19" ht="60.75" x14ac:dyDescent="0.15">
      <c r="A376" s="123">
        <v>3</v>
      </c>
      <c r="B376" s="18" t="s">
        <v>2626</v>
      </c>
      <c r="C376" s="18" t="s">
        <v>2627</v>
      </c>
      <c r="D376" s="18" t="s">
        <v>6245</v>
      </c>
      <c r="E376" s="123">
        <v>15</v>
      </c>
      <c r="F376" s="123" t="s">
        <v>6246</v>
      </c>
      <c r="G376" s="123">
        <v>477</v>
      </c>
      <c r="H376" s="123"/>
      <c r="I376" s="123"/>
      <c r="J376" s="123"/>
      <c r="K376" s="123">
        <v>477</v>
      </c>
      <c r="L376" s="127" t="s">
        <v>2628</v>
      </c>
      <c r="M376" s="20" t="s">
        <v>6247</v>
      </c>
      <c r="N376" s="33" t="s">
        <v>6248</v>
      </c>
      <c r="O376" s="126" t="s">
        <v>6249</v>
      </c>
      <c r="P376" s="126">
        <v>2018.7</v>
      </c>
      <c r="Q376" s="126">
        <v>2018.9</v>
      </c>
      <c r="R376" s="126">
        <v>2018.11</v>
      </c>
      <c r="S376" s="11"/>
    </row>
    <row r="377" spans="1:19" x14ac:dyDescent="0.15">
      <c r="A377" s="3">
        <f>A378+A475+A515+A517+A545+A548+A549+A553</f>
        <v>169</v>
      </c>
      <c r="B377" s="150" t="s">
        <v>6250</v>
      </c>
      <c r="C377" s="151"/>
      <c r="D377" s="151"/>
      <c r="E377" s="151"/>
      <c r="F377" s="152"/>
      <c r="G377" s="123">
        <f>G378+G475+G515+G517+G545+G548+G549+G553</f>
        <v>15523.224599999998</v>
      </c>
      <c r="H377" s="123">
        <f t="shared" ref="H377:K377" si="14">H378+H475+H515+H517+H545+H548+H549+H553</f>
        <v>10643.073899999999</v>
      </c>
      <c r="I377" s="123">
        <f t="shared" si="14"/>
        <v>1039.6196</v>
      </c>
      <c r="J377" s="123">
        <f t="shared" si="14"/>
        <v>1125.9036000000001</v>
      </c>
      <c r="K377" s="123">
        <f t="shared" si="14"/>
        <v>2714.6275000000001</v>
      </c>
      <c r="L377" s="124"/>
      <c r="M377" s="20"/>
      <c r="N377" s="124"/>
      <c r="O377" s="123"/>
      <c r="P377" s="124"/>
      <c r="Q377" s="123"/>
      <c r="R377" s="124"/>
      <c r="S377" s="123"/>
    </row>
    <row r="378" spans="1:19" x14ac:dyDescent="0.15">
      <c r="A378" s="123">
        <v>96</v>
      </c>
      <c r="B378" s="127" t="s">
        <v>6251</v>
      </c>
      <c r="C378" s="127"/>
      <c r="D378" s="127"/>
      <c r="E378" s="127"/>
      <c r="F378" s="127"/>
      <c r="G378" s="123">
        <f>SUM(G379:G474)</f>
        <v>3643.8824999999988</v>
      </c>
      <c r="H378" s="123">
        <f t="shared" ref="H378:N378" si="15">SUM(H379:H474)</f>
        <v>3508.8824999999988</v>
      </c>
      <c r="I378" s="123">
        <f t="shared" si="15"/>
        <v>135</v>
      </c>
      <c r="J378" s="123"/>
      <c r="K378" s="123"/>
      <c r="L378" s="123"/>
      <c r="M378" s="123"/>
      <c r="N378" s="123">
        <f t="shared" si="15"/>
        <v>39996</v>
      </c>
      <c r="O378" s="123"/>
      <c r="P378" s="124"/>
      <c r="Q378" s="123"/>
      <c r="R378" s="124"/>
      <c r="S378" s="123"/>
    </row>
    <row r="379" spans="1:19" ht="89.25" x14ac:dyDescent="0.15">
      <c r="A379" s="123">
        <v>1</v>
      </c>
      <c r="B379" s="26" t="s">
        <v>2324</v>
      </c>
      <c r="C379" s="26" t="s">
        <v>6252</v>
      </c>
      <c r="D379" s="44" t="s">
        <v>6253</v>
      </c>
      <c r="E379" s="33" t="s">
        <v>1828</v>
      </c>
      <c r="F379" s="33" t="s">
        <v>2325</v>
      </c>
      <c r="G379" s="123">
        <v>28.5</v>
      </c>
      <c r="H379" s="124">
        <v>28.5</v>
      </c>
      <c r="I379" s="123"/>
      <c r="J379" s="124"/>
      <c r="K379" s="123"/>
      <c r="L379" s="33" t="s">
        <v>1830</v>
      </c>
      <c r="M379" s="18" t="s">
        <v>6254</v>
      </c>
      <c r="N379" s="124">
        <v>202</v>
      </c>
      <c r="O379" s="127" t="s">
        <v>1804</v>
      </c>
      <c r="P379" s="124">
        <v>2018.1</v>
      </c>
      <c r="Q379" s="123">
        <v>2018.2</v>
      </c>
      <c r="R379" s="124" t="s">
        <v>2326</v>
      </c>
      <c r="S379" s="123"/>
    </row>
    <row r="380" spans="1:19" ht="90.75" x14ac:dyDescent="0.15">
      <c r="A380" s="123">
        <v>2</v>
      </c>
      <c r="B380" s="26" t="s">
        <v>2327</v>
      </c>
      <c r="C380" s="26" t="s">
        <v>6255</v>
      </c>
      <c r="D380" s="44" t="s">
        <v>6253</v>
      </c>
      <c r="E380" s="33" t="s">
        <v>1828</v>
      </c>
      <c r="F380" s="33" t="s">
        <v>2328</v>
      </c>
      <c r="G380" s="123">
        <v>14</v>
      </c>
      <c r="H380" s="124">
        <v>14</v>
      </c>
      <c r="I380" s="123"/>
      <c r="J380" s="124"/>
      <c r="K380" s="123"/>
      <c r="L380" s="33" t="s">
        <v>1830</v>
      </c>
      <c r="M380" s="18" t="s">
        <v>6256</v>
      </c>
      <c r="N380" s="124">
        <v>90</v>
      </c>
      <c r="O380" s="127" t="s">
        <v>1804</v>
      </c>
      <c r="P380" s="124">
        <v>2018.1</v>
      </c>
      <c r="Q380" s="123">
        <v>2018.2</v>
      </c>
      <c r="R380" s="124" t="s">
        <v>2326</v>
      </c>
      <c r="S380" s="123"/>
    </row>
    <row r="381" spans="1:19" ht="90" x14ac:dyDescent="0.15">
      <c r="A381" s="123">
        <v>3</v>
      </c>
      <c r="B381" s="26" t="s">
        <v>2329</v>
      </c>
      <c r="C381" s="26" t="s">
        <v>6257</v>
      </c>
      <c r="D381" s="44" t="s">
        <v>6253</v>
      </c>
      <c r="E381" s="33" t="s">
        <v>1828</v>
      </c>
      <c r="F381" s="33" t="s">
        <v>2330</v>
      </c>
      <c r="G381" s="123">
        <v>21.5</v>
      </c>
      <c r="H381" s="124">
        <v>21.5</v>
      </c>
      <c r="I381" s="123"/>
      <c r="J381" s="124"/>
      <c r="K381" s="123"/>
      <c r="L381" s="33" t="s">
        <v>1830</v>
      </c>
      <c r="M381" s="18" t="s">
        <v>6258</v>
      </c>
      <c r="N381" s="124">
        <v>153</v>
      </c>
      <c r="O381" s="127" t="s">
        <v>1804</v>
      </c>
      <c r="P381" s="124">
        <v>2018.1</v>
      </c>
      <c r="Q381" s="123">
        <v>2018.2</v>
      </c>
      <c r="R381" s="124" t="s">
        <v>2326</v>
      </c>
      <c r="S381" s="123"/>
    </row>
    <row r="382" spans="1:19" ht="89.25" x14ac:dyDescent="0.15">
      <c r="A382" s="123">
        <v>4</v>
      </c>
      <c r="B382" s="26" t="s">
        <v>2339</v>
      </c>
      <c r="C382" s="18" t="s">
        <v>6259</v>
      </c>
      <c r="D382" s="44" t="s">
        <v>6253</v>
      </c>
      <c r="E382" s="127" t="s">
        <v>1828</v>
      </c>
      <c r="F382" s="33" t="s">
        <v>2340</v>
      </c>
      <c r="G382" s="123">
        <v>28.5</v>
      </c>
      <c r="H382" s="124">
        <v>28.5</v>
      </c>
      <c r="I382" s="123"/>
      <c r="J382" s="124"/>
      <c r="K382" s="123"/>
      <c r="L382" s="33" t="s">
        <v>1830</v>
      </c>
      <c r="M382" s="18" t="s">
        <v>6260</v>
      </c>
      <c r="N382" s="124">
        <v>175</v>
      </c>
      <c r="O382" s="127" t="s">
        <v>1804</v>
      </c>
      <c r="P382" s="124">
        <v>2018.1</v>
      </c>
      <c r="Q382" s="123">
        <v>2018.2</v>
      </c>
      <c r="R382" s="124" t="s">
        <v>2326</v>
      </c>
      <c r="S382" s="123"/>
    </row>
    <row r="383" spans="1:19" ht="132" x14ac:dyDescent="0.15">
      <c r="A383" s="123">
        <v>5</v>
      </c>
      <c r="B383" s="18" t="s">
        <v>2343</v>
      </c>
      <c r="C383" s="18" t="s">
        <v>6261</v>
      </c>
      <c r="D383" s="18" t="s">
        <v>6262</v>
      </c>
      <c r="E383" s="127" t="s">
        <v>1873</v>
      </c>
      <c r="F383" s="127" t="s">
        <v>2344</v>
      </c>
      <c r="G383" s="123">
        <v>25.024000000000001</v>
      </c>
      <c r="H383" s="123">
        <v>25.024000000000001</v>
      </c>
      <c r="I383" s="19"/>
      <c r="J383" s="19"/>
      <c r="K383" s="19"/>
      <c r="L383" s="127" t="s">
        <v>1875</v>
      </c>
      <c r="M383" s="39" t="s">
        <v>5680</v>
      </c>
      <c r="N383" s="124">
        <v>369</v>
      </c>
      <c r="O383" s="40" t="s">
        <v>1804</v>
      </c>
      <c r="P383" s="126">
        <v>2018.1</v>
      </c>
      <c r="Q383" s="126">
        <v>2018.8</v>
      </c>
      <c r="R383" s="126">
        <v>2018.9</v>
      </c>
      <c r="S383" s="123"/>
    </row>
    <row r="384" spans="1:19" ht="100.5" x14ac:dyDescent="0.15">
      <c r="A384" s="123">
        <v>6</v>
      </c>
      <c r="B384" s="18" t="s">
        <v>2347</v>
      </c>
      <c r="C384" s="18" t="s">
        <v>6263</v>
      </c>
      <c r="D384" s="20" t="s">
        <v>6264</v>
      </c>
      <c r="E384" s="127" t="s">
        <v>1897</v>
      </c>
      <c r="F384" s="127" t="s">
        <v>2348</v>
      </c>
      <c r="G384" s="123">
        <v>11</v>
      </c>
      <c r="H384" s="123">
        <v>11</v>
      </c>
      <c r="I384" s="11"/>
      <c r="J384" s="11"/>
      <c r="K384" s="11"/>
      <c r="L384" s="49" t="s">
        <v>1899</v>
      </c>
      <c r="M384" s="18" t="s">
        <v>6265</v>
      </c>
      <c r="N384" s="123">
        <v>563</v>
      </c>
      <c r="O384" s="48" t="s">
        <v>1804</v>
      </c>
      <c r="P384" s="46">
        <v>2017.1</v>
      </c>
      <c r="Q384" s="46">
        <v>2018.5</v>
      </c>
      <c r="R384" s="126">
        <v>2018.5</v>
      </c>
      <c r="S384" s="11"/>
    </row>
    <row r="385" spans="1:19" ht="71.25" x14ac:dyDescent="0.15">
      <c r="A385" s="123">
        <v>7</v>
      </c>
      <c r="B385" s="18" t="s">
        <v>2349</v>
      </c>
      <c r="C385" s="18" t="s">
        <v>6266</v>
      </c>
      <c r="D385" s="20" t="s">
        <v>6267</v>
      </c>
      <c r="E385" s="127" t="s">
        <v>1897</v>
      </c>
      <c r="F385" s="127" t="s">
        <v>2350</v>
      </c>
      <c r="G385" s="123">
        <v>53</v>
      </c>
      <c r="H385" s="123">
        <v>53</v>
      </c>
      <c r="I385" s="11"/>
      <c r="J385" s="11"/>
      <c r="K385" s="11"/>
      <c r="L385" s="49" t="s">
        <v>1899</v>
      </c>
      <c r="M385" s="18" t="s">
        <v>6268</v>
      </c>
      <c r="N385" s="123">
        <v>1058</v>
      </c>
      <c r="O385" s="48" t="s">
        <v>1804</v>
      </c>
      <c r="P385" s="46">
        <v>2017.1</v>
      </c>
      <c r="Q385" s="46">
        <v>2018.5</v>
      </c>
      <c r="R385" s="126">
        <v>2018.5</v>
      </c>
      <c r="S385" s="11"/>
    </row>
    <row r="386" spans="1:19" ht="89.25" x14ac:dyDescent="0.15">
      <c r="A386" s="123">
        <v>8</v>
      </c>
      <c r="B386" s="18" t="s">
        <v>1408</v>
      </c>
      <c r="C386" s="18" t="s">
        <v>6269</v>
      </c>
      <c r="D386" s="20">
        <v>18.5</v>
      </c>
      <c r="E386" s="127" t="s">
        <v>1782</v>
      </c>
      <c r="F386" s="127" t="s">
        <v>1783</v>
      </c>
      <c r="G386" s="123">
        <v>65</v>
      </c>
      <c r="H386" s="123">
        <v>65</v>
      </c>
      <c r="I386" s="19"/>
      <c r="J386" s="19"/>
      <c r="K386" s="19"/>
      <c r="L386" s="127" t="s">
        <v>1784</v>
      </c>
      <c r="M386" s="39" t="s">
        <v>6270</v>
      </c>
      <c r="N386" s="124">
        <v>86</v>
      </c>
      <c r="O386" s="126">
        <v>2018.1</v>
      </c>
      <c r="P386" s="126">
        <v>2018.1</v>
      </c>
      <c r="Q386" s="126">
        <v>2018.2</v>
      </c>
      <c r="R386" s="126">
        <v>2018.3</v>
      </c>
      <c r="S386" s="123"/>
    </row>
    <row r="387" spans="1:19" ht="89.25" x14ac:dyDescent="0.15">
      <c r="A387" s="123">
        <v>9</v>
      </c>
      <c r="B387" s="18" t="s">
        <v>2353</v>
      </c>
      <c r="C387" s="18" t="s">
        <v>6271</v>
      </c>
      <c r="D387" s="20">
        <v>9</v>
      </c>
      <c r="E387" s="127" t="s">
        <v>1782</v>
      </c>
      <c r="F387" s="127" t="s">
        <v>1786</v>
      </c>
      <c r="G387" s="123">
        <v>65</v>
      </c>
      <c r="H387" s="123">
        <v>65</v>
      </c>
      <c r="I387" s="19"/>
      <c r="J387" s="19"/>
      <c r="K387" s="19"/>
      <c r="L387" s="127" t="s">
        <v>1784</v>
      </c>
      <c r="M387" s="39" t="s">
        <v>6270</v>
      </c>
      <c r="N387" s="124">
        <v>78</v>
      </c>
      <c r="O387" s="126">
        <v>2018.3</v>
      </c>
      <c r="P387" s="126">
        <v>2018.3</v>
      </c>
      <c r="Q387" s="126">
        <v>2018.4</v>
      </c>
      <c r="R387" s="126">
        <v>2018.4</v>
      </c>
      <c r="S387" s="123"/>
    </row>
    <row r="388" spans="1:19" ht="60.75" x14ac:dyDescent="0.15">
      <c r="A388" s="123">
        <v>10</v>
      </c>
      <c r="B388" s="18" t="s">
        <v>2373</v>
      </c>
      <c r="C388" s="18" t="s">
        <v>6272</v>
      </c>
      <c r="D388" s="20"/>
      <c r="E388" s="127" t="s">
        <v>1997</v>
      </c>
      <c r="F388" s="127" t="s">
        <v>2374</v>
      </c>
      <c r="G388" s="123">
        <v>14</v>
      </c>
      <c r="H388" s="123">
        <v>14</v>
      </c>
      <c r="I388" s="123"/>
      <c r="J388" s="123"/>
      <c r="K388" s="123"/>
      <c r="L388" s="127" t="s">
        <v>2312</v>
      </c>
      <c r="M388" s="18" t="s">
        <v>6273</v>
      </c>
      <c r="N388" s="21">
        <v>14</v>
      </c>
      <c r="O388" s="38">
        <v>2018.2</v>
      </c>
      <c r="P388" s="126">
        <v>2018.2</v>
      </c>
      <c r="Q388" s="126">
        <v>2018.3</v>
      </c>
      <c r="R388" s="38">
        <v>2018.6</v>
      </c>
      <c r="S388" s="123"/>
    </row>
    <row r="389" spans="1:19" ht="102" x14ac:dyDescent="0.15">
      <c r="A389" s="123">
        <v>11</v>
      </c>
      <c r="B389" s="18" t="s">
        <v>2377</v>
      </c>
      <c r="C389" s="18" t="s">
        <v>6274</v>
      </c>
      <c r="D389" s="20" t="s">
        <v>6253</v>
      </c>
      <c r="E389" s="127" t="s">
        <v>1997</v>
      </c>
      <c r="F389" s="123"/>
      <c r="G389" s="123">
        <v>50</v>
      </c>
      <c r="H389" s="123">
        <v>50</v>
      </c>
      <c r="I389" s="123"/>
      <c r="J389" s="123"/>
      <c r="K389" s="123"/>
      <c r="L389" s="127" t="s">
        <v>2312</v>
      </c>
      <c r="M389" s="18" t="s">
        <v>6275</v>
      </c>
      <c r="N389" s="21">
        <v>336</v>
      </c>
      <c r="O389" s="45" t="s">
        <v>1804</v>
      </c>
      <c r="P389" s="126">
        <v>2018.2</v>
      </c>
      <c r="Q389" s="126">
        <v>2018.4</v>
      </c>
      <c r="R389" s="38">
        <v>2018.6</v>
      </c>
      <c r="S389" s="123"/>
    </row>
    <row r="390" spans="1:19" ht="59.25" x14ac:dyDescent="0.15">
      <c r="A390" s="123">
        <v>12</v>
      </c>
      <c r="B390" s="18" t="s">
        <v>2378</v>
      </c>
      <c r="C390" s="18" t="s">
        <v>6276</v>
      </c>
      <c r="D390" s="20" t="s">
        <v>6277</v>
      </c>
      <c r="E390" s="127" t="s">
        <v>1832</v>
      </c>
      <c r="F390" s="127" t="s">
        <v>1833</v>
      </c>
      <c r="G390" s="123">
        <v>33.04</v>
      </c>
      <c r="H390" s="123">
        <v>33.04</v>
      </c>
      <c r="I390" s="123"/>
      <c r="J390" s="123"/>
      <c r="K390" s="123"/>
      <c r="L390" s="127" t="s">
        <v>1834</v>
      </c>
      <c r="M390" s="18" t="s">
        <v>6278</v>
      </c>
      <c r="N390" s="34">
        <v>152</v>
      </c>
      <c r="O390" s="40" t="s">
        <v>1804</v>
      </c>
      <c r="P390" s="126">
        <v>2018.1</v>
      </c>
      <c r="Q390" s="126">
        <v>2018.6</v>
      </c>
      <c r="R390" s="126">
        <v>2018.6</v>
      </c>
      <c r="S390" s="123"/>
    </row>
    <row r="391" spans="1:19" ht="59.25" x14ac:dyDescent="0.15">
      <c r="A391" s="123">
        <v>13</v>
      </c>
      <c r="B391" s="18" t="s">
        <v>2379</v>
      </c>
      <c r="C391" s="18" t="s">
        <v>6279</v>
      </c>
      <c r="D391" s="20" t="s">
        <v>6277</v>
      </c>
      <c r="E391" s="127" t="s">
        <v>1832</v>
      </c>
      <c r="F391" s="127" t="s">
        <v>2380</v>
      </c>
      <c r="G391" s="123">
        <v>25.06</v>
      </c>
      <c r="H391" s="123">
        <v>25.06</v>
      </c>
      <c r="I391" s="123"/>
      <c r="J391" s="123"/>
      <c r="K391" s="123"/>
      <c r="L391" s="127" t="s">
        <v>1834</v>
      </c>
      <c r="M391" s="18" t="s">
        <v>6280</v>
      </c>
      <c r="N391" s="34">
        <v>85</v>
      </c>
      <c r="O391" s="40" t="s">
        <v>1804</v>
      </c>
      <c r="P391" s="126">
        <v>2018.1</v>
      </c>
      <c r="Q391" s="126">
        <v>2018.6</v>
      </c>
      <c r="R391" s="126">
        <v>2018.6</v>
      </c>
      <c r="S391" s="123"/>
    </row>
    <row r="392" spans="1:19" ht="59.25" x14ac:dyDescent="0.15">
      <c r="A392" s="123">
        <v>14</v>
      </c>
      <c r="B392" s="18" t="s">
        <v>2381</v>
      </c>
      <c r="C392" s="18" t="s">
        <v>6281</v>
      </c>
      <c r="D392" s="20" t="s">
        <v>6277</v>
      </c>
      <c r="E392" s="127" t="s">
        <v>1832</v>
      </c>
      <c r="F392" s="127" t="s">
        <v>2382</v>
      </c>
      <c r="G392" s="123">
        <v>26.95</v>
      </c>
      <c r="H392" s="123">
        <v>26.95</v>
      </c>
      <c r="I392" s="123"/>
      <c r="J392" s="123"/>
      <c r="K392" s="123"/>
      <c r="L392" s="127" t="s">
        <v>1834</v>
      </c>
      <c r="M392" s="18" t="s">
        <v>6282</v>
      </c>
      <c r="N392" s="34">
        <v>100</v>
      </c>
      <c r="O392" s="40" t="s">
        <v>1804</v>
      </c>
      <c r="P392" s="126">
        <v>2018.1</v>
      </c>
      <c r="Q392" s="126">
        <v>2018.6</v>
      </c>
      <c r="R392" s="126">
        <v>2018.6</v>
      </c>
      <c r="S392" s="123"/>
    </row>
    <row r="393" spans="1:19" ht="59.25" x14ac:dyDescent="0.15">
      <c r="A393" s="123">
        <v>15</v>
      </c>
      <c r="B393" s="18" t="s">
        <v>2383</v>
      </c>
      <c r="C393" s="18" t="s">
        <v>6283</v>
      </c>
      <c r="D393" s="20" t="s">
        <v>6277</v>
      </c>
      <c r="E393" s="127" t="s">
        <v>1832</v>
      </c>
      <c r="F393" s="123"/>
      <c r="G393" s="123">
        <v>12.18</v>
      </c>
      <c r="H393" s="123">
        <v>12.18</v>
      </c>
      <c r="I393" s="123"/>
      <c r="J393" s="123"/>
      <c r="K393" s="123"/>
      <c r="L393" s="127" t="s">
        <v>1834</v>
      </c>
      <c r="M393" s="18" t="s">
        <v>6284</v>
      </c>
      <c r="N393" s="34">
        <v>57</v>
      </c>
      <c r="O393" s="40" t="s">
        <v>1804</v>
      </c>
      <c r="P393" s="126">
        <v>2018.1</v>
      </c>
      <c r="Q393" s="126">
        <v>2018.3</v>
      </c>
      <c r="R393" s="126">
        <v>2018.6</v>
      </c>
      <c r="S393" s="123"/>
    </row>
    <row r="394" spans="1:19" ht="30.75" x14ac:dyDescent="0.15">
      <c r="A394" s="123">
        <v>16</v>
      </c>
      <c r="B394" s="18" t="s">
        <v>2384</v>
      </c>
      <c r="C394" s="18" t="s">
        <v>6285</v>
      </c>
      <c r="D394" s="20" t="s">
        <v>6264</v>
      </c>
      <c r="E394" s="127" t="s">
        <v>1832</v>
      </c>
      <c r="F394" s="127" t="s">
        <v>2382</v>
      </c>
      <c r="G394" s="123">
        <v>1.962</v>
      </c>
      <c r="H394" s="123">
        <v>1.962</v>
      </c>
      <c r="I394" s="123"/>
      <c r="J394" s="123"/>
      <c r="K394" s="123"/>
      <c r="L394" s="127" t="s">
        <v>1834</v>
      </c>
      <c r="M394" s="18" t="s">
        <v>6286</v>
      </c>
      <c r="N394" s="34">
        <v>63</v>
      </c>
      <c r="O394" s="40" t="s">
        <v>1804</v>
      </c>
      <c r="P394" s="126">
        <v>2018.1</v>
      </c>
      <c r="Q394" s="126">
        <v>2018.3</v>
      </c>
      <c r="R394" s="126">
        <v>2018.6</v>
      </c>
      <c r="S394" s="123"/>
    </row>
    <row r="395" spans="1:19" ht="61.5" x14ac:dyDescent="0.15">
      <c r="A395" s="123">
        <v>17</v>
      </c>
      <c r="B395" s="18" t="s">
        <v>2391</v>
      </c>
      <c r="C395" s="18" t="s">
        <v>6287</v>
      </c>
      <c r="D395" s="18" t="s">
        <v>6288</v>
      </c>
      <c r="E395" s="127" t="s">
        <v>1814</v>
      </c>
      <c r="F395" s="123"/>
      <c r="G395" s="123">
        <v>78.3</v>
      </c>
      <c r="H395" s="123">
        <v>78.3</v>
      </c>
      <c r="I395" s="123"/>
      <c r="J395" s="123"/>
      <c r="K395" s="123"/>
      <c r="L395" s="127" t="s">
        <v>1816</v>
      </c>
      <c r="M395" s="18" t="s">
        <v>6289</v>
      </c>
      <c r="N395" s="124" t="s">
        <v>6290</v>
      </c>
      <c r="O395" s="40" t="s">
        <v>1804</v>
      </c>
      <c r="P395" s="126">
        <v>2018.1</v>
      </c>
      <c r="Q395" s="126">
        <v>2018.8</v>
      </c>
      <c r="R395" s="126" t="s">
        <v>2308</v>
      </c>
      <c r="S395" s="123"/>
    </row>
    <row r="396" spans="1:19" ht="51.75" x14ac:dyDescent="0.15">
      <c r="A396" s="123">
        <v>18</v>
      </c>
      <c r="B396" s="18" t="s">
        <v>2393</v>
      </c>
      <c r="C396" s="18" t="s">
        <v>6291</v>
      </c>
      <c r="D396" s="18" t="s">
        <v>6292</v>
      </c>
      <c r="E396" s="127" t="s">
        <v>1814</v>
      </c>
      <c r="F396" s="123"/>
      <c r="G396" s="123">
        <v>41.378999999999998</v>
      </c>
      <c r="H396" s="123">
        <v>41.378999999999998</v>
      </c>
      <c r="I396" s="123"/>
      <c r="J396" s="123"/>
      <c r="K396" s="123"/>
      <c r="L396" s="127" t="s">
        <v>1816</v>
      </c>
      <c r="M396" s="18" t="s">
        <v>6293</v>
      </c>
      <c r="N396" s="124" t="s">
        <v>6294</v>
      </c>
      <c r="O396" s="40" t="s">
        <v>1804</v>
      </c>
      <c r="P396" s="126" t="s">
        <v>2394</v>
      </c>
      <c r="Q396" s="126">
        <v>2018.6</v>
      </c>
      <c r="R396" s="126" t="s">
        <v>1853</v>
      </c>
      <c r="S396" s="123"/>
    </row>
    <row r="397" spans="1:19" ht="80.25" x14ac:dyDescent="0.15">
      <c r="A397" s="123">
        <v>19</v>
      </c>
      <c r="B397" s="18" t="s">
        <v>2395</v>
      </c>
      <c r="C397" s="18" t="s">
        <v>6295</v>
      </c>
      <c r="D397" s="18" t="s">
        <v>6288</v>
      </c>
      <c r="E397" s="127" t="s">
        <v>1814</v>
      </c>
      <c r="F397" s="123"/>
      <c r="G397" s="123">
        <v>76.790999999999997</v>
      </c>
      <c r="H397" s="123">
        <v>76.790999999999997</v>
      </c>
      <c r="I397" s="123"/>
      <c r="J397" s="123"/>
      <c r="K397" s="123"/>
      <c r="L397" s="127" t="s">
        <v>1816</v>
      </c>
      <c r="M397" s="18" t="s">
        <v>6296</v>
      </c>
      <c r="N397" s="124" t="s">
        <v>6297</v>
      </c>
      <c r="O397" s="40" t="s">
        <v>1804</v>
      </c>
      <c r="P397" s="126">
        <v>2018.1</v>
      </c>
      <c r="Q397" s="126">
        <v>2018.6</v>
      </c>
      <c r="R397" s="126" t="s">
        <v>2266</v>
      </c>
      <c r="S397" s="123"/>
    </row>
    <row r="398" spans="1:19" ht="51" x14ac:dyDescent="0.15">
      <c r="A398" s="123">
        <v>20</v>
      </c>
      <c r="B398" s="18" t="s">
        <v>2396</v>
      </c>
      <c r="C398" s="18" t="s">
        <v>6298</v>
      </c>
      <c r="D398" s="18" t="s">
        <v>6299</v>
      </c>
      <c r="E398" s="127" t="s">
        <v>1814</v>
      </c>
      <c r="F398" s="123"/>
      <c r="G398" s="123">
        <v>36.448</v>
      </c>
      <c r="H398" s="123">
        <v>36.448</v>
      </c>
      <c r="I398" s="123"/>
      <c r="J398" s="123"/>
      <c r="K398" s="123"/>
      <c r="L398" s="127" t="s">
        <v>1816</v>
      </c>
      <c r="M398" s="18" t="s">
        <v>6300</v>
      </c>
      <c r="N398" s="124" t="s">
        <v>6301</v>
      </c>
      <c r="O398" s="40" t="s">
        <v>1804</v>
      </c>
      <c r="P398" s="126">
        <v>2018.1</v>
      </c>
      <c r="Q398" s="126">
        <v>2018.6</v>
      </c>
      <c r="R398" s="126" t="s">
        <v>2266</v>
      </c>
      <c r="S398" s="123"/>
    </row>
    <row r="399" spans="1:19" ht="71.25" x14ac:dyDescent="0.15">
      <c r="A399" s="123">
        <v>21</v>
      </c>
      <c r="B399" s="18" t="s">
        <v>2400</v>
      </c>
      <c r="C399" s="18" t="s">
        <v>6302</v>
      </c>
      <c r="D399" s="20" t="s">
        <v>6303</v>
      </c>
      <c r="E399" s="127" t="s">
        <v>1792</v>
      </c>
      <c r="F399" s="127" t="s">
        <v>2401</v>
      </c>
      <c r="G399" s="123">
        <v>8.5</v>
      </c>
      <c r="H399" s="123">
        <v>8.5</v>
      </c>
      <c r="I399" s="123"/>
      <c r="J399" s="123"/>
      <c r="K399" s="123"/>
      <c r="L399" s="127" t="s">
        <v>1794</v>
      </c>
      <c r="M399" s="39" t="s">
        <v>6304</v>
      </c>
      <c r="N399" s="124">
        <v>70</v>
      </c>
      <c r="O399" s="40" t="s">
        <v>1804</v>
      </c>
      <c r="P399" s="126">
        <v>2017.12</v>
      </c>
      <c r="Q399" s="126">
        <v>2018.6</v>
      </c>
      <c r="R399" s="126" t="s">
        <v>2266</v>
      </c>
      <c r="S399" s="123"/>
    </row>
    <row r="400" spans="1:19" ht="41.25" x14ac:dyDescent="0.15">
      <c r="A400" s="123">
        <v>22</v>
      </c>
      <c r="B400" s="18" t="s">
        <v>2407</v>
      </c>
      <c r="C400" s="18" t="s">
        <v>6305</v>
      </c>
      <c r="D400" s="20"/>
      <c r="E400" s="127" t="s">
        <v>1778</v>
      </c>
      <c r="F400" s="127" t="s">
        <v>1906</v>
      </c>
      <c r="G400" s="123">
        <v>26.199000000000002</v>
      </c>
      <c r="H400" s="123">
        <v>26.199000000000002</v>
      </c>
      <c r="I400" s="123"/>
      <c r="J400" s="123"/>
      <c r="K400" s="123"/>
      <c r="L400" s="127" t="s">
        <v>1780</v>
      </c>
      <c r="M400" s="39" t="s">
        <v>6306</v>
      </c>
      <c r="N400" s="124" t="s">
        <v>6307</v>
      </c>
      <c r="O400" s="40" t="s">
        <v>1804</v>
      </c>
      <c r="P400" s="126">
        <v>2018.3</v>
      </c>
      <c r="Q400" s="126">
        <v>2018.5</v>
      </c>
      <c r="R400" s="126">
        <v>2018.6</v>
      </c>
      <c r="S400" s="123"/>
    </row>
    <row r="401" spans="1:19" ht="41.25" x14ac:dyDescent="0.15">
      <c r="A401" s="123">
        <v>23</v>
      </c>
      <c r="B401" s="18" t="s">
        <v>2409</v>
      </c>
      <c r="C401" s="18" t="s">
        <v>6308</v>
      </c>
      <c r="D401" s="20"/>
      <c r="E401" s="127" t="s">
        <v>1778</v>
      </c>
      <c r="F401" s="127" t="s">
        <v>1779</v>
      </c>
      <c r="G401" s="123">
        <v>15.8</v>
      </c>
      <c r="H401" s="123">
        <v>15.8</v>
      </c>
      <c r="I401" s="123"/>
      <c r="J401" s="123"/>
      <c r="K401" s="123"/>
      <c r="L401" s="127" t="s">
        <v>1780</v>
      </c>
      <c r="M401" s="39" t="s">
        <v>6309</v>
      </c>
      <c r="N401" s="124" t="s">
        <v>6310</v>
      </c>
      <c r="O401" s="40" t="s">
        <v>1804</v>
      </c>
      <c r="P401" s="126">
        <v>2018.3</v>
      </c>
      <c r="Q401" s="126">
        <v>2018.5</v>
      </c>
      <c r="R401" s="126">
        <v>2018.6</v>
      </c>
      <c r="S401" s="123"/>
    </row>
    <row r="402" spans="1:19" ht="51" x14ac:dyDescent="0.15">
      <c r="A402" s="123">
        <v>24</v>
      </c>
      <c r="B402" s="18" t="s">
        <v>2411</v>
      </c>
      <c r="C402" s="18" t="s">
        <v>6311</v>
      </c>
      <c r="D402" s="20"/>
      <c r="E402" s="127" t="s">
        <v>1778</v>
      </c>
      <c r="F402" s="127" t="s">
        <v>1959</v>
      </c>
      <c r="G402" s="123">
        <v>50.372999999999998</v>
      </c>
      <c r="H402" s="123">
        <v>50.372999999999998</v>
      </c>
      <c r="I402" s="123"/>
      <c r="J402" s="123"/>
      <c r="K402" s="123"/>
      <c r="L402" s="127" t="s">
        <v>1780</v>
      </c>
      <c r="M402" s="39" t="s">
        <v>6312</v>
      </c>
      <c r="N402" s="124" t="s">
        <v>6313</v>
      </c>
      <c r="O402" s="40" t="s">
        <v>1804</v>
      </c>
      <c r="P402" s="126">
        <v>2018.3</v>
      </c>
      <c r="Q402" s="126">
        <v>2018.5</v>
      </c>
      <c r="R402" s="126">
        <v>2018.6</v>
      </c>
      <c r="S402" s="123"/>
    </row>
    <row r="403" spans="1:19" ht="51" x14ac:dyDescent="0.15">
      <c r="A403" s="123">
        <v>25</v>
      </c>
      <c r="B403" s="18" t="s">
        <v>2412</v>
      </c>
      <c r="C403" s="18" t="s">
        <v>6314</v>
      </c>
      <c r="D403" s="20"/>
      <c r="E403" s="127" t="s">
        <v>1778</v>
      </c>
      <c r="F403" s="123"/>
      <c r="G403" s="123">
        <v>36.423000000000002</v>
      </c>
      <c r="H403" s="123">
        <v>36.423000000000002</v>
      </c>
      <c r="I403" s="123"/>
      <c r="J403" s="123"/>
      <c r="K403" s="123"/>
      <c r="L403" s="127" t="s">
        <v>1780</v>
      </c>
      <c r="M403" s="39" t="s">
        <v>6315</v>
      </c>
      <c r="N403" s="124" t="s">
        <v>6316</v>
      </c>
      <c r="O403" s="40" t="s">
        <v>1804</v>
      </c>
      <c r="P403" s="126">
        <v>2018.1</v>
      </c>
      <c r="Q403" s="126">
        <v>2018.5</v>
      </c>
      <c r="R403" s="126">
        <v>2018.6</v>
      </c>
      <c r="S403" s="123"/>
    </row>
    <row r="404" spans="1:19" ht="51" x14ac:dyDescent="0.15">
      <c r="A404" s="123">
        <v>26</v>
      </c>
      <c r="B404" s="18" t="s">
        <v>2413</v>
      </c>
      <c r="C404" s="18" t="s">
        <v>6317</v>
      </c>
      <c r="D404" s="20"/>
      <c r="E404" s="127" t="s">
        <v>1778</v>
      </c>
      <c r="F404" s="123"/>
      <c r="G404" s="123">
        <v>21.16</v>
      </c>
      <c r="H404" s="123">
        <v>21.16</v>
      </c>
      <c r="I404" s="123"/>
      <c r="J404" s="123"/>
      <c r="K404" s="123"/>
      <c r="L404" s="127" t="s">
        <v>1780</v>
      </c>
      <c r="M404" s="39" t="s">
        <v>6318</v>
      </c>
      <c r="N404" s="124" t="s">
        <v>6319</v>
      </c>
      <c r="O404" s="40" t="s">
        <v>1804</v>
      </c>
      <c r="P404" s="126">
        <v>2018.3</v>
      </c>
      <c r="Q404" s="126">
        <v>2018.5</v>
      </c>
      <c r="R404" s="126">
        <v>2018.6</v>
      </c>
      <c r="S404" s="123"/>
    </row>
    <row r="405" spans="1:19" ht="41.25" x14ac:dyDescent="0.15">
      <c r="A405" s="123">
        <v>27</v>
      </c>
      <c r="B405" s="18" t="s">
        <v>2414</v>
      </c>
      <c r="C405" s="18" t="s">
        <v>6320</v>
      </c>
      <c r="D405" s="20"/>
      <c r="E405" s="127" t="s">
        <v>1778</v>
      </c>
      <c r="F405" s="127" t="s">
        <v>1778</v>
      </c>
      <c r="G405" s="123">
        <v>13.77</v>
      </c>
      <c r="H405" s="123">
        <v>13.77</v>
      </c>
      <c r="I405" s="123"/>
      <c r="J405" s="123"/>
      <c r="K405" s="123"/>
      <c r="L405" s="127" t="s">
        <v>1780</v>
      </c>
      <c r="M405" s="39" t="s">
        <v>6321</v>
      </c>
      <c r="N405" s="124" t="s">
        <v>6322</v>
      </c>
      <c r="O405" s="40" t="s">
        <v>1804</v>
      </c>
      <c r="P405" s="126">
        <v>2018.3</v>
      </c>
      <c r="Q405" s="126">
        <v>2018.5</v>
      </c>
      <c r="R405" s="126">
        <v>2018.6</v>
      </c>
      <c r="S405" s="123"/>
    </row>
    <row r="406" spans="1:19" ht="69.75" x14ac:dyDescent="0.15">
      <c r="A406" s="123">
        <v>28</v>
      </c>
      <c r="B406" s="18" t="s">
        <v>2415</v>
      </c>
      <c r="C406" s="18" t="s">
        <v>6323</v>
      </c>
      <c r="D406" s="20" t="s">
        <v>6253</v>
      </c>
      <c r="E406" s="127" t="s">
        <v>1997</v>
      </c>
      <c r="F406" s="127" t="s">
        <v>2416</v>
      </c>
      <c r="G406" s="123">
        <v>25</v>
      </c>
      <c r="H406" s="123">
        <v>25</v>
      </c>
      <c r="I406" s="123"/>
      <c r="J406" s="123"/>
      <c r="K406" s="123"/>
      <c r="L406" s="127" t="s">
        <v>2312</v>
      </c>
      <c r="M406" s="18" t="s">
        <v>6324</v>
      </c>
      <c r="N406" s="21">
        <v>169</v>
      </c>
      <c r="O406" s="45" t="s">
        <v>1804</v>
      </c>
      <c r="P406" s="126" t="s">
        <v>2417</v>
      </c>
      <c r="Q406" s="126">
        <v>2018.4</v>
      </c>
      <c r="R406" s="38">
        <v>2018.6</v>
      </c>
      <c r="S406" s="123"/>
    </row>
    <row r="407" spans="1:19" ht="40.5" x14ac:dyDescent="0.15">
      <c r="A407" s="123">
        <v>29</v>
      </c>
      <c r="B407" s="18" t="s">
        <v>2418</v>
      </c>
      <c r="C407" s="18" t="s">
        <v>6325</v>
      </c>
      <c r="D407" s="20" t="s">
        <v>6253</v>
      </c>
      <c r="E407" s="127" t="s">
        <v>1997</v>
      </c>
      <c r="F407" s="127" t="s">
        <v>2374</v>
      </c>
      <c r="G407" s="123">
        <v>18</v>
      </c>
      <c r="H407" s="123">
        <v>18</v>
      </c>
      <c r="I407" s="123"/>
      <c r="J407" s="123"/>
      <c r="K407" s="123"/>
      <c r="L407" s="127" t="s">
        <v>2312</v>
      </c>
      <c r="M407" s="18" t="s">
        <v>6326</v>
      </c>
      <c r="N407" s="21">
        <v>115</v>
      </c>
      <c r="O407" s="45" t="s">
        <v>1804</v>
      </c>
      <c r="P407" s="126">
        <v>2018.2</v>
      </c>
      <c r="Q407" s="126">
        <v>2018.4</v>
      </c>
      <c r="R407" s="38">
        <v>2018.6</v>
      </c>
      <c r="S407" s="123"/>
    </row>
    <row r="408" spans="1:19" ht="72" x14ac:dyDescent="0.15">
      <c r="A408" s="123">
        <v>30</v>
      </c>
      <c r="B408" s="18" t="s">
        <v>2419</v>
      </c>
      <c r="C408" s="18" t="s">
        <v>6327</v>
      </c>
      <c r="D408" s="20" t="s">
        <v>6253</v>
      </c>
      <c r="E408" s="127" t="s">
        <v>1997</v>
      </c>
      <c r="F408" s="127" t="s">
        <v>2420</v>
      </c>
      <c r="G408" s="123">
        <v>12.9</v>
      </c>
      <c r="H408" s="123">
        <v>12.9</v>
      </c>
      <c r="I408" s="123"/>
      <c r="J408" s="123"/>
      <c r="K408" s="123"/>
      <c r="L408" s="127" t="s">
        <v>2312</v>
      </c>
      <c r="M408" s="18" t="s">
        <v>6328</v>
      </c>
      <c r="N408" s="21">
        <v>217</v>
      </c>
      <c r="O408" s="45" t="s">
        <v>1804</v>
      </c>
      <c r="P408" s="126">
        <v>2017.11</v>
      </c>
      <c r="Q408" s="126">
        <v>2018.3</v>
      </c>
      <c r="R408" s="38">
        <v>2018.6</v>
      </c>
      <c r="S408" s="123"/>
    </row>
    <row r="409" spans="1:19" ht="30.75" x14ac:dyDescent="0.15">
      <c r="A409" s="123">
        <v>31</v>
      </c>
      <c r="B409" s="18" t="s">
        <v>2421</v>
      </c>
      <c r="C409" s="18" t="s">
        <v>6329</v>
      </c>
      <c r="D409" s="20"/>
      <c r="E409" s="127" t="s">
        <v>1801</v>
      </c>
      <c r="F409" s="127" t="s">
        <v>2233</v>
      </c>
      <c r="G409" s="123">
        <v>9</v>
      </c>
      <c r="H409" s="123">
        <v>9</v>
      </c>
      <c r="I409" s="123"/>
      <c r="J409" s="123"/>
      <c r="K409" s="123"/>
      <c r="L409" s="127" t="s">
        <v>1803</v>
      </c>
      <c r="M409" s="18" t="s">
        <v>6330</v>
      </c>
      <c r="N409" s="21">
        <v>44</v>
      </c>
      <c r="O409" s="45" t="s">
        <v>1804</v>
      </c>
      <c r="P409" s="126">
        <v>2018.1</v>
      </c>
      <c r="Q409" s="126">
        <v>2018.3</v>
      </c>
      <c r="R409" s="38">
        <v>2018.5</v>
      </c>
      <c r="S409" s="123"/>
    </row>
    <row r="410" spans="1:19" ht="254.25" x14ac:dyDescent="0.15">
      <c r="A410" s="123">
        <v>32</v>
      </c>
      <c r="B410" s="18" t="s">
        <v>2423</v>
      </c>
      <c r="C410" s="18" t="s">
        <v>6331</v>
      </c>
      <c r="D410" s="18" t="s">
        <v>6332</v>
      </c>
      <c r="E410" s="127" t="s">
        <v>1885</v>
      </c>
      <c r="F410" s="127" t="s">
        <v>1885</v>
      </c>
      <c r="G410" s="123">
        <v>372</v>
      </c>
      <c r="H410" s="123">
        <v>372</v>
      </c>
      <c r="I410" s="123"/>
      <c r="J410" s="123"/>
      <c r="K410" s="123"/>
      <c r="L410" s="127" t="s">
        <v>1887</v>
      </c>
      <c r="M410" s="39" t="s">
        <v>6333</v>
      </c>
      <c r="N410" s="124" t="s">
        <v>2424</v>
      </c>
      <c r="O410" s="45" t="s">
        <v>1804</v>
      </c>
      <c r="P410" s="126">
        <v>2018.1</v>
      </c>
      <c r="Q410" s="126">
        <v>2018.3</v>
      </c>
      <c r="R410" s="126" t="s">
        <v>1853</v>
      </c>
      <c r="S410" s="123"/>
    </row>
    <row r="411" spans="1:19" ht="111.75" x14ac:dyDescent="0.15">
      <c r="A411" s="123">
        <v>33</v>
      </c>
      <c r="B411" s="18" t="s">
        <v>2426</v>
      </c>
      <c r="C411" s="18" t="s">
        <v>6334</v>
      </c>
      <c r="D411" s="18" t="s">
        <v>6335</v>
      </c>
      <c r="E411" s="127" t="s">
        <v>1836</v>
      </c>
      <c r="F411" s="127" t="s">
        <v>1836</v>
      </c>
      <c r="G411" s="123">
        <v>12</v>
      </c>
      <c r="H411" s="123">
        <v>12</v>
      </c>
      <c r="I411" s="123"/>
      <c r="J411" s="123"/>
      <c r="K411" s="123"/>
      <c r="L411" s="127" t="s">
        <v>1838</v>
      </c>
      <c r="M411" s="39" t="s">
        <v>6336</v>
      </c>
      <c r="N411" s="124">
        <v>57</v>
      </c>
      <c r="O411" s="126" t="s">
        <v>5569</v>
      </c>
      <c r="P411" s="126">
        <v>2018.1</v>
      </c>
      <c r="Q411" s="126">
        <v>2018.3</v>
      </c>
      <c r="R411" s="126" t="s">
        <v>1853</v>
      </c>
      <c r="S411" s="123"/>
    </row>
    <row r="412" spans="1:19" ht="30.75" x14ac:dyDescent="0.15">
      <c r="A412" s="123">
        <v>34</v>
      </c>
      <c r="B412" s="18" t="s">
        <v>2428</v>
      </c>
      <c r="C412" s="18" t="s">
        <v>2428</v>
      </c>
      <c r="D412" s="20"/>
      <c r="E412" s="127" t="s">
        <v>1782</v>
      </c>
      <c r="F412" s="127" t="s">
        <v>1782</v>
      </c>
      <c r="G412" s="123">
        <v>200</v>
      </c>
      <c r="H412" s="123">
        <v>200</v>
      </c>
      <c r="I412" s="123"/>
      <c r="J412" s="123"/>
      <c r="K412" s="123"/>
      <c r="L412" s="127" t="s">
        <v>1784</v>
      </c>
      <c r="M412" s="39" t="s">
        <v>6337</v>
      </c>
      <c r="N412" s="124">
        <v>4623</v>
      </c>
      <c r="O412" s="40" t="s">
        <v>1804</v>
      </c>
      <c r="P412" s="126">
        <v>2018.1</v>
      </c>
      <c r="Q412" s="126">
        <v>2018.9</v>
      </c>
      <c r="R412" s="126" t="s">
        <v>2429</v>
      </c>
      <c r="S412" s="123"/>
    </row>
    <row r="413" spans="1:19" ht="30.75" x14ac:dyDescent="0.15">
      <c r="A413" s="123">
        <v>35</v>
      </c>
      <c r="B413" s="18" t="s">
        <v>2430</v>
      </c>
      <c r="C413" s="18" t="s">
        <v>6338</v>
      </c>
      <c r="D413" s="18" t="s">
        <v>6339</v>
      </c>
      <c r="E413" s="127" t="s">
        <v>1814</v>
      </c>
      <c r="F413" s="127" t="s">
        <v>1824</v>
      </c>
      <c r="G413" s="123">
        <v>3.5</v>
      </c>
      <c r="H413" s="123">
        <v>3.5</v>
      </c>
      <c r="I413" s="123"/>
      <c r="J413" s="123"/>
      <c r="K413" s="123"/>
      <c r="L413" s="127" t="s">
        <v>1816</v>
      </c>
      <c r="M413" s="39" t="s">
        <v>6340</v>
      </c>
      <c r="N413" s="124" t="s">
        <v>6341</v>
      </c>
      <c r="O413" s="40" t="s">
        <v>1804</v>
      </c>
      <c r="P413" s="126">
        <v>2017.9</v>
      </c>
      <c r="Q413" s="126">
        <v>2018.2</v>
      </c>
      <c r="R413" s="126">
        <v>2018.4</v>
      </c>
      <c r="S413" s="123"/>
    </row>
    <row r="414" spans="1:19" ht="69.75" x14ac:dyDescent="0.15">
      <c r="A414" s="123">
        <v>36</v>
      </c>
      <c r="B414" s="18" t="s">
        <v>2443</v>
      </c>
      <c r="C414" s="18" t="s">
        <v>6342</v>
      </c>
      <c r="D414" s="20" t="s">
        <v>6343</v>
      </c>
      <c r="E414" s="127" t="s">
        <v>1828</v>
      </c>
      <c r="F414" s="127" t="s">
        <v>2444</v>
      </c>
      <c r="G414" s="123">
        <v>135</v>
      </c>
      <c r="H414" s="123"/>
      <c r="I414" s="123">
        <v>135</v>
      </c>
      <c r="J414" s="123"/>
      <c r="K414" s="123"/>
      <c r="L414" s="127" t="s">
        <v>1830</v>
      </c>
      <c r="M414" s="39" t="s">
        <v>6344</v>
      </c>
      <c r="N414" s="124">
        <v>117</v>
      </c>
      <c r="O414" s="126" t="s">
        <v>1817</v>
      </c>
      <c r="P414" s="126" t="s">
        <v>1817</v>
      </c>
      <c r="Q414" s="126">
        <v>2018.5</v>
      </c>
      <c r="R414" s="126" t="s">
        <v>1853</v>
      </c>
      <c r="S414" s="123"/>
    </row>
    <row r="415" spans="1:19" ht="90.75" x14ac:dyDescent="0.15">
      <c r="A415" s="123">
        <v>37</v>
      </c>
      <c r="B415" s="18" t="s">
        <v>2462</v>
      </c>
      <c r="C415" s="18" t="s">
        <v>6345</v>
      </c>
      <c r="D415" s="18" t="s">
        <v>2463</v>
      </c>
      <c r="E415" s="127" t="s">
        <v>1836</v>
      </c>
      <c r="F415" s="123"/>
      <c r="G415" s="123">
        <v>179.74850000000001</v>
      </c>
      <c r="H415" s="123">
        <v>179.74850000000001</v>
      </c>
      <c r="I415" s="123"/>
      <c r="J415" s="123"/>
      <c r="K415" s="123"/>
      <c r="L415" s="127" t="s">
        <v>1838</v>
      </c>
      <c r="M415" s="39" t="s">
        <v>6346</v>
      </c>
      <c r="N415" s="124">
        <v>3644</v>
      </c>
      <c r="O415" s="126" t="s">
        <v>5569</v>
      </c>
      <c r="P415" s="126" t="s">
        <v>1806</v>
      </c>
      <c r="Q415" s="126" t="s">
        <v>2266</v>
      </c>
      <c r="R415" s="38">
        <v>2018.8</v>
      </c>
      <c r="S415" s="123"/>
    </row>
    <row r="416" spans="1:19" ht="160.5" x14ac:dyDescent="0.15">
      <c r="A416" s="123">
        <v>38</v>
      </c>
      <c r="B416" s="18" t="s">
        <v>2464</v>
      </c>
      <c r="C416" s="18" t="s">
        <v>6347</v>
      </c>
      <c r="D416" s="18" t="s">
        <v>6348</v>
      </c>
      <c r="E416" s="127" t="s">
        <v>1836</v>
      </c>
      <c r="F416" s="123"/>
      <c r="G416" s="123">
        <v>51.5</v>
      </c>
      <c r="H416" s="123">
        <v>51.5</v>
      </c>
      <c r="I416" s="123"/>
      <c r="J416" s="123"/>
      <c r="K416" s="123"/>
      <c r="L416" s="127" t="s">
        <v>1838</v>
      </c>
      <c r="M416" s="39" t="s">
        <v>6349</v>
      </c>
      <c r="N416" s="124">
        <v>278</v>
      </c>
      <c r="O416" s="126" t="s">
        <v>5569</v>
      </c>
      <c r="P416" s="126" t="s">
        <v>1817</v>
      </c>
      <c r="Q416" s="126" t="s">
        <v>1855</v>
      </c>
      <c r="R416" s="38">
        <v>2018.6</v>
      </c>
      <c r="S416" s="123"/>
    </row>
    <row r="417" spans="1:19" ht="72" x14ac:dyDescent="0.15">
      <c r="A417" s="123">
        <v>39</v>
      </c>
      <c r="B417" s="26" t="s">
        <v>2465</v>
      </c>
      <c r="C417" s="18" t="s">
        <v>6350</v>
      </c>
      <c r="D417" s="20" t="s">
        <v>6351</v>
      </c>
      <c r="E417" s="127" t="s">
        <v>1832</v>
      </c>
      <c r="F417" s="127" t="s">
        <v>6352</v>
      </c>
      <c r="G417" s="123">
        <v>64.2</v>
      </c>
      <c r="H417" s="123">
        <v>64.2</v>
      </c>
      <c r="I417" s="123"/>
      <c r="J417" s="123"/>
      <c r="K417" s="123"/>
      <c r="L417" s="127" t="s">
        <v>1834</v>
      </c>
      <c r="M417" s="39" t="s">
        <v>6353</v>
      </c>
      <c r="N417" s="34">
        <v>667</v>
      </c>
      <c r="O417" s="40" t="s">
        <v>1804</v>
      </c>
      <c r="P417" s="126" t="s">
        <v>1806</v>
      </c>
      <c r="Q417" s="126" t="s">
        <v>1853</v>
      </c>
      <c r="R417" s="38">
        <v>2018.6</v>
      </c>
      <c r="S417" s="123"/>
    </row>
    <row r="418" spans="1:19" ht="72" x14ac:dyDescent="0.15">
      <c r="A418" s="123">
        <v>40</v>
      </c>
      <c r="B418" s="18" t="s">
        <v>1227</v>
      </c>
      <c r="C418" s="18" t="s">
        <v>6354</v>
      </c>
      <c r="D418" s="20" t="s">
        <v>6355</v>
      </c>
      <c r="E418" s="127" t="s">
        <v>1832</v>
      </c>
      <c r="F418" s="127" t="s">
        <v>2466</v>
      </c>
      <c r="G418" s="123">
        <v>12.78</v>
      </c>
      <c r="H418" s="123">
        <v>12.78</v>
      </c>
      <c r="I418" s="123"/>
      <c r="J418" s="123"/>
      <c r="K418" s="123"/>
      <c r="L418" s="127" t="s">
        <v>1834</v>
      </c>
      <c r="M418" s="39" t="s">
        <v>6356</v>
      </c>
      <c r="N418" s="34">
        <v>74</v>
      </c>
      <c r="O418" s="40" t="s">
        <v>1804</v>
      </c>
      <c r="P418" s="126" t="s">
        <v>1806</v>
      </c>
      <c r="Q418" s="126" t="s">
        <v>1853</v>
      </c>
      <c r="R418" s="38">
        <v>2018.6</v>
      </c>
      <c r="S418" s="123"/>
    </row>
    <row r="419" spans="1:19" ht="102" x14ac:dyDescent="0.15">
      <c r="A419" s="123">
        <v>41</v>
      </c>
      <c r="B419" s="26" t="s">
        <v>2467</v>
      </c>
      <c r="C419" s="18" t="s">
        <v>6357</v>
      </c>
      <c r="D419" s="20" t="s">
        <v>6303</v>
      </c>
      <c r="E419" s="127" t="s">
        <v>1792</v>
      </c>
      <c r="F419" s="127" t="s">
        <v>2468</v>
      </c>
      <c r="G419" s="123">
        <v>18.5</v>
      </c>
      <c r="H419" s="123">
        <v>18.5</v>
      </c>
      <c r="I419" s="123"/>
      <c r="J419" s="123"/>
      <c r="K419" s="123"/>
      <c r="L419" s="127" t="s">
        <v>1794</v>
      </c>
      <c r="M419" s="41" t="s">
        <v>6358</v>
      </c>
      <c r="N419" s="124">
        <v>126</v>
      </c>
      <c r="O419" s="126" t="s">
        <v>5569</v>
      </c>
      <c r="P419" s="126" t="s">
        <v>1806</v>
      </c>
      <c r="Q419" s="126" t="s">
        <v>1855</v>
      </c>
      <c r="R419" s="38">
        <v>2018.6</v>
      </c>
      <c r="S419" s="123"/>
    </row>
    <row r="420" spans="1:19" ht="123" x14ac:dyDescent="0.15">
      <c r="A420" s="123">
        <v>42</v>
      </c>
      <c r="B420" s="26" t="s">
        <v>2469</v>
      </c>
      <c r="C420" s="18" t="s">
        <v>6359</v>
      </c>
      <c r="D420" s="20" t="s">
        <v>6303</v>
      </c>
      <c r="E420" s="127" t="s">
        <v>1792</v>
      </c>
      <c r="F420" s="123"/>
      <c r="G420" s="123">
        <v>95.98</v>
      </c>
      <c r="H420" s="123">
        <v>95.98</v>
      </c>
      <c r="I420" s="123"/>
      <c r="J420" s="123"/>
      <c r="K420" s="123"/>
      <c r="L420" s="127" t="s">
        <v>1794</v>
      </c>
      <c r="M420" s="41" t="s">
        <v>6360</v>
      </c>
      <c r="N420" s="124">
        <v>1085</v>
      </c>
      <c r="O420" s="126" t="s">
        <v>5569</v>
      </c>
      <c r="P420" s="126" t="s">
        <v>2394</v>
      </c>
      <c r="Q420" s="126" t="s">
        <v>1806</v>
      </c>
      <c r="R420" s="38">
        <v>2018.5</v>
      </c>
      <c r="S420" s="123"/>
    </row>
    <row r="421" spans="1:19" ht="81.75" x14ac:dyDescent="0.15">
      <c r="A421" s="123">
        <v>43</v>
      </c>
      <c r="B421" s="26" t="s">
        <v>2470</v>
      </c>
      <c r="C421" s="18" t="s">
        <v>6361</v>
      </c>
      <c r="D421" s="20" t="s">
        <v>6351</v>
      </c>
      <c r="E421" s="127" t="s">
        <v>1792</v>
      </c>
      <c r="F421" s="123"/>
      <c r="G421" s="123">
        <v>3.3450000000000002</v>
      </c>
      <c r="H421" s="123">
        <v>3.3450000000000002</v>
      </c>
      <c r="I421" s="123"/>
      <c r="J421" s="123"/>
      <c r="K421" s="123"/>
      <c r="L421" s="127" t="s">
        <v>1794</v>
      </c>
      <c r="M421" s="41" t="s">
        <v>6362</v>
      </c>
      <c r="N421" s="124">
        <v>86</v>
      </c>
      <c r="O421" s="126" t="s">
        <v>5569</v>
      </c>
      <c r="P421" s="126" t="s">
        <v>1806</v>
      </c>
      <c r="Q421" s="126" t="s">
        <v>2429</v>
      </c>
      <c r="R421" s="38" t="s">
        <v>2471</v>
      </c>
      <c r="S421" s="123"/>
    </row>
    <row r="422" spans="1:19" ht="92.25" x14ac:dyDescent="0.15">
      <c r="A422" s="123">
        <v>44</v>
      </c>
      <c r="B422" s="26" t="s">
        <v>2472</v>
      </c>
      <c r="C422" s="18" t="s">
        <v>6363</v>
      </c>
      <c r="D422" s="20" t="s">
        <v>6351</v>
      </c>
      <c r="E422" s="127" t="s">
        <v>1792</v>
      </c>
      <c r="F422" s="123"/>
      <c r="G422" s="123">
        <v>92.183999999999997</v>
      </c>
      <c r="H422" s="123">
        <v>92.183999999999997</v>
      </c>
      <c r="I422" s="123"/>
      <c r="J422" s="123"/>
      <c r="K422" s="123"/>
      <c r="L422" s="127" t="s">
        <v>1794</v>
      </c>
      <c r="M422" s="39" t="s">
        <v>6364</v>
      </c>
      <c r="N422" s="124">
        <v>2758</v>
      </c>
      <c r="O422" s="126" t="s">
        <v>5569</v>
      </c>
      <c r="P422" s="126" t="s">
        <v>1806</v>
      </c>
      <c r="Q422" s="126" t="s">
        <v>2471</v>
      </c>
      <c r="R422" s="38" t="s">
        <v>2473</v>
      </c>
      <c r="S422" s="123"/>
    </row>
    <row r="423" spans="1:19" ht="92.25" x14ac:dyDescent="0.15">
      <c r="A423" s="123">
        <v>45</v>
      </c>
      <c r="B423" s="26" t="s">
        <v>2474</v>
      </c>
      <c r="C423" s="18" t="s">
        <v>6365</v>
      </c>
      <c r="D423" s="20" t="s">
        <v>6351</v>
      </c>
      <c r="E423" s="127" t="s">
        <v>1792</v>
      </c>
      <c r="F423" s="123"/>
      <c r="G423" s="123">
        <v>7.4</v>
      </c>
      <c r="H423" s="123">
        <v>7.4</v>
      </c>
      <c r="I423" s="123"/>
      <c r="J423" s="123"/>
      <c r="K423" s="123"/>
      <c r="L423" s="127" t="s">
        <v>1794</v>
      </c>
      <c r="M423" s="39" t="s">
        <v>6366</v>
      </c>
      <c r="N423" s="124">
        <v>165</v>
      </c>
      <c r="O423" s="126" t="s">
        <v>5569</v>
      </c>
      <c r="P423" s="126" t="s">
        <v>1806</v>
      </c>
      <c r="Q423" s="126" t="s">
        <v>1855</v>
      </c>
      <c r="R423" s="38" t="s">
        <v>1853</v>
      </c>
      <c r="S423" s="123"/>
    </row>
    <row r="424" spans="1:19" ht="81.75" x14ac:dyDescent="0.15">
      <c r="A424" s="123">
        <v>46</v>
      </c>
      <c r="B424" s="26" t="s">
        <v>2475</v>
      </c>
      <c r="C424" s="18" t="s">
        <v>6367</v>
      </c>
      <c r="D424" s="20" t="s">
        <v>6267</v>
      </c>
      <c r="E424" s="127" t="s">
        <v>1792</v>
      </c>
      <c r="F424" s="123"/>
      <c r="G424" s="123">
        <v>6.4459999999999997</v>
      </c>
      <c r="H424" s="123">
        <v>6.4459999999999997</v>
      </c>
      <c r="I424" s="123"/>
      <c r="J424" s="123"/>
      <c r="K424" s="123"/>
      <c r="L424" s="127" t="s">
        <v>1794</v>
      </c>
      <c r="M424" s="39" t="s">
        <v>6368</v>
      </c>
      <c r="N424" s="124">
        <v>122</v>
      </c>
      <c r="O424" s="126" t="s">
        <v>5569</v>
      </c>
      <c r="P424" s="126" t="s">
        <v>1806</v>
      </c>
      <c r="Q424" s="126" t="s">
        <v>1855</v>
      </c>
      <c r="R424" s="38" t="s">
        <v>1853</v>
      </c>
      <c r="S424" s="123"/>
    </row>
    <row r="425" spans="1:19" ht="81.75" x14ac:dyDescent="0.15">
      <c r="A425" s="123">
        <v>47</v>
      </c>
      <c r="B425" s="26" t="s">
        <v>2476</v>
      </c>
      <c r="C425" s="18" t="s">
        <v>6369</v>
      </c>
      <c r="D425" s="20" t="s">
        <v>6303</v>
      </c>
      <c r="E425" s="127" t="s">
        <v>1792</v>
      </c>
      <c r="F425" s="123"/>
      <c r="G425" s="123">
        <v>2.64</v>
      </c>
      <c r="H425" s="123">
        <v>2.64</v>
      </c>
      <c r="I425" s="123"/>
      <c r="J425" s="123"/>
      <c r="K425" s="123"/>
      <c r="L425" s="127" t="s">
        <v>1794</v>
      </c>
      <c r="M425" s="39" t="s">
        <v>6370</v>
      </c>
      <c r="N425" s="124">
        <v>32</v>
      </c>
      <c r="O425" s="126" t="s">
        <v>5569</v>
      </c>
      <c r="P425" s="126" t="s">
        <v>1806</v>
      </c>
      <c r="Q425" s="126" t="s">
        <v>2471</v>
      </c>
      <c r="R425" s="38" t="s">
        <v>2473</v>
      </c>
      <c r="S425" s="123"/>
    </row>
    <row r="426" spans="1:19" ht="61.5" x14ac:dyDescent="0.15">
      <c r="A426" s="123">
        <v>48</v>
      </c>
      <c r="B426" s="26" t="s">
        <v>2477</v>
      </c>
      <c r="C426" s="18" t="s">
        <v>6371</v>
      </c>
      <c r="D426" s="20" t="s">
        <v>6303</v>
      </c>
      <c r="E426" s="127" t="s">
        <v>1792</v>
      </c>
      <c r="F426" s="123"/>
      <c r="G426" s="123">
        <v>2.4500000000000002</v>
      </c>
      <c r="H426" s="123">
        <v>2.4500000000000002</v>
      </c>
      <c r="I426" s="123"/>
      <c r="J426" s="123"/>
      <c r="K426" s="123"/>
      <c r="L426" s="127" t="s">
        <v>1794</v>
      </c>
      <c r="M426" s="39" t="s">
        <v>6372</v>
      </c>
      <c r="N426" s="124">
        <v>52</v>
      </c>
      <c r="O426" s="126" t="s">
        <v>5569</v>
      </c>
      <c r="P426" s="126" t="s">
        <v>1806</v>
      </c>
      <c r="Q426" s="126" t="s">
        <v>1853</v>
      </c>
      <c r="R426" s="38" t="s">
        <v>2266</v>
      </c>
      <c r="S426" s="123"/>
    </row>
    <row r="427" spans="1:19" ht="81.75" x14ac:dyDescent="0.15">
      <c r="A427" s="123">
        <v>49</v>
      </c>
      <c r="B427" s="26" t="s">
        <v>2478</v>
      </c>
      <c r="C427" s="18" t="s">
        <v>6373</v>
      </c>
      <c r="D427" s="20" t="s">
        <v>6374</v>
      </c>
      <c r="E427" s="127" t="s">
        <v>1792</v>
      </c>
      <c r="F427" s="123"/>
      <c r="G427" s="123">
        <v>17.268999999999998</v>
      </c>
      <c r="H427" s="123">
        <v>17.268999999999998</v>
      </c>
      <c r="I427" s="123"/>
      <c r="J427" s="123"/>
      <c r="K427" s="123"/>
      <c r="L427" s="127" t="s">
        <v>1794</v>
      </c>
      <c r="M427" s="39" t="s">
        <v>6375</v>
      </c>
      <c r="N427" s="124">
        <v>203</v>
      </c>
      <c r="O427" s="126" t="s">
        <v>5569</v>
      </c>
      <c r="P427" s="126" t="s">
        <v>1806</v>
      </c>
      <c r="Q427" s="126" t="s">
        <v>1855</v>
      </c>
      <c r="R427" s="38" t="s">
        <v>1853</v>
      </c>
      <c r="S427" s="123"/>
    </row>
    <row r="428" spans="1:19" ht="91.5" x14ac:dyDescent="0.15">
      <c r="A428" s="123">
        <v>50</v>
      </c>
      <c r="B428" s="26" t="s">
        <v>2479</v>
      </c>
      <c r="C428" s="18" t="s">
        <v>6376</v>
      </c>
      <c r="D428" s="20" t="s">
        <v>6377</v>
      </c>
      <c r="E428" s="127" t="s">
        <v>1792</v>
      </c>
      <c r="F428" s="127" t="s">
        <v>2480</v>
      </c>
      <c r="G428" s="123">
        <v>1.5</v>
      </c>
      <c r="H428" s="123">
        <v>1.5</v>
      </c>
      <c r="I428" s="123"/>
      <c r="J428" s="123"/>
      <c r="K428" s="123"/>
      <c r="L428" s="127" t="s">
        <v>1794</v>
      </c>
      <c r="M428" s="39" t="s">
        <v>6378</v>
      </c>
      <c r="N428" s="124">
        <v>15</v>
      </c>
      <c r="O428" s="126" t="s">
        <v>5569</v>
      </c>
      <c r="P428" s="126" t="s">
        <v>1806</v>
      </c>
      <c r="Q428" s="126" t="s">
        <v>1853</v>
      </c>
      <c r="R428" s="38" t="s">
        <v>2266</v>
      </c>
      <c r="S428" s="123"/>
    </row>
    <row r="429" spans="1:19" ht="70.5" x14ac:dyDescent="0.15">
      <c r="A429" s="123">
        <v>51</v>
      </c>
      <c r="B429" s="26" t="s">
        <v>2481</v>
      </c>
      <c r="C429" s="18" t="s">
        <v>6379</v>
      </c>
      <c r="D429" s="20" t="s">
        <v>6380</v>
      </c>
      <c r="E429" s="127" t="s">
        <v>1792</v>
      </c>
      <c r="F429" s="127" t="s">
        <v>2482</v>
      </c>
      <c r="G429" s="123">
        <v>2.5</v>
      </c>
      <c r="H429" s="123">
        <v>2.5</v>
      </c>
      <c r="I429" s="123"/>
      <c r="J429" s="123"/>
      <c r="K429" s="123"/>
      <c r="L429" s="127" t="s">
        <v>1794</v>
      </c>
      <c r="M429" s="39" t="s">
        <v>6381</v>
      </c>
      <c r="N429" s="124">
        <v>21</v>
      </c>
      <c r="O429" s="126" t="s">
        <v>5569</v>
      </c>
      <c r="P429" s="126" t="s">
        <v>1806</v>
      </c>
      <c r="Q429" s="126" t="s">
        <v>1855</v>
      </c>
      <c r="R429" s="38" t="s">
        <v>1853</v>
      </c>
      <c r="S429" s="123"/>
    </row>
    <row r="430" spans="1:19" ht="81.75" x14ac:dyDescent="0.15">
      <c r="A430" s="123">
        <v>52</v>
      </c>
      <c r="B430" s="26" t="s">
        <v>2483</v>
      </c>
      <c r="C430" s="18" t="s">
        <v>6382</v>
      </c>
      <c r="D430" s="20" t="s">
        <v>6383</v>
      </c>
      <c r="E430" s="127" t="s">
        <v>1792</v>
      </c>
      <c r="F430" s="123"/>
      <c r="G430" s="123">
        <v>2.2440000000000002</v>
      </c>
      <c r="H430" s="123">
        <v>2.2440000000000002</v>
      </c>
      <c r="I430" s="123"/>
      <c r="J430" s="123"/>
      <c r="K430" s="123"/>
      <c r="L430" s="127" t="s">
        <v>1794</v>
      </c>
      <c r="M430" s="39" t="s">
        <v>6384</v>
      </c>
      <c r="N430" s="124">
        <v>124</v>
      </c>
      <c r="O430" s="126" t="s">
        <v>5569</v>
      </c>
      <c r="P430" s="126" t="s">
        <v>1806</v>
      </c>
      <c r="Q430" s="126" t="s">
        <v>1855</v>
      </c>
      <c r="R430" s="38" t="s">
        <v>1853</v>
      </c>
      <c r="S430" s="123"/>
    </row>
    <row r="431" spans="1:19" ht="91.5" x14ac:dyDescent="0.15">
      <c r="A431" s="123">
        <v>53</v>
      </c>
      <c r="B431" s="26" t="s">
        <v>2484</v>
      </c>
      <c r="C431" s="18" t="s">
        <v>6385</v>
      </c>
      <c r="D431" s="20" t="s">
        <v>6351</v>
      </c>
      <c r="E431" s="127" t="s">
        <v>1792</v>
      </c>
      <c r="F431" s="123"/>
      <c r="G431" s="123">
        <v>3.9750000000000001</v>
      </c>
      <c r="H431" s="123">
        <v>3.9750000000000001</v>
      </c>
      <c r="I431" s="123"/>
      <c r="J431" s="123"/>
      <c r="K431" s="123"/>
      <c r="L431" s="127" t="s">
        <v>1794</v>
      </c>
      <c r="M431" s="39" t="s">
        <v>6386</v>
      </c>
      <c r="N431" s="124">
        <v>129</v>
      </c>
      <c r="O431" s="126" t="s">
        <v>5569</v>
      </c>
      <c r="P431" s="126" t="s">
        <v>1806</v>
      </c>
      <c r="Q431" s="126" t="s">
        <v>2471</v>
      </c>
      <c r="R431" s="38" t="s">
        <v>2473</v>
      </c>
      <c r="S431" s="123"/>
    </row>
    <row r="432" spans="1:19" ht="143.25" x14ac:dyDescent="0.15">
      <c r="A432" s="123">
        <v>54</v>
      </c>
      <c r="B432" s="18" t="s">
        <v>2485</v>
      </c>
      <c r="C432" s="18" t="s">
        <v>6387</v>
      </c>
      <c r="D432" s="20" t="s">
        <v>6388</v>
      </c>
      <c r="E432" s="127" t="s">
        <v>1840</v>
      </c>
      <c r="F432" s="37" t="s">
        <v>6389</v>
      </c>
      <c r="G432" s="123">
        <v>26.754999999999999</v>
      </c>
      <c r="H432" s="123">
        <v>26.754999999999999</v>
      </c>
      <c r="I432" s="123"/>
      <c r="J432" s="123"/>
      <c r="K432" s="123"/>
      <c r="L432" s="127" t="s">
        <v>1842</v>
      </c>
      <c r="M432" s="39" t="s">
        <v>6390</v>
      </c>
      <c r="N432" s="124">
        <v>1890</v>
      </c>
      <c r="O432" s="126" t="s">
        <v>5569</v>
      </c>
      <c r="P432" s="126" t="s">
        <v>2394</v>
      </c>
      <c r="Q432" s="126" t="s">
        <v>1806</v>
      </c>
      <c r="R432" s="38">
        <v>2018.5</v>
      </c>
      <c r="S432" s="123"/>
    </row>
    <row r="433" spans="1:19" ht="91.5" x14ac:dyDescent="0.15">
      <c r="A433" s="123">
        <v>55</v>
      </c>
      <c r="B433" s="18" t="s">
        <v>2486</v>
      </c>
      <c r="C433" s="18" t="s">
        <v>6391</v>
      </c>
      <c r="D433" s="20">
        <v>500</v>
      </c>
      <c r="E433" s="127" t="s">
        <v>2487</v>
      </c>
      <c r="F433" s="123"/>
      <c r="G433" s="123">
        <v>12.7</v>
      </c>
      <c r="H433" s="123">
        <v>12.7</v>
      </c>
      <c r="I433" s="123"/>
      <c r="J433" s="123"/>
      <c r="K433" s="123"/>
      <c r="L433" s="127" t="s">
        <v>1810</v>
      </c>
      <c r="M433" s="39" t="s">
        <v>6392</v>
      </c>
      <c r="N433" s="124">
        <v>389</v>
      </c>
      <c r="O433" s="126" t="s">
        <v>5569</v>
      </c>
      <c r="P433" s="126" t="s">
        <v>1806</v>
      </c>
      <c r="Q433" s="126" t="s">
        <v>1855</v>
      </c>
      <c r="R433" s="38">
        <v>2018.6</v>
      </c>
      <c r="S433" s="123"/>
    </row>
    <row r="434" spans="1:19" ht="81.75" x14ac:dyDescent="0.15">
      <c r="A434" s="123">
        <v>56</v>
      </c>
      <c r="B434" s="18" t="s">
        <v>2488</v>
      </c>
      <c r="C434" s="18" t="s">
        <v>6393</v>
      </c>
      <c r="D434" s="20">
        <v>500</v>
      </c>
      <c r="E434" s="127" t="s">
        <v>2487</v>
      </c>
      <c r="F434" s="123"/>
      <c r="G434" s="123">
        <v>8.75</v>
      </c>
      <c r="H434" s="123">
        <v>8.75</v>
      </c>
      <c r="I434" s="123"/>
      <c r="J434" s="123"/>
      <c r="K434" s="123"/>
      <c r="L434" s="127" t="s">
        <v>1810</v>
      </c>
      <c r="M434" s="39" t="s">
        <v>6394</v>
      </c>
      <c r="N434" s="124">
        <v>267</v>
      </c>
      <c r="O434" s="126" t="s">
        <v>5569</v>
      </c>
      <c r="P434" s="126" t="s">
        <v>1806</v>
      </c>
      <c r="Q434" s="126" t="s">
        <v>1855</v>
      </c>
      <c r="R434" s="38">
        <v>2018.6</v>
      </c>
      <c r="S434" s="123"/>
    </row>
    <row r="435" spans="1:19" ht="82.5" x14ac:dyDescent="0.15">
      <c r="A435" s="123">
        <v>57</v>
      </c>
      <c r="B435" s="18" t="s">
        <v>1229</v>
      </c>
      <c r="C435" s="18" t="s">
        <v>6395</v>
      </c>
      <c r="D435" s="20">
        <v>600</v>
      </c>
      <c r="E435" s="127" t="s">
        <v>2487</v>
      </c>
      <c r="F435" s="123"/>
      <c r="G435" s="123">
        <v>143</v>
      </c>
      <c r="H435" s="123">
        <v>143</v>
      </c>
      <c r="I435" s="123"/>
      <c r="J435" s="123"/>
      <c r="K435" s="123"/>
      <c r="L435" s="127" t="s">
        <v>1810</v>
      </c>
      <c r="M435" s="39" t="s">
        <v>6396</v>
      </c>
      <c r="N435" s="124">
        <v>1469</v>
      </c>
      <c r="O435" s="126" t="s">
        <v>5569</v>
      </c>
      <c r="P435" s="126" t="s">
        <v>1806</v>
      </c>
      <c r="Q435" s="126" t="s">
        <v>1855</v>
      </c>
      <c r="R435" s="38">
        <v>2018.6</v>
      </c>
      <c r="S435" s="123"/>
    </row>
    <row r="436" spans="1:19" ht="92.25" x14ac:dyDescent="0.15">
      <c r="A436" s="123">
        <v>58</v>
      </c>
      <c r="B436" s="18" t="s">
        <v>2489</v>
      </c>
      <c r="C436" s="18" t="s">
        <v>6397</v>
      </c>
      <c r="D436" s="20">
        <v>500</v>
      </c>
      <c r="E436" s="127" t="s">
        <v>2487</v>
      </c>
      <c r="F436" s="123"/>
      <c r="G436" s="123">
        <v>34</v>
      </c>
      <c r="H436" s="123">
        <v>34</v>
      </c>
      <c r="I436" s="123"/>
      <c r="J436" s="123"/>
      <c r="K436" s="123"/>
      <c r="L436" s="127" t="s">
        <v>1810</v>
      </c>
      <c r="M436" s="39" t="s">
        <v>6398</v>
      </c>
      <c r="N436" s="124">
        <v>755</v>
      </c>
      <c r="O436" s="45" t="s">
        <v>1804</v>
      </c>
      <c r="P436" s="126" t="s">
        <v>1806</v>
      </c>
      <c r="Q436" s="126" t="s">
        <v>1855</v>
      </c>
      <c r="R436" s="38">
        <v>2018.6</v>
      </c>
      <c r="S436" s="123"/>
    </row>
    <row r="437" spans="1:19" ht="81.75" x14ac:dyDescent="0.15">
      <c r="A437" s="123">
        <v>59</v>
      </c>
      <c r="B437" s="18" t="s">
        <v>2490</v>
      </c>
      <c r="C437" s="18" t="s">
        <v>6399</v>
      </c>
      <c r="D437" s="20" t="s">
        <v>6253</v>
      </c>
      <c r="E437" s="127" t="s">
        <v>1997</v>
      </c>
      <c r="F437" s="123"/>
      <c r="G437" s="123">
        <v>9.6999999999999993</v>
      </c>
      <c r="H437" s="123">
        <v>9.6999999999999993</v>
      </c>
      <c r="I437" s="123"/>
      <c r="J437" s="123"/>
      <c r="K437" s="123"/>
      <c r="L437" s="127" t="s">
        <v>2312</v>
      </c>
      <c r="M437" s="18" t="s">
        <v>6400</v>
      </c>
      <c r="N437" s="21">
        <v>196</v>
      </c>
      <c r="O437" s="45" t="s">
        <v>1804</v>
      </c>
      <c r="P437" s="126" t="s">
        <v>1806</v>
      </c>
      <c r="Q437" s="126" t="s">
        <v>1806</v>
      </c>
      <c r="R437" s="38">
        <v>2018.6</v>
      </c>
      <c r="S437" s="123"/>
    </row>
    <row r="438" spans="1:19" ht="82.5" x14ac:dyDescent="0.15">
      <c r="A438" s="123">
        <v>60</v>
      </c>
      <c r="B438" s="18" t="s">
        <v>2491</v>
      </c>
      <c r="C438" s="18" t="s">
        <v>6401</v>
      </c>
      <c r="D438" s="20" t="s">
        <v>6253</v>
      </c>
      <c r="E438" s="127" t="s">
        <v>1997</v>
      </c>
      <c r="F438" s="123"/>
      <c r="G438" s="123">
        <v>9</v>
      </c>
      <c r="H438" s="123">
        <v>9</v>
      </c>
      <c r="I438" s="123"/>
      <c r="J438" s="123"/>
      <c r="K438" s="123"/>
      <c r="L438" s="127" t="s">
        <v>2312</v>
      </c>
      <c r="M438" s="18" t="s">
        <v>6402</v>
      </c>
      <c r="N438" s="21">
        <v>362</v>
      </c>
      <c r="O438" s="45" t="s">
        <v>1804</v>
      </c>
      <c r="P438" s="126" t="s">
        <v>1806</v>
      </c>
      <c r="Q438" s="126" t="s">
        <v>1806</v>
      </c>
      <c r="R438" s="38">
        <v>2018.6</v>
      </c>
      <c r="S438" s="123"/>
    </row>
    <row r="439" spans="1:19" ht="131.25" x14ac:dyDescent="0.15">
      <c r="A439" s="123">
        <v>61</v>
      </c>
      <c r="B439" s="18" t="s">
        <v>2492</v>
      </c>
      <c r="C439" s="18" t="s">
        <v>6403</v>
      </c>
      <c r="D439" s="20" t="s">
        <v>6253</v>
      </c>
      <c r="E439" s="127" t="s">
        <v>1997</v>
      </c>
      <c r="F439" s="123"/>
      <c r="G439" s="123">
        <v>20</v>
      </c>
      <c r="H439" s="123">
        <v>20</v>
      </c>
      <c r="I439" s="123"/>
      <c r="J439" s="123"/>
      <c r="K439" s="123"/>
      <c r="L439" s="127" t="s">
        <v>2312</v>
      </c>
      <c r="M439" s="18" t="s">
        <v>6404</v>
      </c>
      <c r="N439" s="21">
        <v>145</v>
      </c>
      <c r="O439" s="45" t="s">
        <v>1804</v>
      </c>
      <c r="P439" s="126" t="s">
        <v>1806</v>
      </c>
      <c r="Q439" s="126" t="s">
        <v>1806</v>
      </c>
      <c r="R439" s="38">
        <v>2018.6</v>
      </c>
      <c r="S439" s="123"/>
    </row>
    <row r="440" spans="1:19" ht="121.5" x14ac:dyDescent="0.15">
      <c r="A440" s="123">
        <v>62</v>
      </c>
      <c r="B440" s="18" t="s">
        <v>2493</v>
      </c>
      <c r="C440" s="18" t="s">
        <v>6405</v>
      </c>
      <c r="D440" s="20" t="s">
        <v>6253</v>
      </c>
      <c r="E440" s="127" t="s">
        <v>1997</v>
      </c>
      <c r="F440" s="123"/>
      <c r="G440" s="123">
        <v>65</v>
      </c>
      <c r="H440" s="123">
        <v>65</v>
      </c>
      <c r="I440" s="123"/>
      <c r="J440" s="123"/>
      <c r="K440" s="123"/>
      <c r="L440" s="127" t="s">
        <v>2312</v>
      </c>
      <c r="M440" s="18" t="s">
        <v>6406</v>
      </c>
      <c r="N440" s="21">
        <v>398</v>
      </c>
      <c r="O440" s="45" t="s">
        <v>1804</v>
      </c>
      <c r="P440" s="126" t="s">
        <v>1806</v>
      </c>
      <c r="Q440" s="126" t="s">
        <v>1806</v>
      </c>
      <c r="R440" s="38">
        <v>2018.6</v>
      </c>
      <c r="S440" s="123"/>
    </row>
    <row r="441" spans="1:19" ht="51" x14ac:dyDescent="0.15">
      <c r="A441" s="123">
        <v>63</v>
      </c>
      <c r="B441" s="26" t="s">
        <v>2494</v>
      </c>
      <c r="C441" s="18" t="s">
        <v>6407</v>
      </c>
      <c r="D441" s="20" t="s">
        <v>6351</v>
      </c>
      <c r="E441" s="127" t="s">
        <v>1778</v>
      </c>
      <c r="F441" s="127" t="s">
        <v>2495</v>
      </c>
      <c r="G441" s="123">
        <v>23.2</v>
      </c>
      <c r="H441" s="123">
        <v>23.2</v>
      </c>
      <c r="I441" s="123"/>
      <c r="J441" s="123"/>
      <c r="K441" s="123"/>
      <c r="L441" s="127" t="s">
        <v>1780</v>
      </c>
      <c r="M441" s="39" t="s">
        <v>6408</v>
      </c>
      <c r="N441" s="124" t="s">
        <v>6409</v>
      </c>
      <c r="O441" s="45" t="s">
        <v>1804</v>
      </c>
      <c r="P441" s="126" t="s">
        <v>1806</v>
      </c>
      <c r="Q441" s="126" t="s">
        <v>1853</v>
      </c>
      <c r="R441" s="38" t="s">
        <v>2266</v>
      </c>
      <c r="S441" s="123"/>
    </row>
    <row r="442" spans="1:19" ht="51" x14ac:dyDescent="0.15">
      <c r="A442" s="123">
        <v>64</v>
      </c>
      <c r="B442" s="26" t="s">
        <v>2496</v>
      </c>
      <c r="C442" s="18" t="s">
        <v>6410</v>
      </c>
      <c r="D442" s="20" t="s">
        <v>6351</v>
      </c>
      <c r="E442" s="127" t="s">
        <v>1778</v>
      </c>
      <c r="F442" s="127" t="s">
        <v>1779</v>
      </c>
      <c r="G442" s="123">
        <v>6.85</v>
      </c>
      <c r="H442" s="123">
        <v>6.85</v>
      </c>
      <c r="I442" s="123"/>
      <c r="J442" s="123"/>
      <c r="K442" s="123"/>
      <c r="L442" s="127" t="s">
        <v>1780</v>
      </c>
      <c r="M442" s="39" t="s">
        <v>6411</v>
      </c>
      <c r="N442" s="124" t="s">
        <v>6412</v>
      </c>
      <c r="O442" s="45" t="s">
        <v>1804</v>
      </c>
      <c r="P442" s="126" t="s">
        <v>1806</v>
      </c>
      <c r="Q442" s="126" t="s">
        <v>1853</v>
      </c>
      <c r="R442" s="38" t="s">
        <v>2266</v>
      </c>
      <c r="S442" s="123"/>
    </row>
    <row r="443" spans="1:19" ht="51" x14ac:dyDescent="0.15">
      <c r="A443" s="123">
        <v>65</v>
      </c>
      <c r="B443" s="26" t="s">
        <v>2497</v>
      </c>
      <c r="C443" s="18" t="s">
        <v>6413</v>
      </c>
      <c r="D443" s="20" t="s">
        <v>6351</v>
      </c>
      <c r="E443" s="127" t="s">
        <v>1778</v>
      </c>
      <c r="F443" s="127" t="s">
        <v>2498</v>
      </c>
      <c r="G443" s="123">
        <v>3.75</v>
      </c>
      <c r="H443" s="123">
        <v>3.75</v>
      </c>
      <c r="I443" s="123"/>
      <c r="J443" s="123"/>
      <c r="K443" s="123"/>
      <c r="L443" s="127" t="s">
        <v>1780</v>
      </c>
      <c r="M443" s="39" t="s">
        <v>6414</v>
      </c>
      <c r="N443" s="124" t="s">
        <v>6415</v>
      </c>
      <c r="O443" s="45" t="s">
        <v>1804</v>
      </c>
      <c r="P443" s="126" t="s">
        <v>1806</v>
      </c>
      <c r="Q443" s="126" t="s">
        <v>1853</v>
      </c>
      <c r="R443" s="38" t="s">
        <v>2266</v>
      </c>
      <c r="S443" s="123"/>
    </row>
    <row r="444" spans="1:19" ht="51" x14ac:dyDescent="0.15">
      <c r="A444" s="123">
        <v>66</v>
      </c>
      <c r="B444" s="26" t="s">
        <v>2499</v>
      </c>
      <c r="C444" s="18" t="s">
        <v>6416</v>
      </c>
      <c r="D444" s="20" t="s">
        <v>6351</v>
      </c>
      <c r="E444" s="127" t="s">
        <v>1778</v>
      </c>
      <c r="F444" s="127" t="s">
        <v>1906</v>
      </c>
      <c r="G444" s="123">
        <v>30.35</v>
      </c>
      <c r="H444" s="123">
        <v>30.35</v>
      </c>
      <c r="I444" s="123"/>
      <c r="J444" s="123"/>
      <c r="K444" s="123"/>
      <c r="L444" s="127" t="s">
        <v>1780</v>
      </c>
      <c r="M444" s="39" t="s">
        <v>6417</v>
      </c>
      <c r="N444" s="124" t="s">
        <v>6418</v>
      </c>
      <c r="O444" s="45" t="s">
        <v>1804</v>
      </c>
      <c r="P444" s="126" t="s">
        <v>1806</v>
      </c>
      <c r="Q444" s="126" t="s">
        <v>1853</v>
      </c>
      <c r="R444" s="38" t="s">
        <v>2266</v>
      </c>
      <c r="S444" s="123"/>
    </row>
    <row r="445" spans="1:19" ht="51" x14ac:dyDescent="0.15">
      <c r="A445" s="123">
        <v>67</v>
      </c>
      <c r="B445" s="26" t="s">
        <v>2500</v>
      </c>
      <c r="C445" s="18" t="s">
        <v>6419</v>
      </c>
      <c r="D445" s="20" t="s">
        <v>6351</v>
      </c>
      <c r="E445" s="127" t="s">
        <v>1778</v>
      </c>
      <c r="F445" s="127" t="s">
        <v>1959</v>
      </c>
      <c r="G445" s="123">
        <v>78.75</v>
      </c>
      <c r="H445" s="123">
        <v>78.75</v>
      </c>
      <c r="I445" s="123"/>
      <c r="J445" s="123"/>
      <c r="K445" s="123"/>
      <c r="L445" s="127" t="s">
        <v>1780</v>
      </c>
      <c r="M445" s="39" t="s">
        <v>6420</v>
      </c>
      <c r="N445" s="124" t="s">
        <v>6421</v>
      </c>
      <c r="O445" s="45" t="s">
        <v>1804</v>
      </c>
      <c r="P445" s="126" t="s">
        <v>1806</v>
      </c>
      <c r="Q445" s="126" t="s">
        <v>1853</v>
      </c>
      <c r="R445" s="38" t="s">
        <v>2266</v>
      </c>
      <c r="S445" s="123"/>
    </row>
    <row r="446" spans="1:19" ht="51" x14ac:dyDescent="0.15">
      <c r="A446" s="123">
        <v>68</v>
      </c>
      <c r="B446" s="26" t="s">
        <v>2501</v>
      </c>
      <c r="C446" s="18" t="s">
        <v>6422</v>
      </c>
      <c r="D446" s="20" t="s">
        <v>6351</v>
      </c>
      <c r="E446" s="127" t="s">
        <v>1778</v>
      </c>
      <c r="F446" s="127" t="s">
        <v>2502</v>
      </c>
      <c r="G446" s="123">
        <v>2.69</v>
      </c>
      <c r="H446" s="123">
        <v>2.69</v>
      </c>
      <c r="I446" s="123"/>
      <c r="J446" s="123"/>
      <c r="K446" s="123"/>
      <c r="L446" s="127" t="s">
        <v>1780</v>
      </c>
      <c r="M446" s="39" t="s">
        <v>6423</v>
      </c>
      <c r="N446" s="124" t="s">
        <v>6424</v>
      </c>
      <c r="O446" s="45" t="s">
        <v>1804</v>
      </c>
      <c r="P446" s="126" t="s">
        <v>1806</v>
      </c>
      <c r="Q446" s="126" t="s">
        <v>1853</v>
      </c>
      <c r="R446" s="38" t="s">
        <v>2266</v>
      </c>
      <c r="S446" s="123"/>
    </row>
    <row r="447" spans="1:19" ht="51" x14ac:dyDescent="0.15">
      <c r="A447" s="123">
        <v>69</v>
      </c>
      <c r="B447" s="26" t="s">
        <v>2503</v>
      </c>
      <c r="C447" s="18" t="s">
        <v>6425</v>
      </c>
      <c r="D447" s="20" t="s">
        <v>6351</v>
      </c>
      <c r="E447" s="127" t="s">
        <v>1778</v>
      </c>
      <c r="F447" s="127" t="s">
        <v>2504</v>
      </c>
      <c r="G447" s="123">
        <v>2.7749999999999999</v>
      </c>
      <c r="H447" s="123">
        <v>2.7749999999999999</v>
      </c>
      <c r="I447" s="123"/>
      <c r="J447" s="123"/>
      <c r="K447" s="123"/>
      <c r="L447" s="127" t="s">
        <v>1780</v>
      </c>
      <c r="M447" s="39" t="s">
        <v>6426</v>
      </c>
      <c r="N447" s="124" t="s">
        <v>6427</v>
      </c>
      <c r="O447" s="45" t="s">
        <v>1804</v>
      </c>
      <c r="P447" s="126" t="s">
        <v>1806</v>
      </c>
      <c r="Q447" s="126" t="s">
        <v>1853</v>
      </c>
      <c r="R447" s="38" t="s">
        <v>2266</v>
      </c>
      <c r="S447" s="123"/>
    </row>
    <row r="448" spans="1:19" ht="51" x14ac:dyDescent="0.15">
      <c r="A448" s="123">
        <v>70</v>
      </c>
      <c r="B448" s="26" t="s">
        <v>2505</v>
      </c>
      <c r="C448" s="18" t="s">
        <v>6428</v>
      </c>
      <c r="D448" s="20" t="s">
        <v>6351</v>
      </c>
      <c r="E448" s="127" t="s">
        <v>1778</v>
      </c>
      <c r="F448" s="127" t="s">
        <v>2506</v>
      </c>
      <c r="G448" s="123">
        <v>2.82</v>
      </c>
      <c r="H448" s="123">
        <v>2.82</v>
      </c>
      <c r="I448" s="123"/>
      <c r="J448" s="123"/>
      <c r="K448" s="123"/>
      <c r="L448" s="127" t="s">
        <v>1780</v>
      </c>
      <c r="M448" s="39" t="s">
        <v>6429</v>
      </c>
      <c r="N448" s="124" t="s">
        <v>6430</v>
      </c>
      <c r="O448" s="45" t="s">
        <v>1804</v>
      </c>
      <c r="P448" s="126" t="s">
        <v>1806</v>
      </c>
      <c r="Q448" s="126" t="s">
        <v>1853</v>
      </c>
      <c r="R448" s="38" t="s">
        <v>2266</v>
      </c>
      <c r="S448" s="123"/>
    </row>
    <row r="449" spans="1:19" ht="51" x14ac:dyDescent="0.15">
      <c r="A449" s="123">
        <v>71</v>
      </c>
      <c r="B449" s="26" t="s">
        <v>2507</v>
      </c>
      <c r="C449" s="18" t="s">
        <v>6431</v>
      </c>
      <c r="D449" s="20" t="s">
        <v>6351</v>
      </c>
      <c r="E449" s="127" t="s">
        <v>1778</v>
      </c>
      <c r="F449" s="127" t="s">
        <v>2508</v>
      </c>
      <c r="G449" s="123">
        <v>4.04</v>
      </c>
      <c r="H449" s="123">
        <v>4.04</v>
      </c>
      <c r="I449" s="123"/>
      <c r="J449" s="123"/>
      <c r="K449" s="123"/>
      <c r="L449" s="127" t="s">
        <v>1780</v>
      </c>
      <c r="M449" s="39" t="s">
        <v>6432</v>
      </c>
      <c r="N449" s="124" t="s">
        <v>6433</v>
      </c>
      <c r="O449" s="45" t="s">
        <v>1804</v>
      </c>
      <c r="P449" s="126" t="s">
        <v>1806</v>
      </c>
      <c r="Q449" s="126" t="s">
        <v>1853</v>
      </c>
      <c r="R449" s="38" t="s">
        <v>2266</v>
      </c>
      <c r="S449" s="123"/>
    </row>
    <row r="450" spans="1:19" ht="41.25" x14ac:dyDescent="0.15">
      <c r="A450" s="123">
        <v>72</v>
      </c>
      <c r="B450" s="26" t="s">
        <v>2509</v>
      </c>
      <c r="C450" s="18" t="s">
        <v>6434</v>
      </c>
      <c r="D450" s="20" t="s">
        <v>6351</v>
      </c>
      <c r="E450" s="127" t="s">
        <v>1778</v>
      </c>
      <c r="F450" s="127" t="s">
        <v>2510</v>
      </c>
      <c r="G450" s="123">
        <v>0.7</v>
      </c>
      <c r="H450" s="123">
        <v>0.7</v>
      </c>
      <c r="I450" s="123"/>
      <c r="J450" s="123"/>
      <c r="K450" s="123"/>
      <c r="L450" s="127" t="s">
        <v>1780</v>
      </c>
      <c r="M450" s="39" t="s">
        <v>6435</v>
      </c>
      <c r="N450" s="124" t="s">
        <v>6436</v>
      </c>
      <c r="O450" s="45" t="s">
        <v>1804</v>
      </c>
      <c r="P450" s="126" t="s">
        <v>1806</v>
      </c>
      <c r="Q450" s="126" t="s">
        <v>1853</v>
      </c>
      <c r="R450" s="38" t="s">
        <v>2266</v>
      </c>
      <c r="S450" s="123"/>
    </row>
    <row r="451" spans="1:19" ht="51" x14ac:dyDescent="0.15">
      <c r="A451" s="123">
        <v>73</v>
      </c>
      <c r="B451" s="26" t="s">
        <v>2511</v>
      </c>
      <c r="C451" s="18" t="s">
        <v>6437</v>
      </c>
      <c r="D451" s="20" t="s">
        <v>6351</v>
      </c>
      <c r="E451" s="127" t="s">
        <v>1778</v>
      </c>
      <c r="F451" s="127" t="s">
        <v>2512</v>
      </c>
      <c r="G451" s="123">
        <v>5.375</v>
      </c>
      <c r="H451" s="123">
        <v>5.375</v>
      </c>
      <c r="I451" s="123"/>
      <c r="J451" s="123"/>
      <c r="K451" s="123"/>
      <c r="L451" s="127" t="s">
        <v>1780</v>
      </c>
      <c r="M451" s="39" t="s">
        <v>6438</v>
      </c>
      <c r="N451" s="124" t="s">
        <v>6439</v>
      </c>
      <c r="O451" s="45" t="s">
        <v>1804</v>
      </c>
      <c r="P451" s="126" t="s">
        <v>1806</v>
      </c>
      <c r="Q451" s="126" t="s">
        <v>1853</v>
      </c>
      <c r="R451" s="38" t="s">
        <v>2266</v>
      </c>
      <c r="S451" s="123"/>
    </row>
    <row r="452" spans="1:19" ht="51" x14ac:dyDescent="0.15">
      <c r="A452" s="123">
        <v>74</v>
      </c>
      <c r="B452" s="26" t="s">
        <v>2513</v>
      </c>
      <c r="C452" s="18" t="s">
        <v>6440</v>
      </c>
      <c r="D452" s="20" t="s">
        <v>6351</v>
      </c>
      <c r="E452" s="127" t="s">
        <v>1778</v>
      </c>
      <c r="F452" s="127" t="s">
        <v>2514</v>
      </c>
      <c r="G452" s="123">
        <v>4.1500000000000004</v>
      </c>
      <c r="H452" s="123">
        <v>4.1500000000000004</v>
      </c>
      <c r="I452" s="123"/>
      <c r="J452" s="123"/>
      <c r="K452" s="123"/>
      <c r="L452" s="127" t="s">
        <v>1780</v>
      </c>
      <c r="M452" s="39" t="s">
        <v>6441</v>
      </c>
      <c r="N452" s="124" t="s">
        <v>6442</v>
      </c>
      <c r="O452" s="45" t="s">
        <v>1804</v>
      </c>
      <c r="P452" s="126" t="s">
        <v>1806</v>
      </c>
      <c r="Q452" s="126" t="s">
        <v>1853</v>
      </c>
      <c r="R452" s="38" t="s">
        <v>2266</v>
      </c>
      <c r="S452" s="123"/>
    </row>
    <row r="453" spans="1:19" ht="51" x14ac:dyDescent="0.15">
      <c r="A453" s="123">
        <v>75</v>
      </c>
      <c r="B453" s="26" t="s">
        <v>2515</v>
      </c>
      <c r="C453" s="18" t="s">
        <v>6443</v>
      </c>
      <c r="D453" s="20" t="s">
        <v>6351</v>
      </c>
      <c r="E453" s="127" t="s">
        <v>1778</v>
      </c>
      <c r="F453" s="127" t="s">
        <v>2516</v>
      </c>
      <c r="G453" s="123">
        <v>0.9</v>
      </c>
      <c r="H453" s="123">
        <v>0.9</v>
      </c>
      <c r="I453" s="123"/>
      <c r="J453" s="123"/>
      <c r="K453" s="123"/>
      <c r="L453" s="127" t="s">
        <v>1780</v>
      </c>
      <c r="M453" s="39" t="s">
        <v>6444</v>
      </c>
      <c r="N453" s="124" t="s">
        <v>6445</v>
      </c>
      <c r="O453" s="45" t="s">
        <v>1804</v>
      </c>
      <c r="P453" s="126" t="s">
        <v>1806</v>
      </c>
      <c r="Q453" s="126" t="s">
        <v>1853</v>
      </c>
      <c r="R453" s="38" t="s">
        <v>2266</v>
      </c>
      <c r="S453" s="123"/>
    </row>
    <row r="454" spans="1:19" ht="51" x14ac:dyDescent="0.15">
      <c r="A454" s="123">
        <v>76</v>
      </c>
      <c r="B454" s="26" t="s">
        <v>2517</v>
      </c>
      <c r="C454" s="18" t="s">
        <v>6446</v>
      </c>
      <c r="D454" s="20" t="s">
        <v>6351</v>
      </c>
      <c r="E454" s="127" t="s">
        <v>1778</v>
      </c>
      <c r="F454" s="127" t="s">
        <v>2518</v>
      </c>
      <c r="G454" s="123">
        <v>1</v>
      </c>
      <c r="H454" s="123">
        <v>1</v>
      </c>
      <c r="I454" s="123"/>
      <c r="J454" s="123"/>
      <c r="K454" s="123"/>
      <c r="L454" s="127" t="s">
        <v>1780</v>
      </c>
      <c r="M454" s="39" t="s">
        <v>6447</v>
      </c>
      <c r="N454" s="124" t="s">
        <v>6448</v>
      </c>
      <c r="O454" s="45" t="s">
        <v>1804</v>
      </c>
      <c r="P454" s="126" t="s">
        <v>1806</v>
      </c>
      <c r="Q454" s="126" t="s">
        <v>1853</v>
      </c>
      <c r="R454" s="38" t="s">
        <v>2266</v>
      </c>
      <c r="S454" s="123"/>
    </row>
    <row r="455" spans="1:19" ht="51" x14ac:dyDescent="0.15">
      <c r="A455" s="123">
        <v>77</v>
      </c>
      <c r="B455" s="26" t="s">
        <v>2519</v>
      </c>
      <c r="C455" s="18" t="s">
        <v>6449</v>
      </c>
      <c r="D455" s="20" t="s">
        <v>6351</v>
      </c>
      <c r="E455" s="127" t="s">
        <v>1778</v>
      </c>
      <c r="F455" s="127" t="s">
        <v>2520</v>
      </c>
      <c r="G455" s="123">
        <v>0.9</v>
      </c>
      <c r="H455" s="123">
        <v>0.9</v>
      </c>
      <c r="I455" s="123"/>
      <c r="J455" s="123"/>
      <c r="K455" s="123"/>
      <c r="L455" s="127" t="s">
        <v>1780</v>
      </c>
      <c r="M455" s="39" t="s">
        <v>6450</v>
      </c>
      <c r="N455" s="124" t="s">
        <v>6451</v>
      </c>
      <c r="O455" s="45" t="s">
        <v>1804</v>
      </c>
      <c r="P455" s="126" t="s">
        <v>1806</v>
      </c>
      <c r="Q455" s="126" t="s">
        <v>1853</v>
      </c>
      <c r="R455" s="38" t="s">
        <v>2266</v>
      </c>
      <c r="S455" s="123"/>
    </row>
    <row r="456" spans="1:19" ht="51" x14ac:dyDescent="0.15">
      <c r="A456" s="123">
        <v>78</v>
      </c>
      <c r="B456" s="26" t="s">
        <v>2521</v>
      </c>
      <c r="C456" s="18" t="s">
        <v>6452</v>
      </c>
      <c r="D456" s="20" t="s">
        <v>6351</v>
      </c>
      <c r="E456" s="127" t="s">
        <v>1778</v>
      </c>
      <c r="F456" s="127" t="s">
        <v>2522</v>
      </c>
      <c r="G456" s="123">
        <v>2.5499999999999998</v>
      </c>
      <c r="H456" s="123">
        <v>2.5499999999999998</v>
      </c>
      <c r="I456" s="123"/>
      <c r="J456" s="123"/>
      <c r="K456" s="123"/>
      <c r="L456" s="127" t="s">
        <v>1780</v>
      </c>
      <c r="M456" s="39" t="s">
        <v>6453</v>
      </c>
      <c r="N456" s="124" t="s">
        <v>6454</v>
      </c>
      <c r="O456" s="45" t="s">
        <v>1804</v>
      </c>
      <c r="P456" s="126" t="s">
        <v>1806</v>
      </c>
      <c r="Q456" s="126" t="s">
        <v>1853</v>
      </c>
      <c r="R456" s="38" t="s">
        <v>2266</v>
      </c>
      <c r="S456" s="123"/>
    </row>
    <row r="457" spans="1:19" ht="51" x14ac:dyDescent="0.15">
      <c r="A457" s="123">
        <v>79</v>
      </c>
      <c r="B457" s="26" t="s">
        <v>2523</v>
      </c>
      <c r="C457" s="18" t="s">
        <v>6455</v>
      </c>
      <c r="D457" s="20" t="s">
        <v>6351</v>
      </c>
      <c r="E457" s="127" t="s">
        <v>1778</v>
      </c>
      <c r="F457" s="127" t="s">
        <v>2524</v>
      </c>
      <c r="G457" s="123">
        <v>1.75</v>
      </c>
      <c r="H457" s="123">
        <v>1.75</v>
      </c>
      <c r="I457" s="123"/>
      <c r="J457" s="123"/>
      <c r="K457" s="123"/>
      <c r="L457" s="127" t="s">
        <v>1780</v>
      </c>
      <c r="M457" s="39" t="s">
        <v>6456</v>
      </c>
      <c r="N457" s="124" t="s">
        <v>6457</v>
      </c>
      <c r="O457" s="45" t="s">
        <v>1804</v>
      </c>
      <c r="P457" s="126" t="s">
        <v>1806</v>
      </c>
      <c r="Q457" s="126" t="s">
        <v>1853</v>
      </c>
      <c r="R457" s="38" t="s">
        <v>2266</v>
      </c>
      <c r="S457" s="123"/>
    </row>
    <row r="458" spans="1:19" ht="51" x14ac:dyDescent="0.15">
      <c r="A458" s="123">
        <v>80</v>
      </c>
      <c r="B458" s="26" t="s">
        <v>1309</v>
      </c>
      <c r="C458" s="18" t="s">
        <v>6458</v>
      </c>
      <c r="D458" s="20" t="s">
        <v>6351</v>
      </c>
      <c r="E458" s="127" t="s">
        <v>1778</v>
      </c>
      <c r="F458" s="127" t="s">
        <v>2525</v>
      </c>
      <c r="G458" s="123">
        <v>3.55</v>
      </c>
      <c r="H458" s="123">
        <v>3.55</v>
      </c>
      <c r="I458" s="123"/>
      <c r="J458" s="123"/>
      <c r="K458" s="123"/>
      <c r="L458" s="127" t="s">
        <v>1780</v>
      </c>
      <c r="M458" s="39" t="s">
        <v>6459</v>
      </c>
      <c r="N458" s="124" t="s">
        <v>6460</v>
      </c>
      <c r="O458" s="45" t="s">
        <v>1804</v>
      </c>
      <c r="P458" s="126" t="s">
        <v>1806</v>
      </c>
      <c r="Q458" s="126" t="s">
        <v>1853</v>
      </c>
      <c r="R458" s="38" t="s">
        <v>2266</v>
      </c>
      <c r="S458" s="123"/>
    </row>
    <row r="459" spans="1:19" ht="51" x14ac:dyDescent="0.15">
      <c r="A459" s="123">
        <v>81</v>
      </c>
      <c r="B459" s="26" t="s">
        <v>2526</v>
      </c>
      <c r="C459" s="18" t="s">
        <v>6461</v>
      </c>
      <c r="D459" s="20" t="s">
        <v>6351</v>
      </c>
      <c r="E459" s="127" t="s">
        <v>1778</v>
      </c>
      <c r="F459" s="127" t="s">
        <v>2527</v>
      </c>
      <c r="G459" s="123">
        <v>4.3499999999999996</v>
      </c>
      <c r="H459" s="123">
        <v>4.3499999999999996</v>
      </c>
      <c r="I459" s="123"/>
      <c r="J459" s="123"/>
      <c r="K459" s="123"/>
      <c r="L459" s="127" t="s">
        <v>1780</v>
      </c>
      <c r="M459" s="39" t="s">
        <v>6462</v>
      </c>
      <c r="N459" s="124" t="s">
        <v>6463</v>
      </c>
      <c r="O459" s="45" t="s">
        <v>1804</v>
      </c>
      <c r="P459" s="126" t="s">
        <v>1806</v>
      </c>
      <c r="Q459" s="126" t="s">
        <v>1853</v>
      </c>
      <c r="R459" s="38" t="s">
        <v>2266</v>
      </c>
      <c r="S459" s="123"/>
    </row>
    <row r="460" spans="1:19" ht="51" x14ac:dyDescent="0.15">
      <c r="A460" s="123">
        <v>82</v>
      </c>
      <c r="B460" s="26" t="s">
        <v>2528</v>
      </c>
      <c r="C460" s="18" t="s">
        <v>6464</v>
      </c>
      <c r="D460" s="20" t="s">
        <v>6351</v>
      </c>
      <c r="E460" s="127" t="s">
        <v>1778</v>
      </c>
      <c r="F460" s="127" t="s">
        <v>2529</v>
      </c>
      <c r="G460" s="123">
        <v>3.35</v>
      </c>
      <c r="H460" s="123">
        <v>3.35</v>
      </c>
      <c r="I460" s="123"/>
      <c r="J460" s="123"/>
      <c r="K460" s="123"/>
      <c r="L460" s="127" t="s">
        <v>1780</v>
      </c>
      <c r="M460" s="39" t="s">
        <v>6465</v>
      </c>
      <c r="N460" s="124" t="s">
        <v>6466</v>
      </c>
      <c r="O460" s="45" t="s">
        <v>1804</v>
      </c>
      <c r="P460" s="126" t="s">
        <v>1806</v>
      </c>
      <c r="Q460" s="126" t="s">
        <v>1853</v>
      </c>
      <c r="R460" s="38" t="s">
        <v>2266</v>
      </c>
      <c r="S460" s="123"/>
    </row>
    <row r="461" spans="1:19" ht="71.25" x14ac:dyDescent="0.15">
      <c r="A461" s="123">
        <v>83</v>
      </c>
      <c r="B461" s="26" t="s">
        <v>2530</v>
      </c>
      <c r="C461" s="18" t="s">
        <v>6467</v>
      </c>
      <c r="D461" s="20" t="s">
        <v>6468</v>
      </c>
      <c r="E461" s="127" t="s">
        <v>1873</v>
      </c>
      <c r="F461" s="127" t="s">
        <v>2531</v>
      </c>
      <c r="G461" s="124">
        <v>3.2850000000000001</v>
      </c>
      <c r="H461" s="124">
        <v>3.2850000000000001</v>
      </c>
      <c r="I461" s="123"/>
      <c r="J461" s="123"/>
      <c r="K461" s="123"/>
      <c r="L461" s="127" t="s">
        <v>1875</v>
      </c>
      <c r="M461" s="39" t="s">
        <v>6469</v>
      </c>
      <c r="N461" s="124">
        <v>64</v>
      </c>
      <c r="O461" s="40" t="s">
        <v>1804</v>
      </c>
      <c r="P461" s="126" t="s">
        <v>1806</v>
      </c>
      <c r="Q461" s="126" t="s">
        <v>2308</v>
      </c>
      <c r="R461" s="38" t="s">
        <v>2429</v>
      </c>
      <c r="S461" s="123"/>
    </row>
    <row r="462" spans="1:19" ht="130.5" x14ac:dyDescent="0.15">
      <c r="A462" s="123">
        <v>84</v>
      </c>
      <c r="B462" s="18" t="s">
        <v>2532</v>
      </c>
      <c r="C462" s="18" t="s">
        <v>6470</v>
      </c>
      <c r="D462" s="20">
        <v>34.200000000000003</v>
      </c>
      <c r="E462" s="127" t="s">
        <v>1788</v>
      </c>
      <c r="F462" s="127" t="s">
        <v>2533</v>
      </c>
      <c r="G462" s="123">
        <v>34.200000000000003</v>
      </c>
      <c r="H462" s="123">
        <v>34.200000000000003</v>
      </c>
      <c r="I462" s="123"/>
      <c r="J462" s="123"/>
      <c r="K462" s="123"/>
      <c r="L462" s="127" t="s">
        <v>1790</v>
      </c>
      <c r="M462" s="39" t="s">
        <v>6471</v>
      </c>
      <c r="N462" s="124">
        <v>215</v>
      </c>
      <c r="O462" s="40" t="s">
        <v>1804</v>
      </c>
      <c r="P462" s="126">
        <v>2018.4</v>
      </c>
      <c r="Q462" s="126" t="s">
        <v>1855</v>
      </c>
      <c r="R462" s="38" t="s">
        <v>1853</v>
      </c>
      <c r="S462" s="123"/>
    </row>
    <row r="463" spans="1:19" ht="129.75" x14ac:dyDescent="0.15">
      <c r="A463" s="123">
        <v>85</v>
      </c>
      <c r="B463" s="26" t="s">
        <v>2534</v>
      </c>
      <c r="C463" s="18" t="s">
        <v>6472</v>
      </c>
      <c r="D463" s="20" t="s">
        <v>6253</v>
      </c>
      <c r="E463" s="127" t="s">
        <v>1792</v>
      </c>
      <c r="F463" s="127" t="s">
        <v>2401</v>
      </c>
      <c r="G463" s="123">
        <v>15</v>
      </c>
      <c r="H463" s="123">
        <v>15</v>
      </c>
      <c r="I463" s="123"/>
      <c r="J463" s="123"/>
      <c r="K463" s="123"/>
      <c r="L463" s="127" t="s">
        <v>1794</v>
      </c>
      <c r="M463" s="39" t="s">
        <v>6473</v>
      </c>
      <c r="N463" s="124">
        <v>121</v>
      </c>
      <c r="O463" s="40" t="s">
        <v>1804</v>
      </c>
      <c r="P463" s="126">
        <v>2018.4</v>
      </c>
      <c r="Q463" s="126">
        <v>2018.5</v>
      </c>
      <c r="R463" s="38" t="s">
        <v>1853</v>
      </c>
      <c r="S463" s="123"/>
    </row>
    <row r="464" spans="1:19" ht="90.75" x14ac:dyDescent="0.15">
      <c r="A464" s="123">
        <v>86</v>
      </c>
      <c r="B464" s="26" t="s">
        <v>2535</v>
      </c>
      <c r="C464" s="35" t="s">
        <v>6474</v>
      </c>
      <c r="D464" s="20" t="s">
        <v>6303</v>
      </c>
      <c r="E464" s="127" t="s">
        <v>1801</v>
      </c>
      <c r="F464" s="127" t="s">
        <v>2536</v>
      </c>
      <c r="G464" s="123">
        <v>6.6</v>
      </c>
      <c r="H464" s="123">
        <v>6.6</v>
      </c>
      <c r="I464" s="123"/>
      <c r="J464" s="123"/>
      <c r="K464" s="123"/>
      <c r="L464" s="127" t="s">
        <v>1803</v>
      </c>
      <c r="M464" s="28" t="s">
        <v>6475</v>
      </c>
      <c r="N464" s="21">
        <v>57</v>
      </c>
      <c r="O464" s="40" t="s">
        <v>1804</v>
      </c>
      <c r="P464" s="126" t="s">
        <v>1806</v>
      </c>
      <c r="Q464" s="126" t="s">
        <v>1853</v>
      </c>
      <c r="R464" s="38">
        <v>2018.6</v>
      </c>
      <c r="S464" s="123"/>
    </row>
    <row r="465" spans="1:19" ht="138" x14ac:dyDescent="0.15">
      <c r="A465" s="123">
        <v>87</v>
      </c>
      <c r="B465" s="26" t="s">
        <v>6476</v>
      </c>
      <c r="C465" s="26" t="s">
        <v>6477</v>
      </c>
      <c r="D465" s="20" t="s">
        <v>6478</v>
      </c>
      <c r="E465" s="127" t="s">
        <v>2546</v>
      </c>
      <c r="F465" s="123" t="s">
        <v>6479</v>
      </c>
      <c r="G465" s="123">
        <v>217.279</v>
      </c>
      <c r="H465" s="19">
        <v>217.279</v>
      </c>
      <c r="I465" s="19"/>
      <c r="J465" s="19"/>
      <c r="K465" s="19"/>
      <c r="L465" s="127" t="s">
        <v>1899</v>
      </c>
      <c r="M465" s="39" t="s">
        <v>6480</v>
      </c>
      <c r="N465" s="124">
        <v>2799</v>
      </c>
      <c r="O465" s="40" t="s">
        <v>1804</v>
      </c>
      <c r="P465" s="126" t="s">
        <v>1817</v>
      </c>
      <c r="Q465" s="126" t="s">
        <v>2473</v>
      </c>
      <c r="R465" s="38" t="s">
        <v>2473</v>
      </c>
      <c r="S465" s="123"/>
    </row>
    <row r="466" spans="1:19" ht="171.75" x14ac:dyDescent="0.15">
      <c r="A466" s="123">
        <v>88</v>
      </c>
      <c r="B466" s="26" t="s">
        <v>2547</v>
      </c>
      <c r="C466" s="18" t="s">
        <v>6481</v>
      </c>
      <c r="D466" s="20" t="s">
        <v>6377</v>
      </c>
      <c r="E466" s="127" t="s">
        <v>1782</v>
      </c>
      <c r="F466" s="127" t="s">
        <v>2357</v>
      </c>
      <c r="G466" s="123">
        <v>58.2</v>
      </c>
      <c r="H466" s="19">
        <v>58.2</v>
      </c>
      <c r="I466" s="19"/>
      <c r="J466" s="19"/>
      <c r="K466" s="19"/>
      <c r="L466" s="127" t="s">
        <v>1784</v>
      </c>
      <c r="M466" s="39" t="s">
        <v>6482</v>
      </c>
      <c r="N466" s="124">
        <v>1002</v>
      </c>
      <c r="O466" s="40" t="s">
        <v>1804</v>
      </c>
      <c r="P466" s="126" t="s">
        <v>1855</v>
      </c>
      <c r="Q466" s="126" t="s">
        <v>1853</v>
      </c>
      <c r="R466" s="38" t="s">
        <v>2266</v>
      </c>
      <c r="S466" s="123"/>
    </row>
    <row r="467" spans="1:19" ht="108.75" x14ac:dyDescent="0.15">
      <c r="A467" s="123">
        <v>89</v>
      </c>
      <c r="B467" s="18" t="s">
        <v>2548</v>
      </c>
      <c r="C467" s="18" t="s">
        <v>6483</v>
      </c>
      <c r="D467" s="20">
        <v>72.974000000000004</v>
      </c>
      <c r="E467" s="127" t="s">
        <v>1788</v>
      </c>
      <c r="F467" s="123"/>
      <c r="G467" s="123">
        <v>72.974000000000004</v>
      </c>
      <c r="H467" s="19">
        <v>72.974000000000004</v>
      </c>
      <c r="I467" s="19"/>
      <c r="J467" s="19"/>
      <c r="K467" s="19"/>
      <c r="L467" s="127" t="s">
        <v>1790</v>
      </c>
      <c r="M467" s="39" t="s">
        <v>6484</v>
      </c>
      <c r="N467" s="124">
        <v>1226</v>
      </c>
      <c r="O467" s="40" t="s">
        <v>1804</v>
      </c>
      <c r="P467" s="126">
        <v>2018.4</v>
      </c>
      <c r="Q467" s="126">
        <v>2018.6</v>
      </c>
      <c r="R467" s="38" t="s">
        <v>2266</v>
      </c>
      <c r="S467" s="123"/>
    </row>
    <row r="468" spans="1:19" ht="60.75" x14ac:dyDescent="0.15">
      <c r="A468" s="123">
        <v>90</v>
      </c>
      <c r="B468" s="26" t="s">
        <v>2549</v>
      </c>
      <c r="C468" s="18" t="s">
        <v>6485</v>
      </c>
      <c r="D468" s="20" t="s">
        <v>6486</v>
      </c>
      <c r="E468" s="127" t="s">
        <v>1828</v>
      </c>
      <c r="F468" s="127" t="s">
        <v>2550</v>
      </c>
      <c r="G468" s="123">
        <v>29.92</v>
      </c>
      <c r="H468" s="19">
        <v>29.92</v>
      </c>
      <c r="I468" s="19"/>
      <c r="J468" s="19"/>
      <c r="K468" s="19"/>
      <c r="L468" s="127" t="s">
        <v>1830</v>
      </c>
      <c r="M468" s="18" t="s">
        <v>6487</v>
      </c>
      <c r="N468" s="124">
        <v>195</v>
      </c>
      <c r="O468" s="40" t="s">
        <v>1804</v>
      </c>
      <c r="P468" s="126">
        <v>2017.12</v>
      </c>
      <c r="Q468" s="126">
        <v>2018.5</v>
      </c>
      <c r="R468" s="38" t="s">
        <v>2266</v>
      </c>
      <c r="S468" s="123"/>
    </row>
    <row r="469" spans="1:19" ht="61.5" x14ac:dyDescent="0.15">
      <c r="A469" s="123">
        <v>91</v>
      </c>
      <c r="B469" s="26" t="s">
        <v>2551</v>
      </c>
      <c r="C469" s="18" t="s">
        <v>6488</v>
      </c>
      <c r="D469" s="20" t="s">
        <v>6486</v>
      </c>
      <c r="E469" s="127" t="s">
        <v>1828</v>
      </c>
      <c r="F469" s="127" t="s">
        <v>2376</v>
      </c>
      <c r="G469" s="123">
        <v>16</v>
      </c>
      <c r="H469" s="19">
        <v>16</v>
      </c>
      <c r="I469" s="19"/>
      <c r="J469" s="19"/>
      <c r="K469" s="19"/>
      <c r="L469" s="127" t="s">
        <v>1830</v>
      </c>
      <c r="M469" s="39" t="s">
        <v>6489</v>
      </c>
      <c r="N469" s="124">
        <v>165</v>
      </c>
      <c r="O469" s="40" t="s">
        <v>1804</v>
      </c>
      <c r="P469" s="126">
        <v>2017.12</v>
      </c>
      <c r="Q469" s="126">
        <v>2018.4</v>
      </c>
      <c r="R469" s="38" t="s">
        <v>2266</v>
      </c>
      <c r="S469" s="123"/>
    </row>
    <row r="470" spans="1:19" ht="51" x14ac:dyDescent="0.15">
      <c r="A470" s="123">
        <v>92</v>
      </c>
      <c r="B470" s="26" t="s">
        <v>1295</v>
      </c>
      <c r="C470" s="18" t="s">
        <v>6490</v>
      </c>
      <c r="D470" s="20" t="s">
        <v>6351</v>
      </c>
      <c r="E470" s="127" t="s">
        <v>1801</v>
      </c>
      <c r="F470" s="127" t="s">
        <v>2245</v>
      </c>
      <c r="G470" s="123">
        <v>2.5499999999999998</v>
      </c>
      <c r="H470" s="19">
        <v>2.5499999999999998</v>
      </c>
      <c r="I470" s="19"/>
      <c r="J470" s="19"/>
      <c r="K470" s="19"/>
      <c r="L470" s="127" t="s">
        <v>1803</v>
      </c>
      <c r="M470" s="28" t="s">
        <v>6491</v>
      </c>
      <c r="N470" s="21">
        <v>49</v>
      </c>
      <c r="O470" s="40" t="s">
        <v>1804</v>
      </c>
      <c r="P470" s="126">
        <v>2018.3</v>
      </c>
      <c r="Q470" s="126">
        <v>2018.6</v>
      </c>
      <c r="R470" s="38">
        <v>2018.6</v>
      </c>
      <c r="S470" s="123"/>
    </row>
    <row r="471" spans="1:19" ht="30.75" x14ac:dyDescent="0.15">
      <c r="A471" s="123">
        <v>93</v>
      </c>
      <c r="B471" s="18" t="s">
        <v>2560</v>
      </c>
      <c r="C471" s="18" t="s">
        <v>6492</v>
      </c>
      <c r="D471" s="20"/>
      <c r="E471" s="127" t="s">
        <v>1836</v>
      </c>
      <c r="F471" s="127" t="s">
        <v>2561</v>
      </c>
      <c r="G471" s="123">
        <v>49</v>
      </c>
      <c r="H471" s="11">
        <v>49</v>
      </c>
      <c r="I471" s="11"/>
      <c r="J471" s="11"/>
      <c r="K471" s="11"/>
      <c r="L471" s="127" t="s">
        <v>1838</v>
      </c>
      <c r="M471" s="18" t="s">
        <v>6493</v>
      </c>
      <c r="N471" s="124">
        <v>131</v>
      </c>
      <c r="O471" s="126" t="s">
        <v>5569</v>
      </c>
      <c r="P471" s="46">
        <v>2018.3</v>
      </c>
      <c r="Q471" s="46">
        <v>2018.6</v>
      </c>
      <c r="R471" s="126">
        <v>2018.7</v>
      </c>
      <c r="S471" s="11"/>
    </row>
    <row r="472" spans="1:19" ht="152.25" x14ac:dyDescent="0.15">
      <c r="A472" s="123">
        <v>94</v>
      </c>
      <c r="B472" s="18" t="s">
        <v>1267</v>
      </c>
      <c r="C472" s="18" t="s">
        <v>6494</v>
      </c>
      <c r="D472" s="18" t="s">
        <v>6495</v>
      </c>
      <c r="E472" s="127" t="s">
        <v>1782</v>
      </c>
      <c r="F472" s="123" t="s">
        <v>6496</v>
      </c>
      <c r="G472" s="123">
        <v>80.358999999999995</v>
      </c>
      <c r="H472" s="123">
        <v>80.358999999999995</v>
      </c>
      <c r="I472" s="123"/>
      <c r="J472" s="123"/>
      <c r="K472" s="123"/>
      <c r="L472" s="127" t="s">
        <v>1784</v>
      </c>
      <c r="M472" s="18" t="s">
        <v>6497</v>
      </c>
      <c r="N472" s="124">
        <v>1584</v>
      </c>
      <c r="O472" s="40" t="s">
        <v>1804</v>
      </c>
      <c r="P472" s="126">
        <v>2018.1</v>
      </c>
      <c r="Q472" s="126" t="s">
        <v>1853</v>
      </c>
      <c r="R472" s="126" t="s">
        <v>1853</v>
      </c>
      <c r="S472" s="11"/>
    </row>
    <row r="473" spans="1:19" ht="60.75" x14ac:dyDescent="0.15">
      <c r="A473" s="123">
        <v>95</v>
      </c>
      <c r="B473" s="28" t="s">
        <v>1386</v>
      </c>
      <c r="C473" s="28" t="s">
        <v>6498</v>
      </c>
      <c r="D473" s="32"/>
      <c r="E473" s="37" t="s">
        <v>1840</v>
      </c>
      <c r="F473" s="37" t="s">
        <v>6499</v>
      </c>
      <c r="G473" s="23">
        <v>96.35</v>
      </c>
      <c r="H473" s="123">
        <v>96.35</v>
      </c>
      <c r="I473" s="123"/>
      <c r="J473" s="123"/>
      <c r="K473" s="123"/>
      <c r="L473" s="127" t="s">
        <v>1842</v>
      </c>
      <c r="M473" s="39" t="s">
        <v>6500</v>
      </c>
      <c r="N473" s="124">
        <v>4490</v>
      </c>
      <c r="O473" s="40" t="s">
        <v>1804</v>
      </c>
      <c r="P473" s="126">
        <v>2018.3</v>
      </c>
      <c r="Q473" s="126">
        <v>2018.5</v>
      </c>
      <c r="R473" s="38">
        <v>2018.6</v>
      </c>
      <c r="S473" s="11"/>
    </row>
    <row r="474" spans="1:19" ht="60" x14ac:dyDescent="0.15">
      <c r="A474" s="123">
        <v>96</v>
      </c>
      <c r="B474" s="28" t="s">
        <v>1384</v>
      </c>
      <c r="C474" s="28" t="s">
        <v>6501</v>
      </c>
      <c r="D474" s="32"/>
      <c r="E474" s="37" t="s">
        <v>1840</v>
      </c>
      <c r="F474" s="37" t="s">
        <v>6389</v>
      </c>
      <c r="G474" s="23">
        <v>217.54</v>
      </c>
      <c r="H474" s="11">
        <v>217.54</v>
      </c>
      <c r="I474" s="11"/>
      <c r="J474" s="11"/>
      <c r="K474" s="11"/>
      <c r="L474" s="127" t="s">
        <v>1842</v>
      </c>
      <c r="M474" s="39" t="s">
        <v>6502</v>
      </c>
      <c r="N474" s="124">
        <v>3453</v>
      </c>
      <c r="O474" s="40" t="s">
        <v>1804</v>
      </c>
      <c r="P474" s="46">
        <v>2017.11</v>
      </c>
      <c r="Q474" s="126">
        <v>2018.3</v>
      </c>
      <c r="R474" s="38" t="s">
        <v>1855</v>
      </c>
      <c r="S474" s="11"/>
    </row>
    <row r="475" spans="1:19" x14ac:dyDescent="0.15">
      <c r="A475" s="123">
        <v>39</v>
      </c>
      <c r="B475" s="127" t="s">
        <v>6503</v>
      </c>
      <c r="C475" s="127"/>
      <c r="D475" s="127"/>
      <c r="E475" s="127"/>
      <c r="F475" s="127"/>
      <c r="G475" s="123">
        <f>SUM(G476:G514)</f>
        <v>1263.8499999999999</v>
      </c>
      <c r="H475" s="123">
        <f t="shared" ref="H475:N475" si="16">SUM(H476:H514)</f>
        <v>963.85</v>
      </c>
      <c r="I475" s="123">
        <f t="shared" si="16"/>
        <v>300</v>
      </c>
      <c r="J475" s="123"/>
      <c r="K475" s="123"/>
      <c r="L475" s="123"/>
      <c r="M475" s="123"/>
      <c r="N475" s="123">
        <f t="shared" si="16"/>
        <v>7882</v>
      </c>
      <c r="O475" s="123"/>
      <c r="P475" s="124"/>
      <c r="Q475" s="123"/>
      <c r="R475" s="124"/>
      <c r="S475" s="123"/>
    </row>
    <row r="476" spans="1:19" ht="80.25" x14ac:dyDescent="0.15">
      <c r="A476" s="123">
        <v>1</v>
      </c>
      <c r="B476" s="26" t="s">
        <v>2331</v>
      </c>
      <c r="C476" s="26" t="s">
        <v>6504</v>
      </c>
      <c r="D476" s="44" t="s">
        <v>6253</v>
      </c>
      <c r="E476" s="33" t="s">
        <v>1828</v>
      </c>
      <c r="F476" s="33" t="s">
        <v>2332</v>
      </c>
      <c r="G476" s="123">
        <v>15</v>
      </c>
      <c r="H476" s="124">
        <v>15</v>
      </c>
      <c r="I476" s="123"/>
      <c r="J476" s="124"/>
      <c r="K476" s="123"/>
      <c r="L476" s="33" t="s">
        <v>1830</v>
      </c>
      <c r="M476" s="18" t="s">
        <v>6505</v>
      </c>
      <c r="N476" s="124">
        <v>135</v>
      </c>
      <c r="O476" s="127" t="s">
        <v>1804</v>
      </c>
      <c r="P476" s="124">
        <v>2018.1</v>
      </c>
      <c r="Q476" s="123">
        <v>2018.2</v>
      </c>
      <c r="R476" s="124">
        <v>2018.2</v>
      </c>
      <c r="S476" s="123"/>
    </row>
    <row r="477" spans="1:19" ht="80.25" x14ac:dyDescent="0.15">
      <c r="A477" s="123">
        <v>2</v>
      </c>
      <c r="B477" s="26" t="s">
        <v>2333</v>
      </c>
      <c r="C477" s="26" t="s">
        <v>6506</v>
      </c>
      <c r="D477" s="44" t="s">
        <v>6253</v>
      </c>
      <c r="E477" s="33" t="s">
        <v>1828</v>
      </c>
      <c r="F477" s="33" t="s">
        <v>2334</v>
      </c>
      <c r="G477" s="123">
        <v>17.5</v>
      </c>
      <c r="H477" s="124">
        <v>17.5</v>
      </c>
      <c r="I477" s="123"/>
      <c r="J477" s="124"/>
      <c r="K477" s="123"/>
      <c r="L477" s="33" t="s">
        <v>1830</v>
      </c>
      <c r="M477" s="18" t="s">
        <v>6507</v>
      </c>
      <c r="N477" s="124">
        <v>123</v>
      </c>
      <c r="O477" s="127" t="s">
        <v>1804</v>
      </c>
      <c r="P477" s="124">
        <v>2018.1</v>
      </c>
      <c r="Q477" s="123">
        <v>2018.2</v>
      </c>
      <c r="R477" s="124">
        <v>2018.2</v>
      </c>
      <c r="S477" s="123"/>
    </row>
    <row r="478" spans="1:19" ht="69.75" x14ac:dyDescent="0.15">
      <c r="A478" s="123">
        <v>3</v>
      </c>
      <c r="B478" s="26" t="s">
        <v>2335</v>
      </c>
      <c r="C478" s="26" t="s">
        <v>6508</v>
      </c>
      <c r="D478" s="44" t="s">
        <v>6253</v>
      </c>
      <c r="E478" s="33" t="s">
        <v>1828</v>
      </c>
      <c r="F478" s="33" t="s">
        <v>2336</v>
      </c>
      <c r="G478" s="123">
        <v>19.5</v>
      </c>
      <c r="H478" s="124">
        <v>19.5</v>
      </c>
      <c r="I478" s="123"/>
      <c r="J478" s="124"/>
      <c r="K478" s="123"/>
      <c r="L478" s="33" t="s">
        <v>1830</v>
      </c>
      <c r="M478" s="18" t="s">
        <v>6509</v>
      </c>
      <c r="N478" s="124">
        <v>145</v>
      </c>
      <c r="O478" s="127" t="s">
        <v>1804</v>
      </c>
      <c r="P478" s="124">
        <v>2018.1</v>
      </c>
      <c r="Q478" s="123">
        <v>2018.2</v>
      </c>
      <c r="R478" s="124">
        <v>2018.2</v>
      </c>
      <c r="S478" s="123"/>
    </row>
    <row r="479" spans="1:19" ht="89.25" x14ac:dyDescent="0.15">
      <c r="A479" s="123">
        <v>4</v>
      </c>
      <c r="B479" s="26" t="s">
        <v>2337</v>
      </c>
      <c r="C479" s="26" t="s">
        <v>6510</v>
      </c>
      <c r="D479" s="44" t="s">
        <v>6253</v>
      </c>
      <c r="E479" s="33" t="s">
        <v>1828</v>
      </c>
      <c r="F479" s="33" t="s">
        <v>2338</v>
      </c>
      <c r="G479" s="123">
        <v>29</v>
      </c>
      <c r="H479" s="124">
        <v>29</v>
      </c>
      <c r="I479" s="123"/>
      <c r="J479" s="124"/>
      <c r="K479" s="123"/>
      <c r="L479" s="33" t="s">
        <v>1830</v>
      </c>
      <c r="M479" s="18" t="s">
        <v>6511</v>
      </c>
      <c r="N479" s="124">
        <v>227</v>
      </c>
      <c r="O479" s="127" t="s">
        <v>1804</v>
      </c>
      <c r="P479" s="124">
        <v>2018.1</v>
      </c>
      <c r="Q479" s="123">
        <v>2018.2</v>
      </c>
      <c r="R479" s="124">
        <v>2018.2</v>
      </c>
      <c r="S479" s="123"/>
    </row>
    <row r="480" spans="1:19" ht="78.75" x14ac:dyDescent="0.15">
      <c r="A480" s="123">
        <v>5</v>
      </c>
      <c r="B480" s="26" t="s">
        <v>6512</v>
      </c>
      <c r="C480" s="18" t="s">
        <v>6513</v>
      </c>
      <c r="D480" s="44" t="s">
        <v>6253</v>
      </c>
      <c r="E480" s="127" t="s">
        <v>1828</v>
      </c>
      <c r="F480" s="33" t="s">
        <v>2341</v>
      </c>
      <c r="G480" s="123">
        <v>34</v>
      </c>
      <c r="H480" s="124">
        <v>34</v>
      </c>
      <c r="I480" s="123"/>
      <c r="J480" s="124"/>
      <c r="K480" s="123"/>
      <c r="L480" s="33" t="s">
        <v>1830</v>
      </c>
      <c r="M480" s="18" t="s">
        <v>6514</v>
      </c>
      <c r="N480" s="124">
        <v>185</v>
      </c>
      <c r="O480" s="127" t="s">
        <v>1804</v>
      </c>
      <c r="P480" s="124">
        <v>2018.1</v>
      </c>
      <c r="Q480" s="123">
        <v>2018.2</v>
      </c>
      <c r="R480" s="124">
        <v>2018.2</v>
      </c>
      <c r="S480" s="123"/>
    </row>
    <row r="481" spans="1:19" ht="60.75" x14ac:dyDescent="0.15">
      <c r="A481" s="123">
        <v>6</v>
      </c>
      <c r="B481" s="18" t="s">
        <v>2342</v>
      </c>
      <c r="C481" s="18" t="s">
        <v>6515</v>
      </c>
      <c r="D481" s="20" t="s">
        <v>6253</v>
      </c>
      <c r="E481" s="127" t="s">
        <v>1873</v>
      </c>
      <c r="F481" s="127" t="s">
        <v>1874</v>
      </c>
      <c r="G481" s="123">
        <v>20</v>
      </c>
      <c r="H481" s="123">
        <v>20</v>
      </c>
      <c r="I481" s="19"/>
      <c r="J481" s="19"/>
      <c r="K481" s="19"/>
      <c r="L481" s="127" t="s">
        <v>1875</v>
      </c>
      <c r="M481" s="39" t="s">
        <v>6516</v>
      </c>
      <c r="N481" s="124">
        <v>120</v>
      </c>
      <c r="O481" s="40" t="s">
        <v>1804</v>
      </c>
      <c r="P481" s="126">
        <v>2018.1</v>
      </c>
      <c r="Q481" s="126">
        <v>2018.6</v>
      </c>
      <c r="R481" s="126">
        <v>2018.7</v>
      </c>
      <c r="S481" s="123"/>
    </row>
    <row r="482" spans="1:19" ht="79.5" x14ac:dyDescent="0.15">
      <c r="A482" s="123">
        <v>7</v>
      </c>
      <c r="B482" s="18" t="s">
        <v>2351</v>
      </c>
      <c r="C482" s="18" t="s">
        <v>6517</v>
      </c>
      <c r="D482" s="20">
        <v>25.8</v>
      </c>
      <c r="E482" s="127" t="s">
        <v>1788</v>
      </c>
      <c r="F482" s="127" t="s">
        <v>2352</v>
      </c>
      <c r="G482" s="123">
        <v>55.5</v>
      </c>
      <c r="H482" s="123">
        <v>55.5</v>
      </c>
      <c r="I482" s="19"/>
      <c r="J482" s="19"/>
      <c r="K482" s="19"/>
      <c r="L482" s="127" t="s">
        <v>1790</v>
      </c>
      <c r="M482" s="39" t="s">
        <v>6518</v>
      </c>
      <c r="N482" s="124">
        <v>303</v>
      </c>
      <c r="O482" s="40" t="s">
        <v>1804</v>
      </c>
      <c r="P482" s="126">
        <v>2018.1</v>
      </c>
      <c r="Q482" s="126">
        <v>2018.5</v>
      </c>
      <c r="R482" s="126">
        <v>2018.5</v>
      </c>
      <c r="S482" s="123"/>
    </row>
    <row r="483" spans="1:19" ht="60" x14ac:dyDescent="0.15">
      <c r="A483" s="123">
        <v>8</v>
      </c>
      <c r="B483" s="18" t="s">
        <v>2385</v>
      </c>
      <c r="C483" s="18" t="s">
        <v>6519</v>
      </c>
      <c r="D483" s="20" t="s">
        <v>6520</v>
      </c>
      <c r="E483" s="127" t="s">
        <v>1832</v>
      </c>
      <c r="F483" s="127" t="s">
        <v>2386</v>
      </c>
      <c r="G483" s="123">
        <v>16.8</v>
      </c>
      <c r="H483" s="123">
        <v>16.8</v>
      </c>
      <c r="I483" s="123"/>
      <c r="J483" s="123"/>
      <c r="K483" s="123"/>
      <c r="L483" s="127" t="s">
        <v>1834</v>
      </c>
      <c r="M483" s="18" t="s">
        <v>6521</v>
      </c>
      <c r="N483" s="34">
        <v>83</v>
      </c>
      <c r="O483" s="40" t="s">
        <v>1804</v>
      </c>
      <c r="P483" s="126">
        <v>2018.1</v>
      </c>
      <c r="Q483" s="126">
        <v>2018.3</v>
      </c>
      <c r="R483" s="126">
        <v>2018.6</v>
      </c>
      <c r="S483" s="123"/>
    </row>
    <row r="484" spans="1:19" ht="60" x14ac:dyDescent="0.15">
      <c r="A484" s="123">
        <v>9</v>
      </c>
      <c r="B484" s="18" t="s">
        <v>2387</v>
      </c>
      <c r="C484" s="18" t="s">
        <v>6522</v>
      </c>
      <c r="D484" s="20">
        <v>0.5</v>
      </c>
      <c r="E484" s="127" t="s">
        <v>1808</v>
      </c>
      <c r="F484" s="127" t="s">
        <v>2388</v>
      </c>
      <c r="G484" s="123">
        <v>6</v>
      </c>
      <c r="H484" s="123">
        <v>6</v>
      </c>
      <c r="I484" s="123"/>
      <c r="J484" s="123"/>
      <c r="K484" s="123"/>
      <c r="L484" s="127" t="s">
        <v>1810</v>
      </c>
      <c r="M484" s="18" t="s">
        <v>6523</v>
      </c>
      <c r="N484" s="124">
        <v>48</v>
      </c>
      <c r="O484" s="40" t="s">
        <v>1804</v>
      </c>
      <c r="P484" s="126">
        <v>2018.1</v>
      </c>
      <c r="Q484" s="126">
        <v>2018.5</v>
      </c>
      <c r="R484" s="38">
        <v>2018.6</v>
      </c>
      <c r="S484" s="123"/>
    </row>
    <row r="485" spans="1:19" ht="60" x14ac:dyDescent="0.15">
      <c r="A485" s="123">
        <v>10</v>
      </c>
      <c r="B485" s="18" t="s">
        <v>2389</v>
      </c>
      <c r="C485" s="18" t="s">
        <v>6524</v>
      </c>
      <c r="D485" s="20">
        <v>0.5</v>
      </c>
      <c r="E485" s="127" t="s">
        <v>1808</v>
      </c>
      <c r="F485" s="127" t="s">
        <v>1973</v>
      </c>
      <c r="G485" s="123">
        <v>20</v>
      </c>
      <c r="H485" s="123">
        <v>20</v>
      </c>
      <c r="I485" s="123"/>
      <c r="J485" s="123"/>
      <c r="K485" s="123"/>
      <c r="L485" s="127" t="s">
        <v>1810</v>
      </c>
      <c r="M485" s="18" t="s">
        <v>6525</v>
      </c>
      <c r="N485" s="124">
        <v>137</v>
      </c>
      <c r="O485" s="40" t="s">
        <v>1804</v>
      </c>
      <c r="P485" s="126">
        <v>2018.1</v>
      </c>
      <c r="Q485" s="126">
        <v>2018.5</v>
      </c>
      <c r="R485" s="38">
        <v>2018.6</v>
      </c>
      <c r="S485" s="123"/>
    </row>
    <row r="486" spans="1:19" ht="60" x14ac:dyDescent="0.15">
      <c r="A486" s="123">
        <v>11</v>
      </c>
      <c r="B486" s="18" t="s">
        <v>2390</v>
      </c>
      <c r="C486" s="18" t="s">
        <v>6526</v>
      </c>
      <c r="D486" s="20">
        <v>0.5</v>
      </c>
      <c r="E486" s="127" t="s">
        <v>1808</v>
      </c>
      <c r="F486" s="123"/>
      <c r="G486" s="123">
        <v>30.5</v>
      </c>
      <c r="H486" s="123">
        <v>30.5</v>
      </c>
      <c r="I486" s="123"/>
      <c r="J486" s="123"/>
      <c r="K486" s="123"/>
      <c r="L486" s="127" t="s">
        <v>1810</v>
      </c>
      <c r="M486" s="18" t="s">
        <v>6527</v>
      </c>
      <c r="N486" s="124">
        <v>215</v>
      </c>
      <c r="O486" s="40" t="s">
        <v>1804</v>
      </c>
      <c r="P486" s="126">
        <v>2018.1</v>
      </c>
      <c r="Q486" s="126">
        <v>2018.5</v>
      </c>
      <c r="R486" s="38">
        <v>2018.6</v>
      </c>
      <c r="S486" s="123"/>
    </row>
    <row r="487" spans="1:19" ht="52.5" x14ac:dyDescent="0.15">
      <c r="A487" s="123">
        <v>12</v>
      </c>
      <c r="B487" s="18" t="s">
        <v>2392</v>
      </c>
      <c r="C487" s="18" t="s">
        <v>6528</v>
      </c>
      <c r="D487" s="18" t="s">
        <v>6529</v>
      </c>
      <c r="E487" s="127" t="s">
        <v>1814</v>
      </c>
      <c r="F487" s="123"/>
      <c r="G487" s="123">
        <v>74.5</v>
      </c>
      <c r="H487" s="123">
        <v>74.5</v>
      </c>
      <c r="I487" s="123"/>
      <c r="J487" s="123"/>
      <c r="K487" s="123"/>
      <c r="L487" s="127" t="s">
        <v>1816</v>
      </c>
      <c r="M487" s="18" t="s">
        <v>6530</v>
      </c>
      <c r="N487" s="124" t="s">
        <v>6531</v>
      </c>
      <c r="O487" s="40" t="s">
        <v>1804</v>
      </c>
      <c r="P487" s="126">
        <v>2018.1</v>
      </c>
      <c r="Q487" s="126">
        <v>2018.3</v>
      </c>
      <c r="R487" s="126">
        <v>2018.4</v>
      </c>
      <c r="S487" s="123"/>
    </row>
    <row r="488" spans="1:19" ht="91.5" x14ac:dyDescent="0.15">
      <c r="A488" s="123">
        <v>13</v>
      </c>
      <c r="B488" s="18" t="s">
        <v>2397</v>
      </c>
      <c r="C488" s="18" t="s">
        <v>6532</v>
      </c>
      <c r="D488" s="20" t="s">
        <v>6253</v>
      </c>
      <c r="E488" s="127" t="s">
        <v>1792</v>
      </c>
      <c r="F488" s="123"/>
      <c r="G488" s="123">
        <v>40</v>
      </c>
      <c r="H488" s="123">
        <v>40</v>
      </c>
      <c r="I488" s="123"/>
      <c r="J488" s="123"/>
      <c r="K488" s="123"/>
      <c r="L488" s="127" t="s">
        <v>1794</v>
      </c>
      <c r="M488" s="39" t="s">
        <v>6533</v>
      </c>
      <c r="N488" s="124">
        <v>304</v>
      </c>
      <c r="O488" s="40" t="s">
        <v>1804</v>
      </c>
      <c r="P488" s="126">
        <v>2017.12</v>
      </c>
      <c r="Q488" s="126">
        <v>2018.1</v>
      </c>
      <c r="R488" s="126" t="s">
        <v>1817</v>
      </c>
      <c r="S488" s="123"/>
    </row>
    <row r="489" spans="1:19" ht="69.75" x14ac:dyDescent="0.15">
      <c r="A489" s="123">
        <v>14</v>
      </c>
      <c r="B489" s="18" t="s">
        <v>2402</v>
      </c>
      <c r="C489" s="18" t="s">
        <v>6534</v>
      </c>
      <c r="D489" s="20" t="s">
        <v>6253</v>
      </c>
      <c r="E489" s="127" t="s">
        <v>1792</v>
      </c>
      <c r="F489" s="127" t="s">
        <v>2403</v>
      </c>
      <c r="G489" s="123">
        <v>23</v>
      </c>
      <c r="H489" s="123">
        <v>23</v>
      </c>
      <c r="I489" s="123"/>
      <c r="J489" s="123"/>
      <c r="K489" s="123"/>
      <c r="L489" s="127" t="s">
        <v>1794</v>
      </c>
      <c r="M489" s="39" t="s">
        <v>6535</v>
      </c>
      <c r="N489" s="124">
        <v>150</v>
      </c>
      <c r="O489" s="40" t="s">
        <v>1804</v>
      </c>
      <c r="P489" s="126">
        <v>2017.12</v>
      </c>
      <c r="Q489" s="126">
        <v>2018.1</v>
      </c>
      <c r="R489" s="126" t="s">
        <v>1817</v>
      </c>
      <c r="S489" s="123"/>
    </row>
    <row r="490" spans="1:19" ht="99.75" x14ac:dyDescent="0.15">
      <c r="A490" s="123">
        <v>15</v>
      </c>
      <c r="B490" s="18" t="s">
        <v>2404</v>
      </c>
      <c r="C490" s="18" t="s">
        <v>6536</v>
      </c>
      <c r="D490" s="20">
        <v>35.4</v>
      </c>
      <c r="E490" s="127" t="s">
        <v>1788</v>
      </c>
      <c r="F490" s="123"/>
      <c r="G490" s="123">
        <v>35.4</v>
      </c>
      <c r="H490" s="123">
        <v>35.4</v>
      </c>
      <c r="I490" s="123"/>
      <c r="J490" s="123"/>
      <c r="K490" s="123"/>
      <c r="L490" s="127" t="s">
        <v>1790</v>
      </c>
      <c r="M490" s="39" t="s">
        <v>6537</v>
      </c>
      <c r="N490" s="124">
        <v>312</v>
      </c>
      <c r="O490" s="40" t="s">
        <v>1804</v>
      </c>
      <c r="P490" s="126">
        <v>2018.1</v>
      </c>
      <c r="Q490" s="126">
        <v>2018.2</v>
      </c>
      <c r="R490" s="126">
        <v>2018.3</v>
      </c>
      <c r="S490" s="123"/>
    </row>
    <row r="491" spans="1:19" ht="70.5" x14ac:dyDescent="0.15">
      <c r="A491" s="123">
        <v>16</v>
      </c>
      <c r="B491" s="18" t="s">
        <v>2405</v>
      </c>
      <c r="C491" s="18" t="s">
        <v>6538</v>
      </c>
      <c r="D491" s="20">
        <v>10.5</v>
      </c>
      <c r="E491" s="127" t="s">
        <v>1788</v>
      </c>
      <c r="F491" s="123"/>
      <c r="G491" s="123">
        <v>10.5</v>
      </c>
      <c r="H491" s="123">
        <v>10.5</v>
      </c>
      <c r="I491" s="123"/>
      <c r="J491" s="123"/>
      <c r="K491" s="123"/>
      <c r="L491" s="127" t="s">
        <v>1790</v>
      </c>
      <c r="M491" s="39" t="s">
        <v>6539</v>
      </c>
      <c r="N491" s="124">
        <v>44</v>
      </c>
      <c r="O491" s="40" t="s">
        <v>1804</v>
      </c>
      <c r="P491" s="126">
        <v>2018.1</v>
      </c>
      <c r="Q491" s="126">
        <v>2018.2</v>
      </c>
      <c r="R491" s="126">
        <v>2018.3</v>
      </c>
      <c r="S491" s="123"/>
    </row>
    <row r="492" spans="1:19" ht="70.5" x14ac:dyDescent="0.15">
      <c r="A492" s="123">
        <v>17</v>
      </c>
      <c r="B492" s="18" t="s">
        <v>2406</v>
      </c>
      <c r="C492" s="18" t="s">
        <v>6540</v>
      </c>
      <c r="D492" s="20">
        <v>14.5</v>
      </c>
      <c r="E492" s="127" t="s">
        <v>1788</v>
      </c>
      <c r="F492" s="123"/>
      <c r="G492" s="123">
        <v>14.5</v>
      </c>
      <c r="H492" s="123">
        <v>14.5</v>
      </c>
      <c r="I492" s="123"/>
      <c r="J492" s="123"/>
      <c r="K492" s="123"/>
      <c r="L492" s="127" t="s">
        <v>1790</v>
      </c>
      <c r="M492" s="39" t="s">
        <v>6541</v>
      </c>
      <c r="N492" s="124">
        <v>89</v>
      </c>
      <c r="O492" s="40" t="s">
        <v>1804</v>
      </c>
      <c r="P492" s="126">
        <v>2018.1</v>
      </c>
      <c r="Q492" s="126">
        <v>2018.2</v>
      </c>
      <c r="R492" s="126">
        <v>2018.3</v>
      </c>
      <c r="S492" s="123"/>
    </row>
    <row r="493" spans="1:19" ht="41.25" x14ac:dyDescent="0.15">
      <c r="A493" s="123">
        <v>18</v>
      </c>
      <c r="B493" s="18" t="s">
        <v>2408</v>
      </c>
      <c r="C493" s="18" t="s">
        <v>6542</v>
      </c>
      <c r="D493" s="20"/>
      <c r="E493" s="127" t="s">
        <v>1778</v>
      </c>
      <c r="F493" s="127" t="s">
        <v>1906</v>
      </c>
      <c r="G493" s="123">
        <v>25</v>
      </c>
      <c r="H493" s="123">
        <v>25</v>
      </c>
      <c r="I493" s="123"/>
      <c r="J493" s="123"/>
      <c r="K493" s="123"/>
      <c r="L493" s="127" t="s">
        <v>1780</v>
      </c>
      <c r="M493" s="39" t="s">
        <v>6543</v>
      </c>
      <c r="N493" s="124" t="s">
        <v>6544</v>
      </c>
      <c r="O493" s="40" t="s">
        <v>1804</v>
      </c>
      <c r="P493" s="126">
        <v>2018.3</v>
      </c>
      <c r="Q493" s="126">
        <v>2018.5</v>
      </c>
      <c r="R493" s="126">
        <v>2018.6</v>
      </c>
      <c r="S493" s="123"/>
    </row>
    <row r="494" spans="1:19" ht="41.25" x14ac:dyDescent="0.15">
      <c r="A494" s="123">
        <v>19</v>
      </c>
      <c r="B494" s="18" t="s">
        <v>2410</v>
      </c>
      <c r="C494" s="18" t="s">
        <v>6545</v>
      </c>
      <c r="D494" s="20"/>
      <c r="E494" s="127" t="s">
        <v>1778</v>
      </c>
      <c r="F494" s="127" t="s">
        <v>1959</v>
      </c>
      <c r="G494" s="123">
        <v>45</v>
      </c>
      <c r="H494" s="123">
        <v>45</v>
      </c>
      <c r="I494" s="123"/>
      <c r="J494" s="123"/>
      <c r="K494" s="123"/>
      <c r="L494" s="127" t="s">
        <v>1780</v>
      </c>
      <c r="M494" s="39" t="s">
        <v>6546</v>
      </c>
      <c r="N494" s="124" t="s">
        <v>6547</v>
      </c>
      <c r="O494" s="40" t="s">
        <v>1804</v>
      </c>
      <c r="P494" s="126">
        <v>2018.3</v>
      </c>
      <c r="Q494" s="126">
        <v>2018.5</v>
      </c>
      <c r="R494" s="126">
        <v>2018.6</v>
      </c>
      <c r="S494" s="123"/>
    </row>
    <row r="495" spans="1:19" ht="30.75" x14ac:dyDescent="0.15">
      <c r="A495" s="123">
        <v>20</v>
      </c>
      <c r="B495" s="18" t="s">
        <v>2422</v>
      </c>
      <c r="C495" s="18" t="s">
        <v>6548</v>
      </c>
      <c r="D495" s="20"/>
      <c r="E495" s="127" t="s">
        <v>1801</v>
      </c>
      <c r="F495" s="127" t="s">
        <v>2000</v>
      </c>
      <c r="G495" s="123">
        <v>2</v>
      </c>
      <c r="H495" s="123">
        <v>2</v>
      </c>
      <c r="I495" s="123"/>
      <c r="J495" s="123"/>
      <c r="K495" s="123"/>
      <c r="L495" s="127" t="s">
        <v>1803</v>
      </c>
      <c r="M495" s="18" t="s">
        <v>6549</v>
      </c>
      <c r="N495" s="21">
        <v>55</v>
      </c>
      <c r="O495" s="45" t="s">
        <v>1804</v>
      </c>
      <c r="P495" s="126">
        <v>2018.1</v>
      </c>
      <c r="Q495" s="126">
        <v>2018.3</v>
      </c>
      <c r="R495" s="38">
        <v>2018.5</v>
      </c>
      <c r="S495" s="123"/>
    </row>
    <row r="496" spans="1:19" ht="52.5" x14ac:dyDescent="0.15">
      <c r="A496" s="123">
        <v>21</v>
      </c>
      <c r="B496" s="18" t="s">
        <v>2425</v>
      </c>
      <c r="C496" s="18" t="s">
        <v>6550</v>
      </c>
      <c r="D496" s="18" t="s">
        <v>6551</v>
      </c>
      <c r="E496" s="127" t="s">
        <v>1885</v>
      </c>
      <c r="F496" s="127" t="s">
        <v>1885</v>
      </c>
      <c r="G496" s="123">
        <v>49.5</v>
      </c>
      <c r="H496" s="123">
        <v>49.5</v>
      </c>
      <c r="I496" s="123"/>
      <c r="J496" s="123"/>
      <c r="K496" s="123"/>
      <c r="L496" s="127" t="s">
        <v>1887</v>
      </c>
      <c r="M496" s="39" t="s">
        <v>6552</v>
      </c>
      <c r="N496" s="124" t="s">
        <v>2424</v>
      </c>
      <c r="O496" s="126" t="s">
        <v>5569</v>
      </c>
      <c r="P496" s="126">
        <v>2018.1</v>
      </c>
      <c r="Q496" s="126">
        <v>2018.3</v>
      </c>
      <c r="R496" s="126" t="s">
        <v>1853</v>
      </c>
      <c r="S496" s="123"/>
    </row>
    <row r="497" spans="1:19" ht="81" x14ac:dyDescent="0.15">
      <c r="A497" s="123">
        <v>22</v>
      </c>
      <c r="B497" s="18" t="s">
        <v>2427</v>
      </c>
      <c r="C497" s="18" t="s">
        <v>6553</v>
      </c>
      <c r="D497" s="18" t="s">
        <v>6348</v>
      </c>
      <c r="E497" s="127" t="s">
        <v>1836</v>
      </c>
      <c r="F497" s="123"/>
      <c r="G497" s="123">
        <v>18.5</v>
      </c>
      <c r="H497" s="123">
        <v>18.5</v>
      </c>
      <c r="I497" s="123"/>
      <c r="J497" s="123"/>
      <c r="K497" s="123"/>
      <c r="L497" s="127" t="s">
        <v>1838</v>
      </c>
      <c r="M497" s="39" t="s">
        <v>6554</v>
      </c>
      <c r="N497" s="124">
        <v>146</v>
      </c>
      <c r="O497" s="126" t="s">
        <v>5569</v>
      </c>
      <c r="P497" s="126">
        <v>2018.1</v>
      </c>
      <c r="Q497" s="126">
        <v>2018.3</v>
      </c>
      <c r="R497" s="126" t="s">
        <v>1853</v>
      </c>
      <c r="S497" s="123"/>
    </row>
    <row r="498" spans="1:19" ht="62.25" x14ac:dyDescent="0.15">
      <c r="A498" s="123">
        <v>23</v>
      </c>
      <c r="B498" s="18" t="s">
        <v>2450</v>
      </c>
      <c r="C498" s="18" t="s">
        <v>6555</v>
      </c>
      <c r="D498" s="20" t="s">
        <v>6520</v>
      </c>
      <c r="E498" s="127" t="s">
        <v>1832</v>
      </c>
      <c r="F498" s="127" t="s">
        <v>2451</v>
      </c>
      <c r="G498" s="123">
        <v>13.6</v>
      </c>
      <c r="H498" s="123">
        <v>13.6</v>
      </c>
      <c r="I498" s="123"/>
      <c r="J498" s="123"/>
      <c r="K498" s="123"/>
      <c r="L498" s="127" t="s">
        <v>1834</v>
      </c>
      <c r="M498" s="39" t="s">
        <v>6556</v>
      </c>
      <c r="N498" s="34">
        <v>69</v>
      </c>
      <c r="O498" s="40" t="s">
        <v>1804</v>
      </c>
      <c r="P498" s="126">
        <v>2018.4</v>
      </c>
      <c r="Q498" s="126">
        <v>2018.6</v>
      </c>
      <c r="R498" s="38">
        <v>2018.6</v>
      </c>
      <c r="S498" s="123"/>
    </row>
    <row r="499" spans="1:19" ht="110.25" x14ac:dyDescent="0.15">
      <c r="A499" s="123">
        <v>24</v>
      </c>
      <c r="B499" s="26" t="s">
        <v>2452</v>
      </c>
      <c r="C499" s="18" t="s">
        <v>6557</v>
      </c>
      <c r="D499" s="20">
        <v>30</v>
      </c>
      <c r="E499" s="127" t="s">
        <v>1788</v>
      </c>
      <c r="F499" s="127" t="s">
        <v>2453</v>
      </c>
      <c r="G499" s="123">
        <v>30</v>
      </c>
      <c r="H499" s="123">
        <v>30</v>
      </c>
      <c r="I499" s="123"/>
      <c r="J499" s="123"/>
      <c r="K499" s="123"/>
      <c r="L499" s="127" t="s">
        <v>1790</v>
      </c>
      <c r="M499" s="39" t="s">
        <v>6558</v>
      </c>
      <c r="N499" s="124">
        <v>426</v>
      </c>
      <c r="O499" s="40" t="s">
        <v>1804</v>
      </c>
      <c r="P499" s="126">
        <v>2018.4</v>
      </c>
      <c r="Q499" s="126">
        <v>2018.6</v>
      </c>
      <c r="R499" s="126">
        <v>2018.6</v>
      </c>
      <c r="S499" s="123"/>
    </row>
    <row r="500" spans="1:19" ht="110.25" x14ac:dyDescent="0.15">
      <c r="A500" s="123">
        <v>25</v>
      </c>
      <c r="B500" s="26" t="s">
        <v>2454</v>
      </c>
      <c r="C500" s="18" t="s">
        <v>6559</v>
      </c>
      <c r="D500" s="20">
        <v>30</v>
      </c>
      <c r="E500" s="127" t="s">
        <v>1788</v>
      </c>
      <c r="F500" s="127" t="s">
        <v>1978</v>
      </c>
      <c r="G500" s="123">
        <v>30</v>
      </c>
      <c r="H500" s="123">
        <v>30</v>
      </c>
      <c r="I500" s="123"/>
      <c r="J500" s="123"/>
      <c r="K500" s="123"/>
      <c r="L500" s="127" t="s">
        <v>1790</v>
      </c>
      <c r="M500" s="39" t="s">
        <v>6560</v>
      </c>
      <c r="N500" s="124">
        <v>605</v>
      </c>
      <c r="O500" s="40" t="s">
        <v>1804</v>
      </c>
      <c r="P500" s="126">
        <v>2018.4</v>
      </c>
      <c r="Q500" s="126">
        <v>2018.6</v>
      </c>
      <c r="R500" s="126">
        <v>2018.6</v>
      </c>
      <c r="S500" s="123"/>
    </row>
    <row r="501" spans="1:19" ht="110.25" x14ac:dyDescent="0.15">
      <c r="A501" s="123">
        <v>26</v>
      </c>
      <c r="B501" s="26" t="s">
        <v>2455</v>
      </c>
      <c r="C501" s="18" t="s">
        <v>6561</v>
      </c>
      <c r="D501" s="20">
        <v>30</v>
      </c>
      <c r="E501" s="127" t="s">
        <v>1788</v>
      </c>
      <c r="F501" s="127" t="s">
        <v>2456</v>
      </c>
      <c r="G501" s="123">
        <v>30</v>
      </c>
      <c r="H501" s="123">
        <v>30</v>
      </c>
      <c r="I501" s="123"/>
      <c r="J501" s="123"/>
      <c r="K501" s="123"/>
      <c r="L501" s="127" t="s">
        <v>1790</v>
      </c>
      <c r="M501" s="39" t="s">
        <v>6562</v>
      </c>
      <c r="N501" s="124">
        <v>484</v>
      </c>
      <c r="O501" s="40" t="s">
        <v>1804</v>
      </c>
      <c r="P501" s="126">
        <v>2018.4</v>
      </c>
      <c r="Q501" s="126">
        <v>2018.6</v>
      </c>
      <c r="R501" s="126">
        <v>2018.6</v>
      </c>
      <c r="S501" s="123"/>
    </row>
    <row r="502" spans="1:19" ht="110.25" x14ac:dyDescent="0.15">
      <c r="A502" s="123">
        <v>27</v>
      </c>
      <c r="B502" s="26" t="s">
        <v>2457</v>
      </c>
      <c r="C502" s="18" t="s">
        <v>6563</v>
      </c>
      <c r="D502" s="20">
        <v>30</v>
      </c>
      <c r="E502" s="127" t="s">
        <v>1788</v>
      </c>
      <c r="F502" s="127" t="s">
        <v>1789</v>
      </c>
      <c r="G502" s="123">
        <v>30</v>
      </c>
      <c r="H502" s="123">
        <v>30</v>
      </c>
      <c r="I502" s="123"/>
      <c r="J502" s="123"/>
      <c r="K502" s="123"/>
      <c r="L502" s="127" t="s">
        <v>1790</v>
      </c>
      <c r="M502" s="39" t="s">
        <v>6564</v>
      </c>
      <c r="N502" s="124">
        <v>413</v>
      </c>
      <c r="O502" s="40" t="s">
        <v>1804</v>
      </c>
      <c r="P502" s="126">
        <v>2018.4</v>
      </c>
      <c r="Q502" s="126">
        <v>2018.6</v>
      </c>
      <c r="R502" s="126">
        <v>2018.6</v>
      </c>
      <c r="S502" s="123"/>
    </row>
    <row r="503" spans="1:19" ht="110.25" x14ac:dyDescent="0.15">
      <c r="A503" s="123">
        <v>28</v>
      </c>
      <c r="B503" s="26" t="s">
        <v>2458</v>
      </c>
      <c r="C503" s="18" t="s">
        <v>6565</v>
      </c>
      <c r="D503" s="20">
        <v>15.5</v>
      </c>
      <c r="E503" s="127" t="s">
        <v>1788</v>
      </c>
      <c r="F503" s="127" t="s">
        <v>2018</v>
      </c>
      <c r="G503" s="123">
        <v>15.5</v>
      </c>
      <c r="H503" s="123">
        <v>15.5</v>
      </c>
      <c r="I503" s="123"/>
      <c r="J503" s="123"/>
      <c r="K503" s="123"/>
      <c r="L503" s="127" t="s">
        <v>1790</v>
      </c>
      <c r="M503" s="39" t="s">
        <v>6566</v>
      </c>
      <c r="N503" s="124">
        <v>119</v>
      </c>
      <c r="O503" s="40" t="s">
        <v>1804</v>
      </c>
      <c r="P503" s="126">
        <v>2018.4</v>
      </c>
      <c r="Q503" s="126">
        <v>2018.4</v>
      </c>
      <c r="R503" s="126">
        <v>2018.4</v>
      </c>
      <c r="S503" s="123"/>
    </row>
    <row r="504" spans="1:19" ht="71.25" x14ac:dyDescent="0.15">
      <c r="A504" s="123">
        <v>29</v>
      </c>
      <c r="B504" s="18" t="s">
        <v>1496</v>
      </c>
      <c r="C504" s="18" t="s">
        <v>6567</v>
      </c>
      <c r="D504" s="18" t="s">
        <v>6529</v>
      </c>
      <c r="E504" s="127" t="s">
        <v>1814</v>
      </c>
      <c r="F504" s="123"/>
      <c r="G504" s="123">
        <v>27.9</v>
      </c>
      <c r="H504" s="123">
        <v>27.9</v>
      </c>
      <c r="I504" s="123"/>
      <c r="J504" s="123"/>
      <c r="K504" s="123"/>
      <c r="L504" s="127" t="s">
        <v>1816</v>
      </c>
      <c r="M504" s="39" t="s">
        <v>6568</v>
      </c>
      <c r="N504" s="124" t="s">
        <v>6569</v>
      </c>
      <c r="O504" s="40" t="s">
        <v>1804</v>
      </c>
      <c r="P504" s="126">
        <v>2018.4</v>
      </c>
      <c r="Q504" s="126">
        <v>2018.6</v>
      </c>
      <c r="R504" s="126">
        <v>2018.7</v>
      </c>
      <c r="S504" s="123"/>
    </row>
    <row r="505" spans="1:19" ht="101.25" x14ac:dyDescent="0.15">
      <c r="A505" s="123">
        <v>30</v>
      </c>
      <c r="B505" s="18" t="s">
        <v>2459</v>
      </c>
      <c r="C505" s="18" t="s">
        <v>6570</v>
      </c>
      <c r="D505" s="20" t="s">
        <v>6253</v>
      </c>
      <c r="E505" s="127" t="s">
        <v>1997</v>
      </c>
      <c r="F505" s="123"/>
      <c r="G505" s="123">
        <v>7</v>
      </c>
      <c r="H505" s="123">
        <v>7</v>
      </c>
      <c r="I505" s="123"/>
      <c r="J505" s="123"/>
      <c r="K505" s="123"/>
      <c r="L505" s="127" t="s">
        <v>2312</v>
      </c>
      <c r="M505" s="18" t="s">
        <v>6571</v>
      </c>
      <c r="N505" s="21">
        <v>54</v>
      </c>
      <c r="O505" s="45" t="s">
        <v>1804</v>
      </c>
      <c r="P505" s="126" t="s">
        <v>1817</v>
      </c>
      <c r="Q505" s="126" t="s">
        <v>1806</v>
      </c>
      <c r="R505" s="38">
        <v>2018.6</v>
      </c>
      <c r="S505" s="123"/>
    </row>
    <row r="506" spans="1:19" ht="101.25" x14ac:dyDescent="0.15">
      <c r="A506" s="123">
        <v>31</v>
      </c>
      <c r="B506" s="18" t="s">
        <v>2460</v>
      </c>
      <c r="C506" s="18" t="s">
        <v>6572</v>
      </c>
      <c r="D506" s="20" t="s">
        <v>6253</v>
      </c>
      <c r="E506" s="127" t="s">
        <v>1997</v>
      </c>
      <c r="F506" s="123"/>
      <c r="G506" s="123">
        <v>8</v>
      </c>
      <c r="H506" s="123">
        <v>8</v>
      </c>
      <c r="I506" s="123"/>
      <c r="J506" s="123"/>
      <c r="K506" s="123"/>
      <c r="L506" s="127" t="s">
        <v>2312</v>
      </c>
      <c r="M506" s="18" t="s">
        <v>6573</v>
      </c>
      <c r="N506" s="21">
        <v>67</v>
      </c>
      <c r="O506" s="45" t="s">
        <v>1804</v>
      </c>
      <c r="P506" s="126" t="s">
        <v>1817</v>
      </c>
      <c r="Q506" s="126" t="s">
        <v>1806</v>
      </c>
      <c r="R506" s="38">
        <v>2018.6</v>
      </c>
      <c r="S506" s="123"/>
    </row>
    <row r="507" spans="1:19" ht="101.25" x14ac:dyDescent="0.15">
      <c r="A507" s="123">
        <v>32</v>
      </c>
      <c r="B507" s="18" t="s">
        <v>2461</v>
      </c>
      <c r="C507" s="18" t="s">
        <v>6574</v>
      </c>
      <c r="D507" s="20" t="s">
        <v>6253</v>
      </c>
      <c r="E507" s="127" t="s">
        <v>1997</v>
      </c>
      <c r="F507" s="123"/>
      <c r="G507" s="123">
        <v>2.65</v>
      </c>
      <c r="H507" s="123">
        <v>2.65</v>
      </c>
      <c r="I507" s="123"/>
      <c r="J507" s="123"/>
      <c r="K507" s="123"/>
      <c r="L507" s="127" t="s">
        <v>2312</v>
      </c>
      <c r="M507" s="18" t="s">
        <v>6575</v>
      </c>
      <c r="N507" s="21">
        <v>20</v>
      </c>
      <c r="O507" s="45" t="s">
        <v>1804</v>
      </c>
      <c r="P507" s="126" t="s">
        <v>1817</v>
      </c>
      <c r="Q507" s="126" t="s">
        <v>1806</v>
      </c>
      <c r="R507" s="38">
        <v>2018.6</v>
      </c>
      <c r="S507" s="123"/>
    </row>
    <row r="508" spans="1:19" ht="108.75" x14ac:dyDescent="0.15">
      <c r="A508" s="123">
        <v>33</v>
      </c>
      <c r="B508" s="26" t="s">
        <v>6576</v>
      </c>
      <c r="C508" s="18" t="s">
        <v>6577</v>
      </c>
      <c r="D508" s="20" t="s">
        <v>6253</v>
      </c>
      <c r="E508" s="127" t="s">
        <v>1792</v>
      </c>
      <c r="F508" s="123"/>
      <c r="G508" s="123">
        <v>12.5</v>
      </c>
      <c r="H508" s="123">
        <v>12.5</v>
      </c>
      <c r="I508" s="123"/>
      <c r="J508" s="123"/>
      <c r="K508" s="123"/>
      <c r="L508" s="127" t="s">
        <v>1794</v>
      </c>
      <c r="M508" s="39" t="s">
        <v>6578</v>
      </c>
      <c r="N508" s="124">
        <v>84</v>
      </c>
      <c r="O508" s="40" t="s">
        <v>1804</v>
      </c>
      <c r="P508" s="126">
        <v>2018.4</v>
      </c>
      <c r="Q508" s="126">
        <v>2018.5</v>
      </c>
      <c r="R508" s="126">
        <v>2018.7</v>
      </c>
      <c r="S508" s="123"/>
    </row>
    <row r="509" spans="1:19" ht="270" x14ac:dyDescent="0.15">
      <c r="A509" s="123">
        <v>34</v>
      </c>
      <c r="B509" s="26" t="s">
        <v>2552</v>
      </c>
      <c r="C509" s="18" t="s">
        <v>6579</v>
      </c>
      <c r="D509" s="20" t="s">
        <v>6580</v>
      </c>
      <c r="E509" s="127" t="s">
        <v>1782</v>
      </c>
      <c r="F509" s="127" t="s">
        <v>1848</v>
      </c>
      <c r="G509" s="123">
        <v>40</v>
      </c>
      <c r="H509" s="19">
        <v>40</v>
      </c>
      <c r="I509" s="19"/>
      <c r="J509" s="19"/>
      <c r="K509" s="19"/>
      <c r="L509" s="127" t="s">
        <v>1784</v>
      </c>
      <c r="M509" s="39" t="s">
        <v>6581</v>
      </c>
      <c r="N509" s="124">
        <v>197</v>
      </c>
      <c r="O509" s="40" t="s">
        <v>1804</v>
      </c>
      <c r="P509" s="126" t="s">
        <v>1806</v>
      </c>
      <c r="Q509" s="126" t="s">
        <v>1855</v>
      </c>
      <c r="R509" s="38" t="s">
        <v>1853</v>
      </c>
      <c r="S509" s="123"/>
    </row>
    <row r="510" spans="1:19" ht="349.5" x14ac:dyDescent="0.15">
      <c r="A510" s="123">
        <v>35</v>
      </c>
      <c r="B510" s="26" t="s">
        <v>6582</v>
      </c>
      <c r="C510" s="18" t="s">
        <v>6583</v>
      </c>
      <c r="D510" s="20" t="s">
        <v>6580</v>
      </c>
      <c r="E510" s="127" t="s">
        <v>1782</v>
      </c>
      <c r="F510" s="127" t="s">
        <v>2553</v>
      </c>
      <c r="G510" s="123">
        <v>80</v>
      </c>
      <c r="H510" s="19">
        <v>80</v>
      </c>
      <c r="I510" s="19"/>
      <c r="J510" s="19"/>
      <c r="K510" s="19"/>
      <c r="L510" s="127" t="s">
        <v>1784</v>
      </c>
      <c r="M510" s="39" t="s">
        <v>6584</v>
      </c>
      <c r="N510" s="124">
        <v>351</v>
      </c>
      <c r="O510" s="40" t="s">
        <v>1804</v>
      </c>
      <c r="P510" s="126" t="s">
        <v>1806</v>
      </c>
      <c r="Q510" s="126" t="s">
        <v>1855</v>
      </c>
      <c r="R510" s="38" t="s">
        <v>1853</v>
      </c>
      <c r="S510" s="123"/>
    </row>
    <row r="511" spans="1:19" ht="60.75" x14ac:dyDescent="0.15">
      <c r="A511" s="123">
        <v>36</v>
      </c>
      <c r="B511" s="26" t="s">
        <v>1456</v>
      </c>
      <c r="C511" s="18" t="s">
        <v>6585</v>
      </c>
      <c r="D511" s="20" t="s">
        <v>6253</v>
      </c>
      <c r="E511" s="127" t="s">
        <v>1801</v>
      </c>
      <c r="F511" s="127" t="s">
        <v>2554</v>
      </c>
      <c r="G511" s="123">
        <v>2.5</v>
      </c>
      <c r="H511" s="19">
        <v>2.5</v>
      </c>
      <c r="I511" s="19"/>
      <c r="J511" s="19"/>
      <c r="K511" s="19"/>
      <c r="L511" s="127" t="s">
        <v>1803</v>
      </c>
      <c r="M511" s="28" t="s">
        <v>6586</v>
      </c>
      <c r="N511" s="21">
        <v>18</v>
      </c>
      <c r="O511" s="40" t="s">
        <v>1804</v>
      </c>
      <c r="P511" s="126">
        <v>2018.4</v>
      </c>
      <c r="Q511" s="126">
        <v>2018.6</v>
      </c>
      <c r="R511" s="38">
        <v>2018.6</v>
      </c>
      <c r="S511" s="123"/>
    </row>
    <row r="512" spans="1:19" ht="228" x14ac:dyDescent="0.15">
      <c r="A512" s="123">
        <v>37</v>
      </c>
      <c r="B512" s="26" t="s">
        <v>6587</v>
      </c>
      <c r="C512" s="18" t="s">
        <v>6588</v>
      </c>
      <c r="D512" s="18" t="s">
        <v>6589</v>
      </c>
      <c r="E512" s="127" t="s">
        <v>1897</v>
      </c>
      <c r="F512" s="127" t="s">
        <v>2562</v>
      </c>
      <c r="G512" s="123">
        <v>32.5</v>
      </c>
      <c r="H512" s="123">
        <v>32.5</v>
      </c>
      <c r="I512" s="123"/>
      <c r="J512" s="123"/>
      <c r="K512" s="123"/>
      <c r="L512" s="123"/>
      <c r="M512" s="18" t="s">
        <v>6590</v>
      </c>
      <c r="N512" s="124">
        <v>199</v>
      </c>
      <c r="O512" s="40" t="s">
        <v>1804</v>
      </c>
      <c r="P512" s="126">
        <v>2018.5</v>
      </c>
      <c r="Q512" s="126" t="s">
        <v>2266</v>
      </c>
      <c r="R512" s="126" t="s">
        <v>2266</v>
      </c>
      <c r="S512" s="11"/>
    </row>
    <row r="513" spans="1:19" ht="240" x14ac:dyDescent="0.15">
      <c r="A513" s="123">
        <v>38</v>
      </c>
      <c r="B513" s="18" t="s">
        <v>1281</v>
      </c>
      <c r="C513" s="18" t="s">
        <v>6591</v>
      </c>
      <c r="D513" s="20" t="s">
        <v>6253</v>
      </c>
      <c r="E513" s="127" t="s">
        <v>1792</v>
      </c>
      <c r="F513" s="127" t="s">
        <v>2563</v>
      </c>
      <c r="G513" s="123">
        <v>150</v>
      </c>
      <c r="H513" s="27"/>
      <c r="I513" s="123">
        <v>150</v>
      </c>
      <c r="J513" s="123"/>
      <c r="K513" s="123"/>
      <c r="L513" s="127" t="s">
        <v>1794</v>
      </c>
      <c r="M513" s="18" t="s">
        <v>6592</v>
      </c>
      <c r="N513" s="124">
        <v>920</v>
      </c>
      <c r="O513" s="40" t="s">
        <v>1804</v>
      </c>
      <c r="P513" s="126">
        <v>2018.5</v>
      </c>
      <c r="Q513" s="126">
        <v>2018.6</v>
      </c>
      <c r="R513" s="126">
        <v>2018.6</v>
      </c>
      <c r="S513" s="11"/>
    </row>
    <row r="514" spans="1:19" ht="218.25" x14ac:dyDescent="0.15">
      <c r="A514" s="123">
        <v>39</v>
      </c>
      <c r="B514" s="18" t="s">
        <v>1283</v>
      </c>
      <c r="C514" s="18" t="s">
        <v>6593</v>
      </c>
      <c r="D514" s="20" t="s">
        <v>6253</v>
      </c>
      <c r="E514" s="127" t="s">
        <v>1792</v>
      </c>
      <c r="F514" s="127" t="s">
        <v>2564</v>
      </c>
      <c r="G514" s="5">
        <v>150</v>
      </c>
      <c r="H514" s="4"/>
      <c r="I514" s="5">
        <v>150</v>
      </c>
      <c r="J514" s="5"/>
      <c r="K514" s="123"/>
      <c r="L514" s="127" t="s">
        <v>1794</v>
      </c>
      <c r="M514" s="18" t="s">
        <v>6594</v>
      </c>
      <c r="N514" s="124">
        <v>1035</v>
      </c>
      <c r="O514" s="40" t="s">
        <v>1804</v>
      </c>
      <c r="P514" s="126">
        <v>2018.5</v>
      </c>
      <c r="Q514" s="126">
        <v>2018.6</v>
      </c>
      <c r="R514" s="126">
        <v>2018.6</v>
      </c>
      <c r="S514" s="11"/>
    </row>
    <row r="515" spans="1:19" x14ac:dyDescent="0.15">
      <c r="A515" s="123">
        <v>1</v>
      </c>
      <c r="B515" s="127" t="s">
        <v>6595</v>
      </c>
      <c r="C515" s="127"/>
      <c r="D515" s="127"/>
      <c r="E515" s="127"/>
      <c r="F515" s="127"/>
      <c r="G515" s="123">
        <v>2</v>
      </c>
      <c r="H515" s="124">
        <v>2</v>
      </c>
      <c r="I515" s="123"/>
      <c r="J515" s="124"/>
      <c r="K515" s="123"/>
      <c r="L515" s="124"/>
      <c r="M515" s="20"/>
      <c r="N515" s="124">
        <v>7</v>
      </c>
      <c r="O515" s="123"/>
      <c r="P515" s="124"/>
      <c r="Q515" s="123"/>
      <c r="R515" s="124"/>
      <c r="S515" s="123"/>
    </row>
    <row r="516" spans="1:19" ht="70.5" x14ac:dyDescent="0.15">
      <c r="A516" s="123">
        <v>1</v>
      </c>
      <c r="B516" s="18" t="s">
        <v>2345</v>
      </c>
      <c r="C516" s="18" t="s">
        <v>6596</v>
      </c>
      <c r="D516" s="20" t="s">
        <v>6597</v>
      </c>
      <c r="E516" s="127" t="s">
        <v>1873</v>
      </c>
      <c r="F516" s="127" t="s">
        <v>2346</v>
      </c>
      <c r="G516" s="123">
        <v>2</v>
      </c>
      <c r="H516" s="123">
        <v>2</v>
      </c>
      <c r="I516" s="19"/>
      <c r="J516" s="19"/>
      <c r="K516" s="19"/>
      <c r="L516" s="127" t="s">
        <v>1875</v>
      </c>
      <c r="M516" s="39" t="s">
        <v>5682</v>
      </c>
      <c r="N516" s="124">
        <v>7</v>
      </c>
      <c r="O516" s="40" t="s">
        <v>1804</v>
      </c>
      <c r="P516" s="126">
        <v>2018.1</v>
      </c>
      <c r="Q516" s="126">
        <v>2018.6</v>
      </c>
      <c r="R516" s="126">
        <v>2018.7</v>
      </c>
      <c r="S516" s="123"/>
    </row>
    <row r="517" spans="1:19" x14ac:dyDescent="0.15">
      <c r="A517" s="123">
        <v>27</v>
      </c>
      <c r="B517" s="127" t="s">
        <v>6598</v>
      </c>
      <c r="C517" s="127"/>
      <c r="D517" s="127"/>
      <c r="E517" s="127"/>
      <c r="F517" s="127"/>
      <c r="G517" s="123">
        <f>SUM(G518:G544)</f>
        <v>6825.3420999999998</v>
      </c>
      <c r="H517" s="123">
        <f t="shared" ref="H517:N517" si="17">SUM(H518:H544)</f>
        <v>4344.3414000000002</v>
      </c>
      <c r="I517" s="123">
        <f t="shared" si="17"/>
        <v>604.61959999999999</v>
      </c>
      <c r="J517" s="123">
        <f t="shared" si="17"/>
        <v>1125.9036000000001</v>
      </c>
      <c r="K517" s="123">
        <f t="shared" si="17"/>
        <v>750.47749999999996</v>
      </c>
      <c r="L517" s="123"/>
      <c r="M517" s="123"/>
      <c r="N517" s="123">
        <f t="shared" si="17"/>
        <v>4334</v>
      </c>
      <c r="O517" s="123"/>
      <c r="P517" s="124"/>
      <c r="Q517" s="123"/>
      <c r="R517" s="124"/>
      <c r="S517" s="123"/>
    </row>
    <row r="518" spans="1:19" ht="120.75" x14ac:dyDescent="0.15">
      <c r="A518" s="123">
        <v>1</v>
      </c>
      <c r="B518" s="18" t="s">
        <v>2354</v>
      </c>
      <c r="C518" s="18" t="s">
        <v>6599</v>
      </c>
      <c r="D518" s="20">
        <v>20.5</v>
      </c>
      <c r="E518" s="127" t="s">
        <v>1873</v>
      </c>
      <c r="F518" s="127" t="s">
        <v>1874</v>
      </c>
      <c r="G518" s="123">
        <v>30</v>
      </c>
      <c r="H518" s="123">
        <v>30</v>
      </c>
      <c r="I518" s="19"/>
      <c r="J518" s="19"/>
      <c r="K518" s="19"/>
      <c r="L518" s="127" t="s">
        <v>1875</v>
      </c>
      <c r="M518" s="39" t="s">
        <v>5684</v>
      </c>
      <c r="N518" s="124">
        <v>52</v>
      </c>
      <c r="O518" s="40" t="s">
        <v>1804</v>
      </c>
      <c r="P518" s="126">
        <v>2018.1</v>
      </c>
      <c r="Q518" s="126">
        <v>2018.7</v>
      </c>
      <c r="R518" s="126" t="s">
        <v>2308</v>
      </c>
      <c r="S518" s="123"/>
    </row>
    <row r="519" spans="1:19" ht="48.75" x14ac:dyDescent="0.15">
      <c r="A519" s="123">
        <v>2</v>
      </c>
      <c r="B519" s="18" t="s">
        <v>2355</v>
      </c>
      <c r="C519" s="18" t="s">
        <v>2356</v>
      </c>
      <c r="D519" s="20"/>
      <c r="E519" s="127" t="s">
        <v>1782</v>
      </c>
      <c r="F519" s="127" t="s">
        <v>2357</v>
      </c>
      <c r="G519" s="123">
        <v>35</v>
      </c>
      <c r="H519" s="123">
        <v>35</v>
      </c>
      <c r="I519" s="19"/>
      <c r="J519" s="19"/>
      <c r="K519" s="19"/>
      <c r="L519" s="127" t="s">
        <v>1784</v>
      </c>
      <c r="M519" s="39" t="s">
        <v>6600</v>
      </c>
      <c r="N519" s="124"/>
      <c r="O519" s="40" t="s">
        <v>1804</v>
      </c>
      <c r="P519" s="126">
        <v>2017.12</v>
      </c>
      <c r="Q519" s="126">
        <v>2017.12</v>
      </c>
      <c r="R519" s="126" t="s">
        <v>1817</v>
      </c>
      <c r="S519" s="123"/>
    </row>
    <row r="520" spans="1:19" ht="69.75" x14ac:dyDescent="0.15">
      <c r="A520" s="123">
        <v>3</v>
      </c>
      <c r="B520" s="18" t="s">
        <v>2358</v>
      </c>
      <c r="C520" s="18" t="s">
        <v>6601</v>
      </c>
      <c r="D520" s="20"/>
      <c r="E520" s="127" t="s">
        <v>1782</v>
      </c>
      <c r="F520" s="127" t="s">
        <v>2359</v>
      </c>
      <c r="G520" s="123">
        <v>400</v>
      </c>
      <c r="H520" s="123">
        <v>400</v>
      </c>
      <c r="I520" s="19"/>
      <c r="J520" s="19"/>
      <c r="K520" s="19"/>
      <c r="L520" s="127" t="s">
        <v>1784</v>
      </c>
      <c r="M520" s="39" t="s">
        <v>6602</v>
      </c>
      <c r="N520" s="124"/>
      <c r="O520" s="38">
        <v>2018.3</v>
      </c>
      <c r="P520" s="126">
        <v>2018.3</v>
      </c>
      <c r="Q520" s="126">
        <v>2018.6</v>
      </c>
      <c r="R520" s="126">
        <v>2018.7</v>
      </c>
      <c r="S520" s="123"/>
    </row>
    <row r="521" spans="1:19" ht="92.25" x14ac:dyDescent="0.15">
      <c r="A521" s="123">
        <v>4</v>
      </c>
      <c r="B521" s="18" t="s">
        <v>2360</v>
      </c>
      <c r="C521" s="18" t="s">
        <v>6603</v>
      </c>
      <c r="D521" s="18" t="s">
        <v>6604</v>
      </c>
      <c r="E521" s="127" t="s">
        <v>1873</v>
      </c>
      <c r="F521" s="123"/>
      <c r="G521" s="123">
        <v>156.80000000000001</v>
      </c>
      <c r="H521" s="123">
        <v>156.80000000000001</v>
      </c>
      <c r="I521" s="19"/>
      <c r="J521" s="19"/>
      <c r="K521" s="19"/>
      <c r="L521" s="127" t="s">
        <v>1875</v>
      </c>
      <c r="M521" s="39" t="s">
        <v>6605</v>
      </c>
      <c r="N521" s="124">
        <v>247</v>
      </c>
      <c r="O521" s="126" t="s">
        <v>1907</v>
      </c>
      <c r="P521" s="126" t="s">
        <v>1806</v>
      </c>
      <c r="Q521" s="126">
        <v>2018.8</v>
      </c>
      <c r="R521" s="126" t="s">
        <v>2308</v>
      </c>
      <c r="S521" s="123"/>
    </row>
    <row r="522" spans="1:19" ht="51" x14ac:dyDescent="0.15">
      <c r="A522" s="123">
        <v>5</v>
      </c>
      <c r="B522" s="18" t="s">
        <v>2361</v>
      </c>
      <c r="C522" s="18" t="s">
        <v>6606</v>
      </c>
      <c r="D522" s="20" t="s">
        <v>6607</v>
      </c>
      <c r="E522" s="127" t="s">
        <v>1828</v>
      </c>
      <c r="F522" s="127" t="s">
        <v>1828</v>
      </c>
      <c r="G522" s="123">
        <v>7.15</v>
      </c>
      <c r="H522" s="123">
        <v>7.15</v>
      </c>
      <c r="I522" s="123"/>
      <c r="J522" s="123"/>
      <c r="K522" s="123"/>
      <c r="L522" s="127" t="s">
        <v>1830</v>
      </c>
      <c r="M522" s="39" t="s">
        <v>6608</v>
      </c>
      <c r="N522" s="124">
        <v>7</v>
      </c>
      <c r="O522" s="40" t="s">
        <v>1804</v>
      </c>
      <c r="P522" s="126">
        <v>2018.1</v>
      </c>
      <c r="Q522" s="126">
        <v>2018.2</v>
      </c>
      <c r="R522" s="126" t="s">
        <v>1853</v>
      </c>
      <c r="S522" s="123"/>
    </row>
    <row r="523" spans="1:19" ht="108.75" x14ac:dyDescent="0.15">
      <c r="A523" s="123">
        <v>6</v>
      </c>
      <c r="B523" s="18" t="s">
        <v>2362</v>
      </c>
      <c r="C523" s="18" t="s">
        <v>6609</v>
      </c>
      <c r="D523" s="20" t="s">
        <v>6610</v>
      </c>
      <c r="E523" s="127" t="s">
        <v>1897</v>
      </c>
      <c r="F523" s="127" t="s">
        <v>2047</v>
      </c>
      <c r="G523" s="123">
        <v>30</v>
      </c>
      <c r="H523" s="123">
        <v>30</v>
      </c>
      <c r="I523" s="123"/>
      <c r="J523" s="123"/>
      <c r="K523" s="123"/>
      <c r="L523" s="127" t="s">
        <v>1899</v>
      </c>
      <c r="M523" s="39" t="s">
        <v>6611</v>
      </c>
      <c r="N523" s="124">
        <v>80</v>
      </c>
      <c r="O523" s="40" t="s">
        <v>1804</v>
      </c>
      <c r="P523" s="126">
        <v>2018.1</v>
      </c>
      <c r="Q523" s="126">
        <v>2018.5</v>
      </c>
      <c r="R523" s="126">
        <v>2018.6</v>
      </c>
      <c r="S523" s="123"/>
    </row>
    <row r="524" spans="1:19" ht="51" x14ac:dyDescent="0.15">
      <c r="A524" s="123">
        <v>7</v>
      </c>
      <c r="B524" s="18" t="s">
        <v>2363</v>
      </c>
      <c r="C524" s="18" t="s">
        <v>6612</v>
      </c>
      <c r="D524" s="20"/>
      <c r="E524" s="127" t="s">
        <v>1778</v>
      </c>
      <c r="F524" s="127" t="s">
        <v>2364</v>
      </c>
      <c r="G524" s="123">
        <v>21.77</v>
      </c>
      <c r="H524" s="123">
        <v>21.77</v>
      </c>
      <c r="I524" s="123"/>
      <c r="J524" s="123"/>
      <c r="K524" s="123"/>
      <c r="L524" s="127" t="s">
        <v>1780</v>
      </c>
      <c r="M524" s="39" t="s">
        <v>6613</v>
      </c>
      <c r="N524" s="124" t="s">
        <v>6614</v>
      </c>
      <c r="O524" s="40" t="s">
        <v>1804</v>
      </c>
      <c r="P524" s="126">
        <v>2018.1</v>
      </c>
      <c r="Q524" s="126">
        <v>2018.2</v>
      </c>
      <c r="R524" s="126">
        <v>2018.5</v>
      </c>
      <c r="S524" s="123"/>
    </row>
    <row r="525" spans="1:19" ht="51" x14ac:dyDescent="0.15">
      <c r="A525" s="123">
        <v>8</v>
      </c>
      <c r="B525" s="18" t="s">
        <v>2365</v>
      </c>
      <c r="C525" s="18" t="s">
        <v>6615</v>
      </c>
      <c r="D525" s="20"/>
      <c r="E525" s="127" t="s">
        <v>1885</v>
      </c>
      <c r="F525" s="127" t="s">
        <v>2366</v>
      </c>
      <c r="G525" s="123">
        <v>958.8546</v>
      </c>
      <c r="H525" s="123">
        <v>958.8546</v>
      </c>
      <c r="I525" s="123"/>
      <c r="J525" s="123"/>
      <c r="K525" s="123"/>
      <c r="L525" s="127" t="s">
        <v>1887</v>
      </c>
      <c r="M525" s="39" t="s">
        <v>6616</v>
      </c>
      <c r="N525" s="124" t="s">
        <v>2367</v>
      </c>
      <c r="O525" s="126" t="s">
        <v>1806</v>
      </c>
      <c r="P525" s="126" t="s">
        <v>1806</v>
      </c>
      <c r="Q525" s="126" t="s">
        <v>1853</v>
      </c>
      <c r="R525" s="126" t="s">
        <v>2266</v>
      </c>
      <c r="S525" s="123"/>
    </row>
    <row r="526" spans="1:19" ht="51.75" x14ac:dyDescent="0.15">
      <c r="A526" s="123">
        <v>9</v>
      </c>
      <c r="B526" s="26" t="s">
        <v>6617</v>
      </c>
      <c r="C526" s="26" t="s">
        <v>6618</v>
      </c>
      <c r="D526" s="20"/>
      <c r="E526" s="33" t="s">
        <v>1885</v>
      </c>
      <c r="F526" s="124"/>
      <c r="G526" s="124">
        <v>24.2</v>
      </c>
      <c r="H526" s="124">
        <v>24.2</v>
      </c>
      <c r="I526" s="124"/>
      <c r="J526" s="124"/>
      <c r="K526" s="124"/>
      <c r="L526" s="127" t="s">
        <v>1887</v>
      </c>
      <c r="M526" s="39" t="s">
        <v>6619</v>
      </c>
      <c r="N526" s="124" t="s">
        <v>2368</v>
      </c>
      <c r="O526" s="40" t="s">
        <v>1804</v>
      </c>
      <c r="P526" s="126">
        <v>2018.1</v>
      </c>
      <c r="Q526" s="126">
        <v>2018.4</v>
      </c>
      <c r="R526" s="126" t="s">
        <v>2266</v>
      </c>
      <c r="S526" s="123"/>
    </row>
    <row r="527" spans="1:19" ht="40.5" x14ac:dyDescent="0.15">
      <c r="A527" s="123">
        <v>10</v>
      </c>
      <c r="B527" s="26" t="s">
        <v>2369</v>
      </c>
      <c r="C527" s="26" t="s">
        <v>6620</v>
      </c>
      <c r="D527" s="20"/>
      <c r="E527" s="33" t="s">
        <v>1840</v>
      </c>
      <c r="F527" s="33" t="s">
        <v>2370</v>
      </c>
      <c r="G527" s="124">
        <v>105</v>
      </c>
      <c r="H527" s="124">
        <v>105</v>
      </c>
      <c r="I527" s="124"/>
      <c r="J527" s="124"/>
      <c r="K527" s="124"/>
      <c r="L527" s="127" t="s">
        <v>1842</v>
      </c>
      <c r="M527" s="39" t="s">
        <v>6621</v>
      </c>
      <c r="N527" s="124">
        <v>50</v>
      </c>
      <c r="O527" s="126">
        <v>2017.11</v>
      </c>
      <c r="P527" s="126">
        <v>2018.1</v>
      </c>
      <c r="Q527" s="126">
        <v>2018.3</v>
      </c>
      <c r="R527" s="38">
        <v>2018.6</v>
      </c>
      <c r="S527" s="123"/>
    </row>
    <row r="528" spans="1:19" ht="49.5" x14ac:dyDescent="0.15">
      <c r="A528" s="123">
        <v>11</v>
      </c>
      <c r="B528" s="18" t="s">
        <v>2371</v>
      </c>
      <c r="C528" s="18" t="s">
        <v>6622</v>
      </c>
      <c r="D528" s="20"/>
      <c r="E528" s="127" t="s">
        <v>1840</v>
      </c>
      <c r="F528" s="127" t="s">
        <v>2372</v>
      </c>
      <c r="G528" s="123">
        <v>15</v>
      </c>
      <c r="H528" s="123">
        <v>15</v>
      </c>
      <c r="I528" s="123"/>
      <c r="J528" s="123"/>
      <c r="K528" s="123"/>
      <c r="L528" s="127" t="s">
        <v>1842</v>
      </c>
      <c r="M528" s="39" t="s">
        <v>6623</v>
      </c>
      <c r="N528" s="124">
        <v>8</v>
      </c>
      <c r="O528" s="126">
        <v>2017.11</v>
      </c>
      <c r="P528" s="126">
        <v>2017.12</v>
      </c>
      <c r="Q528" s="126">
        <v>2018.1</v>
      </c>
      <c r="R528" s="38">
        <v>2018.3</v>
      </c>
      <c r="S528" s="123"/>
    </row>
    <row r="529" spans="1:19" ht="79.5" x14ac:dyDescent="0.15">
      <c r="A529" s="123">
        <v>12</v>
      </c>
      <c r="B529" s="18" t="s">
        <v>2398</v>
      </c>
      <c r="C529" s="18" t="s">
        <v>6624</v>
      </c>
      <c r="D529" s="20" t="s">
        <v>6597</v>
      </c>
      <c r="E529" s="127" t="s">
        <v>1792</v>
      </c>
      <c r="F529" s="127" t="s">
        <v>2399</v>
      </c>
      <c r="G529" s="123">
        <v>7</v>
      </c>
      <c r="H529" s="123">
        <v>7</v>
      </c>
      <c r="I529" s="123"/>
      <c r="J529" s="123"/>
      <c r="K529" s="123"/>
      <c r="L529" s="127" t="s">
        <v>1794</v>
      </c>
      <c r="M529" s="39" t="s">
        <v>6625</v>
      </c>
      <c r="N529" s="124">
        <v>26</v>
      </c>
      <c r="O529" s="40" t="s">
        <v>1804</v>
      </c>
      <c r="P529" s="126">
        <v>201712</v>
      </c>
      <c r="Q529" s="126">
        <v>2018.1</v>
      </c>
      <c r="R529" s="126" t="s">
        <v>1817</v>
      </c>
      <c r="S529" s="123"/>
    </row>
    <row r="530" spans="1:19" ht="49.5" x14ac:dyDescent="0.15">
      <c r="A530" s="123">
        <v>13</v>
      </c>
      <c r="B530" s="18" t="s">
        <v>2431</v>
      </c>
      <c r="C530" s="18" t="s">
        <v>6626</v>
      </c>
      <c r="D530" s="20"/>
      <c r="E530" s="127" t="s">
        <v>1778</v>
      </c>
      <c r="F530" s="127" t="s">
        <v>2432</v>
      </c>
      <c r="G530" s="123">
        <v>629.55999999999995</v>
      </c>
      <c r="H530" s="123">
        <v>629.55999999999995</v>
      </c>
      <c r="I530" s="123"/>
      <c r="J530" s="123"/>
      <c r="K530" s="123"/>
      <c r="L530" s="127" t="s">
        <v>1780</v>
      </c>
      <c r="M530" s="39" t="s">
        <v>6627</v>
      </c>
      <c r="N530" s="124" t="s">
        <v>6628</v>
      </c>
      <c r="O530" s="126" t="s">
        <v>2433</v>
      </c>
      <c r="P530" s="126">
        <v>2018.1</v>
      </c>
      <c r="Q530" s="126">
        <v>2018.5</v>
      </c>
      <c r="R530" s="126" t="s">
        <v>1853</v>
      </c>
      <c r="S530" s="123"/>
    </row>
    <row r="531" spans="1:19" ht="50.25" x14ac:dyDescent="0.15">
      <c r="A531" s="123">
        <v>14</v>
      </c>
      <c r="B531" s="18" t="s">
        <v>2434</v>
      </c>
      <c r="C531" s="18" t="s">
        <v>6629</v>
      </c>
      <c r="D531" s="20">
        <v>185</v>
      </c>
      <c r="E531" s="127" t="s">
        <v>1788</v>
      </c>
      <c r="F531" s="123"/>
      <c r="G531" s="123">
        <v>185</v>
      </c>
      <c r="H531" s="123">
        <v>185</v>
      </c>
      <c r="I531" s="123"/>
      <c r="J531" s="123"/>
      <c r="K531" s="123"/>
      <c r="L531" s="127" t="s">
        <v>1790</v>
      </c>
      <c r="M531" s="39" t="s">
        <v>6630</v>
      </c>
      <c r="N531" s="124" t="s">
        <v>6631</v>
      </c>
      <c r="O531" s="126">
        <v>2018.3</v>
      </c>
      <c r="P531" s="126">
        <v>2018.2</v>
      </c>
      <c r="Q531" s="126">
        <v>2018.3</v>
      </c>
      <c r="R531" s="126">
        <v>2018.5</v>
      </c>
      <c r="S531" s="123"/>
    </row>
    <row r="532" spans="1:19" ht="60.75" x14ac:dyDescent="0.15">
      <c r="A532" s="123">
        <v>15</v>
      </c>
      <c r="B532" s="18" t="s">
        <v>2435</v>
      </c>
      <c r="C532" s="18" t="s">
        <v>6632</v>
      </c>
      <c r="D532" s="20" t="s">
        <v>6633</v>
      </c>
      <c r="E532" s="127" t="s">
        <v>1828</v>
      </c>
      <c r="F532" s="123"/>
      <c r="G532" s="123">
        <v>531.99</v>
      </c>
      <c r="H532" s="123">
        <v>19.086400000000001</v>
      </c>
      <c r="I532" s="123"/>
      <c r="J532" s="123">
        <v>512.90359999999998</v>
      </c>
      <c r="K532" s="123"/>
      <c r="L532" s="127" t="s">
        <v>1830</v>
      </c>
      <c r="M532" s="39" t="s">
        <v>6634</v>
      </c>
      <c r="N532" s="124">
        <v>481</v>
      </c>
      <c r="O532" s="126" t="s">
        <v>1806</v>
      </c>
      <c r="P532" s="126" t="s">
        <v>1806</v>
      </c>
      <c r="Q532" s="126">
        <v>2018.6</v>
      </c>
      <c r="R532" s="126" t="s">
        <v>2308</v>
      </c>
      <c r="S532" s="123"/>
    </row>
    <row r="533" spans="1:19" ht="39.75" x14ac:dyDescent="0.15">
      <c r="A533" s="123">
        <v>16</v>
      </c>
      <c r="B533" s="18" t="s">
        <v>2436</v>
      </c>
      <c r="C533" s="20" t="s">
        <v>6635</v>
      </c>
      <c r="D533" s="20"/>
      <c r="E533" s="127" t="s">
        <v>1808</v>
      </c>
      <c r="F533" s="123"/>
      <c r="G533" s="123">
        <v>700</v>
      </c>
      <c r="H533" s="123">
        <v>700</v>
      </c>
      <c r="I533" s="123"/>
      <c r="J533" s="123"/>
      <c r="K533" s="123"/>
      <c r="L533" s="127" t="s">
        <v>1810</v>
      </c>
      <c r="M533" s="18" t="s">
        <v>6636</v>
      </c>
      <c r="N533" s="124">
        <v>652</v>
      </c>
      <c r="O533" s="126">
        <v>2018.4</v>
      </c>
      <c r="P533" s="126">
        <v>2018.4</v>
      </c>
      <c r="Q533" s="126">
        <v>2018.6</v>
      </c>
      <c r="R533" s="38">
        <v>2018.6</v>
      </c>
      <c r="S533" s="123"/>
    </row>
    <row r="534" spans="1:19" ht="108.75" x14ac:dyDescent="0.15">
      <c r="A534" s="123">
        <v>17</v>
      </c>
      <c r="B534" s="18" t="s">
        <v>2437</v>
      </c>
      <c r="C534" s="18" t="s">
        <v>6637</v>
      </c>
      <c r="D534" s="20"/>
      <c r="E534" s="127" t="s">
        <v>1840</v>
      </c>
      <c r="F534" s="123" t="s">
        <v>6638</v>
      </c>
      <c r="G534" s="123">
        <v>200</v>
      </c>
      <c r="H534" s="123">
        <v>200</v>
      </c>
      <c r="I534" s="123"/>
      <c r="J534" s="123"/>
      <c r="K534" s="123"/>
      <c r="L534" s="127" t="s">
        <v>1842</v>
      </c>
      <c r="M534" s="39" t="s">
        <v>6639</v>
      </c>
      <c r="N534" s="124">
        <v>60</v>
      </c>
      <c r="O534" s="126">
        <v>2018.2</v>
      </c>
      <c r="P534" s="126">
        <v>2018.3</v>
      </c>
      <c r="Q534" s="126">
        <v>2018.5</v>
      </c>
      <c r="R534" s="126">
        <v>2018.6</v>
      </c>
      <c r="S534" s="123"/>
    </row>
    <row r="535" spans="1:19" ht="129.75" x14ac:dyDescent="0.15">
      <c r="A535" s="123">
        <v>18</v>
      </c>
      <c r="B535" s="18" t="s">
        <v>2438</v>
      </c>
      <c r="C535" s="18" t="s">
        <v>2439</v>
      </c>
      <c r="D535" s="20"/>
      <c r="E535" s="127" t="s">
        <v>1897</v>
      </c>
      <c r="F535" s="123"/>
      <c r="G535" s="123">
        <v>120</v>
      </c>
      <c r="H535" s="123">
        <v>116.99039999999999</v>
      </c>
      <c r="I535" s="123">
        <v>3.0095999999999998</v>
      </c>
      <c r="J535" s="123"/>
      <c r="K535" s="123"/>
      <c r="L535" s="127" t="s">
        <v>1899</v>
      </c>
      <c r="M535" s="39" t="s">
        <v>6640</v>
      </c>
      <c r="N535" s="124">
        <v>276</v>
      </c>
      <c r="O535" s="126" t="s">
        <v>2440</v>
      </c>
      <c r="P535" s="126">
        <v>2017.5</v>
      </c>
      <c r="Q535" s="126">
        <v>2018.5</v>
      </c>
      <c r="R535" s="126">
        <v>2018.6</v>
      </c>
      <c r="S535" s="123"/>
    </row>
    <row r="536" spans="1:19" ht="81" x14ac:dyDescent="0.15">
      <c r="A536" s="123">
        <v>19</v>
      </c>
      <c r="B536" s="18" t="s">
        <v>2441</v>
      </c>
      <c r="C536" s="18" t="s">
        <v>6641</v>
      </c>
      <c r="D536" s="20"/>
      <c r="E536" s="127" t="s">
        <v>1814</v>
      </c>
      <c r="F536" s="123"/>
      <c r="G536" s="123">
        <v>230</v>
      </c>
      <c r="H536" s="123">
        <v>120.68</v>
      </c>
      <c r="I536" s="123"/>
      <c r="J536" s="123"/>
      <c r="K536" s="123">
        <v>109.32</v>
      </c>
      <c r="L536" s="127" t="s">
        <v>1816</v>
      </c>
      <c r="M536" s="39" t="s">
        <v>6642</v>
      </c>
      <c r="N536" s="124" t="s">
        <v>6643</v>
      </c>
      <c r="O536" s="126" t="s">
        <v>2442</v>
      </c>
      <c r="P536" s="126">
        <v>2018.1</v>
      </c>
      <c r="Q536" s="126">
        <v>2018.6</v>
      </c>
      <c r="R536" s="126">
        <v>2018.7</v>
      </c>
      <c r="S536" s="123"/>
    </row>
    <row r="537" spans="1:19" ht="59.25" x14ac:dyDescent="0.15">
      <c r="A537" s="123">
        <v>20</v>
      </c>
      <c r="B537" s="28" t="s">
        <v>2445</v>
      </c>
      <c r="C537" s="18" t="s">
        <v>2446</v>
      </c>
      <c r="D537" s="20"/>
      <c r="E537" s="127" t="s">
        <v>1801</v>
      </c>
      <c r="F537" s="123"/>
      <c r="G537" s="124">
        <v>20</v>
      </c>
      <c r="H537" s="123"/>
      <c r="I537" s="123"/>
      <c r="J537" s="123">
        <v>20</v>
      </c>
      <c r="K537" s="11"/>
      <c r="L537" s="37" t="s">
        <v>2447</v>
      </c>
      <c r="M537" s="39" t="s">
        <v>6644</v>
      </c>
      <c r="N537" s="124">
        <v>61</v>
      </c>
      <c r="O537" s="40" t="s">
        <v>1804</v>
      </c>
      <c r="P537" s="126">
        <v>2018.2</v>
      </c>
      <c r="Q537" s="126">
        <v>2018.3</v>
      </c>
      <c r="R537" s="126" t="s">
        <v>1817</v>
      </c>
      <c r="S537" s="123"/>
    </row>
    <row r="538" spans="1:19" ht="111" x14ac:dyDescent="0.15">
      <c r="A538" s="123">
        <v>21</v>
      </c>
      <c r="B538" s="28" t="s">
        <v>2448</v>
      </c>
      <c r="C538" s="20" t="s">
        <v>6645</v>
      </c>
      <c r="D538" s="20" t="s">
        <v>6645</v>
      </c>
      <c r="E538" s="127" t="s">
        <v>1997</v>
      </c>
      <c r="F538" s="127" t="s">
        <v>59</v>
      </c>
      <c r="G538" s="124">
        <v>206.9</v>
      </c>
      <c r="H538" s="123"/>
      <c r="I538" s="123"/>
      <c r="J538" s="123">
        <v>206.9</v>
      </c>
      <c r="K538" s="11"/>
      <c r="L538" s="37" t="s">
        <v>2447</v>
      </c>
      <c r="M538" s="39" t="s">
        <v>6646</v>
      </c>
      <c r="N538" s="124">
        <v>18</v>
      </c>
      <c r="O538" s="40" t="s">
        <v>1804</v>
      </c>
      <c r="P538" s="126">
        <v>2018.2</v>
      </c>
      <c r="Q538" s="126">
        <v>2018.3</v>
      </c>
      <c r="R538" s="126" t="s">
        <v>1817</v>
      </c>
      <c r="S538" s="123"/>
    </row>
    <row r="539" spans="1:19" ht="111" x14ac:dyDescent="0.15">
      <c r="A539" s="123">
        <v>22</v>
      </c>
      <c r="B539" s="18" t="s">
        <v>2449</v>
      </c>
      <c r="C539" s="18" t="s">
        <v>6647</v>
      </c>
      <c r="D539" s="18" t="s">
        <v>6647</v>
      </c>
      <c r="E539" s="127" t="s">
        <v>1997</v>
      </c>
      <c r="F539" s="127" t="s">
        <v>59</v>
      </c>
      <c r="G539" s="124">
        <f>SUM(H539:J539)</f>
        <v>386.1</v>
      </c>
      <c r="H539" s="123"/>
      <c r="I539" s="123"/>
      <c r="J539" s="123">
        <v>386.1</v>
      </c>
      <c r="K539" s="19"/>
      <c r="L539" s="37" t="s">
        <v>2447</v>
      </c>
      <c r="M539" s="39" t="s">
        <v>6646</v>
      </c>
      <c r="N539" s="124"/>
      <c r="O539" s="40" t="s">
        <v>1804</v>
      </c>
      <c r="P539" s="126" t="s">
        <v>1806</v>
      </c>
      <c r="Q539" s="126" t="s">
        <v>1806</v>
      </c>
      <c r="R539" s="38" t="s">
        <v>1806</v>
      </c>
      <c r="S539" s="123"/>
    </row>
    <row r="540" spans="1:19" ht="30.75" x14ac:dyDescent="0.15">
      <c r="A540" s="123">
        <v>23</v>
      </c>
      <c r="B540" s="18" t="s">
        <v>2558</v>
      </c>
      <c r="C540" s="18" t="s">
        <v>6648</v>
      </c>
      <c r="D540" s="20"/>
      <c r="E540" s="127" t="s">
        <v>1836</v>
      </c>
      <c r="F540" s="127" t="s">
        <v>2559</v>
      </c>
      <c r="G540" s="20">
        <v>108</v>
      </c>
      <c r="H540" s="20">
        <v>108</v>
      </c>
      <c r="I540" s="20"/>
      <c r="J540" s="20"/>
      <c r="K540" s="20"/>
      <c r="L540" s="18" t="s">
        <v>1838</v>
      </c>
      <c r="M540" s="18" t="s">
        <v>6649</v>
      </c>
      <c r="N540" s="20">
        <v>522</v>
      </c>
      <c r="O540" s="20" t="s">
        <v>5569</v>
      </c>
      <c r="P540" s="20">
        <v>2018.3</v>
      </c>
      <c r="Q540" s="20">
        <v>2018.6</v>
      </c>
      <c r="R540" s="20">
        <v>2018.7</v>
      </c>
      <c r="S540" s="20"/>
    </row>
    <row r="541" spans="1:19" ht="30.75" x14ac:dyDescent="0.15">
      <c r="A541" s="123">
        <v>24</v>
      </c>
      <c r="B541" s="18" t="s">
        <v>1575</v>
      </c>
      <c r="C541" s="18" t="s">
        <v>6650</v>
      </c>
      <c r="D541" s="20"/>
      <c r="E541" s="127" t="s">
        <v>1836</v>
      </c>
      <c r="F541" s="127" t="s">
        <v>1924</v>
      </c>
      <c r="G541" s="123">
        <v>454</v>
      </c>
      <c r="H541" s="123">
        <v>454</v>
      </c>
      <c r="I541" s="11"/>
      <c r="J541" s="11"/>
      <c r="K541" s="4"/>
      <c r="L541" s="127" t="s">
        <v>1838</v>
      </c>
      <c r="M541" s="18" t="s">
        <v>6651</v>
      </c>
      <c r="N541" s="124">
        <v>700</v>
      </c>
      <c r="O541" s="126" t="s">
        <v>5569</v>
      </c>
      <c r="P541" s="46">
        <v>2018.3</v>
      </c>
      <c r="Q541" s="46">
        <v>2018.6</v>
      </c>
      <c r="R541" s="126">
        <v>2018.7</v>
      </c>
      <c r="S541" s="11"/>
    </row>
    <row r="542" spans="1:19" ht="30.75" x14ac:dyDescent="0.15">
      <c r="A542" s="123">
        <v>25</v>
      </c>
      <c r="B542" s="18" t="s">
        <v>2565</v>
      </c>
      <c r="C542" s="18" t="s">
        <v>6652</v>
      </c>
      <c r="D542" s="20"/>
      <c r="E542" s="127" t="s">
        <v>1840</v>
      </c>
      <c r="F542" s="127" t="s">
        <v>2062</v>
      </c>
      <c r="G542" s="123">
        <v>200</v>
      </c>
      <c r="H542" s="123"/>
      <c r="I542" s="123"/>
      <c r="J542" s="123"/>
      <c r="K542" s="123">
        <v>200</v>
      </c>
      <c r="L542" s="18" t="s">
        <v>1842</v>
      </c>
      <c r="M542" s="18" t="s">
        <v>6653</v>
      </c>
      <c r="N542" s="124">
        <v>505</v>
      </c>
      <c r="O542" s="126">
        <v>2018.6</v>
      </c>
      <c r="P542" s="126">
        <v>2018.6</v>
      </c>
      <c r="Q542" s="126">
        <v>2018.8</v>
      </c>
      <c r="R542" s="126">
        <v>2018.8</v>
      </c>
      <c r="S542" s="20"/>
    </row>
    <row r="543" spans="1:19" ht="70.5" x14ac:dyDescent="0.15">
      <c r="A543" s="123">
        <v>26</v>
      </c>
      <c r="B543" s="18" t="s">
        <v>2566</v>
      </c>
      <c r="C543" s="18" t="s">
        <v>6654</v>
      </c>
      <c r="D543" s="47"/>
      <c r="E543" s="127" t="s">
        <v>1778</v>
      </c>
      <c r="F543" s="127" t="s">
        <v>2364</v>
      </c>
      <c r="G543" s="36">
        <v>351.86</v>
      </c>
      <c r="H543" s="6"/>
      <c r="I543" s="123">
        <v>351.86</v>
      </c>
      <c r="J543" s="123"/>
      <c r="K543" s="6"/>
      <c r="L543" s="127" t="s">
        <v>1780</v>
      </c>
      <c r="M543" s="18" t="s">
        <v>6655</v>
      </c>
      <c r="N543" s="124">
        <v>464</v>
      </c>
      <c r="O543" s="126">
        <v>2018.7</v>
      </c>
      <c r="P543" s="126">
        <v>2018.7</v>
      </c>
      <c r="Q543" s="126" t="s">
        <v>2429</v>
      </c>
      <c r="R543" s="126" t="s">
        <v>2429</v>
      </c>
      <c r="S543" s="123"/>
    </row>
    <row r="544" spans="1:19" ht="108" x14ac:dyDescent="0.15">
      <c r="A544" s="123">
        <v>27</v>
      </c>
      <c r="B544" s="18" t="s">
        <v>2567</v>
      </c>
      <c r="C544" s="18" t="s">
        <v>6656</v>
      </c>
      <c r="D544" s="20"/>
      <c r="E544" s="127" t="s">
        <v>1792</v>
      </c>
      <c r="F544" s="127" t="s">
        <v>2568</v>
      </c>
      <c r="G544" s="123">
        <v>711.15750000000003</v>
      </c>
      <c r="H544" s="123">
        <v>20.25</v>
      </c>
      <c r="I544" s="123">
        <v>249.75</v>
      </c>
      <c r="J544" s="123"/>
      <c r="K544" s="123">
        <v>441.15750000000003</v>
      </c>
      <c r="L544" s="127" t="s">
        <v>1794</v>
      </c>
      <c r="M544" s="18" t="s">
        <v>6657</v>
      </c>
      <c r="N544" s="124">
        <v>125</v>
      </c>
      <c r="O544" s="126">
        <v>2018.6</v>
      </c>
      <c r="P544" s="126">
        <v>2018.6</v>
      </c>
      <c r="Q544" s="126" t="s">
        <v>2471</v>
      </c>
      <c r="R544" s="126" t="s">
        <v>2471</v>
      </c>
      <c r="S544" s="123"/>
    </row>
    <row r="545" spans="1:19" x14ac:dyDescent="0.15">
      <c r="A545" s="123">
        <v>2</v>
      </c>
      <c r="B545" s="127" t="s">
        <v>6658</v>
      </c>
      <c r="C545" s="127"/>
      <c r="D545" s="127"/>
      <c r="E545" s="127"/>
      <c r="F545" s="127"/>
      <c r="G545" s="123">
        <f>G546+G547</f>
        <v>1824</v>
      </c>
      <c r="H545" s="123">
        <f>H546+H547</f>
        <v>1824</v>
      </c>
      <c r="I545" s="123"/>
      <c r="J545" s="123"/>
      <c r="K545" s="123"/>
      <c r="L545" s="123"/>
      <c r="M545" s="123"/>
      <c r="N545" s="123">
        <f t="shared" ref="N545" si="18">N546+N547</f>
        <v>244</v>
      </c>
      <c r="O545" s="123"/>
      <c r="P545" s="124"/>
      <c r="Q545" s="123"/>
      <c r="R545" s="124"/>
      <c r="S545" s="123"/>
    </row>
    <row r="546" spans="1:19" ht="60.75" x14ac:dyDescent="0.15">
      <c r="A546" s="123">
        <v>1</v>
      </c>
      <c r="B546" s="18" t="s">
        <v>2375</v>
      </c>
      <c r="C546" s="18" t="s">
        <v>6659</v>
      </c>
      <c r="D546" s="20" t="s">
        <v>6660</v>
      </c>
      <c r="E546" s="127" t="s">
        <v>1828</v>
      </c>
      <c r="F546" s="127" t="s">
        <v>2376</v>
      </c>
      <c r="G546" s="123">
        <v>24</v>
      </c>
      <c r="H546" s="123">
        <v>24</v>
      </c>
      <c r="I546" s="123"/>
      <c r="J546" s="123"/>
      <c r="K546" s="123"/>
      <c r="L546" s="127" t="s">
        <v>1830</v>
      </c>
      <c r="M546" s="39" t="s">
        <v>6661</v>
      </c>
      <c r="N546" s="124">
        <v>244</v>
      </c>
      <c r="O546" s="126">
        <v>2018.2</v>
      </c>
      <c r="P546" s="126" t="s">
        <v>2326</v>
      </c>
      <c r="Q546" s="126">
        <v>2018.3</v>
      </c>
      <c r="R546" s="126" t="s">
        <v>1855</v>
      </c>
      <c r="S546" s="123"/>
    </row>
    <row r="547" spans="1:19" ht="190.5" x14ac:dyDescent="0.15">
      <c r="A547" s="123">
        <v>2</v>
      </c>
      <c r="B547" s="26" t="s">
        <v>2537</v>
      </c>
      <c r="C547" s="18" t="s">
        <v>6662</v>
      </c>
      <c r="D547" s="20"/>
      <c r="E547" s="127" t="s">
        <v>1814</v>
      </c>
      <c r="F547" s="127" t="s">
        <v>1821</v>
      </c>
      <c r="G547" s="123">
        <v>1800</v>
      </c>
      <c r="H547" s="123">
        <v>1800</v>
      </c>
      <c r="I547" s="123"/>
      <c r="J547" s="123"/>
      <c r="K547" s="123"/>
      <c r="L547" s="127" t="s">
        <v>2538</v>
      </c>
      <c r="M547" s="39" t="s">
        <v>6663</v>
      </c>
      <c r="N547" s="124"/>
      <c r="O547" s="126"/>
      <c r="P547" s="126" t="s">
        <v>1853</v>
      </c>
      <c r="Q547" s="126" t="s">
        <v>2539</v>
      </c>
      <c r="R547" s="38" t="s">
        <v>2539</v>
      </c>
      <c r="S547" s="123"/>
    </row>
    <row r="548" spans="1:19" x14ac:dyDescent="0.15">
      <c r="A548" s="123">
        <v>0</v>
      </c>
      <c r="B548" s="127" t="s">
        <v>6664</v>
      </c>
      <c r="C548" s="127"/>
      <c r="D548" s="127"/>
      <c r="E548" s="127"/>
      <c r="F548" s="127"/>
      <c r="G548" s="123">
        <v>0</v>
      </c>
      <c r="H548" s="124"/>
      <c r="I548" s="123"/>
      <c r="J548" s="124"/>
      <c r="K548" s="123">
        <v>0</v>
      </c>
      <c r="L548" s="124"/>
      <c r="M548" s="20"/>
      <c r="N548" s="124">
        <v>0</v>
      </c>
      <c r="O548" s="123"/>
      <c r="P548" s="124"/>
      <c r="Q548" s="123"/>
      <c r="R548" s="124"/>
      <c r="S548" s="123"/>
    </row>
    <row r="549" spans="1:19" x14ac:dyDescent="0.15">
      <c r="A549" s="123">
        <v>3</v>
      </c>
      <c r="B549" s="127" t="s">
        <v>6665</v>
      </c>
      <c r="C549" s="127"/>
      <c r="D549" s="127"/>
      <c r="E549" s="127"/>
      <c r="F549" s="127"/>
      <c r="G549" s="123">
        <f>SUM(G550:G552)</f>
        <v>1327.15</v>
      </c>
      <c r="H549" s="123"/>
      <c r="I549" s="123"/>
      <c r="J549" s="123"/>
      <c r="K549" s="123">
        <f t="shared" ref="K549" si="19">SUM(K550:K552)</f>
        <v>1327.15</v>
      </c>
      <c r="L549" s="123"/>
      <c r="M549" s="123"/>
      <c r="N549" s="123">
        <f t="shared" ref="N549" si="20">SUM(N550:N552)</f>
        <v>511</v>
      </c>
      <c r="O549" s="123"/>
      <c r="P549" s="124"/>
      <c r="Q549" s="123"/>
      <c r="R549" s="124"/>
      <c r="S549" s="123"/>
    </row>
    <row r="550" spans="1:19" ht="19.5" x14ac:dyDescent="0.15">
      <c r="A550" s="123">
        <v>1</v>
      </c>
      <c r="B550" s="18" t="s">
        <v>2540</v>
      </c>
      <c r="C550" s="26" t="s">
        <v>2541</v>
      </c>
      <c r="D550" s="20"/>
      <c r="E550" s="127" t="s">
        <v>1206</v>
      </c>
      <c r="F550" s="127" t="s">
        <v>1206</v>
      </c>
      <c r="G550" s="123">
        <v>1000</v>
      </c>
      <c r="H550" s="123"/>
      <c r="I550" s="123"/>
      <c r="J550" s="123"/>
      <c r="K550" s="123">
        <v>1000</v>
      </c>
      <c r="L550" s="127" t="s">
        <v>2542</v>
      </c>
      <c r="M550" s="18" t="s">
        <v>2543</v>
      </c>
      <c r="N550" s="124"/>
      <c r="O550" s="40" t="s">
        <v>1804</v>
      </c>
      <c r="P550" s="126" t="s">
        <v>2442</v>
      </c>
      <c r="Q550" s="126" t="s">
        <v>2539</v>
      </c>
      <c r="R550" s="38">
        <v>2018.12</v>
      </c>
      <c r="S550" s="123"/>
    </row>
    <row r="551" spans="1:19" ht="80.25" x14ac:dyDescent="0.15">
      <c r="A551" s="123">
        <v>2</v>
      </c>
      <c r="B551" s="26" t="s">
        <v>2555</v>
      </c>
      <c r="C551" s="20" t="s">
        <v>6666</v>
      </c>
      <c r="D551" s="20" t="s">
        <v>6478</v>
      </c>
      <c r="E551" s="127" t="s">
        <v>2546</v>
      </c>
      <c r="F551" s="123" t="s">
        <v>6479</v>
      </c>
      <c r="G551" s="123">
        <v>127.15</v>
      </c>
      <c r="H551" s="19"/>
      <c r="I551" s="19"/>
      <c r="J551" s="19"/>
      <c r="K551" s="19">
        <v>127.15</v>
      </c>
      <c r="L551" s="127" t="s">
        <v>2545</v>
      </c>
      <c r="M551" s="42" t="s">
        <v>6667</v>
      </c>
      <c r="N551" s="124">
        <v>511</v>
      </c>
      <c r="O551" s="40" t="s">
        <v>1804</v>
      </c>
      <c r="P551" s="126">
        <v>2016.9</v>
      </c>
      <c r="Q551" s="126">
        <v>2017.12</v>
      </c>
      <c r="R551" s="38" t="s">
        <v>1855</v>
      </c>
      <c r="S551" s="123"/>
    </row>
    <row r="552" spans="1:19" ht="49.5" x14ac:dyDescent="0.15">
      <c r="A552" s="123">
        <v>3</v>
      </c>
      <c r="B552" s="26" t="s">
        <v>2555</v>
      </c>
      <c r="C552" s="26" t="s">
        <v>6668</v>
      </c>
      <c r="D552" s="18" t="s">
        <v>2556</v>
      </c>
      <c r="E552" s="127" t="s">
        <v>2259</v>
      </c>
      <c r="F552" s="127" t="s">
        <v>2260</v>
      </c>
      <c r="G552" s="123">
        <v>200</v>
      </c>
      <c r="H552" s="123"/>
      <c r="I552" s="123"/>
      <c r="J552" s="123"/>
      <c r="K552" s="123">
        <v>200</v>
      </c>
      <c r="L552" s="127" t="s">
        <v>2557</v>
      </c>
      <c r="M552" s="18" t="s">
        <v>6669</v>
      </c>
      <c r="N552" s="124" t="s">
        <v>6670</v>
      </c>
      <c r="O552" s="40" t="s">
        <v>1804</v>
      </c>
      <c r="P552" s="126">
        <v>2017.9</v>
      </c>
      <c r="Q552" s="126">
        <v>2018.9</v>
      </c>
      <c r="R552" s="126">
        <v>2018.9</v>
      </c>
      <c r="S552" s="123"/>
    </row>
    <row r="553" spans="1:19" x14ac:dyDescent="0.15">
      <c r="A553" s="123">
        <v>1</v>
      </c>
      <c r="B553" s="127" t="s">
        <v>6671</v>
      </c>
      <c r="C553" s="127"/>
      <c r="D553" s="127"/>
      <c r="E553" s="127"/>
      <c r="F553" s="127"/>
      <c r="G553" s="123">
        <v>637</v>
      </c>
      <c r="H553" s="124"/>
      <c r="I553" s="123"/>
      <c r="J553" s="124"/>
      <c r="K553" s="123">
        <v>637</v>
      </c>
      <c r="L553" s="124"/>
      <c r="M553" s="20"/>
      <c r="N553" s="124" t="s">
        <v>2692</v>
      </c>
      <c r="O553" s="123"/>
      <c r="P553" s="124"/>
      <c r="Q553" s="123"/>
      <c r="R553" s="124"/>
      <c r="S553" s="123"/>
    </row>
    <row r="554" spans="1:19" ht="109.5" x14ac:dyDescent="0.15">
      <c r="A554" s="123">
        <v>1</v>
      </c>
      <c r="B554" s="18" t="s">
        <v>2544</v>
      </c>
      <c r="C554" s="18" t="s">
        <v>6672</v>
      </c>
      <c r="D554" s="20" t="s">
        <v>6478</v>
      </c>
      <c r="E554" s="127" t="s">
        <v>1206</v>
      </c>
      <c r="F554" s="127" t="s">
        <v>1206</v>
      </c>
      <c r="G554" s="124">
        <f>SUM(H554:K554)</f>
        <v>637</v>
      </c>
      <c r="H554" s="123"/>
      <c r="I554" s="123"/>
      <c r="J554" s="123"/>
      <c r="K554" s="123">
        <v>637</v>
      </c>
      <c r="L554" s="127" t="s">
        <v>2545</v>
      </c>
      <c r="M554" s="39" t="s">
        <v>6673</v>
      </c>
      <c r="N554" s="124" t="s">
        <v>6674</v>
      </c>
      <c r="O554" s="40" t="s">
        <v>1804</v>
      </c>
      <c r="P554" s="126" t="s">
        <v>1806</v>
      </c>
      <c r="Q554" s="126" t="s">
        <v>1855</v>
      </c>
      <c r="R554" s="38">
        <v>2018.5</v>
      </c>
      <c r="S554" s="123"/>
    </row>
    <row r="555" spans="1:19" x14ac:dyDescent="0.15">
      <c r="A555" s="123">
        <v>21</v>
      </c>
      <c r="B555" s="153" t="s">
        <v>2664</v>
      </c>
      <c r="C555" s="154"/>
      <c r="D555" s="154"/>
      <c r="E555" s="155"/>
      <c r="F555" s="156"/>
      <c r="G555" s="123">
        <f>SUM(G556:G576)</f>
        <v>3892.7563999999998</v>
      </c>
      <c r="H555" s="123">
        <f>SUM(H556:H576)</f>
        <v>0</v>
      </c>
      <c r="I555" s="123">
        <f>SUM(I556:I576)</f>
        <v>2852.78</v>
      </c>
      <c r="J555" s="123">
        <f>SUM(J556:J576)</f>
        <v>850.08640000000003</v>
      </c>
      <c r="K555" s="123">
        <f>SUM(K556:K576)</f>
        <v>189.89000000000001</v>
      </c>
      <c r="L555" s="11"/>
      <c r="M555" s="110"/>
      <c r="N555" s="15"/>
      <c r="O555" s="16"/>
      <c r="P555" s="16"/>
      <c r="Q555" s="16"/>
      <c r="R555" s="16"/>
      <c r="S555" s="111"/>
    </row>
    <row r="556" spans="1:19" ht="29.25" x14ac:dyDescent="0.15">
      <c r="A556" s="123">
        <v>1</v>
      </c>
      <c r="B556" s="28" t="s">
        <v>6675</v>
      </c>
      <c r="C556" s="28" t="s">
        <v>2665</v>
      </c>
      <c r="D556" s="20"/>
      <c r="E556" s="127" t="s">
        <v>2259</v>
      </c>
      <c r="F556" s="123"/>
      <c r="G556" s="124">
        <v>23.59</v>
      </c>
      <c r="H556" s="123"/>
      <c r="I556" s="123"/>
      <c r="J556" s="123"/>
      <c r="K556" s="23">
        <v>23.59</v>
      </c>
      <c r="L556" s="127" t="s">
        <v>2666</v>
      </c>
      <c r="M556" s="18" t="s">
        <v>2667</v>
      </c>
      <c r="N556" s="124" t="s">
        <v>6676</v>
      </c>
      <c r="O556" s="40" t="s">
        <v>1804</v>
      </c>
      <c r="P556" s="126">
        <v>2017.5</v>
      </c>
      <c r="Q556" s="126">
        <v>2017.5</v>
      </c>
      <c r="R556" s="126">
        <v>2017.5</v>
      </c>
      <c r="S556" s="123"/>
    </row>
    <row r="557" spans="1:19" ht="128.25" x14ac:dyDescent="0.15">
      <c r="A557" s="123">
        <v>2</v>
      </c>
      <c r="B557" s="18" t="s">
        <v>2668</v>
      </c>
      <c r="C557" s="18" t="s">
        <v>6677</v>
      </c>
      <c r="D557" s="18" t="s">
        <v>6678</v>
      </c>
      <c r="E557" s="123" t="s">
        <v>6162</v>
      </c>
      <c r="F557" s="127" t="s">
        <v>6679</v>
      </c>
      <c r="G557" s="20">
        <f t="shared" ref="G557" si="21">SUM(H557:K557)</f>
        <v>114.2</v>
      </c>
      <c r="H557" s="20"/>
      <c r="I557" s="20"/>
      <c r="J557" s="123">
        <v>114.2</v>
      </c>
      <c r="K557" s="20"/>
      <c r="L557" s="18" t="s">
        <v>2669</v>
      </c>
      <c r="M557" s="18" t="s">
        <v>6680</v>
      </c>
      <c r="N557" s="20" t="s">
        <v>6681</v>
      </c>
      <c r="O557" s="18" t="s">
        <v>2670</v>
      </c>
      <c r="P557" s="20">
        <v>2018.1</v>
      </c>
      <c r="Q557" s="20">
        <v>2018.5</v>
      </c>
      <c r="R557" s="20">
        <v>2018.6</v>
      </c>
      <c r="S557" s="20"/>
    </row>
    <row r="558" spans="1:19" ht="233.25" x14ac:dyDescent="0.15">
      <c r="A558" s="123">
        <v>3</v>
      </c>
      <c r="B558" s="18" t="s">
        <v>6682</v>
      </c>
      <c r="C558" s="18" t="s">
        <v>2671</v>
      </c>
      <c r="D558" s="20" t="s">
        <v>6683</v>
      </c>
      <c r="E558" s="127" t="s">
        <v>1885</v>
      </c>
      <c r="F558" s="123"/>
      <c r="G558" s="23">
        <v>59.68</v>
      </c>
      <c r="H558" s="11"/>
      <c r="I558" s="11"/>
      <c r="J558" s="23">
        <v>59.68</v>
      </c>
      <c r="K558" s="11"/>
      <c r="L558" s="127" t="s">
        <v>1887</v>
      </c>
      <c r="M558" s="18" t="s">
        <v>6684</v>
      </c>
      <c r="N558" s="124" t="s">
        <v>6685</v>
      </c>
      <c r="O558" s="48" t="s">
        <v>1804</v>
      </c>
      <c r="P558" s="126">
        <v>2018.1</v>
      </c>
      <c r="Q558" s="126" t="s">
        <v>2442</v>
      </c>
      <c r="R558" s="126">
        <v>2018.2</v>
      </c>
      <c r="S558" s="123"/>
    </row>
    <row r="559" spans="1:19" ht="30" x14ac:dyDescent="0.15">
      <c r="A559" s="123">
        <v>4</v>
      </c>
      <c r="B559" s="18" t="s">
        <v>6686</v>
      </c>
      <c r="C559" s="18" t="s">
        <v>2671</v>
      </c>
      <c r="D559" s="20"/>
      <c r="E559" s="127" t="s">
        <v>1801</v>
      </c>
      <c r="F559" s="123"/>
      <c r="G559" s="23">
        <v>16.78</v>
      </c>
      <c r="H559" s="11"/>
      <c r="I559" s="11"/>
      <c r="J559" s="23">
        <v>16.78</v>
      </c>
      <c r="K559" s="11"/>
      <c r="L559" s="127" t="s">
        <v>1803</v>
      </c>
      <c r="M559" s="18" t="s">
        <v>6687</v>
      </c>
      <c r="N559" s="124" t="s">
        <v>6688</v>
      </c>
      <c r="O559" s="40" t="s">
        <v>1804</v>
      </c>
      <c r="P559" s="126">
        <v>2018.1</v>
      </c>
      <c r="Q559" s="126">
        <v>2018.2</v>
      </c>
      <c r="R559" s="126">
        <v>2018.4</v>
      </c>
      <c r="S559" s="123"/>
    </row>
    <row r="560" spans="1:19" ht="40.5" x14ac:dyDescent="0.15">
      <c r="A560" s="123">
        <v>5</v>
      </c>
      <c r="B560" s="18" t="s">
        <v>6689</v>
      </c>
      <c r="C560" s="18" t="s">
        <v>2671</v>
      </c>
      <c r="D560" s="20"/>
      <c r="E560" s="127" t="s">
        <v>1792</v>
      </c>
      <c r="F560" s="123"/>
      <c r="G560" s="23">
        <v>46.1</v>
      </c>
      <c r="H560" s="123"/>
      <c r="I560" s="123"/>
      <c r="J560" s="23">
        <v>46.1</v>
      </c>
      <c r="K560" s="123"/>
      <c r="L560" s="127" t="s">
        <v>1794</v>
      </c>
      <c r="M560" s="18" t="s">
        <v>6690</v>
      </c>
      <c r="N560" s="124" t="s">
        <v>6691</v>
      </c>
      <c r="O560" s="48" t="s">
        <v>1804</v>
      </c>
      <c r="P560" s="126">
        <v>2018.1</v>
      </c>
      <c r="Q560" s="126">
        <v>2018.2</v>
      </c>
      <c r="R560" s="126" t="s">
        <v>1817</v>
      </c>
      <c r="S560" s="123"/>
    </row>
    <row r="561" spans="1:19" ht="59.25" x14ac:dyDescent="0.15">
      <c r="A561" s="123">
        <v>6</v>
      </c>
      <c r="B561" s="28" t="s">
        <v>6692</v>
      </c>
      <c r="C561" s="18" t="s">
        <v>2671</v>
      </c>
      <c r="D561" s="20"/>
      <c r="E561" s="127" t="s">
        <v>1840</v>
      </c>
      <c r="F561" s="127" t="s">
        <v>6499</v>
      </c>
      <c r="G561" s="23">
        <v>64.08</v>
      </c>
      <c r="H561" s="11"/>
      <c r="I561" s="11"/>
      <c r="J561" s="23">
        <v>64.08</v>
      </c>
      <c r="K561" s="11"/>
      <c r="L561" s="127" t="s">
        <v>1842</v>
      </c>
      <c r="M561" s="18" t="s">
        <v>6693</v>
      </c>
      <c r="N561" s="124" t="s">
        <v>6694</v>
      </c>
      <c r="O561" s="48" t="s">
        <v>1804</v>
      </c>
      <c r="P561" s="126">
        <v>2018.1</v>
      </c>
      <c r="Q561" s="126">
        <v>2018.2</v>
      </c>
      <c r="R561" s="126">
        <v>2018.3</v>
      </c>
      <c r="S561" s="123"/>
    </row>
    <row r="562" spans="1:19" ht="49.5" x14ac:dyDescent="0.15">
      <c r="A562" s="123">
        <v>7</v>
      </c>
      <c r="B562" s="28" t="s">
        <v>6695</v>
      </c>
      <c r="C562" s="18" t="s">
        <v>2671</v>
      </c>
      <c r="D562" s="18" t="s">
        <v>6696</v>
      </c>
      <c r="E562" s="127" t="s">
        <v>1814</v>
      </c>
      <c r="F562" s="123"/>
      <c r="G562" s="23">
        <v>78.400000000000006</v>
      </c>
      <c r="H562" s="11"/>
      <c r="I562" s="11"/>
      <c r="J562" s="23">
        <v>78.400000000000006</v>
      </c>
      <c r="K562" s="11"/>
      <c r="L562" s="127" t="s">
        <v>1816</v>
      </c>
      <c r="M562" s="18" t="s">
        <v>6697</v>
      </c>
      <c r="N562" s="124" t="s">
        <v>6698</v>
      </c>
      <c r="O562" s="48" t="s">
        <v>1804</v>
      </c>
      <c r="P562" s="126">
        <v>2018.1</v>
      </c>
      <c r="Q562" s="126">
        <v>2018.2</v>
      </c>
      <c r="R562" s="126" t="s">
        <v>1817</v>
      </c>
      <c r="S562" s="123"/>
    </row>
    <row r="563" spans="1:19" ht="49.5" x14ac:dyDescent="0.15">
      <c r="A563" s="123">
        <v>8</v>
      </c>
      <c r="B563" s="18" t="s">
        <v>6699</v>
      </c>
      <c r="C563" s="18" t="s">
        <v>2671</v>
      </c>
      <c r="D563" s="20"/>
      <c r="E563" s="127" t="s">
        <v>1897</v>
      </c>
      <c r="F563" s="123"/>
      <c r="G563" s="23">
        <v>26.62</v>
      </c>
      <c r="H563" s="11"/>
      <c r="I563" s="11"/>
      <c r="J563" s="23">
        <v>26.62</v>
      </c>
      <c r="K563" s="11"/>
      <c r="L563" s="127" t="s">
        <v>1899</v>
      </c>
      <c r="M563" s="18" t="s">
        <v>6700</v>
      </c>
      <c r="N563" s="124" t="s">
        <v>6701</v>
      </c>
      <c r="O563" s="48" t="s">
        <v>1804</v>
      </c>
      <c r="P563" s="126">
        <v>2018.1</v>
      </c>
      <c r="Q563" s="126">
        <v>2018.2</v>
      </c>
      <c r="R563" s="126" t="s">
        <v>1817</v>
      </c>
      <c r="S563" s="123"/>
    </row>
    <row r="564" spans="1:19" ht="49.5" x14ac:dyDescent="0.15">
      <c r="A564" s="123">
        <v>9</v>
      </c>
      <c r="B564" s="28" t="s">
        <v>6702</v>
      </c>
      <c r="C564" s="18" t="s">
        <v>2671</v>
      </c>
      <c r="D564" s="20"/>
      <c r="E564" s="127" t="s">
        <v>1782</v>
      </c>
      <c r="F564" s="123"/>
      <c r="G564" s="23">
        <v>76.52</v>
      </c>
      <c r="H564" s="11"/>
      <c r="I564" s="11"/>
      <c r="J564" s="23">
        <v>76.52</v>
      </c>
      <c r="K564" s="11"/>
      <c r="L564" s="127" t="s">
        <v>1784</v>
      </c>
      <c r="M564" s="18" t="s">
        <v>6703</v>
      </c>
      <c r="N564" s="124" t="s">
        <v>6704</v>
      </c>
      <c r="O564" s="48" t="s">
        <v>1804</v>
      </c>
      <c r="P564" s="126">
        <v>2018.1</v>
      </c>
      <c r="Q564" s="126">
        <v>2018.2</v>
      </c>
      <c r="R564" s="126" t="s">
        <v>1817</v>
      </c>
      <c r="S564" s="123"/>
    </row>
    <row r="565" spans="1:19" ht="49.5" x14ac:dyDescent="0.15">
      <c r="A565" s="123">
        <v>10</v>
      </c>
      <c r="B565" s="18" t="s">
        <v>6705</v>
      </c>
      <c r="C565" s="18" t="s">
        <v>2671</v>
      </c>
      <c r="D565" s="20"/>
      <c r="E565" s="127" t="s">
        <v>1836</v>
      </c>
      <c r="F565" s="123"/>
      <c r="G565" s="23">
        <v>28.21</v>
      </c>
      <c r="H565" s="11"/>
      <c r="I565" s="11"/>
      <c r="J565" s="23">
        <v>28.21</v>
      </c>
      <c r="K565" s="11"/>
      <c r="L565" s="127" t="s">
        <v>1838</v>
      </c>
      <c r="M565" s="18" t="s">
        <v>6706</v>
      </c>
      <c r="N565" s="124" t="s">
        <v>6707</v>
      </c>
      <c r="O565" s="48" t="s">
        <v>1804</v>
      </c>
      <c r="P565" s="126">
        <v>2018.1</v>
      </c>
      <c r="Q565" s="126">
        <v>2018.2</v>
      </c>
      <c r="R565" s="126" t="s">
        <v>1817</v>
      </c>
      <c r="S565" s="123"/>
    </row>
    <row r="566" spans="1:19" ht="68.25" x14ac:dyDescent="0.15">
      <c r="A566" s="123">
        <v>11</v>
      </c>
      <c r="B566" s="18" t="s">
        <v>6708</v>
      </c>
      <c r="C566" s="18" t="s">
        <v>2671</v>
      </c>
      <c r="D566" s="20"/>
      <c r="E566" s="127" t="s">
        <v>1808</v>
      </c>
      <c r="F566" s="123"/>
      <c r="G566" s="23">
        <v>48.72</v>
      </c>
      <c r="H566" s="123"/>
      <c r="I566" s="123"/>
      <c r="J566" s="23">
        <v>48.72</v>
      </c>
      <c r="K566" s="123"/>
      <c r="L566" s="127" t="s">
        <v>1810</v>
      </c>
      <c r="M566" s="18" t="s">
        <v>2672</v>
      </c>
      <c r="N566" s="124" t="s">
        <v>6709</v>
      </c>
      <c r="O566" s="48" t="s">
        <v>1804</v>
      </c>
      <c r="P566" s="126">
        <v>2018.1</v>
      </c>
      <c r="Q566" s="126">
        <v>2018.2</v>
      </c>
      <c r="R566" s="126">
        <v>2018.6</v>
      </c>
      <c r="S566" s="123"/>
    </row>
    <row r="567" spans="1:19" ht="41.25" x14ac:dyDescent="0.15">
      <c r="A567" s="123">
        <v>12</v>
      </c>
      <c r="B567" s="18" t="s">
        <v>6710</v>
      </c>
      <c r="C567" s="18" t="s">
        <v>2671</v>
      </c>
      <c r="D567" s="20"/>
      <c r="E567" s="127" t="s">
        <v>1778</v>
      </c>
      <c r="F567" s="127" t="s">
        <v>2673</v>
      </c>
      <c r="G567" s="23">
        <v>28.42</v>
      </c>
      <c r="H567" s="11"/>
      <c r="I567" s="11"/>
      <c r="J567" s="23">
        <v>28.42</v>
      </c>
      <c r="K567" s="11"/>
      <c r="L567" s="127" t="s">
        <v>1780</v>
      </c>
      <c r="M567" s="18" t="s">
        <v>6711</v>
      </c>
      <c r="N567" s="124" t="s">
        <v>6712</v>
      </c>
      <c r="O567" s="48" t="s">
        <v>1804</v>
      </c>
      <c r="P567" s="126">
        <v>2018.1</v>
      </c>
      <c r="Q567" s="126">
        <v>2018.2</v>
      </c>
      <c r="R567" s="126" t="s">
        <v>1806</v>
      </c>
      <c r="S567" s="123"/>
    </row>
    <row r="568" spans="1:19" ht="41.25" x14ac:dyDescent="0.15">
      <c r="A568" s="123">
        <v>13</v>
      </c>
      <c r="B568" s="18" t="s">
        <v>6713</v>
      </c>
      <c r="C568" s="18" t="s">
        <v>2671</v>
      </c>
      <c r="D568" s="20">
        <v>45.76</v>
      </c>
      <c r="E568" s="127" t="s">
        <v>1788</v>
      </c>
      <c r="F568" s="123"/>
      <c r="G568" s="23">
        <v>45.76</v>
      </c>
      <c r="H568" s="11"/>
      <c r="I568" s="11"/>
      <c r="J568" s="23">
        <v>45.76</v>
      </c>
      <c r="K568" s="11"/>
      <c r="L568" s="127" t="s">
        <v>1790</v>
      </c>
      <c r="M568" s="18" t="s">
        <v>6714</v>
      </c>
      <c r="N568" s="124" t="s">
        <v>6715</v>
      </c>
      <c r="O568" s="48" t="s">
        <v>1804</v>
      </c>
      <c r="P568" s="126">
        <v>2018.1</v>
      </c>
      <c r="Q568" s="126">
        <v>2018.2</v>
      </c>
      <c r="R568" s="126" t="s">
        <v>1817</v>
      </c>
      <c r="S568" s="123"/>
    </row>
    <row r="569" spans="1:19" ht="41.25" x14ac:dyDescent="0.15">
      <c r="A569" s="123">
        <v>14</v>
      </c>
      <c r="B569" s="18" t="s">
        <v>6716</v>
      </c>
      <c r="C569" s="18" t="s">
        <v>2671</v>
      </c>
      <c r="D569" s="20" t="s">
        <v>6717</v>
      </c>
      <c r="E569" s="127" t="s">
        <v>1828</v>
      </c>
      <c r="F569" s="127" t="s">
        <v>2674</v>
      </c>
      <c r="G569" s="23">
        <v>70.459999999999994</v>
      </c>
      <c r="H569" s="11"/>
      <c r="I569" s="11"/>
      <c r="J569" s="23">
        <v>70.459999999999994</v>
      </c>
      <c r="K569" s="11"/>
      <c r="L569" s="127" t="s">
        <v>1830</v>
      </c>
      <c r="M569" s="18" t="s">
        <v>6718</v>
      </c>
      <c r="N569" s="124" t="s">
        <v>6719</v>
      </c>
      <c r="O569" s="48" t="s">
        <v>1804</v>
      </c>
      <c r="P569" s="126">
        <v>2018.1</v>
      </c>
      <c r="Q569" s="126">
        <v>2018.2</v>
      </c>
      <c r="R569" s="126" t="s">
        <v>1817</v>
      </c>
      <c r="S569" s="123"/>
    </row>
    <row r="570" spans="1:19" ht="48.75" x14ac:dyDescent="0.15">
      <c r="A570" s="123">
        <v>15</v>
      </c>
      <c r="B570" s="18" t="s">
        <v>6720</v>
      </c>
      <c r="C570" s="18" t="s">
        <v>2671</v>
      </c>
      <c r="D570" s="20"/>
      <c r="E570" s="127" t="s">
        <v>1832</v>
      </c>
      <c r="F570" s="127" t="s">
        <v>2675</v>
      </c>
      <c r="G570" s="23">
        <v>8.58</v>
      </c>
      <c r="H570" s="11"/>
      <c r="I570" s="11"/>
      <c r="J570" s="23">
        <v>8.58</v>
      </c>
      <c r="K570" s="11"/>
      <c r="L570" s="127" t="s">
        <v>1834</v>
      </c>
      <c r="M570" s="18" t="s">
        <v>2676</v>
      </c>
      <c r="N570" s="124" t="s">
        <v>6721</v>
      </c>
      <c r="O570" s="48" t="s">
        <v>1804</v>
      </c>
      <c r="P570" s="126">
        <v>2018.1</v>
      </c>
      <c r="Q570" s="126">
        <v>2018.2</v>
      </c>
      <c r="R570" s="126" t="s">
        <v>1817</v>
      </c>
      <c r="S570" s="123"/>
    </row>
    <row r="571" spans="1:19" ht="48.75" x14ac:dyDescent="0.15">
      <c r="A571" s="123">
        <v>16</v>
      </c>
      <c r="B571" s="18" t="s">
        <v>6722</v>
      </c>
      <c r="C571" s="18" t="s">
        <v>2671</v>
      </c>
      <c r="D571" s="18" t="s">
        <v>2677</v>
      </c>
      <c r="E571" s="127" t="s">
        <v>1873</v>
      </c>
      <c r="F571" s="123"/>
      <c r="G571" s="23">
        <v>11.3</v>
      </c>
      <c r="H571" s="11"/>
      <c r="I571" s="11"/>
      <c r="J571" s="23">
        <v>11.3</v>
      </c>
      <c r="K571" s="11"/>
      <c r="L571" s="127" t="s">
        <v>1875</v>
      </c>
      <c r="M571" s="18" t="s">
        <v>2676</v>
      </c>
      <c r="N571" s="124" t="s">
        <v>6723</v>
      </c>
      <c r="O571" s="40" t="s">
        <v>1804</v>
      </c>
      <c r="P571" s="126">
        <v>2018.1</v>
      </c>
      <c r="Q571" s="126">
        <v>2018.2</v>
      </c>
      <c r="R571" s="126" t="s">
        <v>1806</v>
      </c>
      <c r="S571" s="123"/>
    </row>
    <row r="572" spans="1:19" ht="30" x14ac:dyDescent="0.15">
      <c r="A572" s="123">
        <v>17</v>
      </c>
      <c r="B572" s="18" t="s">
        <v>6724</v>
      </c>
      <c r="C572" s="18" t="s">
        <v>2671</v>
      </c>
      <c r="D572" s="20"/>
      <c r="E572" s="127" t="s">
        <v>1997</v>
      </c>
      <c r="F572" s="123"/>
      <c r="G572" s="23">
        <v>18.399999999999999</v>
      </c>
      <c r="H572" s="123"/>
      <c r="I572" s="123"/>
      <c r="J572" s="23">
        <v>18.399999999999999</v>
      </c>
      <c r="K572" s="123"/>
      <c r="L572" s="127" t="s">
        <v>2312</v>
      </c>
      <c r="M572" s="18" t="s">
        <v>6725</v>
      </c>
      <c r="N572" s="124" t="s">
        <v>6726</v>
      </c>
      <c r="O572" s="40" t="s">
        <v>1804</v>
      </c>
      <c r="P572" s="126">
        <v>2018.1</v>
      </c>
      <c r="Q572" s="126">
        <v>2018.2</v>
      </c>
      <c r="R572" s="126" t="s">
        <v>1806</v>
      </c>
      <c r="S572" s="123"/>
    </row>
    <row r="573" spans="1:19" ht="59.25" x14ac:dyDescent="0.15">
      <c r="A573" s="123">
        <v>18</v>
      </c>
      <c r="B573" s="18" t="s">
        <v>2678</v>
      </c>
      <c r="C573" s="18" t="s">
        <v>6727</v>
      </c>
      <c r="D573" s="20"/>
      <c r="E573" s="123"/>
      <c r="F573" s="123"/>
      <c r="G573" s="124">
        <f>SUM(H573:K573)</f>
        <v>21.7</v>
      </c>
      <c r="H573" s="123"/>
      <c r="I573" s="123"/>
      <c r="J573" s="123">
        <v>21.7</v>
      </c>
      <c r="K573" s="11"/>
      <c r="L573" s="37" t="s">
        <v>2679</v>
      </c>
      <c r="M573" s="18" t="s">
        <v>2680</v>
      </c>
      <c r="N573" s="124"/>
      <c r="O573" s="40" t="s">
        <v>1804</v>
      </c>
      <c r="P573" s="126" t="s">
        <v>2442</v>
      </c>
      <c r="Q573" s="126">
        <v>2018.3</v>
      </c>
      <c r="R573" s="126" t="s">
        <v>1806</v>
      </c>
      <c r="S573" s="123"/>
    </row>
    <row r="574" spans="1:19" ht="48.75" x14ac:dyDescent="0.15">
      <c r="A574" s="123">
        <v>19</v>
      </c>
      <c r="B574" s="18" t="s">
        <v>2681</v>
      </c>
      <c r="C574" s="18" t="s">
        <v>2682</v>
      </c>
      <c r="D574" s="20" t="s">
        <v>6728</v>
      </c>
      <c r="E574" s="127" t="s">
        <v>2259</v>
      </c>
      <c r="F574" s="127" t="s">
        <v>2260</v>
      </c>
      <c r="G574" s="124">
        <v>154</v>
      </c>
      <c r="H574" s="19"/>
      <c r="I574" s="19"/>
      <c r="J574" s="19"/>
      <c r="K574" s="19">
        <v>154</v>
      </c>
      <c r="L574" s="39" t="s">
        <v>2683</v>
      </c>
      <c r="M574" s="18" t="s">
        <v>2682</v>
      </c>
      <c r="N574" s="124" t="s">
        <v>6729</v>
      </c>
      <c r="O574" s="40" t="s">
        <v>1804</v>
      </c>
      <c r="P574" s="126">
        <v>2018.1</v>
      </c>
      <c r="Q574" s="126">
        <v>2018.12</v>
      </c>
      <c r="R574" s="126">
        <v>2018.12</v>
      </c>
      <c r="S574" s="11"/>
    </row>
    <row r="575" spans="1:19" ht="87.75" x14ac:dyDescent="0.15">
      <c r="A575" s="123">
        <v>20</v>
      </c>
      <c r="B575" s="18" t="s">
        <v>2684</v>
      </c>
      <c r="C575" s="18" t="s">
        <v>2685</v>
      </c>
      <c r="D575" s="123"/>
      <c r="E575" s="127" t="s">
        <v>2259</v>
      </c>
      <c r="F575" s="127" t="s">
        <v>2260</v>
      </c>
      <c r="G575" s="123">
        <v>2888.6363999999999</v>
      </c>
      <c r="H575" s="123"/>
      <c r="I575" s="123">
        <v>2852.78</v>
      </c>
      <c r="J575" s="123">
        <v>23.5564</v>
      </c>
      <c r="K575" s="123">
        <v>12.3</v>
      </c>
      <c r="L575" s="39" t="s">
        <v>2261</v>
      </c>
      <c r="M575" s="18" t="s">
        <v>2686</v>
      </c>
      <c r="N575" s="124" t="s">
        <v>6144</v>
      </c>
      <c r="O575" s="126"/>
      <c r="P575" s="126">
        <v>2018.4</v>
      </c>
      <c r="Q575" s="126">
        <v>2018.6</v>
      </c>
      <c r="R575" s="126">
        <v>2018.7</v>
      </c>
      <c r="S575" s="11"/>
    </row>
    <row r="576" spans="1:19" ht="30" x14ac:dyDescent="0.15">
      <c r="A576" s="123">
        <v>21</v>
      </c>
      <c r="B576" s="18" t="s">
        <v>2687</v>
      </c>
      <c r="C576" s="18" t="s">
        <v>6730</v>
      </c>
      <c r="D576" s="20"/>
      <c r="E576" s="127" t="s">
        <v>2688</v>
      </c>
      <c r="F576" s="123"/>
      <c r="G576" s="123">
        <v>62.6</v>
      </c>
      <c r="H576" s="123"/>
      <c r="I576" s="123"/>
      <c r="J576" s="123">
        <v>62.6</v>
      </c>
      <c r="K576" s="123"/>
      <c r="L576" s="49" t="s">
        <v>2689</v>
      </c>
      <c r="M576" s="18" t="s">
        <v>2690</v>
      </c>
      <c r="N576" s="124" t="s">
        <v>6731</v>
      </c>
      <c r="O576" s="40" t="s">
        <v>1804</v>
      </c>
      <c r="P576" s="126">
        <v>2018.4</v>
      </c>
      <c r="Q576" s="126">
        <v>2018.5</v>
      </c>
      <c r="R576" s="126" t="s">
        <v>1855</v>
      </c>
      <c r="S576" s="11"/>
    </row>
  </sheetData>
  <mergeCells count="18">
    <mergeCell ref="B377:F377"/>
    <mergeCell ref="B555:F555"/>
    <mergeCell ref="M3:M4"/>
    <mergeCell ref="N3:N4"/>
    <mergeCell ref="O3:R3"/>
    <mergeCell ref="S3:S4"/>
    <mergeCell ref="B7:F7"/>
    <mergeCell ref="B314:F314"/>
    <mergeCell ref="A1:S1"/>
    <mergeCell ref="A2:B2"/>
    <mergeCell ref="E2:F2"/>
    <mergeCell ref="M2:O2"/>
    <mergeCell ref="R2:S2"/>
    <mergeCell ref="A3:A4"/>
    <mergeCell ref="B3:B4"/>
    <mergeCell ref="D3:D4"/>
    <mergeCell ref="E3:F3"/>
    <mergeCell ref="L3:L4"/>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84"/>
  <sheetViews>
    <sheetView workbookViewId="0">
      <pane ySplit="7" topLeftCell="A62" activePane="bottomLeft" state="frozen"/>
      <selection pane="bottomLeft" activeCell="Q66" sqref="Q66"/>
    </sheetView>
  </sheetViews>
  <sheetFormatPr defaultColWidth="8.75" defaultRowHeight="13.5" x14ac:dyDescent="0.15"/>
  <cols>
    <col min="1" max="1" width="13" style="116" bestFit="1" customWidth="1"/>
    <col min="2" max="2" width="4.875" style="116" customWidth="1"/>
    <col min="3" max="3" width="24.75" style="116" customWidth="1"/>
    <col min="4" max="4" width="20.875" style="116" customWidth="1"/>
    <col min="5" max="5" width="9" style="116" bestFit="1" customWidth="1"/>
    <col min="6" max="6" width="9.125" style="116" customWidth="1"/>
    <col min="7" max="7" width="10.375" style="116" customWidth="1"/>
    <col min="8" max="8" width="6" style="116" bestFit="1" customWidth="1"/>
    <col min="9" max="9" width="6.75" style="116" bestFit="1" customWidth="1"/>
    <col min="10" max="10" width="6" style="116" bestFit="1" customWidth="1"/>
    <col min="11" max="13" width="7.5" style="116" bestFit="1" customWidth="1"/>
    <col min="14" max="14" width="7.5" style="116" customWidth="1"/>
    <col min="15" max="16" width="5.75" style="116" customWidth="1"/>
    <col min="17" max="17" width="6.25" style="116" customWidth="1"/>
    <col min="18" max="18" width="5.875" style="116" customWidth="1"/>
    <col min="19" max="19" width="2.625" style="116" customWidth="1"/>
    <col min="20" max="16384" width="8.75" style="116"/>
  </cols>
  <sheetData>
    <row r="1" spans="1:13" ht="22.5" x14ac:dyDescent="0.15">
      <c r="A1" s="163" t="s">
        <v>6732</v>
      </c>
      <c r="B1" s="163"/>
      <c r="C1" s="163"/>
      <c r="D1" s="163"/>
      <c r="E1" s="163"/>
      <c r="F1" s="163"/>
      <c r="G1" s="163"/>
      <c r="H1" s="163"/>
      <c r="I1" s="163"/>
      <c r="J1" s="163"/>
      <c r="K1" s="163"/>
      <c r="L1" s="163"/>
      <c r="M1" s="163"/>
    </row>
    <row r="2" spans="1:13" x14ac:dyDescent="0.15">
      <c r="A2" s="164"/>
      <c r="B2" s="165"/>
      <c r="C2" s="165"/>
      <c r="D2" s="1"/>
      <c r="E2" s="1"/>
      <c r="F2" s="1"/>
      <c r="G2" s="1"/>
      <c r="H2" s="1"/>
      <c r="I2" s="1"/>
      <c r="J2" s="1"/>
      <c r="K2" s="1"/>
      <c r="L2" s="165" t="s">
        <v>2</v>
      </c>
      <c r="M2" s="165"/>
    </row>
    <row r="3" spans="1:13" x14ac:dyDescent="0.15">
      <c r="A3" s="161" t="s">
        <v>3</v>
      </c>
      <c r="B3" s="161" t="s">
        <v>4</v>
      </c>
      <c r="C3" s="161" t="s">
        <v>0</v>
      </c>
      <c r="D3" s="161" t="s">
        <v>5</v>
      </c>
      <c r="E3" s="161" t="s">
        <v>6</v>
      </c>
      <c r="F3" s="161"/>
      <c r="G3" s="161"/>
      <c r="H3" s="161"/>
      <c r="I3" s="161"/>
      <c r="J3" s="161"/>
      <c r="K3" s="161"/>
      <c r="L3" s="162" t="s">
        <v>7</v>
      </c>
      <c r="M3" s="162"/>
    </row>
    <row r="4" spans="1:13" x14ac:dyDescent="0.15">
      <c r="A4" s="161"/>
      <c r="B4" s="161"/>
      <c r="C4" s="161"/>
      <c r="D4" s="161"/>
      <c r="E4" s="161" t="s">
        <v>8</v>
      </c>
      <c r="F4" s="161" t="s">
        <v>9</v>
      </c>
      <c r="G4" s="161"/>
      <c r="H4" s="161"/>
      <c r="I4" s="161"/>
      <c r="J4" s="161"/>
      <c r="K4" s="161" t="s">
        <v>10</v>
      </c>
      <c r="L4" s="162" t="s">
        <v>11</v>
      </c>
      <c r="M4" s="162" t="s">
        <v>12</v>
      </c>
    </row>
    <row r="5" spans="1:13" x14ac:dyDescent="0.15">
      <c r="A5" s="161"/>
      <c r="B5" s="161"/>
      <c r="C5" s="161"/>
      <c r="D5" s="161"/>
      <c r="E5" s="161"/>
      <c r="F5" s="100" t="s">
        <v>1</v>
      </c>
      <c r="G5" s="100" t="s">
        <v>13</v>
      </c>
      <c r="H5" s="100" t="s">
        <v>14</v>
      </c>
      <c r="I5" s="100" t="s">
        <v>15</v>
      </c>
      <c r="J5" s="100" t="s">
        <v>16</v>
      </c>
      <c r="K5" s="161"/>
      <c r="L5" s="162"/>
      <c r="M5" s="162"/>
    </row>
    <row r="6" spans="1:13" ht="24.95" customHeight="1" x14ac:dyDescent="0.15">
      <c r="A6" s="100" t="s">
        <v>6733</v>
      </c>
      <c r="B6" s="100">
        <f>B7+B268+B551+B681</f>
        <v>650</v>
      </c>
      <c r="C6" s="100"/>
      <c r="D6" s="100"/>
      <c r="E6" s="100">
        <f t="shared" ref="E6:M6" si="0">E7+E268+E551+E681</f>
        <v>50999.334999999992</v>
      </c>
      <c r="F6" s="100">
        <f t="shared" si="0"/>
        <v>42871.343000000001</v>
      </c>
      <c r="G6" s="100">
        <f t="shared" si="0"/>
        <v>41690.172999999995</v>
      </c>
      <c r="H6" s="100">
        <f t="shared" si="0"/>
        <v>0</v>
      </c>
      <c r="I6" s="100">
        <f t="shared" si="0"/>
        <v>1181.17</v>
      </c>
      <c r="J6" s="100">
        <f t="shared" si="0"/>
        <v>0</v>
      </c>
      <c r="K6" s="100">
        <f t="shared" si="0"/>
        <v>8127.9919999999993</v>
      </c>
      <c r="L6" s="100">
        <f t="shared" si="0"/>
        <v>379618</v>
      </c>
      <c r="M6" s="100">
        <f t="shared" si="0"/>
        <v>1319786</v>
      </c>
    </row>
    <row r="7" spans="1:13" ht="24.95" customHeight="1" x14ac:dyDescent="0.15">
      <c r="A7" s="100" t="s">
        <v>17</v>
      </c>
      <c r="B7" s="100">
        <f>B8+B37+B60+B98+B117+B126</f>
        <v>254</v>
      </c>
      <c r="C7" s="117"/>
      <c r="D7" s="100"/>
      <c r="E7" s="100">
        <f t="shared" ref="E7:M7" si="1">SUM(E8,E37,E60,E98,E117,E126)</f>
        <v>15835.578799999999</v>
      </c>
      <c r="F7" s="100">
        <f t="shared" si="1"/>
        <v>15835.578799999999</v>
      </c>
      <c r="G7" s="100">
        <f t="shared" si="1"/>
        <v>14904.408799999997</v>
      </c>
      <c r="H7" s="100">
        <f t="shared" si="1"/>
        <v>0</v>
      </c>
      <c r="I7" s="100">
        <f t="shared" si="1"/>
        <v>931.17000000000007</v>
      </c>
      <c r="J7" s="100">
        <f t="shared" si="1"/>
        <v>0</v>
      </c>
      <c r="K7" s="100">
        <f t="shared" si="1"/>
        <v>0</v>
      </c>
      <c r="L7" s="100">
        <f t="shared" si="1"/>
        <v>75792</v>
      </c>
      <c r="M7" s="100">
        <f t="shared" si="1"/>
        <v>367710</v>
      </c>
    </row>
    <row r="8" spans="1:13" ht="24.95" customHeight="1" x14ac:dyDescent="0.15">
      <c r="A8" s="100" t="s">
        <v>18</v>
      </c>
      <c r="B8" s="100">
        <v>28</v>
      </c>
      <c r="C8" s="101"/>
      <c r="D8" s="101"/>
      <c r="E8" s="101">
        <f t="shared" ref="E8:M8" si="2">SUM(E9:E36)</f>
        <v>4056.58</v>
      </c>
      <c r="F8" s="101">
        <f t="shared" si="2"/>
        <v>4056.58</v>
      </c>
      <c r="G8" s="101">
        <f t="shared" si="2"/>
        <v>3125.4100000000003</v>
      </c>
      <c r="H8" s="101">
        <f t="shared" si="2"/>
        <v>0</v>
      </c>
      <c r="I8" s="101">
        <f t="shared" si="2"/>
        <v>931.17000000000007</v>
      </c>
      <c r="J8" s="101">
        <f t="shared" si="2"/>
        <v>0</v>
      </c>
      <c r="K8" s="101">
        <f t="shared" si="2"/>
        <v>0</v>
      </c>
      <c r="L8" s="101">
        <f t="shared" si="2"/>
        <v>12812</v>
      </c>
      <c r="M8" s="101">
        <f t="shared" si="2"/>
        <v>43336</v>
      </c>
    </row>
    <row r="9" spans="1:13" ht="24.95" customHeight="1" x14ac:dyDescent="0.15">
      <c r="A9" s="100"/>
      <c r="B9" s="100">
        <v>1</v>
      </c>
      <c r="C9" s="112" t="s">
        <v>19</v>
      </c>
      <c r="D9" s="101" t="s">
        <v>6734</v>
      </c>
      <c r="E9" s="99">
        <v>165.96</v>
      </c>
      <c r="F9" s="99">
        <v>165.96</v>
      </c>
      <c r="G9" s="113">
        <v>145.215</v>
      </c>
      <c r="H9" s="101"/>
      <c r="I9" s="99">
        <v>20.745000000000001</v>
      </c>
      <c r="J9" s="101"/>
      <c r="K9" s="101"/>
      <c r="L9" s="101">
        <v>399</v>
      </c>
      <c r="M9" s="101">
        <v>1688</v>
      </c>
    </row>
    <row r="10" spans="1:13" ht="24.95" customHeight="1" x14ac:dyDescent="0.15">
      <c r="A10" s="100"/>
      <c r="B10" s="100">
        <v>2</v>
      </c>
      <c r="C10" s="101" t="s">
        <v>20</v>
      </c>
      <c r="D10" s="101" t="s">
        <v>21</v>
      </c>
      <c r="E10" s="99">
        <v>225</v>
      </c>
      <c r="F10" s="99">
        <v>225</v>
      </c>
      <c r="G10" s="113">
        <v>175</v>
      </c>
      <c r="H10" s="101"/>
      <c r="I10" s="99">
        <v>50</v>
      </c>
      <c r="J10" s="101"/>
      <c r="K10" s="101"/>
      <c r="L10" s="101">
        <v>253</v>
      </c>
      <c r="M10" s="101">
        <v>1098</v>
      </c>
    </row>
    <row r="11" spans="1:13" ht="24.95" customHeight="1" x14ac:dyDescent="0.15">
      <c r="A11" s="100"/>
      <c r="B11" s="100">
        <v>3</v>
      </c>
      <c r="C11" s="101" t="s">
        <v>22</v>
      </c>
      <c r="D11" s="101" t="s">
        <v>23</v>
      </c>
      <c r="E11" s="99">
        <v>27</v>
      </c>
      <c r="F11" s="99">
        <v>27</v>
      </c>
      <c r="G11" s="113">
        <v>21</v>
      </c>
      <c r="H11" s="101"/>
      <c r="I11" s="99">
        <v>6</v>
      </c>
      <c r="J11" s="101"/>
      <c r="K11" s="101"/>
      <c r="L11" s="101">
        <v>190</v>
      </c>
      <c r="M11" s="101">
        <v>680</v>
      </c>
    </row>
    <row r="12" spans="1:13" ht="24.95" customHeight="1" x14ac:dyDescent="0.15">
      <c r="A12" s="100"/>
      <c r="B12" s="100">
        <v>4</v>
      </c>
      <c r="C12" s="101" t="s">
        <v>24</v>
      </c>
      <c r="D12" s="101" t="s">
        <v>25</v>
      </c>
      <c r="E12" s="99">
        <v>76.5</v>
      </c>
      <c r="F12" s="99">
        <v>76.5</v>
      </c>
      <c r="G12" s="113">
        <v>59.5</v>
      </c>
      <c r="H12" s="101"/>
      <c r="I12" s="99">
        <v>17</v>
      </c>
      <c r="J12" s="101"/>
      <c r="K12" s="101"/>
      <c r="L12" s="101">
        <v>85</v>
      </c>
      <c r="M12" s="101">
        <v>375</v>
      </c>
    </row>
    <row r="13" spans="1:13" ht="24.95" customHeight="1" x14ac:dyDescent="0.15">
      <c r="A13" s="100"/>
      <c r="B13" s="100">
        <v>5</v>
      </c>
      <c r="C13" s="101" t="s">
        <v>26</v>
      </c>
      <c r="D13" s="101" t="s">
        <v>25</v>
      </c>
      <c r="E13" s="99">
        <v>76.5</v>
      </c>
      <c r="F13" s="99">
        <v>76.5</v>
      </c>
      <c r="G13" s="113">
        <v>59.5</v>
      </c>
      <c r="H13" s="101"/>
      <c r="I13" s="99">
        <v>17</v>
      </c>
      <c r="J13" s="101"/>
      <c r="K13" s="101"/>
      <c r="L13" s="101">
        <v>6330</v>
      </c>
      <c r="M13" s="101">
        <v>19320</v>
      </c>
    </row>
    <row r="14" spans="1:13" ht="24.95" customHeight="1" x14ac:dyDescent="0.15">
      <c r="A14" s="100"/>
      <c r="B14" s="100">
        <v>6</v>
      </c>
      <c r="C14" s="101" t="s">
        <v>27</v>
      </c>
      <c r="D14" s="101" t="s">
        <v>28</v>
      </c>
      <c r="E14" s="99">
        <v>54</v>
      </c>
      <c r="F14" s="99">
        <v>54</v>
      </c>
      <c r="G14" s="113">
        <v>42</v>
      </c>
      <c r="H14" s="101"/>
      <c r="I14" s="99">
        <v>12</v>
      </c>
      <c r="J14" s="101"/>
      <c r="K14" s="101"/>
      <c r="L14" s="101">
        <v>1090</v>
      </c>
      <c r="M14" s="101">
        <v>3463</v>
      </c>
    </row>
    <row r="15" spans="1:13" ht="24.95" customHeight="1" x14ac:dyDescent="0.15">
      <c r="A15" s="100"/>
      <c r="B15" s="100">
        <v>7</v>
      </c>
      <c r="C15" s="101" t="s">
        <v>29</v>
      </c>
      <c r="D15" s="101" t="s">
        <v>30</v>
      </c>
      <c r="E15" s="99">
        <v>261</v>
      </c>
      <c r="F15" s="99">
        <v>261</v>
      </c>
      <c r="G15" s="113">
        <v>203</v>
      </c>
      <c r="H15" s="101"/>
      <c r="I15" s="99">
        <v>58</v>
      </c>
      <c r="J15" s="101"/>
      <c r="K15" s="101"/>
      <c r="L15" s="101">
        <v>324</v>
      </c>
      <c r="M15" s="101">
        <v>1256</v>
      </c>
    </row>
    <row r="16" spans="1:13" ht="24.95" customHeight="1" x14ac:dyDescent="0.15">
      <c r="A16" s="100"/>
      <c r="B16" s="100">
        <v>8</v>
      </c>
      <c r="C16" s="101" t="s">
        <v>31</v>
      </c>
      <c r="D16" s="101" t="s">
        <v>32</v>
      </c>
      <c r="E16" s="99">
        <v>405</v>
      </c>
      <c r="F16" s="99">
        <v>405</v>
      </c>
      <c r="G16" s="113">
        <v>315</v>
      </c>
      <c r="H16" s="101"/>
      <c r="I16" s="99">
        <v>90</v>
      </c>
      <c r="J16" s="101"/>
      <c r="K16" s="101"/>
      <c r="L16" s="101">
        <v>318</v>
      </c>
      <c r="M16" s="101">
        <v>1234</v>
      </c>
    </row>
    <row r="17" spans="1:13" ht="24.95" customHeight="1" x14ac:dyDescent="0.15">
      <c r="A17" s="100"/>
      <c r="B17" s="100">
        <v>9</v>
      </c>
      <c r="C17" s="101" t="s">
        <v>33</v>
      </c>
      <c r="D17" s="101" t="s">
        <v>34</v>
      </c>
      <c r="E17" s="99">
        <v>113</v>
      </c>
      <c r="F17" s="99">
        <v>113</v>
      </c>
      <c r="G17" s="113">
        <v>88</v>
      </c>
      <c r="H17" s="101"/>
      <c r="I17" s="99">
        <v>25</v>
      </c>
      <c r="J17" s="101"/>
      <c r="K17" s="101"/>
      <c r="L17" s="101">
        <v>78</v>
      </c>
      <c r="M17" s="101">
        <v>256</v>
      </c>
    </row>
    <row r="18" spans="1:13" ht="24.95" customHeight="1" x14ac:dyDescent="0.15">
      <c r="A18" s="100"/>
      <c r="B18" s="100">
        <v>10</v>
      </c>
      <c r="C18" s="101" t="s">
        <v>35</v>
      </c>
      <c r="D18" s="101" t="s">
        <v>36</v>
      </c>
      <c r="E18" s="99">
        <v>810</v>
      </c>
      <c r="F18" s="99">
        <v>810</v>
      </c>
      <c r="G18" s="113">
        <v>630</v>
      </c>
      <c r="H18" s="101"/>
      <c r="I18" s="99">
        <v>180</v>
      </c>
      <c r="J18" s="101"/>
      <c r="K18" s="101"/>
      <c r="L18" s="101">
        <v>212</v>
      </c>
      <c r="M18" s="101">
        <v>756</v>
      </c>
    </row>
    <row r="19" spans="1:13" ht="24.95" customHeight="1" x14ac:dyDescent="0.15">
      <c r="A19" s="100"/>
      <c r="B19" s="100">
        <v>11</v>
      </c>
      <c r="C19" s="101" t="s">
        <v>37</v>
      </c>
      <c r="D19" s="101" t="s">
        <v>38</v>
      </c>
      <c r="E19" s="99">
        <v>68</v>
      </c>
      <c r="F19" s="99">
        <v>68</v>
      </c>
      <c r="G19" s="113">
        <v>53</v>
      </c>
      <c r="H19" s="101"/>
      <c r="I19" s="99">
        <v>15</v>
      </c>
      <c r="J19" s="101"/>
      <c r="K19" s="101"/>
      <c r="L19" s="101">
        <v>299</v>
      </c>
      <c r="M19" s="101">
        <v>1108</v>
      </c>
    </row>
    <row r="20" spans="1:13" ht="24.95" customHeight="1" x14ac:dyDescent="0.15">
      <c r="A20" s="100"/>
      <c r="B20" s="100">
        <v>12</v>
      </c>
      <c r="C20" s="101" t="s">
        <v>39</v>
      </c>
      <c r="D20" s="101" t="s">
        <v>40</v>
      </c>
      <c r="E20" s="99">
        <v>99</v>
      </c>
      <c r="F20" s="99">
        <v>99</v>
      </c>
      <c r="G20" s="113">
        <v>77</v>
      </c>
      <c r="H20" s="101"/>
      <c r="I20" s="99">
        <v>22</v>
      </c>
      <c r="J20" s="101"/>
      <c r="K20" s="101"/>
      <c r="L20" s="101">
        <v>299</v>
      </c>
      <c r="M20" s="101">
        <v>1108</v>
      </c>
    </row>
    <row r="21" spans="1:13" ht="24.95" customHeight="1" x14ac:dyDescent="0.15">
      <c r="A21" s="100"/>
      <c r="B21" s="100">
        <v>13</v>
      </c>
      <c r="C21" s="101" t="s">
        <v>41</v>
      </c>
      <c r="D21" s="101" t="s">
        <v>42</v>
      </c>
      <c r="E21" s="99">
        <v>135</v>
      </c>
      <c r="F21" s="99">
        <v>135</v>
      </c>
      <c r="G21" s="113">
        <v>105</v>
      </c>
      <c r="H21" s="101"/>
      <c r="I21" s="99">
        <v>30</v>
      </c>
      <c r="J21" s="101"/>
      <c r="K21" s="101"/>
      <c r="L21" s="101">
        <v>138</v>
      </c>
      <c r="M21" s="101">
        <v>558</v>
      </c>
    </row>
    <row r="22" spans="1:13" ht="24.95" customHeight="1" x14ac:dyDescent="0.15">
      <c r="A22" s="100"/>
      <c r="B22" s="100">
        <v>14</v>
      </c>
      <c r="C22" s="101" t="s">
        <v>43</v>
      </c>
      <c r="D22" s="101" t="s">
        <v>44</v>
      </c>
      <c r="E22" s="99">
        <v>72</v>
      </c>
      <c r="F22" s="99">
        <v>72</v>
      </c>
      <c r="G22" s="113">
        <v>56</v>
      </c>
      <c r="H22" s="101"/>
      <c r="I22" s="99">
        <v>16</v>
      </c>
      <c r="J22" s="101"/>
      <c r="K22" s="101"/>
      <c r="L22" s="101">
        <v>299</v>
      </c>
      <c r="M22" s="101">
        <v>1108</v>
      </c>
    </row>
    <row r="23" spans="1:13" ht="24.95" customHeight="1" x14ac:dyDescent="0.15">
      <c r="A23" s="100"/>
      <c r="B23" s="100">
        <v>15</v>
      </c>
      <c r="C23" s="101" t="s">
        <v>45</v>
      </c>
      <c r="D23" s="101" t="s">
        <v>42</v>
      </c>
      <c r="E23" s="99">
        <v>135</v>
      </c>
      <c r="F23" s="99">
        <v>135</v>
      </c>
      <c r="G23" s="113">
        <v>105</v>
      </c>
      <c r="H23" s="101"/>
      <c r="I23" s="99">
        <v>30</v>
      </c>
      <c r="J23" s="101"/>
      <c r="K23" s="101"/>
      <c r="L23" s="101">
        <v>146</v>
      </c>
      <c r="M23" s="101">
        <v>497</v>
      </c>
    </row>
    <row r="24" spans="1:13" ht="24.95" customHeight="1" x14ac:dyDescent="0.15">
      <c r="A24" s="100"/>
      <c r="B24" s="100">
        <v>16</v>
      </c>
      <c r="C24" s="101" t="s">
        <v>46</v>
      </c>
      <c r="D24" s="101" t="s">
        <v>47</v>
      </c>
      <c r="E24" s="99">
        <v>59</v>
      </c>
      <c r="F24" s="99">
        <v>59</v>
      </c>
      <c r="G24" s="113">
        <v>46</v>
      </c>
      <c r="H24" s="101"/>
      <c r="I24" s="99">
        <v>13</v>
      </c>
      <c r="J24" s="101"/>
      <c r="K24" s="101"/>
      <c r="L24" s="101">
        <v>146</v>
      </c>
      <c r="M24" s="101">
        <v>497</v>
      </c>
    </row>
    <row r="25" spans="1:13" ht="24.95" customHeight="1" x14ac:dyDescent="0.15">
      <c r="A25" s="100"/>
      <c r="B25" s="100">
        <v>17</v>
      </c>
      <c r="C25" s="101" t="s">
        <v>48</v>
      </c>
      <c r="D25" s="101" t="s">
        <v>49</v>
      </c>
      <c r="E25" s="99">
        <v>90</v>
      </c>
      <c r="F25" s="99">
        <v>90</v>
      </c>
      <c r="G25" s="113">
        <v>70</v>
      </c>
      <c r="H25" s="101"/>
      <c r="I25" s="99">
        <v>20</v>
      </c>
      <c r="J25" s="101"/>
      <c r="K25" s="101"/>
      <c r="L25" s="101">
        <v>146</v>
      </c>
      <c r="M25" s="101">
        <v>497</v>
      </c>
    </row>
    <row r="26" spans="1:13" ht="24.95" customHeight="1" x14ac:dyDescent="0.15">
      <c r="A26" s="100"/>
      <c r="B26" s="100">
        <v>18</v>
      </c>
      <c r="C26" s="101" t="s">
        <v>50</v>
      </c>
      <c r="D26" s="101" t="s">
        <v>42</v>
      </c>
      <c r="E26" s="99">
        <v>135</v>
      </c>
      <c r="F26" s="99">
        <v>135</v>
      </c>
      <c r="G26" s="113">
        <v>105</v>
      </c>
      <c r="H26" s="101"/>
      <c r="I26" s="99">
        <v>30</v>
      </c>
      <c r="J26" s="101"/>
      <c r="K26" s="101"/>
      <c r="L26" s="101">
        <v>303</v>
      </c>
      <c r="M26" s="101">
        <v>1208</v>
      </c>
    </row>
    <row r="27" spans="1:13" ht="24.95" customHeight="1" x14ac:dyDescent="0.15">
      <c r="A27" s="100"/>
      <c r="B27" s="100">
        <v>19</v>
      </c>
      <c r="C27" s="101" t="s">
        <v>51</v>
      </c>
      <c r="D27" s="101" t="s">
        <v>52</v>
      </c>
      <c r="E27" s="99">
        <v>180</v>
      </c>
      <c r="F27" s="99">
        <v>180</v>
      </c>
      <c r="G27" s="113">
        <v>140</v>
      </c>
      <c r="H27" s="101"/>
      <c r="I27" s="99">
        <v>40</v>
      </c>
      <c r="J27" s="101"/>
      <c r="K27" s="101"/>
      <c r="L27" s="101">
        <v>125</v>
      </c>
      <c r="M27" s="101">
        <v>321</v>
      </c>
    </row>
    <row r="28" spans="1:13" ht="24.95" customHeight="1" x14ac:dyDescent="0.15">
      <c r="A28" s="100"/>
      <c r="B28" s="100">
        <v>20</v>
      </c>
      <c r="C28" s="101" t="s">
        <v>53</v>
      </c>
      <c r="D28" s="101" t="s">
        <v>54</v>
      </c>
      <c r="E28" s="99">
        <v>81</v>
      </c>
      <c r="F28" s="99">
        <v>81</v>
      </c>
      <c r="G28" s="113">
        <v>63</v>
      </c>
      <c r="H28" s="101"/>
      <c r="I28" s="99">
        <v>18</v>
      </c>
      <c r="J28" s="101"/>
      <c r="K28" s="101"/>
      <c r="L28" s="101">
        <v>124</v>
      </c>
      <c r="M28" s="101">
        <v>312</v>
      </c>
    </row>
    <row r="29" spans="1:13" ht="24.95" customHeight="1" x14ac:dyDescent="0.15">
      <c r="A29" s="100"/>
      <c r="B29" s="100">
        <v>21</v>
      </c>
      <c r="C29" s="101" t="s">
        <v>55</v>
      </c>
      <c r="D29" s="101" t="s">
        <v>56</v>
      </c>
      <c r="E29" s="99">
        <v>108</v>
      </c>
      <c r="F29" s="99">
        <v>108</v>
      </c>
      <c r="G29" s="113">
        <v>84</v>
      </c>
      <c r="H29" s="101"/>
      <c r="I29" s="99">
        <v>24</v>
      </c>
      <c r="J29" s="101"/>
      <c r="K29" s="101"/>
      <c r="L29" s="101">
        <v>89</v>
      </c>
      <c r="M29" s="101">
        <v>235</v>
      </c>
    </row>
    <row r="30" spans="1:13" ht="24.95" customHeight="1" x14ac:dyDescent="0.15">
      <c r="A30" s="100"/>
      <c r="B30" s="100">
        <v>22</v>
      </c>
      <c r="C30" s="101" t="s">
        <v>57</v>
      </c>
      <c r="D30" s="101" t="s">
        <v>58</v>
      </c>
      <c r="E30" s="99">
        <v>117</v>
      </c>
      <c r="F30" s="99">
        <v>117</v>
      </c>
      <c r="G30" s="113">
        <v>91</v>
      </c>
      <c r="H30" s="101"/>
      <c r="I30" s="99">
        <v>26</v>
      </c>
      <c r="J30" s="101"/>
      <c r="K30" s="101"/>
      <c r="L30" s="101">
        <v>76</v>
      </c>
      <c r="M30" s="101">
        <v>241</v>
      </c>
    </row>
    <row r="31" spans="1:13" ht="24.95" customHeight="1" x14ac:dyDescent="0.15">
      <c r="A31" s="100"/>
      <c r="B31" s="100">
        <v>23</v>
      </c>
      <c r="C31" s="101" t="s">
        <v>59</v>
      </c>
      <c r="D31" s="101" t="s">
        <v>52</v>
      </c>
      <c r="E31" s="99">
        <v>180</v>
      </c>
      <c r="F31" s="99">
        <v>180</v>
      </c>
      <c r="G31" s="113">
        <v>140</v>
      </c>
      <c r="H31" s="101"/>
      <c r="I31" s="99">
        <v>40</v>
      </c>
      <c r="J31" s="101"/>
      <c r="K31" s="101"/>
      <c r="L31" s="101">
        <v>1035</v>
      </c>
      <c r="M31" s="101">
        <v>4562</v>
      </c>
    </row>
    <row r="32" spans="1:13" ht="24.95" customHeight="1" x14ac:dyDescent="0.15">
      <c r="A32" s="100"/>
      <c r="B32" s="100">
        <v>24</v>
      </c>
      <c r="C32" s="101" t="s">
        <v>60</v>
      </c>
      <c r="D32" s="101" t="s">
        <v>25</v>
      </c>
      <c r="E32" s="99">
        <v>77</v>
      </c>
      <c r="F32" s="99">
        <v>77</v>
      </c>
      <c r="G32" s="113">
        <v>60</v>
      </c>
      <c r="H32" s="101"/>
      <c r="I32" s="99">
        <v>17</v>
      </c>
      <c r="J32" s="101"/>
      <c r="K32" s="101"/>
      <c r="L32" s="101">
        <v>72</v>
      </c>
      <c r="M32" s="101">
        <v>231</v>
      </c>
    </row>
    <row r="33" spans="1:13" ht="24.95" customHeight="1" x14ac:dyDescent="0.15">
      <c r="A33" s="100"/>
      <c r="B33" s="100">
        <v>25</v>
      </c>
      <c r="C33" s="101" t="s">
        <v>61</v>
      </c>
      <c r="D33" s="101" t="s">
        <v>6735</v>
      </c>
      <c r="E33" s="99">
        <v>68</v>
      </c>
      <c r="F33" s="99">
        <v>68</v>
      </c>
      <c r="G33" s="113">
        <v>53</v>
      </c>
      <c r="H33" s="101"/>
      <c r="I33" s="99">
        <v>15</v>
      </c>
      <c r="J33" s="101"/>
      <c r="K33" s="101"/>
      <c r="L33" s="101">
        <v>68</v>
      </c>
      <c r="M33" s="101">
        <v>221</v>
      </c>
    </row>
    <row r="34" spans="1:13" ht="24.95" customHeight="1" x14ac:dyDescent="0.15">
      <c r="A34" s="100"/>
      <c r="B34" s="100">
        <v>26</v>
      </c>
      <c r="C34" s="101" t="s">
        <v>1658</v>
      </c>
      <c r="D34" s="101" t="s">
        <v>6736</v>
      </c>
      <c r="E34" s="99">
        <v>92.58</v>
      </c>
      <c r="F34" s="99">
        <v>92.58</v>
      </c>
      <c r="G34" s="99">
        <v>54.005000000000003</v>
      </c>
      <c r="H34" s="101"/>
      <c r="I34" s="99">
        <v>38.574999999999996</v>
      </c>
      <c r="J34" s="101"/>
      <c r="K34" s="101"/>
      <c r="L34" s="101">
        <v>52</v>
      </c>
      <c r="M34" s="101">
        <v>155</v>
      </c>
    </row>
    <row r="35" spans="1:13" ht="24.95" customHeight="1" x14ac:dyDescent="0.15">
      <c r="A35" s="100"/>
      <c r="B35" s="100">
        <v>27</v>
      </c>
      <c r="C35" s="101" t="s">
        <v>1659</v>
      </c>
      <c r="D35" s="101" t="s">
        <v>6737</v>
      </c>
      <c r="E35" s="99">
        <v>43.08</v>
      </c>
      <c r="F35" s="99">
        <v>43.08</v>
      </c>
      <c r="G35" s="99">
        <v>25.13</v>
      </c>
      <c r="H35" s="101"/>
      <c r="I35" s="99">
        <v>17.95</v>
      </c>
      <c r="J35" s="101"/>
      <c r="K35" s="101"/>
      <c r="L35" s="101">
        <v>55</v>
      </c>
      <c r="M35" s="101">
        <v>161</v>
      </c>
    </row>
    <row r="36" spans="1:13" ht="24.95" customHeight="1" x14ac:dyDescent="0.15">
      <c r="A36" s="100"/>
      <c r="B36" s="100">
        <v>28</v>
      </c>
      <c r="C36" s="101" t="s">
        <v>1660</v>
      </c>
      <c r="D36" s="101" t="s">
        <v>6738</v>
      </c>
      <c r="E36" s="99">
        <v>102.96</v>
      </c>
      <c r="F36" s="99">
        <v>102.96</v>
      </c>
      <c r="G36" s="99">
        <v>60.06</v>
      </c>
      <c r="H36" s="101"/>
      <c r="I36" s="99">
        <v>42.9</v>
      </c>
      <c r="J36" s="101"/>
      <c r="K36" s="101"/>
      <c r="L36" s="101">
        <v>61</v>
      </c>
      <c r="M36" s="101">
        <v>190</v>
      </c>
    </row>
    <row r="37" spans="1:13" ht="24.95" customHeight="1" x14ac:dyDescent="0.15">
      <c r="A37" s="100" t="s">
        <v>62</v>
      </c>
      <c r="B37" s="100">
        <v>22</v>
      </c>
      <c r="C37" s="101"/>
      <c r="D37" s="101"/>
      <c r="E37" s="101">
        <f t="shared" ref="E37:M37" si="3">SUM(E38:E59)</f>
        <v>547.05999999999995</v>
      </c>
      <c r="F37" s="101">
        <f t="shared" si="3"/>
        <v>547.05999999999995</v>
      </c>
      <c r="G37" s="101">
        <f t="shared" si="3"/>
        <v>547.05999999999995</v>
      </c>
      <c r="H37" s="101">
        <f t="shared" si="3"/>
        <v>0</v>
      </c>
      <c r="I37" s="101">
        <f t="shared" si="3"/>
        <v>0</v>
      </c>
      <c r="J37" s="101">
        <f t="shared" si="3"/>
        <v>0</v>
      </c>
      <c r="K37" s="101">
        <f t="shared" si="3"/>
        <v>0</v>
      </c>
      <c r="L37" s="101">
        <f t="shared" si="3"/>
        <v>6019</v>
      </c>
      <c r="M37" s="101">
        <f t="shared" si="3"/>
        <v>23973</v>
      </c>
    </row>
    <row r="38" spans="1:13" ht="24.95" customHeight="1" x14ac:dyDescent="0.15">
      <c r="A38" s="100"/>
      <c r="B38" s="100">
        <v>1</v>
      </c>
      <c r="C38" s="101" t="s">
        <v>63</v>
      </c>
      <c r="D38" s="101" t="s">
        <v>64</v>
      </c>
      <c r="E38" s="101">
        <v>27</v>
      </c>
      <c r="F38" s="101">
        <v>27</v>
      </c>
      <c r="G38" s="101">
        <v>27</v>
      </c>
      <c r="H38" s="101"/>
      <c r="I38" s="101"/>
      <c r="J38" s="101"/>
      <c r="K38" s="101"/>
      <c r="L38" s="101">
        <v>120</v>
      </c>
      <c r="M38" s="101">
        <v>440</v>
      </c>
    </row>
    <row r="39" spans="1:13" ht="24.95" customHeight="1" x14ac:dyDescent="0.15">
      <c r="A39" s="100"/>
      <c r="B39" s="100">
        <v>2</v>
      </c>
      <c r="C39" s="101" t="s">
        <v>65</v>
      </c>
      <c r="D39" s="101" t="s">
        <v>66</v>
      </c>
      <c r="E39" s="101">
        <v>4.2</v>
      </c>
      <c r="F39" s="101">
        <v>4.2</v>
      </c>
      <c r="G39" s="101">
        <v>4.2</v>
      </c>
      <c r="H39" s="101"/>
      <c r="I39" s="101"/>
      <c r="J39" s="101"/>
      <c r="K39" s="101"/>
      <c r="L39" s="99">
        <v>422</v>
      </c>
      <c r="M39" s="99">
        <v>1716</v>
      </c>
    </row>
    <row r="40" spans="1:13" ht="24.95" customHeight="1" x14ac:dyDescent="0.15">
      <c r="A40" s="100"/>
      <c r="B40" s="100">
        <v>3</v>
      </c>
      <c r="C40" s="101" t="s">
        <v>67</v>
      </c>
      <c r="D40" s="101" t="s">
        <v>68</v>
      </c>
      <c r="E40" s="101">
        <v>6.7</v>
      </c>
      <c r="F40" s="101">
        <v>6.7</v>
      </c>
      <c r="G40" s="101">
        <v>6.7</v>
      </c>
      <c r="H40" s="101"/>
      <c r="I40" s="101"/>
      <c r="J40" s="101"/>
      <c r="K40" s="101"/>
      <c r="L40" s="99">
        <v>546</v>
      </c>
      <c r="M40" s="99">
        <v>2488</v>
      </c>
    </row>
    <row r="41" spans="1:13" ht="24.95" customHeight="1" x14ac:dyDescent="0.15">
      <c r="A41" s="100"/>
      <c r="B41" s="100">
        <v>4</v>
      </c>
      <c r="C41" s="101" t="s">
        <v>69</v>
      </c>
      <c r="D41" s="101" t="s">
        <v>70</v>
      </c>
      <c r="E41" s="101">
        <v>60</v>
      </c>
      <c r="F41" s="101">
        <v>60</v>
      </c>
      <c r="G41" s="101">
        <v>60</v>
      </c>
      <c r="H41" s="101"/>
      <c r="I41" s="101"/>
      <c r="J41" s="101"/>
      <c r="K41" s="101"/>
      <c r="L41" s="99">
        <v>422</v>
      </c>
      <c r="M41" s="99">
        <v>1716</v>
      </c>
    </row>
    <row r="42" spans="1:13" ht="24.95" customHeight="1" x14ac:dyDescent="0.15">
      <c r="A42" s="100"/>
      <c r="B42" s="100">
        <v>5</v>
      </c>
      <c r="C42" s="101" t="s">
        <v>71</v>
      </c>
      <c r="D42" s="101" t="s">
        <v>72</v>
      </c>
      <c r="E42" s="101">
        <v>0.8</v>
      </c>
      <c r="F42" s="101">
        <v>0.8</v>
      </c>
      <c r="G42" s="101">
        <v>0.8</v>
      </c>
      <c r="H42" s="101"/>
      <c r="I42" s="101"/>
      <c r="J42" s="101"/>
      <c r="K42" s="101"/>
      <c r="L42" s="101">
        <v>453</v>
      </c>
      <c r="M42" s="101">
        <v>2015</v>
      </c>
    </row>
    <row r="43" spans="1:13" ht="24.95" customHeight="1" x14ac:dyDescent="0.15">
      <c r="A43" s="100"/>
      <c r="B43" s="100">
        <v>6</v>
      </c>
      <c r="C43" s="101" t="s">
        <v>73</v>
      </c>
      <c r="D43" s="101" t="s">
        <v>74</v>
      </c>
      <c r="E43" s="101">
        <v>12</v>
      </c>
      <c r="F43" s="101">
        <v>12</v>
      </c>
      <c r="G43" s="101">
        <v>12</v>
      </c>
      <c r="H43" s="101"/>
      <c r="I43" s="101"/>
      <c r="J43" s="101"/>
      <c r="K43" s="101"/>
      <c r="L43" s="101">
        <v>88</v>
      </c>
      <c r="M43" s="101">
        <v>253</v>
      </c>
    </row>
    <row r="44" spans="1:13" ht="24.95" customHeight="1" x14ac:dyDescent="0.15">
      <c r="A44" s="100"/>
      <c r="B44" s="100">
        <v>7</v>
      </c>
      <c r="C44" s="101" t="s">
        <v>75</v>
      </c>
      <c r="D44" s="101" t="s">
        <v>76</v>
      </c>
      <c r="E44" s="101">
        <v>9</v>
      </c>
      <c r="F44" s="101">
        <v>9</v>
      </c>
      <c r="G44" s="101">
        <v>9</v>
      </c>
      <c r="H44" s="101"/>
      <c r="I44" s="101"/>
      <c r="J44" s="101"/>
      <c r="K44" s="101"/>
      <c r="L44" s="101">
        <v>88</v>
      </c>
      <c r="M44" s="101">
        <v>251</v>
      </c>
    </row>
    <row r="45" spans="1:13" ht="24.95" customHeight="1" x14ac:dyDescent="0.15">
      <c r="A45" s="100"/>
      <c r="B45" s="100">
        <v>8</v>
      </c>
      <c r="C45" s="101" t="s">
        <v>77</v>
      </c>
      <c r="D45" s="101" t="s">
        <v>78</v>
      </c>
      <c r="E45" s="101">
        <v>6</v>
      </c>
      <c r="F45" s="101">
        <v>6</v>
      </c>
      <c r="G45" s="101">
        <v>6</v>
      </c>
      <c r="H45" s="101"/>
      <c r="I45" s="101"/>
      <c r="J45" s="101"/>
      <c r="K45" s="101"/>
      <c r="L45" s="101">
        <v>456</v>
      </c>
      <c r="M45" s="101">
        <v>447</v>
      </c>
    </row>
    <row r="46" spans="1:13" ht="24.95" customHeight="1" x14ac:dyDescent="0.15">
      <c r="A46" s="100"/>
      <c r="B46" s="100">
        <v>9</v>
      </c>
      <c r="C46" s="101" t="s">
        <v>79</v>
      </c>
      <c r="D46" s="101" t="s">
        <v>80</v>
      </c>
      <c r="E46" s="101">
        <v>30</v>
      </c>
      <c r="F46" s="101">
        <v>30</v>
      </c>
      <c r="G46" s="101">
        <v>30</v>
      </c>
      <c r="H46" s="101"/>
      <c r="I46" s="101"/>
      <c r="J46" s="101"/>
      <c r="K46" s="101"/>
      <c r="L46" s="101">
        <v>77</v>
      </c>
      <c r="M46" s="101">
        <v>219</v>
      </c>
    </row>
    <row r="47" spans="1:13" ht="24.95" customHeight="1" x14ac:dyDescent="0.15">
      <c r="A47" s="100"/>
      <c r="B47" s="100">
        <v>10</v>
      </c>
      <c r="C47" s="101" t="s">
        <v>81</v>
      </c>
      <c r="D47" s="114" t="s">
        <v>82</v>
      </c>
      <c r="E47" s="101">
        <v>30</v>
      </c>
      <c r="F47" s="101">
        <v>30</v>
      </c>
      <c r="G47" s="101">
        <v>30</v>
      </c>
      <c r="H47" s="101"/>
      <c r="I47" s="101"/>
      <c r="J47" s="101"/>
      <c r="K47" s="101"/>
      <c r="L47" s="101">
        <v>189</v>
      </c>
      <c r="M47" s="101">
        <v>817</v>
      </c>
    </row>
    <row r="48" spans="1:13" ht="24.95" customHeight="1" x14ac:dyDescent="0.15">
      <c r="A48" s="100"/>
      <c r="B48" s="100">
        <v>11</v>
      </c>
      <c r="C48" s="101" t="s">
        <v>83</v>
      </c>
      <c r="D48" s="114" t="s">
        <v>84</v>
      </c>
      <c r="E48" s="101">
        <v>1.26</v>
      </c>
      <c r="F48" s="101">
        <v>1.26</v>
      </c>
      <c r="G48" s="101">
        <v>1.26</v>
      </c>
      <c r="H48" s="101"/>
      <c r="I48" s="101"/>
      <c r="J48" s="101"/>
      <c r="K48" s="101"/>
      <c r="L48" s="101">
        <v>83</v>
      </c>
      <c r="M48" s="101">
        <v>365</v>
      </c>
    </row>
    <row r="49" spans="1:13" ht="24.95" customHeight="1" x14ac:dyDescent="0.15">
      <c r="A49" s="100"/>
      <c r="B49" s="100">
        <v>12</v>
      </c>
      <c r="C49" s="101" t="s">
        <v>85</v>
      </c>
      <c r="D49" s="114" t="s">
        <v>86</v>
      </c>
      <c r="E49" s="101">
        <v>8</v>
      </c>
      <c r="F49" s="101">
        <v>8</v>
      </c>
      <c r="G49" s="101">
        <v>8</v>
      </c>
      <c r="H49" s="101"/>
      <c r="I49" s="101"/>
      <c r="J49" s="101"/>
      <c r="K49" s="101"/>
      <c r="L49" s="101">
        <v>87</v>
      </c>
      <c r="M49" s="101">
        <v>381</v>
      </c>
    </row>
    <row r="50" spans="1:13" ht="24.95" customHeight="1" x14ac:dyDescent="0.15">
      <c r="A50" s="100"/>
      <c r="B50" s="100">
        <v>13</v>
      </c>
      <c r="C50" s="101" t="s">
        <v>87</v>
      </c>
      <c r="D50" s="114" t="s">
        <v>88</v>
      </c>
      <c r="E50" s="101">
        <v>11.5</v>
      </c>
      <c r="F50" s="101">
        <v>11.5</v>
      </c>
      <c r="G50" s="101">
        <v>11.5</v>
      </c>
      <c r="H50" s="101"/>
      <c r="I50" s="101"/>
      <c r="J50" s="101"/>
      <c r="K50" s="101"/>
      <c r="L50" s="101">
        <v>135</v>
      </c>
      <c r="M50" s="101">
        <v>588</v>
      </c>
    </row>
    <row r="51" spans="1:13" ht="24.95" customHeight="1" x14ac:dyDescent="0.15">
      <c r="A51" s="100"/>
      <c r="B51" s="100">
        <v>14</v>
      </c>
      <c r="C51" s="101" t="s">
        <v>89</v>
      </c>
      <c r="D51" s="114" t="s">
        <v>90</v>
      </c>
      <c r="E51" s="101">
        <v>2.5</v>
      </c>
      <c r="F51" s="101">
        <v>2.5</v>
      </c>
      <c r="G51" s="101">
        <v>2.5</v>
      </c>
      <c r="H51" s="101"/>
      <c r="I51" s="101"/>
      <c r="J51" s="101"/>
      <c r="K51" s="101"/>
      <c r="L51" s="101">
        <v>74</v>
      </c>
      <c r="M51" s="101">
        <v>336</v>
      </c>
    </row>
    <row r="52" spans="1:13" ht="24.95" customHeight="1" x14ac:dyDescent="0.15">
      <c r="A52" s="100"/>
      <c r="B52" s="100">
        <v>15</v>
      </c>
      <c r="C52" s="101" t="s">
        <v>91</v>
      </c>
      <c r="D52" s="101" t="s">
        <v>92</v>
      </c>
      <c r="E52" s="101">
        <v>45</v>
      </c>
      <c r="F52" s="101">
        <v>45</v>
      </c>
      <c r="G52" s="101">
        <v>45</v>
      </c>
      <c r="H52" s="101"/>
      <c r="I52" s="101"/>
      <c r="J52" s="101"/>
      <c r="K52" s="101"/>
      <c r="L52" s="101">
        <v>519</v>
      </c>
      <c r="M52" s="101">
        <v>2495</v>
      </c>
    </row>
    <row r="53" spans="1:13" ht="24.95" customHeight="1" x14ac:dyDescent="0.15">
      <c r="A53" s="100"/>
      <c r="B53" s="100">
        <v>16</v>
      </c>
      <c r="C53" s="101" t="s">
        <v>93</v>
      </c>
      <c r="D53" s="101" t="s">
        <v>94</v>
      </c>
      <c r="E53" s="101">
        <v>30</v>
      </c>
      <c r="F53" s="101">
        <v>30</v>
      </c>
      <c r="G53" s="101">
        <v>30</v>
      </c>
      <c r="H53" s="101"/>
      <c r="I53" s="101"/>
      <c r="J53" s="101"/>
      <c r="K53" s="101"/>
      <c r="L53" s="101">
        <v>219</v>
      </c>
      <c r="M53" s="101">
        <v>804</v>
      </c>
    </row>
    <row r="54" spans="1:13" ht="24.95" customHeight="1" x14ac:dyDescent="0.15">
      <c r="A54" s="100"/>
      <c r="B54" s="100">
        <v>17</v>
      </c>
      <c r="C54" s="101" t="s">
        <v>95</v>
      </c>
      <c r="D54" s="101" t="s">
        <v>96</v>
      </c>
      <c r="E54" s="101">
        <v>65</v>
      </c>
      <c r="F54" s="101">
        <v>65</v>
      </c>
      <c r="G54" s="101">
        <v>65</v>
      </c>
      <c r="H54" s="101"/>
      <c r="I54" s="101"/>
      <c r="J54" s="101"/>
      <c r="K54" s="101"/>
      <c r="L54" s="101">
        <v>182</v>
      </c>
      <c r="M54" s="101">
        <v>804</v>
      </c>
    </row>
    <row r="55" spans="1:13" ht="24.95" customHeight="1" x14ac:dyDescent="0.15">
      <c r="A55" s="100"/>
      <c r="B55" s="100">
        <v>18</v>
      </c>
      <c r="C55" s="101" t="s">
        <v>97</v>
      </c>
      <c r="D55" s="101" t="s">
        <v>98</v>
      </c>
      <c r="E55" s="101">
        <v>150</v>
      </c>
      <c r="F55" s="101">
        <v>150</v>
      </c>
      <c r="G55" s="101">
        <v>150</v>
      </c>
      <c r="H55" s="101"/>
      <c r="I55" s="101"/>
      <c r="J55" s="101"/>
      <c r="K55" s="101"/>
      <c r="L55" s="101">
        <v>691</v>
      </c>
      <c r="M55" s="101">
        <v>3058</v>
      </c>
    </row>
    <row r="56" spans="1:13" ht="24.95" customHeight="1" x14ac:dyDescent="0.15">
      <c r="A56" s="100"/>
      <c r="B56" s="100">
        <v>19</v>
      </c>
      <c r="C56" s="101" t="s">
        <v>99</v>
      </c>
      <c r="D56" s="101" t="s">
        <v>100</v>
      </c>
      <c r="E56" s="101">
        <v>7.5</v>
      </c>
      <c r="F56" s="101">
        <v>7.5</v>
      </c>
      <c r="G56" s="101">
        <v>7.5</v>
      </c>
      <c r="H56" s="101"/>
      <c r="I56" s="101"/>
      <c r="J56" s="101"/>
      <c r="K56" s="101"/>
      <c r="L56" s="101">
        <v>303</v>
      </c>
      <c r="M56" s="101">
        <v>1208</v>
      </c>
    </row>
    <row r="57" spans="1:13" ht="24.95" customHeight="1" x14ac:dyDescent="0.15">
      <c r="A57" s="100"/>
      <c r="B57" s="100">
        <v>20</v>
      </c>
      <c r="C57" s="101" t="s">
        <v>101</v>
      </c>
      <c r="D57" s="101" t="s">
        <v>102</v>
      </c>
      <c r="E57" s="101">
        <v>6.6</v>
      </c>
      <c r="F57" s="101">
        <v>6.6</v>
      </c>
      <c r="G57" s="101">
        <v>6.6</v>
      </c>
      <c r="H57" s="101"/>
      <c r="I57" s="101"/>
      <c r="J57" s="101"/>
      <c r="K57" s="101"/>
      <c r="L57" s="99">
        <v>147</v>
      </c>
      <c r="M57" s="101">
        <v>569</v>
      </c>
    </row>
    <row r="58" spans="1:13" ht="24.95" customHeight="1" x14ac:dyDescent="0.15">
      <c r="A58" s="100"/>
      <c r="B58" s="100">
        <v>21</v>
      </c>
      <c r="C58" s="101" t="s">
        <v>103</v>
      </c>
      <c r="D58" s="101" t="s">
        <v>104</v>
      </c>
      <c r="E58" s="101">
        <v>12</v>
      </c>
      <c r="F58" s="101">
        <v>12</v>
      </c>
      <c r="G58" s="101">
        <v>12</v>
      </c>
      <c r="H58" s="101"/>
      <c r="I58" s="101"/>
      <c r="J58" s="101"/>
      <c r="K58" s="101"/>
      <c r="L58" s="101">
        <v>108</v>
      </c>
      <c r="M58" s="101">
        <v>440</v>
      </c>
    </row>
    <row r="59" spans="1:13" ht="24.95" customHeight="1" x14ac:dyDescent="0.15">
      <c r="A59" s="100"/>
      <c r="B59" s="100">
        <v>22</v>
      </c>
      <c r="C59" s="101" t="s">
        <v>105</v>
      </c>
      <c r="D59" s="101" t="s">
        <v>106</v>
      </c>
      <c r="E59" s="101">
        <v>22</v>
      </c>
      <c r="F59" s="101">
        <v>22</v>
      </c>
      <c r="G59" s="101">
        <v>22</v>
      </c>
      <c r="H59" s="101"/>
      <c r="I59" s="101"/>
      <c r="J59" s="101"/>
      <c r="K59" s="101"/>
      <c r="L59" s="101">
        <v>610</v>
      </c>
      <c r="M59" s="101">
        <v>2563</v>
      </c>
    </row>
    <row r="60" spans="1:13" ht="24.95" customHeight="1" x14ac:dyDescent="0.15">
      <c r="A60" s="100" t="s">
        <v>107</v>
      </c>
      <c r="B60" s="100">
        <v>37</v>
      </c>
      <c r="C60" s="100"/>
      <c r="D60" s="100"/>
      <c r="E60" s="101">
        <f t="shared" ref="E60:M60" si="4">SUM(E61:E97)</f>
        <v>956.9</v>
      </c>
      <c r="F60" s="101">
        <f t="shared" si="4"/>
        <v>956.9</v>
      </c>
      <c r="G60" s="101">
        <f t="shared" si="4"/>
        <v>956.9</v>
      </c>
      <c r="H60" s="101">
        <f t="shared" si="4"/>
        <v>0</v>
      </c>
      <c r="I60" s="101">
        <f t="shared" si="4"/>
        <v>0</v>
      </c>
      <c r="J60" s="101">
        <f t="shared" si="4"/>
        <v>0</v>
      </c>
      <c r="K60" s="101">
        <f t="shared" si="4"/>
        <v>0</v>
      </c>
      <c r="L60" s="101">
        <f t="shared" si="4"/>
        <v>7914</v>
      </c>
      <c r="M60" s="101">
        <f t="shared" si="4"/>
        <v>34671</v>
      </c>
    </row>
    <row r="61" spans="1:13" ht="22.5" x14ac:dyDescent="0.15">
      <c r="A61" s="100"/>
      <c r="B61" s="100">
        <v>1</v>
      </c>
      <c r="C61" s="101" t="s">
        <v>108</v>
      </c>
      <c r="D61" s="101" t="s">
        <v>109</v>
      </c>
      <c r="E61" s="101">
        <v>18</v>
      </c>
      <c r="F61" s="101">
        <v>18</v>
      </c>
      <c r="G61" s="101">
        <v>18</v>
      </c>
      <c r="H61" s="101"/>
      <c r="I61" s="101"/>
      <c r="J61" s="101"/>
      <c r="K61" s="101"/>
      <c r="L61" s="101">
        <v>51</v>
      </c>
      <c r="M61" s="101">
        <v>181</v>
      </c>
    </row>
    <row r="62" spans="1:13" ht="22.5" x14ac:dyDescent="0.15">
      <c r="A62" s="100"/>
      <c r="B62" s="100">
        <v>2</v>
      </c>
      <c r="C62" s="101" t="s">
        <v>110</v>
      </c>
      <c r="D62" s="101" t="s">
        <v>111</v>
      </c>
      <c r="E62" s="101">
        <v>3.6</v>
      </c>
      <c r="F62" s="101">
        <v>3.6</v>
      </c>
      <c r="G62" s="101">
        <v>3.6</v>
      </c>
      <c r="H62" s="101"/>
      <c r="I62" s="101"/>
      <c r="J62" s="101"/>
      <c r="K62" s="101"/>
      <c r="L62" s="101">
        <v>26</v>
      </c>
      <c r="M62" s="101">
        <v>96</v>
      </c>
    </row>
    <row r="63" spans="1:13" ht="45" x14ac:dyDescent="0.15">
      <c r="A63" s="100"/>
      <c r="B63" s="100">
        <v>3</v>
      </c>
      <c r="C63" s="101" t="s">
        <v>112</v>
      </c>
      <c r="D63" s="101" t="s">
        <v>113</v>
      </c>
      <c r="E63" s="101">
        <v>27.5</v>
      </c>
      <c r="F63" s="101">
        <v>27.5</v>
      </c>
      <c r="G63" s="101">
        <v>27.5</v>
      </c>
      <c r="H63" s="101"/>
      <c r="I63" s="101"/>
      <c r="J63" s="101"/>
      <c r="K63" s="101"/>
      <c r="L63" s="101">
        <v>211</v>
      </c>
      <c r="M63" s="101">
        <v>916</v>
      </c>
    </row>
    <row r="64" spans="1:13" ht="56.25" x14ac:dyDescent="0.15">
      <c r="A64" s="100"/>
      <c r="B64" s="100">
        <v>4</v>
      </c>
      <c r="C64" s="101" t="s">
        <v>114</v>
      </c>
      <c r="D64" s="101" t="s">
        <v>115</v>
      </c>
      <c r="E64" s="101">
        <v>45.3</v>
      </c>
      <c r="F64" s="101">
        <v>45.3</v>
      </c>
      <c r="G64" s="101">
        <v>45.3</v>
      </c>
      <c r="H64" s="101"/>
      <c r="I64" s="101"/>
      <c r="J64" s="101"/>
      <c r="K64" s="101"/>
      <c r="L64" s="101">
        <v>211</v>
      </c>
      <c r="M64" s="101">
        <v>916</v>
      </c>
    </row>
    <row r="65" spans="1:13" ht="33.75" x14ac:dyDescent="0.15">
      <c r="A65" s="100"/>
      <c r="B65" s="100">
        <v>5</v>
      </c>
      <c r="C65" s="101" t="s">
        <v>116</v>
      </c>
      <c r="D65" s="101" t="s">
        <v>6739</v>
      </c>
      <c r="E65" s="101">
        <v>38.799999999999997</v>
      </c>
      <c r="F65" s="101">
        <v>38.799999999999997</v>
      </c>
      <c r="G65" s="101">
        <v>38.799999999999997</v>
      </c>
      <c r="H65" s="101"/>
      <c r="I65" s="101"/>
      <c r="J65" s="101"/>
      <c r="K65" s="101"/>
      <c r="L65" s="101">
        <v>211</v>
      </c>
      <c r="M65" s="101">
        <v>916</v>
      </c>
    </row>
    <row r="66" spans="1:13" ht="24.95" customHeight="1" x14ac:dyDescent="0.15">
      <c r="A66" s="100"/>
      <c r="B66" s="100">
        <v>6</v>
      </c>
      <c r="C66" s="101" t="s">
        <v>117</v>
      </c>
      <c r="D66" s="101" t="s">
        <v>118</v>
      </c>
      <c r="E66" s="101">
        <v>37.1</v>
      </c>
      <c r="F66" s="101">
        <v>37.1</v>
      </c>
      <c r="G66" s="101">
        <v>37.1</v>
      </c>
      <c r="H66" s="101"/>
      <c r="I66" s="101"/>
      <c r="J66" s="101"/>
      <c r="K66" s="101"/>
      <c r="L66" s="101">
        <v>211</v>
      </c>
      <c r="M66" s="101">
        <v>916</v>
      </c>
    </row>
    <row r="67" spans="1:13" ht="22.5" x14ac:dyDescent="0.15">
      <c r="A67" s="100"/>
      <c r="B67" s="100">
        <v>7</v>
      </c>
      <c r="C67" s="101" t="s">
        <v>119</v>
      </c>
      <c r="D67" s="101" t="s">
        <v>120</v>
      </c>
      <c r="E67" s="101">
        <v>48</v>
      </c>
      <c r="F67" s="101">
        <v>48</v>
      </c>
      <c r="G67" s="101">
        <v>48</v>
      </c>
      <c r="H67" s="101"/>
      <c r="I67" s="101"/>
      <c r="J67" s="101"/>
      <c r="K67" s="101"/>
      <c r="L67" s="101">
        <v>211</v>
      </c>
      <c r="M67" s="101">
        <v>916</v>
      </c>
    </row>
    <row r="68" spans="1:13" ht="24.95" customHeight="1" x14ac:dyDescent="0.15">
      <c r="A68" s="100"/>
      <c r="B68" s="100">
        <v>8</v>
      </c>
      <c r="C68" s="101" t="s">
        <v>121</v>
      </c>
      <c r="D68" s="101" t="s">
        <v>122</v>
      </c>
      <c r="E68" s="101">
        <v>19</v>
      </c>
      <c r="F68" s="101">
        <v>19</v>
      </c>
      <c r="G68" s="101">
        <v>19</v>
      </c>
      <c r="H68" s="101"/>
      <c r="I68" s="101"/>
      <c r="J68" s="101"/>
      <c r="K68" s="101"/>
      <c r="L68" s="99">
        <v>546</v>
      </c>
      <c r="M68" s="99">
        <v>2488</v>
      </c>
    </row>
    <row r="69" spans="1:13" ht="24.95" customHeight="1" x14ac:dyDescent="0.15">
      <c r="A69" s="100"/>
      <c r="B69" s="100">
        <v>9</v>
      </c>
      <c r="C69" s="101" t="s">
        <v>123</v>
      </c>
      <c r="D69" s="101" t="s">
        <v>124</v>
      </c>
      <c r="E69" s="101">
        <v>4.8</v>
      </c>
      <c r="F69" s="101">
        <v>4.8</v>
      </c>
      <c r="G69" s="101">
        <v>4.8</v>
      </c>
      <c r="H69" s="101"/>
      <c r="I69" s="101"/>
      <c r="J69" s="101"/>
      <c r="K69" s="101"/>
      <c r="L69" s="99">
        <v>487</v>
      </c>
      <c r="M69" s="99">
        <v>2520</v>
      </c>
    </row>
    <row r="70" spans="1:13" ht="24.95" customHeight="1" x14ac:dyDescent="0.15">
      <c r="A70" s="100"/>
      <c r="B70" s="100">
        <v>10</v>
      </c>
      <c r="C70" s="101" t="s">
        <v>125</v>
      </c>
      <c r="D70" s="101" t="s">
        <v>126</v>
      </c>
      <c r="E70" s="101">
        <v>43.2</v>
      </c>
      <c r="F70" s="101">
        <v>43.2</v>
      </c>
      <c r="G70" s="101">
        <v>43.2</v>
      </c>
      <c r="H70" s="101"/>
      <c r="I70" s="101"/>
      <c r="J70" s="101"/>
      <c r="K70" s="101"/>
      <c r="L70" s="99">
        <v>546</v>
      </c>
      <c r="M70" s="99">
        <v>2488</v>
      </c>
    </row>
    <row r="71" spans="1:13" ht="24.95" customHeight="1" x14ac:dyDescent="0.15">
      <c r="A71" s="100"/>
      <c r="B71" s="100">
        <v>11</v>
      </c>
      <c r="C71" s="101" t="s">
        <v>127</v>
      </c>
      <c r="D71" s="101" t="s">
        <v>128</v>
      </c>
      <c r="E71" s="101">
        <v>37.5</v>
      </c>
      <c r="F71" s="101">
        <v>37.5</v>
      </c>
      <c r="G71" s="101">
        <v>37.5</v>
      </c>
      <c r="H71" s="101"/>
      <c r="I71" s="101"/>
      <c r="J71" s="101"/>
      <c r="K71" s="101"/>
      <c r="L71" s="101">
        <v>391</v>
      </c>
      <c r="M71" s="101">
        <v>1512</v>
      </c>
    </row>
    <row r="72" spans="1:13" ht="24.95" customHeight="1" x14ac:dyDescent="0.15">
      <c r="A72" s="100"/>
      <c r="B72" s="100">
        <v>12</v>
      </c>
      <c r="C72" s="101" t="s">
        <v>129</v>
      </c>
      <c r="D72" s="101" t="s">
        <v>130</v>
      </c>
      <c r="E72" s="101">
        <v>1</v>
      </c>
      <c r="F72" s="101">
        <v>1</v>
      </c>
      <c r="G72" s="101">
        <v>1</v>
      </c>
      <c r="H72" s="101"/>
      <c r="I72" s="101"/>
      <c r="J72" s="101"/>
      <c r="K72" s="101"/>
      <c r="L72" s="101">
        <v>65</v>
      </c>
      <c r="M72" s="101">
        <v>252</v>
      </c>
    </row>
    <row r="73" spans="1:13" ht="24.95" customHeight="1" x14ac:dyDescent="0.15">
      <c r="A73" s="100"/>
      <c r="B73" s="100">
        <v>13</v>
      </c>
      <c r="C73" s="101" t="s">
        <v>131</v>
      </c>
      <c r="D73" s="101" t="s">
        <v>132</v>
      </c>
      <c r="E73" s="101">
        <v>13</v>
      </c>
      <c r="F73" s="101">
        <v>13</v>
      </c>
      <c r="G73" s="101">
        <v>13</v>
      </c>
      <c r="H73" s="101"/>
      <c r="I73" s="101"/>
      <c r="J73" s="101"/>
      <c r="K73" s="101"/>
      <c r="L73" s="101">
        <v>65</v>
      </c>
      <c r="M73" s="101">
        <v>268</v>
      </c>
    </row>
    <row r="74" spans="1:13" ht="24.95" customHeight="1" x14ac:dyDescent="0.15">
      <c r="A74" s="100"/>
      <c r="B74" s="100">
        <v>14</v>
      </c>
      <c r="C74" s="101" t="s">
        <v>133</v>
      </c>
      <c r="D74" s="114">
        <v>1350</v>
      </c>
      <c r="E74" s="101">
        <v>23.1</v>
      </c>
      <c r="F74" s="101">
        <v>23.1</v>
      </c>
      <c r="G74" s="101">
        <v>23.1</v>
      </c>
      <c r="H74" s="101"/>
      <c r="I74" s="101"/>
      <c r="J74" s="101"/>
      <c r="K74" s="101"/>
      <c r="L74" s="101">
        <v>65</v>
      </c>
      <c r="M74" s="101">
        <v>268</v>
      </c>
    </row>
    <row r="75" spans="1:13" ht="24.95" customHeight="1" x14ac:dyDescent="0.15">
      <c r="A75" s="100"/>
      <c r="B75" s="100">
        <v>15</v>
      </c>
      <c r="C75" s="101" t="s">
        <v>134</v>
      </c>
      <c r="D75" s="101" t="s">
        <v>135</v>
      </c>
      <c r="E75" s="101">
        <v>35</v>
      </c>
      <c r="F75" s="101">
        <v>35</v>
      </c>
      <c r="G75" s="101">
        <v>35</v>
      </c>
      <c r="H75" s="101"/>
      <c r="I75" s="101"/>
      <c r="J75" s="101"/>
      <c r="K75" s="101"/>
      <c r="L75" s="101">
        <v>83</v>
      </c>
      <c r="M75" s="101">
        <v>365</v>
      </c>
    </row>
    <row r="76" spans="1:13" ht="24.95" customHeight="1" x14ac:dyDescent="0.15">
      <c r="A76" s="100"/>
      <c r="B76" s="100">
        <v>16</v>
      </c>
      <c r="C76" s="101" t="s">
        <v>136</v>
      </c>
      <c r="D76" s="101" t="s">
        <v>137</v>
      </c>
      <c r="E76" s="101">
        <v>45.4</v>
      </c>
      <c r="F76" s="101">
        <v>45.4</v>
      </c>
      <c r="G76" s="101">
        <v>45.4</v>
      </c>
      <c r="H76" s="101"/>
      <c r="I76" s="101"/>
      <c r="J76" s="101"/>
      <c r="K76" s="101"/>
      <c r="L76" s="101">
        <v>132</v>
      </c>
      <c r="M76" s="101">
        <v>539</v>
      </c>
    </row>
    <row r="77" spans="1:13" ht="24.95" customHeight="1" x14ac:dyDescent="0.15">
      <c r="A77" s="100"/>
      <c r="B77" s="100">
        <v>17</v>
      </c>
      <c r="C77" s="101" t="s">
        <v>138</v>
      </c>
      <c r="D77" s="101" t="s">
        <v>139</v>
      </c>
      <c r="E77" s="101">
        <v>78.599999999999994</v>
      </c>
      <c r="F77" s="101">
        <v>78.599999999999994</v>
      </c>
      <c r="G77" s="101">
        <v>78.599999999999994</v>
      </c>
      <c r="H77" s="101"/>
      <c r="I77" s="101"/>
      <c r="J77" s="101"/>
      <c r="K77" s="101"/>
      <c r="L77" s="101">
        <v>227</v>
      </c>
      <c r="M77" s="101">
        <v>1045</v>
      </c>
    </row>
    <row r="78" spans="1:13" ht="24.95" customHeight="1" x14ac:dyDescent="0.15">
      <c r="A78" s="100"/>
      <c r="B78" s="100">
        <v>18</v>
      </c>
      <c r="C78" s="101" t="s">
        <v>140</v>
      </c>
      <c r="D78" s="114" t="s">
        <v>141</v>
      </c>
      <c r="E78" s="101">
        <v>90</v>
      </c>
      <c r="F78" s="101">
        <v>90</v>
      </c>
      <c r="G78" s="101">
        <v>90</v>
      </c>
      <c r="H78" s="101"/>
      <c r="I78" s="101"/>
      <c r="J78" s="101"/>
      <c r="K78" s="101"/>
      <c r="L78" s="101">
        <v>135</v>
      </c>
      <c r="M78" s="101">
        <v>1127</v>
      </c>
    </row>
    <row r="79" spans="1:13" ht="24.95" customHeight="1" x14ac:dyDescent="0.15">
      <c r="A79" s="100"/>
      <c r="B79" s="100">
        <v>19</v>
      </c>
      <c r="C79" s="101" t="s">
        <v>142</v>
      </c>
      <c r="D79" s="114" t="s">
        <v>143</v>
      </c>
      <c r="E79" s="101">
        <v>30</v>
      </c>
      <c r="F79" s="101">
        <v>30</v>
      </c>
      <c r="G79" s="101">
        <v>30</v>
      </c>
      <c r="H79" s="101"/>
      <c r="I79" s="101"/>
      <c r="J79" s="101"/>
      <c r="K79" s="101"/>
      <c r="L79" s="101">
        <v>171</v>
      </c>
      <c r="M79" s="101">
        <v>714</v>
      </c>
    </row>
    <row r="80" spans="1:13" ht="24.95" customHeight="1" x14ac:dyDescent="0.15">
      <c r="A80" s="100"/>
      <c r="B80" s="100">
        <v>20</v>
      </c>
      <c r="C80" s="101" t="s">
        <v>144</v>
      </c>
      <c r="D80" s="114" t="s">
        <v>145</v>
      </c>
      <c r="E80" s="101">
        <v>15</v>
      </c>
      <c r="F80" s="101">
        <v>15</v>
      </c>
      <c r="G80" s="101">
        <v>15</v>
      </c>
      <c r="H80" s="101"/>
      <c r="I80" s="101"/>
      <c r="J80" s="101"/>
      <c r="K80" s="101"/>
      <c r="L80" s="101">
        <v>83</v>
      </c>
      <c r="M80" s="101">
        <v>365</v>
      </c>
    </row>
    <row r="81" spans="1:13" ht="24.95" customHeight="1" x14ac:dyDescent="0.15">
      <c r="A81" s="100"/>
      <c r="B81" s="100">
        <v>21</v>
      </c>
      <c r="C81" s="101" t="s">
        <v>146</v>
      </c>
      <c r="D81" s="114" t="s">
        <v>147</v>
      </c>
      <c r="E81" s="101">
        <v>39</v>
      </c>
      <c r="F81" s="101">
        <v>39</v>
      </c>
      <c r="G81" s="101">
        <v>39</v>
      </c>
      <c r="H81" s="101"/>
      <c r="I81" s="101"/>
      <c r="J81" s="101"/>
      <c r="K81" s="101"/>
      <c r="L81" s="101">
        <v>135</v>
      </c>
      <c r="M81" s="101">
        <v>588</v>
      </c>
    </row>
    <row r="82" spans="1:13" ht="24.95" customHeight="1" x14ac:dyDescent="0.15">
      <c r="A82" s="101"/>
      <c r="B82" s="100">
        <v>22</v>
      </c>
      <c r="C82" s="101" t="s">
        <v>148</v>
      </c>
      <c r="D82" s="101" t="s">
        <v>149</v>
      </c>
      <c r="E82" s="101">
        <v>8</v>
      </c>
      <c r="F82" s="101">
        <v>8</v>
      </c>
      <c r="G82" s="101">
        <v>8</v>
      </c>
      <c r="H82" s="101"/>
      <c r="I82" s="101"/>
      <c r="J82" s="101"/>
      <c r="K82" s="101"/>
      <c r="L82" s="101">
        <v>519</v>
      </c>
      <c r="M82" s="101">
        <v>2495</v>
      </c>
    </row>
    <row r="83" spans="1:13" ht="24.95" customHeight="1" x14ac:dyDescent="0.15">
      <c r="A83" s="101"/>
      <c r="B83" s="100">
        <v>23</v>
      </c>
      <c r="C83" s="101" t="s">
        <v>150</v>
      </c>
      <c r="D83" s="101" t="s">
        <v>151</v>
      </c>
      <c r="E83" s="101">
        <v>4.5</v>
      </c>
      <c r="F83" s="101">
        <v>4.5</v>
      </c>
      <c r="G83" s="101">
        <v>4.5</v>
      </c>
      <c r="H83" s="101"/>
      <c r="I83" s="101"/>
      <c r="J83" s="101"/>
      <c r="K83" s="101"/>
      <c r="L83" s="101">
        <v>182</v>
      </c>
      <c r="M83" s="101">
        <v>804</v>
      </c>
    </row>
    <row r="84" spans="1:13" ht="24.95" customHeight="1" x14ac:dyDescent="0.15">
      <c r="A84" s="101"/>
      <c r="B84" s="100">
        <v>24</v>
      </c>
      <c r="C84" s="101" t="s">
        <v>152</v>
      </c>
      <c r="D84" s="101" t="s">
        <v>153</v>
      </c>
      <c r="E84" s="101">
        <v>4</v>
      </c>
      <c r="F84" s="101">
        <v>4</v>
      </c>
      <c r="G84" s="101">
        <v>4</v>
      </c>
      <c r="H84" s="101"/>
      <c r="I84" s="101"/>
      <c r="J84" s="101"/>
      <c r="K84" s="101"/>
      <c r="L84" s="101">
        <v>138</v>
      </c>
      <c r="M84" s="101">
        <v>588</v>
      </c>
    </row>
    <row r="85" spans="1:13" ht="24.95" customHeight="1" x14ac:dyDescent="0.15">
      <c r="A85" s="101"/>
      <c r="B85" s="100">
        <v>25</v>
      </c>
      <c r="C85" s="101" t="s">
        <v>154</v>
      </c>
      <c r="D85" s="101" t="s">
        <v>155</v>
      </c>
      <c r="E85" s="101">
        <v>10</v>
      </c>
      <c r="F85" s="101">
        <v>10</v>
      </c>
      <c r="G85" s="101">
        <v>10</v>
      </c>
      <c r="H85" s="101"/>
      <c r="I85" s="101"/>
      <c r="J85" s="101"/>
      <c r="K85" s="101"/>
      <c r="L85" s="101">
        <v>299</v>
      </c>
      <c r="M85" s="101">
        <v>1108</v>
      </c>
    </row>
    <row r="86" spans="1:13" ht="24.95" customHeight="1" x14ac:dyDescent="0.15">
      <c r="A86" s="101"/>
      <c r="B86" s="100">
        <v>26</v>
      </c>
      <c r="C86" s="101" t="s">
        <v>156</v>
      </c>
      <c r="D86" s="101" t="s">
        <v>153</v>
      </c>
      <c r="E86" s="101">
        <v>4</v>
      </c>
      <c r="F86" s="101">
        <v>4</v>
      </c>
      <c r="G86" s="101">
        <v>4</v>
      </c>
      <c r="H86" s="101"/>
      <c r="I86" s="101"/>
      <c r="J86" s="101"/>
      <c r="K86" s="101"/>
      <c r="L86" s="101">
        <v>146</v>
      </c>
      <c r="M86" s="101">
        <v>497</v>
      </c>
    </row>
    <row r="87" spans="1:13" ht="24.95" customHeight="1" x14ac:dyDescent="0.15">
      <c r="A87" s="101"/>
      <c r="B87" s="100">
        <v>27</v>
      </c>
      <c r="C87" s="101" t="s">
        <v>157</v>
      </c>
      <c r="D87" s="101" t="s">
        <v>158</v>
      </c>
      <c r="E87" s="101">
        <v>27</v>
      </c>
      <c r="F87" s="101">
        <v>27</v>
      </c>
      <c r="G87" s="101">
        <v>27</v>
      </c>
      <c r="H87" s="101"/>
      <c r="I87" s="101"/>
      <c r="J87" s="101"/>
      <c r="K87" s="101"/>
      <c r="L87" s="101">
        <v>253</v>
      </c>
      <c r="M87" s="101">
        <v>1091</v>
      </c>
    </row>
    <row r="88" spans="1:13" ht="24.95" customHeight="1" x14ac:dyDescent="0.15">
      <c r="A88" s="101"/>
      <c r="B88" s="100">
        <v>28</v>
      </c>
      <c r="C88" s="101" t="s">
        <v>159</v>
      </c>
      <c r="D88" s="101" t="s">
        <v>160</v>
      </c>
      <c r="E88" s="101">
        <v>27.5</v>
      </c>
      <c r="F88" s="101">
        <v>27.5</v>
      </c>
      <c r="G88" s="101">
        <v>27.5</v>
      </c>
      <c r="H88" s="101"/>
      <c r="I88" s="101"/>
      <c r="J88" s="101"/>
      <c r="K88" s="101"/>
      <c r="L88" s="101">
        <v>691</v>
      </c>
      <c r="M88" s="101">
        <v>3058</v>
      </c>
    </row>
    <row r="89" spans="1:13" ht="24.95" customHeight="1" x14ac:dyDescent="0.15">
      <c r="A89" s="101"/>
      <c r="B89" s="100">
        <v>29</v>
      </c>
      <c r="C89" s="101" t="s">
        <v>161</v>
      </c>
      <c r="D89" s="101" t="s">
        <v>162</v>
      </c>
      <c r="E89" s="101">
        <v>44</v>
      </c>
      <c r="F89" s="101">
        <v>44</v>
      </c>
      <c r="G89" s="101">
        <v>44</v>
      </c>
      <c r="H89" s="101"/>
      <c r="I89" s="101"/>
      <c r="J89" s="101"/>
      <c r="K89" s="101"/>
      <c r="L89" s="101">
        <v>328</v>
      </c>
      <c r="M89" s="101">
        <v>1369</v>
      </c>
    </row>
    <row r="90" spans="1:13" ht="24.95" customHeight="1" x14ac:dyDescent="0.15">
      <c r="A90" s="101"/>
      <c r="B90" s="100">
        <v>30</v>
      </c>
      <c r="C90" s="101" t="s">
        <v>163</v>
      </c>
      <c r="D90" s="101" t="s">
        <v>164</v>
      </c>
      <c r="E90" s="101">
        <v>4</v>
      </c>
      <c r="F90" s="101">
        <v>4</v>
      </c>
      <c r="G90" s="101">
        <v>4</v>
      </c>
      <c r="H90" s="101"/>
      <c r="I90" s="101"/>
      <c r="J90" s="101"/>
      <c r="K90" s="101"/>
      <c r="L90" s="101">
        <v>303</v>
      </c>
      <c r="M90" s="101">
        <v>1208</v>
      </c>
    </row>
    <row r="91" spans="1:13" ht="24.95" customHeight="1" x14ac:dyDescent="0.15">
      <c r="A91" s="101"/>
      <c r="B91" s="100">
        <v>31</v>
      </c>
      <c r="C91" s="101" t="s">
        <v>165</v>
      </c>
      <c r="D91" s="101" t="s">
        <v>166</v>
      </c>
      <c r="E91" s="101">
        <v>43.05</v>
      </c>
      <c r="F91" s="101">
        <v>43.05</v>
      </c>
      <c r="G91" s="101">
        <v>43.05</v>
      </c>
      <c r="H91" s="101"/>
      <c r="I91" s="101"/>
      <c r="J91" s="101"/>
      <c r="K91" s="101"/>
      <c r="L91" s="99">
        <v>147</v>
      </c>
      <c r="M91" s="101">
        <v>569</v>
      </c>
    </row>
    <row r="92" spans="1:13" ht="24.95" customHeight="1" x14ac:dyDescent="0.15">
      <c r="A92" s="101"/>
      <c r="B92" s="100">
        <v>32</v>
      </c>
      <c r="C92" s="101" t="s">
        <v>167</v>
      </c>
      <c r="D92" s="101" t="s">
        <v>168</v>
      </c>
      <c r="E92" s="101">
        <v>14</v>
      </c>
      <c r="F92" s="101">
        <v>14</v>
      </c>
      <c r="G92" s="101">
        <v>14</v>
      </c>
      <c r="H92" s="101"/>
      <c r="I92" s="101"/>
      <c r="J92" s="101"/>
      <c r="K92" s="101"/>
      <c r="L92" s="101">
        <v>108</v>
      </c>
      <c r="M92" s="101">
        <v>440</v>
      </c>
    </row>
    <row r="93" spans="1:13" ht="24.95" customHeight="1" x14ac:dyDescent="0.15">
      <c r="A93" s="101"/>
      <c r="B93" s="100">
        <v>33</v>
      </c>
      <c r="C93" s="101" t="s">
        <v>169</v>
      </c>
      <c r="D93" s="101" t="s">
        <v>6740</v>
      </c>
      <c r="E93" s="101">
        <v>3.75</v>
      </c>
      <c r="F93" s="101">
        <v>3.75</v>
      </c>
      <c r="G93" s="101">
        <v>3.75</v>
      </c>
      <c r="H93" s="101"/>
      <c r="I93" s="101"/>
      <c r="J93" s="101"/>
      <c r="K93" s="101"/>
      <c r="L93" s="101">
        <v>108</v>
      </c>
      <c r="M93" s="101">
        <v>440</v>
      </c>
    </row>
    <row r="94" spans="1:13" ht="24.95" customHeight="1" x14ac:dyDescent="0.15">
      <c r="A94" s="101"/>
      <c r="B94" s="100">
        <v>34</v>
      </c>
      <c r="C94" s="101" t="s">
        <v>170</v>
      </c>
      <c r="D94" s="101" t="s">
        <v>171</v>
      </c>
      <c r="E94" s="101">
        <v>13</v>
      </c>
      <c r="F94" s="101">
        <v>13</v>
      </c>
      <c r="G94" s="101">
        <v>13</v>
      </c>
      <c r="H94" s="101"/>
      <c r="I94" s="101"/>
      <c r="J94" s="101"/>
      <c r="K94" s="101"/>
      <c r="L94" s="101">
        <v>68</v>
      </c>
      <c r="M94" s="101">
        <v>304</v>
      </c>
    </row>
    <row r="95" spans="1:13" ht="24.95" customHeight="1" x14ac:dyDescent="0.15">
      <c r="A95" s="101"/>
      <c r="B95" s="100">
        <v>35</v>
      </c>
      <c r="C95" s="101" t="s">
        <v>172</v>
      </c>
      <c r="D95" s="101" t="s">
        <v>173</v>
      </c>
      <c r="E95" s="101">
        <v>22.7</v>
      </c>
      <c r="F95" s="101">
        <v>22.7</v>
      </c>
      <c r="G95" s="101">
        <v>22.7</v>
      </c>
      <c r="H95" s="101"/>
      <c r="I95" s="101"/>
      <c r="J95" s="101"/>
      <c r="K95" s="101"/>
      <c r="L95" s="101">
        <v>84</v>
      </c>
      <c r="M95" s="101">
        <v>388</v>
      </c>
    </row>
    <row r="96" spans="1:13" ht="24.95" customHeight="1" x14ac:dyDescent="0.15">
      <c r="A96" s="101"/>
      <c r="B96" s="100">
        <v>36</v>
      </c>
      <c r="C96" s="101" t="s">
        <v>174</v>
      </c>
      <c r="D96" s="101" t="s">
        <v>175</v>
      </c>
      <c r="E96" s="101">
        <v>4.5</v>
      </c>
      <c r="F96" s="101">
        <v>4.5</v>
      </c>
      <c r="G96" s="101">
        <v>4.5</v>
      </c>
      <c r="H96" s="101"/>
      <c r="I96" s="101"/>
      <c r="J96" s="101"/>
      <c r="K96" s="101"/>
      <c r="L96" s="101">
        <v>176</v>
      </c>
      <c r="M96" s="101">
        <v>584</v>
      </c>
    </row>
    <row r="97" spans="1:13" ht="24.95" customHeight="1" x14ac:dyDescent="0.15">
      <c r="A97" s="101"/>
      <c r="B97" s="100">
        <v>37</v>
      </c>
      <c r="C97" s="101" t="s">
        <v>176</v>
      </c>
      <c r="D97" s="101" t="s">
        <v>177</v>
      </c>
      <c r="E97" s="101">
        <v>30</v>
      </c>
      <c r="F97" s="101">
        <v>30</v>
      </c>
      <c r="G97" s="101">
        <v>30</v>
      </c>
      <c r="H97" s="101"/>
      <c r="I97" s="101"/>
      <c r="J97" s="101"/>
      <c r="K97" s="101"/>
      <c r="L97" s="101">
        <v>101</v>
      </c>
      <c r="M97" s="101">
        <v>332</v>
      </c>
    </row>
    <row r="98" spans="1:13" ht="24.95" customHeight="1" x14ac:dyDescent="0.15">
      <c r="A98" s="100" t="s">
        <v>178</v>
      </c>
      <c r="B98" s="100">
        <v>18</v>
      </c>
      <c r="C98" s="101"/>
      <c r="D98" s="101"/>
      <c r="E98" s="101">
        <f>SUM(E99:E116)</f>
        <v>4613.4399999999996</v>
      </c>
      <c r="F98" s="101">
        <f t="shared" ref="F98:G98" si="5">SUM(F99:F116)</f>
        <v>4613.4399999999996</v>
      </c>
      <c r="G98" s="101">
        <f t="shared" si="5"/>
        <v>4613.4399999999996</v>
      </c>
      <c r="H98" s="101"/>
      <c r="I98" s="101"/>
      <c r="J98" s="101"/>
      <c r="K98" s="101"/>
      <c r="L98" s="101"/>
      <c r="M98" s="101"/>
    </row>
    <row r="99" spans="1:13" ht="24.95" customHeight="1" x14ac:dyDescent="0.15">
      <c r="A99" s="100"/>
      <c r="B99" s="100">
        <v>1</v>
      </c>
      <c r="C99" s="101" t="s">
        <v>1661</v>
      </c>
      <c r="D99" s="101" t="s">
        <v>1678</v>
      </c>
      <c r="E99" s="101">
        <v>51.4</v>
      </c>
      <c r="F99" s="101">
        <v>51.4</v>
      </c>
      <c r="G99" s="101">
        <v>51.4</v>
      </c>
      <c r="H99" s="101"/>
      <c r="I99" s="101"/>
      <c r="J99" s="101"/>
      <c r="K99" s="101"/>
      <c r="L99" s="101"/>
      <c r="M99" s="101"/>
    </row>
    <row r="100" spans="1:13" ht="24.95" customHeight="1" x14ac:dyDescent="0.15">
      <c r="A100" s="100"/>
      <c r="B100" s="100">
        <v>2</v>
      </c>
      <c r="C100" s="101" t="s">
        <v>1662</v>
      </c>
      <c r="D100" s="101" t="s">
        <v>6741</v>
      </c>
      <c r="E100" s="101">
        <v>44.7</v>
      </c>
      <c r="F100" s="101">
        <v>44.7</v>
      </c>
      <c r="G100" s="101">
        <v>44.7</v>
      </c>
      <c r="H100" s="101"/>
      <c r="I100" s="101"/>
      <c r="J100" s="101"/>
      <c r="K100" s="101"/>
      <c r="L100" s="101"/>
      <c r="M100" s="101"/>
    </row>
    <row r="101" spans="1:13" ht="24.95" customHeight="1" x14ac:dyDescent="0.15">
      <c r="A101" s="100"/>
      <c r="B101" s="100">
        <v>3</v>
      </c>
      <c r="C101" s="101" t="s">
        <v>1663</v>
      </c>
      <c r="D101" s="101" t="s">
        <v>1678</v>
      </c>
      <c r="E101" s="101">
        <v>42.879999999999995</v>
      </c>
      <c r="F101" s="101">
        <v>42.879999999999995</v>
      </c>
      <c r="G101" s="101">
        <v>42.879999999999995</v>
      </c>
      <c r="H101" s="101"/>
      <c r="I101" s="101"/>
      <c r="J101" s="101"/>
      <c r="K101" s="101"/>
      <c r="L101" s="101"/>
      <c r="M101" s="101"/>
    </row>
    <row r="102" spans="1:13" ht="24.95" customHeight="1" x14ac:dyDescent="0.15">
      <c r="A102" s="100"/>
      <c r="B102" s="100">
        <v>4</v>
      </c>
      <c r="C102" s="101" t="s">
        <v>1664</v>
      </c>
      <c r="D102" s="101" t="s">
        <v>1678</v>
      </c>
      <c r="E102" s="101">
        <v>41.1</v>
      </c>
      <c r="F102" s="101">
        <v>41.1</v>
      </c>
      <c r="G102" s="101">
        <v>41.1</v>
      </c>
      <c r="H102" s="101"/>
      <c r="I102" s="101"/>
      <c r="J102" s="101"/>
      <c r="K102" s="101"/>
      <c r="L102" s="101"/>
      <c r="M102" s="101"/>
    </row>
    <row r="103" spans="1:13" ht="24.95" customHeight="1" x14ac:dyDescent="0.15">
      <c r="A103" s="100"/>
      <c r="B103" s="100">
        <v>5</v>
      </c>
      <c r="C103" s="101" t="s">
        <v>1665</v>
      </c>
      <c r="D103" s="101" t="s">
        <v>1678</v>
      </c>
      <c r="E103" s="101">
        <v>50.07</v>
      </c>
      <c r="F103" s="101">
        <v>50.07</v>
      </c>
      <c r="G103" s="101">
        <v>50.07</v>
      </c>
      <c r="H103" s="101"/>
      <c r="I103" s="101"/>
      <c r="J103" s="101"/>
      <c r="K103" s="101"/>
      <c r="L103" s="101"/>
      <c r="M103" s="101"/>
    </row>
    <row r="104" spans="1:13" ht="24.95" customHeight="1" x14ac:dyDescent="0.15">
      <c r="A104" s="100"/>
      <c r="B104" s="100">
        <v>6</v>
      </c>
      <c r="C104" s="101" t="s">
        <v>1666</v>
      </c>
      <c r="D104" s="101" t="s">
        <v>1678</v>
      </c>
      <c r="E104" s="101">
        <v>46.42</v>
      </c>
      <c r="F104" s="101">
        <v>46.42</v>
      </c>
      <c r="G104" s="101">
        <v>46.42</v>
      </c>
      <c r="H104" s="101"/>
      <c r="I104" s="101"/>
      <c r="J104" s="101"/>
      <c r="K104" s="101"/>
      <c r="L104" s="101"/>
      <c r="M104" s="101"/>
    </row>
    <row r="105" spans="1:13" ht="24.95" customHeight="1" x14ac:dyDescent="0.15">
      <c r="A105" s="100"/>
      <c r="B105" s="100">
        <v>7</v>
      </c>
      <c r="C105" s="101" t="s">
        <v>1667</v>
      </c>
      <c r="D105" s="101" t="s">
        <v>1678</v>
      </c>
      <c r="E105" s="101">
        <v>41.18</v>
      </c>
      <c r="F105" s="101">
        <v>41.18</v>
      </c>
      <c r="G105" s="101">
        <v>41.18</v>
      </c>
      <c r="H105" s="101"/>
      <c r="I105" s="101"/>
      <c r="J105" s="101"/>
      <c r="K105" s="101"/>
      <c r="L105" s="101"/>
      <c r="M105" s="101"/>
    </row>
    <row r="106" spans="1:13" ht="24.95" customHeight="1" x14ac:dyDescent="0.15">
      <c r="A106" s="100"/>
      <c r="B106" s="100">
        <v>8</v>
      </c>
      <c r="C106" s="101" t="s">
        <v>1668</v>
      </c>
      <c r="D106" s="101" t="s">
        <v>1678</v>
      </c>
      <c r="E106" s="101">
        <v>54.14</v>
      </c>
      <c r="F106" s="101">
        <v>54.14</v>
      </c>
      <c r="G106" s="101">
        <v>54.14</v>
      </c>
      <c r="H106" s="101"/>
      <c r="I106" s="101"/>
      <c r="J106" s="101"/>
      <c r="K106" s="101"/>
      <c r="L106" s="101"/>
      <c r="M106" s="101"/>
    </row>
    <row r="107" spans="1:13" ht="24.95" customHeight="1" x14ac:dyDescent="0.15">
      <c r="A107" s="100"/>
      <c r="B107" s="100">
        <v>9</v>
      </c>
      <c r="C107" s="101" t="s">
        <v>1669</v>
      </c>
      <c r="D107" s="101" t="s">
        <v>1678</v>
      </c>
      <c r="E107" s="101">
        <v>51.07</v>
      </c>
      <c r="F107" s="101">
        <v>51.07</v>
      </c>
      <c r="G107" s="101">
        <v>51.07</v>
      </c>
      <c r="H107" s="101"/>
      <c r="I107" s="101"/>
      <c r="J107" s="101"/>
      <c r="K107" s="101"/>
      <c r="L107" s="101"/>
      <c r="M107" s="101"/>
    </row>
    <row r="108" spans="1:13" ht="24.95" customHeight="1" x14ac:dyDescent="0.15">
      <c r="A108" s="100"/>
      <c r="B108" s="100">
        <v>10</v>
      </c>
      <c r="C108" s="101" t="s">
        <v>1670</v>
      </c>
      <c r="D108" s="101" t="s">
        <v>1678</v>
      </c>
      <c r="E108" s="101">
        <v>50.06</v>
      </c>
      <c r="F108" s="101">
        <v>50.06</v>
      </c>
      <c r="G108" s="101">
        <v>50.06</v>
      </c>
      <c r="H108" s="101"/>
      <c r="I108" s="101"/>
      <c r="J108" s="101"/>
      <c r="K108" s="101"/>
      <c r="L108" s="101"/>
      <c r="M108" s="101"/>
    </row>
    <row r="109" spans="1:13" ht="24.95" customHeight="1" x14ac:dyDescent="0.15">
      <c r="A109" s="100"/>
      <c r="B109" s="100">
        <v>11</v>
      </c>
      <c r="C109" s="101" t="s">
        <v>1671</v>
      </c>
      <c r="D109" s="101" t="s">
        <v>1678</v>
      </c>
      <c r="E109" s="101">
        <v>48.480000000000004</v>
      </c>
      <c r="F109" s="101">
        <v>48.480000000000004</v>
      </c>
      <c r="G109" s="101">
        <v>48.480000000000004</v>
      </c>
      <c r="H109" s="101"/>
      <c r="I109" s="101"/>
      <c r="J109" s="101"/>
      <c r="K109" s="101"/>
      <c r="L109" s="101"/>
      <c r="M109" s="101"/>
    </row>
    <row r="110" spans="1:13" ht="24.95" customHeight="1" x14ac:dyDescent="0.15">
      <c r="A110" s="100"/>
      <c r="B110" s="100">
        <v>12</v>
      </c>
      <c r="C110" s="101" t="s">
        <v>1672</v>
      </c>
      <c r="D110" s="101" t="s">
        <v>1678</v>
      </c>
      <c r="E110" s="101">
        <v>45.84</v>
      </c>
      <c r="F110" s="101">
        <v>45.84</v>
      </c>
      <c r="G110" s="101">
        <v>45.84</v>
      </c>
      <c r="H110" s="101"/>
      <c r="I110" s="101"/>
      <c r="J110" s="101"/>
      <c r="K110" s="101"/>
      <c r="L110" s="101"/>
      <c r="M110" s="101"/>
    </row>
    <row r="111" spans="1:13" ht="24.95" customHeight="1" x14ac:dyDescent="0.15">
      <c r="A111" s="100"/>
      <c r="B111" s="100">
        <v>13</v>
      </c>
      <c r="C111" s="101" t="s">
        <v>1673</v>
      </c>
      <c r="D111" s="101" t="s">
        <v>1678</v>
      </c>
      <c r="E111" s="101">
        <v>35.75</v>
      </c>
      <c r="F111" s="101">
        <v>35.75</v>
      </c>
      <c r="G111" s="101">
        <v>35.75</v>
      </c>
      <c r="H111" s="101"/>
      <c r="I111" s="101"/>
      <c r="J111" s="101"/>
      <c r="K111" s="101"/>
      <c r="L111" s="101"/>
      <c r="M111" s="101"/>
    </row>
    <row r="112" spans="1:13" ht="24.95" customHeight="1" x14ac:dyDescent="0.15">
      <c r="A112" s="100"/>
      <c r="B112" s="100">
        <v>14</v>
      </c>
      <c r="C112" s="101" t="s">
        <v>1674</v>
      </c>
      <c r="D112" s="101" t="s">
        <v>1678</v>
      </c>
      <c r="E112" s="101">
        <v>45.64</v>
      </c>
      <c r="F112" s="101">
        <v>45.64</v>
      </c>
      <c r="G112" s="101">
        <v>45.64</v>
      </c>
      <c r="H112" s="101"/>
      <c r="I112" s="101"/>
      <c r="J112" s="101"/>
      <c r="K112" s="101"/>
      <c r="L112" s="101"/>
      <c r="M112" s="101"/>
    </row>
    <row r="113" spans="1:13" ht="24.95" customHeight="1" x14ac:dyDescent="0.15">
      <c r="A113" s="100"/>
      <c r="B113" s="100">
        <v>15</v>
      </c>
      <c r="C113" s="101" t="s">
        <v>1675</v>
      </c>
      <c r="D113" s="101" t="s">
        <v>1678</v>
      </c>
      <c r="E113" s="101">
        <v>53.05</v>
      </c>
      <c r="F113" s="101">
        <v>53.05</v>
      </c>
      <c r="G113" s="101">
        <v>53.05</v>
      </c>
      <c r="H113" s="101"/>
      <c r="I113" s="101"/>
      <c r="J113" s="101"/>
      <c r="K113" s="101"/>
      <c r="L113" s="101"/>
      <c r="M113" s="101"/>
    </row>
    <row r="114" spans="1:13" ht="24.95" customHeight="1" x14ac:dyDescent="0.15">
      <c r="A114" s="100"/>
      <c r="B114" s="100">
        <v>16</v>
      </c>
      <c r="C114" s="101" t="s">
        <v>1676</v>
      </c>
      <c r="D114" s="101" t="s">
        <v>1678</v>
      </c>
      <c r="E114" s="101">
        <v>66.52</v>
      </c>
      <c r="F114" s="101">
        <v>66.52</v>
      </c>
      <c r="G114" s="101">
        <v>66.52</v>
      </c>
      <c r="H114" s="101"/>
      <c r="I114" s="101"/>
      <c r="J114" s="101"/>
      <c r="K114" s="101"/>
      <c r="L114" s="101"/>
      <c r="M114" s="101"/>
    </row>
    <row r="115" spans="1:13" ht="24" customHeight="1" x14ac:dyDescent="0.15">
      <c r="A115" s="100"/>
      <c r="B115" s="100">
        <v>17</v>
      </c>
      <c r="C115" s="101" t="s">
        <v>1677</v>
      </c>
      <c r="D115" s="101" t="s">
        <v>1678</v>
      </c>
      <c r="E115" s="101">
        <v>35.14</v>
      </c>
      <c r="F115" s="101">
        <v>35.14</v>
      </c>
      <c r="G115" s="101">
        <v>35.14</v>
      </c>
      <c r="H115" s="101"/>
      <c r="I115" s="101"/>
      <c r="J115" s="101"/>
      <c r="K115" s="101"/>
      <c r="L115" s="101"/>
      <c r="M115" s="101"/>
    </row>
    <row r="116" spans="1:13" ht="33.75" x14ac:dyDescent="0.15">
      <c r="A116" s="100"/>
      <c r="B116" s="100">
        <v>18</v>
      </c>
      <c r="C116" s="101" t="s">
        <v>6742</v>
      </c>
      <c r="D116" s="101" t="s">
        <v>6743</v>
      </c>
      <c r="E116" s="101">
        <v>3810</v>
      </c>
      <c r="F116" s="101">
        <v>3810</v>
      </c>
      <c r="G116" s="101">
        <v>3810</v>
      </c>
      <c r="H116" s="101"/>
      <c r="I116" s="101"/>
      <c r="J116" s="101"/>
      <c r="K116" s="101"/>
      <c r="L116" s="101"/>
      <c r="M116" s="101"/>
    </row>
    <row r="117" spans="1:13" ht="24.95" customHeight="1" x14ac:dyDescent="0.15">
      <c r="A117" s="100" t="s">
        <v>179</v>
      </c>
      <c r="B117" s="100">
        <v>8</v>
      </c>
      <c r="C117" s="101"/>
      <c r="D117" s="101"/>
      <c r="E117" s="101">
        <f>SUM(E118:E125)</f>
        <v>2629.7</v>
      </c>
      <c r="F117" s="101">
        <f>SUM(F118:F125)</f>
        <v>2629.7</v>
      </c>
      <c r="G117" s="101">
        <f>SUM(G118:G125)</f>
        <v>2629.7</v>
      </c>
      <c r="H117" s="101"/>
      <c r="I117" s="101"/>
      <c r="J117" s="101"/>
      <c r="K117" s="101"/>
      <c r="L117" s="101">
        <f>SUM(L118:L125)</f>
        <v>783</v>
      </c>
      <c r="M117" s="101">
        <f>SUM(M118:M125)</f>
        <v>2851</v>
      </c>
    </row>
    <row r="118" spans="1:13" ht="24.95" customHeight="1" x14ac:dyDescent="0.15">
      <c r="A118" s="100"/>
      <c r="B118" s="100">
        <v>1</v>
      </c>
      <c r="C118" s="60" t="s">
        <v>180</v>
      </c>
      <c r="D118" s="101" t="s">
        <v>181</v>
      </c>
      <c r="E118" s="101">
        <v>239.7</v>
      </c>
      <c r="F118" s="101">
        <v>239.7</v>
      </c>
      <c r="G118" s="101">
        <v>239.7</v>
      </c>
      <c r="H118" s="101"/>
      <c r="I118" s="101"/>
      <c r="J118" s="101"/>
      <c r="K118" s="101"/>
      <c r="L118" s="101">
        <v>358</v>
      </c>
      <c r="M118" s="101">
        <v>1528</v>
      </c>
    </row>
    <row r="119" spans="1:13" ht="24.95" customHeight="1" x14ac:dyDescent="0.15">
      <c r="A119" s="101"/>
      <c r="B119" s="100">
        <v>2</v>
      </c>
      <c r="C119" s="101" t="s">
        <v>182</v>
      </c>
      <c r="D119" s="101" t="s">
        <v>183</v>
      </c>
      <c r="E119" s="101">
        <v>180</v>
      </c>
      <c r="F119" s="101">
        <v>180</v>
      </c>
      <c r="G119" s="101">
        <v>180</v>
      </c>
      <c r="H119" s="101"/>
      <c r="I119" s="101"/>
      <c r="J119" s="101"/>
      <c r="K119" s="101"/>
      <c r="L119" s="101">
        <v>180</v>
      </c>
      <c r="M119" s="101">
        <v>539</v>
      </c>
    </row>
    <row r="120" spans="1:13" ht="24.95" customHeight="1" x14ac:dyDescent="0.15">
      <c r="A120" s="101"/>
      <c r="B120" s="100">
        <v>3</v>
      </c>
      <c r="C120" s="101" t="s">
        <v>184</v>
      </c>
      <c r="D120" s="101" t="s">
        <v>183</v>
      </c>
      <c r="E120" s="101">
        <v>15</v>
      </c>
      <c r="F120" s="101">
        <v>15</v>
      </c>
      <c r="G120" s="101">
        <v>15</v>
      </c>
      <c r="H120" s="101"/>
      <c r="I120" s="101"/>
      <c r="J120" s="101"/>
      <c r="K120" s="101"/>
      <c r="L120" s="101">
        <v>12</v>
      </c>
      <c r="M120" s="101">
        <v>35</v>
      </c>
    </row>
    <row r="121" spans="1:13" ht="24.95" customHeight="1" x14ac:dyDescent="0.15">
      <c r="A121" s="101"/>
      <c r="B121" s="100">
        <v>4</v>
      </c>
      <c r="C121" s="101" t="s">
        <v>6744</v>
      </c>
      <c r="D121" s="101" t="s">
        <v>6745</v>
      </c>
      <c r="E121" s="101">
        <v>470</v>
      </c>
      <c r="F121" s="101">
        <v>470</v>
      </c>
      <c r="G121" s="101">
        <v>470</v>
      </c>
      <c r="H121" s="101"/>
      <c r="I121" s="101"/>
      <c r="J121" s="101"/>
      <c r="K121" s="101"/>
      <c r="L121" s="101">
        <v>97</v>
      </c>
      <c r="M121" s="101">
        <v>317</v>
      </c>
    </row>
    <row r="122" spans="1:13" ht="24.95" customHeight="1" x14ac:dyDescent="0.15">
      <c r="A122" s="101"/>
      <c r="B122" s="100">
        <v>5</v>
      </c>
      <c r="C122" s="101" t="s">
        <v>6746</v>
      </c>
      <c r="D122" s="101" t="s">
        <v>6745</v>
      </c>
      <c r="E122" s="101">
        <v>435</v>
      </c>
      <c r="F122" s="101">
        <v>435</v>
      </c>
      <c r="G122" s="101">
        <v>435</v>
      </c>
      <c r="H122" s="101"/>
      <c r="I122" s="101"/>
      <c r="J122" s="101"/>
      <c r="K122" s="101"/>
      <c r="L122" s="101">
        <v>56</v>
      </c>
      <c r="M122" s="101">
        <v>187</v>
      </c>
    </row>
    <row r="123" spans="1:13" ht="24.95" customHeight="1" x14ac:dyDescent="0.15">
      <c r="A123" s="101"/>
      <c r="B123" s="100">
        <v>6</v>
      </c>
      <c r="C123" s="101" t="s">
        <v>1656</v>
      </c>
      <c r="D123" s="101" t="s">
        <v>1657</v>
      </c>
      <c r="E123" s="101">
        <v>412</v>
      </c>
      <c r="F123" s="101">
        <v>412</v>
      </c>
      <c r="G123" s="101">
        <v>412</v>
      </c>
      <c r="H123" s="101"/>
      <c r="I123" s="101"/>
      <c r="J123" s="101"/>
      <c r="K123" s="101"/>
      <c r="L123" s="101">
        <v>17</v>
      </c>
      <c r="M123" s="101">
        <v>41</v>
      </c>
    </row>
    <row r="124" spans="1:13" ht="24.95" customHeight="1" x14ac:dyDescent="0.15">
      <c r="A124" s="101"/>
      <c r="B124" s="100">
        <v>7</v>
      </c>
      <c r="C124" s="101" t="s">
        <v>6747</v>
      </c>
      <c r="D124" s="101" t="s">
        <v>1657</v>
      </c>
      <c r="E124" s="101">
        <v>468</v>
      </c>
      <c r="F124" s="101">
        <v>468</v>
      </c>
      <c r="G124" s="101">
        <v>468</v>
      </c>
      <c r="H124" s="101"/>
      <c r="I124" s="101"/>
      <c r="J124" s="101"/>
      <c r="K124" s="101"/>
      <c r="L124" s="101">
        <v>42</v>
      </c>
      <c r="M124" s="101">
        <v>140</v>
      </c>
    </row>
    <row r="125" spans="1:13" ht="24.95" customHeight="1" x14ac:dyDescent="0.15">
      <c r="A125" s="101"/>
      <c r="B125" s="100">
        <v>8</v>
      </c>
      <c r="C125" s="101" t="s">
        <v>6748</v>
      </c>
      <c r="D125" s="101" t="s">
        <v>1657</v>
      </c>
      <c r="E125" s="101">
        <v>410</v>
      </c>
      <c r="F125" s="101">
        <v>410</v>
      </c>
      <c r="G125" s="101">
        <v>410</v>
      </c>
      <c r="H125" s="101"/>
      <c r="I125" s="101"/>
      <c r="J125" s="101"/>
      <c r="K125" s="101"/>
      <c r="L125" s="101">
        <v>21</v>
      </c>
      <c r="M125" s="101">
        <v>64</v>
      </c>
    </row>
    <row r="126" spans="1:13" ht="24.95" customHeight="1" x14ac:dyDescent="0.15">
      <c r="A126" s="100" t="s">
        <v>185</v>
      </c>
      <c r="B126" s="100">
        <v>141</v>
      </c>
      <c r="C126" s="101"/>
      <c r="D126" s="101"/>
      <c r="E126" s="101">
        <f>SUM(E127:E267)</f>
        <v>3031.8987999999999</v>
      </c>
      <c r="F126" s="101">
        <f t="shared" ref="F126:J126" si="6">SUM(F127:F267)</f>
        <v>3031.8987999999999</v>
      </c>
      <c r="G126" s="101">
        <f t="shared" si="6"/>
        <v>3031.8987999999999</v>
      </c>
      <c r="H126" s="101">
        <f t="shared" si="6"/>
        <v>0</v>
      </c>
      <c r="I126" s="101">
        <f t="shared" si="6"/>
        <v>0</v>
      </c>
      <c r="J126" s="101">
        <f t="shared" si="6"/>
        <v>0</v>
      </c>
      <c r="K126" s="101">
        <f>SUM(K127:K267)</f>
        <v>0</v>
      </c>
      <c r="L126" s="101">
        <f>SUM(L127:L267)</f>
        <v>48264</v>
      </c>
      <c r="M126" s="101">
        <f>SUM(M127:M267)</f>
        <v>262879</v>
      </c>
    </row>
    <row r="127" spans="1:13" ht="24.95" customHeight="1" x14ac:dyDescent="0.15">
      <c r="A127" s="100"/>
      <c r="B127" s="100">
        <v>1</v>
      </c>
      <c r="C127" s="101" t="s">
        <v>186</v>
      </c>
      <c r="D127" s="101" t="s">
        <v>187</v>
      </c>
      <c r="E127" s="101">
        <v>14.3</v>
      </c>
      <c r="F127" s="101">
        <v>14.3</v>
      </c>
      <c r="G127" s="101">
        <v>14.3</v>
      </c>
      <c r="H127" s="101"/>
      <c r="I127" s="101"/>
      <c r="J127" s="101"/>
      <c r="K127" s="101"/>
      <c r="L127" s="101">
        <v>148</v>
      </c>
      <c r="M127" s="101">
        <v>580</v>
      </c>
    </row>
    <row r="128" spans="1:13" ht="78.75" x14ac:dyDescent="0.15">
      <c r="A128" s="100"/>
      <c r="B128" s="100">
        <v>2</v>
      </c>
      <c r="C128" s="101" t="s">
        <v>188</v>
      </c>
      <c r="D128" s="101" t="s">
        <v>189</v>
      </c>
      <c r="E128" s="101">
        <v>10</v>
      </c>
      <c r="F128" s="101">
        <v>10</v>
      </c>
      <c r="G128" s="101">
        <v>10</v>
      </c>
      <c r="H128" s="101"/>
      <c r="I128" s="101"/>
      <c r="J128" s="101"/>
      <c r="K128" s="101"/>
      <c r="L128" s="101">
        <v>1117</v>
      </c>
      <c r="M128" s="101">
        <v>4385</v>
      </c>
    </row>
    <row r="129" spans="1:13" ht="78.75" x14ac:dyDescent="0.15">
      <c r="A129" s="100"/>
      <c r="B129" s="100">
        <v>3</v>
      </c>
      <c r="C129" s="101" t="s">
        <v>190</v>
      </c>
      <c r="D129" s="101" t="s">
        <v>6749</v>
      </c>
      <c r="E129" s="101">
        <v>0.6</v>
      </c>
      <c r="F129" s="101">
        <v>0.6</v>
      </c>
      <c r="G129" s="101">
        <v>0.6</v>
      </c>
      <c r="H129" s="101"/>
      <c r="I129" s="101"/>
      <c r="J129" s="101"/>
      <c r="K129" s="101"/>
      <c r="L129" s="101">
        <v>106</v>
      </c>
      <c r="M129" s="101">
        <v>389</v>
      </c>
    </row>
    <row r="130" spans="1:13" ht="24.95" customHeight="1" x14ac:dyDescent="0.15">
      <c r="A130" s="100"/>
      <c r="B130" s="100">
        <v>4</v>
      </c>
      <c r="C130" s="101" t="s">
        <v>191</v>
      </c>
      <c r="D130" s="101" t="s">
        <v>192</v>
      </c>
      <c r="E130" s="101">
        <v>4.08</v>
      </c>
      <c r="F130" s="101">
        <v>4.08</v>
      </c>
      <c r="G130" s="101">
        <v>4.08</v>
      </c>
      <c r="H130" s="101"/>
      <c r="I130" s="101"/>
      <c r="J130" s="101"/>
      <c r="K130" s="101"/>
      <c r="L130" s="101">
        <v>226</v>
      </c>
      <c r="M130" s="101">
        <v>812</v>
      </c>
    </row>
    <row r="131" spans="1:13" ht="33.75" x14ac:dyDescent="0.15">
      <c r="A131" s="100"/>
      <c r="B131" s="100">
        <v>5</v>
      </c>
      <c r="C131" s="101" t="s">
        <v>193</v>
      </c>
      <c r="D131" s="101" t="s">
        <v>194</v>
      </c>
      <c r="E131" s="101">
        <v>30</v>
      </c>
      <c r="F131" s="101">
        <v>30</v>
      </c>
      <c r="G131" s="101">
        <v>30</v>
      </c>
      <c r="H131" s="101"/>
      <c r="I131" s="101"/>
      <c r="J131" s="101"/>
      <c r="K131" s="101"/>
      <c r="L131" s="101">
        <v>211</v>
      </c>
      <c r="M131" s="101">
        <v>916</v>
      </c>
    </row>
    <row r="132" spans="1:13" ht="33.75" x14ac:dyDescent="0.15">
      <c r="A132" s="100"/>
      <c r="B132" s="100">
        <v>6</v>
      </c>
      <c r="C132" s="101" t="s">
        <v>195</v>
      </c>
      <c r="D132" s="115" t="s">
        <v>196</v>
      </c>
      <c r="E132" s="115">
        <v>46.2</v>
      </c>
      <c r="F132" s="115">
        <v>46.2</v>
      </c>
      <c r="G132" s="115">
        <v>46.2</v>
      </c>
      <c r="H132" s="101"/>
      <c r="I132" s="101"/>
      <c r="J132" s="101"/>
      <c r="K132" s="101"/>
      <c r="L132" s="101">
        <v>212</v>
      </c>
      <c r="M132" s="101">
        <v>857</v>
      </c>
    </row>
    <row r="133" spans="1:13" ht="33.75" x14ac:dyDescent="0.15">
      <c r="A133" s="100"/>
      <c r="B133" s="100">
        <v>7</v>
      </c>
      <c r="C133" s="101" t="s">
        <v>197</v>
      </c>
      <c r="D133" s="115" t="s">
        <v>198</v>
      </c>
      <c r="E133" s="101">
        <v>10</v>
      </c>
      <c r="F133" s="101">
        <v>10</v>
      </c>
      <c r="G133" s="101">
        <v>10</v>
      </c>
      <c r="H133" s="101"/>
      <c r="I133" s="101"/>
      <c r="J133" s="101"/>
      <c r="K133" s="101"/>
      <c r="L133" s="101">
        <v>211</v>
      </c>
      <c r="M133" s="101">
        <v>916</v>
      </c>
    </row>
    <row r="134" spans="1:13" ht="45" x14ac:dyDescent="0.15">
      <c r="A134" s="100"/>
      <c r="B134" s="100">
        <v>8</v>
      </c>
      <c r="C134" s="101" t="s">
        <v>199</v>
      </c>
      <c r="D134" s="101" t="s">
        <v>200</v>
      </c>
      <c r="E134" s="101">
        <v>40</v>
      </c>
      <c r="F134" s="101">
        <v>40</v>
      </c>
      <c r="G134" s="101">
        <v>40</v>
      </c>
      <c r="H134" s="101"/>
      <c r="I134" s="101"/>
      <c r="J134" s="101"/>
      <c r="K134" s="101"/>
      <c r="L134" s="101">
        <v>212</v>
      </c>
      <c r="M134" s="101">
        <v>857</v>
      </c>
    </row>
    <row r="135" spans="1:13" ht="24.95" customHeight="1" x14ac:dyDescent="0.15">
      <c r="A135" s="100"/>
      <c r="B135" s="100">
        <v>9</v>
      </c>
      <c r="C135" s="101" t="s">
        <v>201</v>
      </c>
      <c r="D135" s="101" t="s">
        <v>202</v>
      </c>
      <c r="E135" s="101">
        <v>11.25</v>
      </c>
      <c r="F135" s="101">
        <v>11.25</v>
      </c>
      <c r="G135" s="101">
        <v>11.25</v>
      </c>
      <c r="H135" s="101"/>
      <c r="I135" s="101"/>
      <c r="J135" s="101"/>
      <c r="K135" s="101"/>
      <c r="L135" s="101">
        <v>453</v>
      </c>
      <c r="M135" s="101">
        <v>2015</v>
      </c>
    </row>
    <row r="136" spans="1:13" ht="24.95" customHeight="1" x14ac:dyDescent="0.15">
      <c r="A136" s="100"/>
      <c r="B136" s="100">
        <v>10</v>
      </c>
      <c r="C136" s="101" t="s">
        <v>203</v>
      </c>
      <c r="D136" s="101" t="s">
        <v>204</v>
      </c>
      <c r="E136" s="101">
        <v>16.25</v>
      </c>
      <c r="F136" s="101">
        <v>16.25</v>
      </c>
      <c r="G136" s="101">
        <v>16.25</v>
      </c>
      <c r="H136" s="101"/>
      <c r="I136" s="101"/>
      <c r="J136" s="101"/>
      <c r="K136" s="101"/>
      <c r="L136" s="99">
        <v>487</v>
      </c>
      <c r="M136" s="99">
        <v>2520</v>
      </c>
    </row>
    <row r="137" spans="1:13" ht="24.95" customHeight="1" x14ac:dyDescent="0.15">
      <c r="A137" s="100"/>
      <c r="B137" s="100">
        <v>11</v>
      </c>
      <c r="C137" s="101" t="s">
        <v>205</v>
      </c>
      <c r="D137" s="101" t="s">
        <v>206</v>
      </c>
      <c r="E137" s="101">
        <v>2</v>
      </c>
      <c r="F137" s="101">
        <v>2</v>
      </c>
      <c r="G137" s="101">
        <v>2</v>
      </c>
      <c r="H137" s="101"/>
      <c r="I137" s="101"/>
      <c r="J137" s="101"/>
      <c r="K137" s="101"/>
      <c r="L137" s="99">
        <v>487</v>
      </c>
      <c r="M137" s="99">
        <v>2520</v>
      </c>
    </row>
    <row r="138" spans="1:13" ht="24.95" customHeight="1" x14ac:dyDescent="0.15">
      <c r="A138" s="100"/>
      <c r="B138" s="100">
        <v>12</v>
      </c>
      <c r="C138" s="101" t="s">
        <v>207</v>
      </c>
      <c r="D138" s="101" t="s">
        <v>208</v>
      </c>
      <c r="E138" s="101">
        <v>24</v>
      </c>
      <c r="F138" s="101">
        <v>24</v>
      </c>
      <c r="G138" s="101">
        <v>24</v>
      </c>
      <c r="H138" s="101"/>
      <c r="I138" s="101"/>
      <c r="J138" s="101"/>
      <c r="K138" s="101"/>
      <c r="L138" s="99">
        <v>546</v>
      </c>
      <c r="M138" s="99">
        <v>2488</v>
      </c>
    </row>
    <row r="139" spans="1:13" ht="24.95" customHeight="1" x14ac:dyDescent="0.15">
      <c r="A139" s="100"/>
      <c r="B139" s="100">
        <v>13</v>
      </c>
      <c r="C139" s="101" t="s">
        <v>209</v>
      </c>
      <c r="D139" s="101" t="s">
        <v>210</v>
      </c>
      <c r="E139" s="101">
        <v>6</v>
      </c>
      <c r="F139" s="101">
        <v>6</v>
      </c>
      <c r="G139" s="101">
        <v>6</v>
      </c>
      <c r="H139" s="101"/>
      <c r="I139" s="101"/>
      <c r="J139" s="101"/>
      <c r="K139" s="101"/>
      <c r="L139" s="99">
        <v>546</v>
      </c>
      <c r="M139" s="99">
        <v>2488</v>
      </c>
    </row>
    <row r="140" spans="1:13" ht="24.95" customHeight="1" x14ac:dyDescent="0.15">
      <c r="A140" s="100"/>
      <c r="B140" s="100">
        <v>14</v>
      </c>
      <c r="C140" s="101" t="s">
        <v>211</v>
      </c>
      <c r="D140" s="101" t="s">
        <v>212</v>
      </c>
      <c r="E140" s="101">
        <v>12.2</v>
      </c>
      <c r="F140" s="101">
        <v>12.2</v>
      </c>
      <c r="G140" s="101">
        <v>12.2</v>
      </c>
      <c r="H140" s="101"/>
      <c r="I140" s="101"/>
      <c r="J140" s="101"/>
      <c r="K140" s="101"/>
      <c r="L140" s="99">
        <v>422</v>
      </c>
      <c r="M140" s="99">
        <v>1716</v>
      </c>
    </row>
    <row r="141" spans="1:13" ht="24.95" customHeight="1" x14ac:dyDescent="0.15">
      <c r="A141" s="100"/>
      <c r="B141" s="100">
        <v>15</v>
      </c>
      <c r="C141" s="101" t="s">
        <v>213</v>
      </c>
      <c r="D141" s="101" t="s">
        <v>214</v>
      </c>
      <c r="E141" s="101">
        <v>230</v>
      </c>
      <c r="F141" s="101">
        <v>230</v>
      </c>
      <c r="G141" s="101">
        <v>230</v>
      </c>
      <c r="H141" s="101"/>
      <c r="I141" s="101"/>
      <c r="J141" s="101"/>
      <c r="K141" s="101"/>
      <c r="L141" s="99">
        <v>422</v>
      </c>
      <c r="M141" s="99">
        <v>1716</v>
      </c>
    </row>
    <row r="142" spans="1:13" ht="24.95" customHeight="1" x14ac:dyDescent="0.15">
      <c r="A142" s="100"/>
      <c r="B142" s="100">
        <v>16</v>
      </c>
      <c r="C142" s="101" t="s">
        <v>215</v>
      </c>
      <c r="D142" s="101" t="s">
        <v>216</v>
      </c>
      <c r="E142" s="101">
        <v>1.5</v>
      </c>
      <c r="F142" s="101">
        <v>1.5</v>
      </c>
      <c r="G142" s="101">
        <v>1.5</v>
      </c>
      <c r="H142" s="101"/>
      <c r="I142" s="101"/>
      <c r="J142" s="101"/>
      <c r="K142" s="101"/>
      <c r="L142" s="101">
        <v>453</v>
      </c>
      <c r="M142" s="101">
        <v>2015</v>
      </c>
    </row>
    <row r="143" spans="1:13" ht="24.95" customHeight="1" x14ac:dyDescent="0.15">
      <c r="A143" s="100"/>
      <c r="B143" s="100">
        <v>17</v>
      </c>
      <c r="C143" s="101" t="s">
        <v>217</v>
      </c>
      <c r="D143" s="101" t="s">
        <v>218</v>
      </c>
      <c r="E143" s="101">
        <v>23</v>
      </c>
      <c r="F143" s="101">
        <v>23</v>
      </c>
      <c r="G143" s="101">
        <v>23</v>
      </c>
      <c r="H143" s="101"/>
      <c r="I143" s="101"/>
      <c r="J143" s="101"/>
      <c r="K143" s="101"/>
      <c r="L143" s="101">
        <v>450</v>
      </c>
      <c r="M143" s="101">
        <v>1500</v>
      </c>
    </row>
    <row r="144" spans="1:13" ht="24.95" customHeight="1" x14ac:dyDescent="0.15">
      <c r="A144" s="100"/>
      <c r="B144" s="100">
        <v>18</v>
      </c>
      <c r="C144" s="101" t="s">
        <v>219</v>
      </c>
      <c r="D144" s="114" t="s">
        <v>220</v>
      </c>
      <c r="E144" s="101">
        <v>14</v>
      </c>
      <c r="F144" s="101">
        <v>14</v>
      </c>
      <c r="G144" s="101">
        <v>14</v>
      </c>
      <c r="H144" s="101"/>
      <c r="I144" s="101"/>
      <c r="J144" s="101"/>
      <c r="K144" s="101"/>
      <c r="L144" s="101">
        <v>79</v>
      </c>
      <c r="M144" s="101">
        <v>318</v>
      </c>
    </row>
    <row r="145" spans="1:13" ht="24.95" customHeight="1" x14ac:dyDescent="0.15">
      <c r="A145" s="100"/>
      <c r="B145" s="100">
        <v>19</v>
      </c>
      <c r="C145" s="101" t="s">
        <v>221</v>
      </c>
      <c r="D145" s="114" t="s">
        <v>222</v>
      </c>
      <c r="E145" s="101">
        <v>170</v>
      </c>
      <c r="F145" s="101">
        <v>170</v>
      </c>
      <c r="G145" s="101">
        <v>170</v>
      </c>
      <c r="H145" s="101"/>
      <c r="I145" s="101"/>
      <c r="J145" s="101"/>
      <c r="K145" s="101"/>
      <c r="L145" s="101">
        <v>79</v>
      </c>
      <c r="M145" s="101">
        <v>1486</v>
      </c>
    </row>
    <row r="146" spans="1:13" ht="24.95" customHeight="1" x14ac:dyDescent="0.15">
      <c r="A146" s="100"/>
      <c r="B146" s="100">
        <v>20</v>
      </c>
      <c r="C146" s="101" t="s">
        <v>223</v>
      </c>
      <c r="D146" s="114" t="s">
        <v>224</v>
      </c>
      <c r="E146" s="101">
        <v>5</v>
      </c>
      <c r="F146" s="101">
        <v>5</v>
      </c>
      <c r="G146" s="101">
        <v>5</v>
      </c>
      <c r="H146" s="101"/>
      <c r="I146" s="101"/>
      <c r="J146" s="101"/>
      <c r="K146" s="101"/>
      <c r="L146" s="101">
        <v>65</v>
      </c>
      <c r="M146" s="101">
        <v>268</v>
      </c>
    </row>
    <row r="147" spans="1:13" ht="24.95" customHeight="1" x14ac:dyDescent="0.15">
      <c r="A147" s="100"/>
      <c r="B147" s="100">
        <v>21</v>
      </c>
      <c r="C147" s="101" t="s">
        <v>225</v>
      </c>
      <c r="D147" s="114" t="s">
        <v>226</v>
      </c>
      <c r="E147" s="101">
        <v>35</v>
      </c>
      <c r="F147" s="101">
        <v>35</v>
      </c>
      <c r="G147" s="101">
        <v>35</v>
      </c>
      <c r="H147" s="101"/>
      <c r="I147" s="101"/>
      <c r="J147" s="101"/>
      <c r="K147" s="101"/>
      <c r="L147" s="101">
        <v>854</v>
      </c>
      <c r="M147" s="101">
        <v>3148</v>
      </c>
    </row>
    <row r="148" spans="1:13" ht="24.95" customHeight="1" x14ac:dyDescent="0.15">
      <c r="A148" s="100"/>
      <c r="B148" s="100">
        <v>22</v>
      </c>
      <c r="C148" s="101" t="s">
        <v>227</v>
      </c>
      <c r="D148" s="114" t="s">
        <v>228</v>
      </c>
      <c r="E148" s="101">
        <v>90</v>
      </c>
      <c r="F148" s="101">
        <v>90</v>
      </c>
      <c r="G148" s="101">
        <v>90</v>
      </c>
      <c r="H148" s="101"/>
      <c r="I148" s="101"/>
      <c r="J148" s="101"/>
      <c r="K148" s="101"/>
      <c r="L148" s="101">
        <v>854</v>
      </c>
      <c r="M148" s="101">
        <v>3148</v>
      </c>
    </row>
    <row r="149" spans="1:13" ht="24.95" customHeight="1" x14ac:dyDescent="0.15">
      <c r="A149" s="100"/>
      <c r="B149" s="100">
        <v>23</v>
      </c>
      <c r="C149" s="101" t="s">
        <v>229</v>
      </c>
      <c r="D149" s="101" t="s">
        <v>229</v>
      </c>
      <c r="E149" s="101">
        <v>48.8</v>
      </c>
      <c r="F149" s="101">
        <v>48.8</v>
      </c>
      <c r="G149" s="101">
        <v>48.8</v>
      </c>
      <c r="H149" s="101"/>
      <c r="I149" s="101"/>
      <c r="J149" s="101"/>
      <c r="K149" s="101"/>
      <c r="L149" s="101">
        <v>79</v>
      </c>
      <c r="M149" s="101">
        <v>318</v>
      </c>
    </row>
    <row r="150" spans="1:13" ht="24.95" customHeight="1" x14ac:dyDescent="0.15">
      <c r="A150" s="100"/>
      <c r="B150" s="100">
        <v>24</v>
      </c>
      <c r="C150" s="101" t="s">
        <v>230</v>
      </c>
      <c r="D150" s="101" t="s">
        <v>231</v>
      </c>
      <c r="E150" s="101">
        <v>0.39</v>
      </c>
      <c r="F150" s="101">
        <v>0.39</v>
      </c>
      <c r="G150" s="101">
        <v>0.39</v>
      </c>
      <c r="H150" s="101"/>
      <c r="I150" s="101"/>
      <c r="J150" s="101"/>
      <c r="K150" s="101"/>
      <c r="L150" s="101">
        <v>400</v>
      </c>
      <c r="M150" s="101">
        <v>1612</v>
      </c>
    </row>
    <row r="151" spans="1:13" ht="24.95" customHeight="1" x14ac:dyDescent="0.15">
      <c r="A151" s="100"/>
      <c r="B151" s="100">
        <v>25</v>
      </c>
      <c r="C151" s="101" t="s">
        <v>232</v>
      </c>
      <c r="D151" s="101" t="s">
        <v>233</v>
      </c>
      <c r="E151" s="101">
        <v>7.8</v>
      </c>
      <c r="F151" s="101">
        <v>7.8</v>
      </c>
      <c r="G151" s="101">
        <v>7.8</v>
      </c>
      <c r="H151" s="101"/>
      <c r="I151" s="101"/>
      <c r="J151" s="101"/>
      <c r="K151" s="101"/>
      <c r="L151" s="101">
        <v>400</v>
      </c>
      <c r="M151" s="101">
        <v>1612</v>
      </c>
    </row>
    <row r="152" spans="1:13" ht="24.95" customHeight="1" x14ac:dyDescent="0.15">
      <c r="A152" s="100"/>
      <c r="B152" s="100">
        <v>26</v>
      </c>
      <c r="C152" s="101" t="s">
        <v>234</v>
      </c>
      <c r="D152" s="101" t="s">
        <v>235</v>
      </c>
      <c r="E152" s="101">
        <v>6.8</v>
      </c>
      <c r="F152" s="101">
        <v>6.8</v>
      </c>
      <c r="G152" s="101">
        <v>6.8</v>
      </c>
      <c r="H152" s="101"/>
      <c r="I152" s="101"/>
      <c r="J152" s="101"/>
      <c r="K152" s="101"/>
      <c r="L152" s="101">
        <v>400</v>
      </c>
      <c r="M152" s="101">
        <v>1612</v>
      </c>
    </row>
    <row r="153" spans="1:13" ht="24.95" customHeight="1" x14ac:dyDescent="0.15">
      <c r="A153" s="100"/>
      <c r="B153" s="100">
        <v>27</v>
      </c>
      <c r="C153" s="101" t="s">
        <v>236</v>
      </c>
      <c r="D153" s="101" t="s">
        <v>237</v>
      </c>
      <c r="E153" s="101">
        <v>33.799999999999997</v>
      </c>
      <c r="F153" s="101">
        <v>33.799999999999997</v>
      </c>
      <c r="G153" s="101">
        <v>33.799999999999997</v>
      </c>
      <c r="H153" s="101"/>
      <c r="I153" s="101"/>
      <c r="J153" s="101"/>
      <c r="K153" s="101"/>
      <c r="L153" s="101">
        <v>400</v>
      </c>
      <c r="M153" s="101">
        <v>1612</v>
      </c>
    </row>
    <row r="154" spans="1:13" ht="24.95" customHeight="1" x14ac:dyDescent="0.15">
      <c r="A154" s="100"/>
      <c r="B154" s="100">
        <v>28</v>
      </c>
      <c r="C154" s="101" t="s">
        <v>238</v>
      </c>
      <c r="D154" s="101" t="s">
        <v>239</v>
      </c>
      <c r="E154" s="101">
        <v>5</v>
      </c>
      <c r="F154" s="101">
        <v>5</v>
      </c>
      <c r="G154" s="101">
        <v>5</v>
      </c>
      <c r="H154" s="101"/>
      <c r="I154" s="101"/>
      <c r="J154" s="101"/>
      <c r="K154" s="101"/>
      <c r="L154" s="101">
        <v>400</v>
      </c>
      <c r="M154" s="101">
        <v>1612</v>
      </c>
    </row>
    <row r="155" spans="1:13" ht="24.95" customHeight="1" x14ac:dyDescent="0.15">
      <c r="A155" s="100"/>
      <c r="B155" s="100">
        <v>29</v>
      </c>
      <c r="C155" s="101" t="s">
        <v>240</v>
      </c>
      <c r="D155" s="101" t="s">
        <v>241</v>
      </c>
      <c r="E155" s="101">
        <v>20</v>
      </c>
      <c r="F155" s="101">
        <v>20</v>
      </c>
      <c r="G155" s="101">
        <v>20</v>
      </c>
      <c r="H155" s="101"/>
      <c r="I155" s="101"/>
      <c r="J155" s="101"/>
      <c r="K155" s="101"/>
      <c r="L155" s="101">
        <v>400</v>
      </c>
      <c r="M155" s="101">
        <v>1723</v>
      </c>
    </row>
    <row r="156" spans="1:13" ht="24.95" customHeight="1" x14ac:dyDescent="0.15">
      <c r="A156" s="100"/>
      <c r="B156" s="100">
        <v>30</v>
      </c>
      <c r="C156" s="101" t="s">
        <v>242</v>
      </c>
      <c r="D156" s="101" t="s">
        <v>243</v>
      </c>
      <c r="E156" s="101">
        <v>114</v>
      </c>
      <c r="F156" s="101">
        <v>114</v>
      </c>
      <c r="G156" s="101">
        <v>114</v>
      </c>
      <c r="H156" s="101"/>
      <c r="I156" s="101"/>
      <c r="J156" s="101"/>
      <c r="K156" s="101"/>
      <c r="L156" s="101">
        <v>400</v>
      </c>
      <c r="M156" s="101">
        <v>1723</v>
      </c>
    </row>
    <row r="157" spans="1:13" ht="24.95" customHeight="1" x14ac:dyDescent="0.15">
      <c r="A157" s="100"/>
      <c r="B157" s="100">
        <v>31</v>
      </c>
      <c r="C157" s="101" t="s">
        <v>244</v>
      </c>
      <c r="D157" s="101" t="s">
        <v>245</v>
      </c>
      <c r="E157" s="101">
        <v>31</v>
      </c>
      <c r="F157" s="101">
        <v>31</v>
      </c>
      <c r="G157" s="101">
        <v>31</v>
      </c>
      <c r="H157" s="101"/>
      <c r="I157" s="101"/>
      <c r="J157" s="101"/>
      <c r="K157" s="101"/>
      <c r="L157" s="101">
        <v>400</v>
      </c>
      <c r="M157" s="101">
        <v>1723</v>
      </c>
    </row>
    <row r="158" spans="1:13" ht="24.95" customHeight="1" x14ac:dyDescent="0.15">
      <c r="A158" s="100"/>
      <c r="B158" s="100">
        <v>32</v>
      </c>
      <c r="C158" s="101" t="s">
        <v>246</v>
      </c>
      <c r="D158" s="101" t="s">
        <v>247</v>
      </c>
      <c r="E158" s="101">
        <v>10</v>
      </c>
      <c r="F158" s="101">
        <v>10</v>
      </c>
      <c r="G158" s="101">
        <v>10</v>
      </c>
      <c r="H158" s="101"/>
      <c r="I158" s="101"/>
      <c r="J158" s="101"/>
      <c r="K158" s="101"/>
      <c r="L158" s="101">
        <v>400</v>
      </c>
      <c r="M158" s="101">
        <v>1723</v>
      </c>
    </row>
    <row r="159" spans="1:13" ht="24.95" customHeight="1" x14ac:dyDescent="0.15">
      <c r="A159" s="100"/>
      <c r="B159" s="100">
        <v>33</v>
      </c>
      <c r="C159" s="101" t="s">
        <v>248</v>
      </c>
      <c r="D159" s="101" t="s">
        <v>239</v>
      </c>
      <c r="E159" s="101">
        <v>2</v>
      </c>
      <c r="F159" s="101">
        <v>2</v>
      </c>
      <c r="G159" s="101">
        <v>2</v>
      </c>
      <c r="H159" s="101"/>
      <c r="I159" s="101"/>
      <c r="J159" s="101"/>
      <c r="K159" s="101"/>
      <c r="L159" s="101">
        <v>400</v>
      </c>
      <c r="M159" s="101">
        <v>1723</v>
      </c>
    </row>
    <row r="160" spans="1:13" ht="24.95" customHeight="1" x14ac:dyDescent="0.15">
      <c r="A160" s="100"/>
      <c r="B160" s="100">
        <v>34</v>
      </c>
      <c r="C160" s="101" t="s">
        <v>249</v>
      </c>
      <c r="D160" s="101" t="s">
        <v>241</v>
      </c>
      <c r="E160" s="101">
        <v>10</v>
      </c>
      <c r="F160" s="101">
        <v>10</v>
      </c>
      <c r="G160" s="101">
        <v>10</v>
      </c>
      <c r="H160" s="101"/>
      <c r="I160" s="101"/>
      <c r="J160" s="101"/>
      <c r="K160" s="101"/>
      <c r="L160" s="101">
        <v>400</v>
      </c>
      <c r="M160" s="101">
        <v>1736</v>
      </c>
    </row>
    <row r="161" spans="1:13" ht="24.95" customHeight="1" x14ac:dyDescent="0.15">
      <c r="A161" s="100"/>
      <c r="B161" s="100">
        <v>35</v>
      </c>
      <c r="C161" s="101" t="s">
        <v>250</v>
      </c>
      <c r="D161" s="101" t="s">
        <v>251</v>
      </c>
      <c r="E161" s="101">
        <v>0.65</v>
      </c>
      <c r="F161" s="101">
        <v>0.65</v>
      </c>
      <c r="G161" s="101">
        <v>0.65</v>
      </c>
      <c r="H161" s="101"/>
      <c r="I161" s="101"/>
      <c r="J161" s="101"/>
      <c r="K161" s="101"/>
      <c r="L161" s="101">
        <v>400</v>
      </c>
      <c r="M161" s="101">
        <v>1736</v>
      </c>
    </row>
    <row r="162" spans="1:13" ht="24.95" customHeight="1" x14ac:dyDescent="0.15">
      <c r="A162" s="100"/>
      <c r="B162" s="100">
        <v>36</v>
      </c>
      <c r="C162" s="101" t="s">
        <v>252</v>
      </c>
      <c r="D162" s="101" t="s">
        <v>253</v>
      </c>
      <c r="E162" s="101">
        <v>50</v>
      </c>
      <c r="F162" s="101">
        <v>50</v>
      </c>
      <c r="G162" s="101">
        <v>50</v>
      </c>
      <c r="H162" s="101"/>
      <c r="I162" s="101"/>
      <c r="J162" s="101"/>
      <c r="K162" s="101"/>
      <c r="L162" s="101">
        <v>400</v>
      </c>
      <c r="M162" s="101">
        <v>1736</v>
      </c>
    </row>
    <row r="163" spans="1:13" ht="24.95" customHeight="1" x14ac:dyDescent="0.15">
      <c r="A163" s="100"/>
      <c r="B163" s="100">
        <v>37</v>
      </c>
      <c r="C163" s="101" t="s">
        <v>254</v>
      </c>
      <c r="D163" s="101" t="s">
        <v>255</v>
      </c>
      <c r="E163" s="101">
        <v>17</v>
      </c>
      <c r="F163" s="101">
        <v>17</v>
      </c>
      <c r="G163" s="101">
        <v>17</v>
      </c>
      <c r="H163" s="101"/>
      <c r="I163" s="101"/>
      <c r="J163" s="101"/>
      <c r="K163" s="101"/>
      <c r="L163" s="101">
        <v>400</v>
      </c>
      <c r="M163" s="101">
        <v>1736</v>
      </c>
    </row>
    <row r="164" spans="1:13" ht="24.95" customHeight="1" x14ac:dyDescent="0.15">
      <c r="A164" s="100"/>
      <c r="B164" s="100">
        <v>38</v>
      </c>
      <c r="C164" s="101" t="s">
        <v>256</v>
      </c>
      <c r="D164" s="101" t="s">
        <v>257</v>
      </c>
      <c r="E164" s="101">
        <v>15.3</v>
      </c>
      <c r="F164" s="101">
        <v>15.3</v>
      </c>
      <c r="G164" s="101">
        <v>15.3</v>
      </c>
      <c r="H164" s="101"/>
      <c r="I164" s="101"/>
      <c r="J164" s="101"/>
      <c r="K164" s="101"/>
      <c r="L164" s="101">
        <v>400</v>
      </c>
      <c r="M164" s="101">
        <v>1736</v>
      </c>
    </row>
    <row r="165" spans="1:13" ht="24.95" customHeight="1" x14ac:dyDescent="0.15">
      <c r="A165" s="100"/>
      <c r="B165" s="100">
        <v>39</v>
      </c>
      <c r="C165" s="101" t="s">
        <v>258</v>
      </c>
      <c r="D165" s="101" t="s">
        <v>259</v>
      </c>
      <c r="E165" s="101">
        <v>2</v>
      </c>
      <c r="F165" s="101">
        <v>2</v>
      </c>
      <c r="G165" s="101">
        <v>2</v>
      </c>
      <c r="H165" s="101"/>
      <c r="I165" s="101"/>
      <c r="J165" s="101"/>
      <c r="K165" s="101"/>
      <c r="L165" s="101">
        <v>400</v>
      </c>
      <c r="M165" s="101">
        <v>1736</v>
      </c>
    </row>
    <row r="166" spans="1:13" ht="24.95" customHeight="1" x14ac:dyDescent="0.15">
      <c r="A166" s="100"/>
      <c r="B166" s="100">
        <v>40</v>
      </c>
      <c r="C166" s="101" t="s">
        <v>260</v>
      </c>
      <c r="D166" s="101" t="s">
        <v>241</v>
      </c>
      <c r="E166" s="101">
        <v>10</v>
      </c>
      <c r="F166" s="101">
        <v>10</v>
      </c>
      <c r="G166" s="101">
        <v>10</v>
      </c>
      <c r="H166" s="101"/>
      <c r="I166" s="101"/>
      <c r="J166" s="101"/>
      <c r="K166" s="101"/>
      <c r="L166" s="101">
        <v>229</v>
      </c>
      <c r="M166" s="101">
        <v>958</v>
      </c>
    </row>
    <row r="167" spans="1:13" ht="24.95" customHeight="1" x14ac:dyDescent="0.15">
      <c r="A167" s="100"/>
      <c r="B167" s="100">
        <v>41</v>
      </c>
      <c r="C167" s="101" t="s">
        <v>261</v>
      </c>
      <c r="D167" s="101" t="s">
        <v>241</v>
      </c>
      <c r="E167" s="101">
        <v>30</v>
      </c>
      <c r="F167" s="101">
        <v>30</v>
      </c>
      <c r="G167" s="101">
        <v>30</v>
      </c>
      <c r="H167" s="101"/>
      <c r="I167" s="101"/>
      <c r="J167" s="101"/>
      <c r="K167" s="101"/>
      <c r="L167" s="101">
        <v>229</v>
      </c>
      <c r="M167" s="101">
        <v>958</v>
      </c>
    </row>
    <row r="168" spans="1:13" ht="24.95" customHeight="1" x14ac:dyDescent="0.15">
      <c r="A168" s="100"/>
      <c r="B168" s="100">
        <v>42</v>
      </c>
      <c r="C168" s="101" t="s">
        <v>262</v>
      </c>
      <c r="D168" s="101" t="s">
        <v>263</v>
      </c>
      <c r="E168" s="101">
        <v>8</v>
      </c>
      <c r="F168" s="101">
        <v>8</v>
      </c>
      <c r="G168" s="101">
        <v>8</v>
      </c>
      <c r="H168" s="101"/>
      <c r="I168" s="101"/>
      <c r="J168" s="101"/>
      <c r="K168" s="101"/>
      <c r="L168" s="101">
        <v>229</v>
      </c>
      <c r="M168" s="101">
        <v>958</v>
      </c>
    </row>
    <row r="169" spans="1:13" ht="24.95" customHeight="1" x14ac:dyDescent="0.15">
      <c r="A169" s="100"/>
      <c r="B169" s="100">
        <v>43</v>
      </c>
      <c r="C169" s="101" t="s">
        <v>264</v>
      </c>
      <c r="D169" s="101" t="s">
        <v>241</v>
      </c>
      <c r="E169" s="101">
        <v>15</v>
      </c>
      <c r="F169" s="101">
        <v>15</v>
      </c>
      <c r="G169" s="101">
        <v>15</v>
      </c>
      <c r="H169" s="101"/>
      <c r="I169" s="101"/>
      <c r="J169" s="101"/>
      <c r="K169" s="101"/>
      <c r="L169" s="101">
        <v>200</v>
      </c>
      <c r="M169" s="101">
        <v>798</v>
      </c>
    </row>
    <row r="170" spans="1:13" ht="24.95" customHeight="1" x14ac:dyDescent="0.15">
      <c r="A170" s="100"/>
      <c r="B170" s="100">
        <v>44</v>
      </c>
      <c r="C170" s="101" t="s">
        <v>265</v>
      </c>
      <c r="D170" s="101" t="s">
        <v>266</v>
      </c>
      <c r="E170" s="101">
        <v>1.95</v>
      </c>
      <c r="F170" s="101">
        <v>1.95</v>
      </c>
      <c r="G170" s="101">
        <v>1.95</v>
      </c>
      <c r="H170" s="101"/>
      <c r="I170" s="101"/>
      <c r="J170" s="101"/>
      <c r="K170" s="101"/>
      <c r="L170" s="101">
        <v>200</v>
      </c>
      <c r="M170" s="101">
        <v>798</v>
      </c>
    </row>
    <row r="171" spans="1:13" ht="24.95" customHeight="1" x14ac:dyDescent="0.15">
      <c r="A171" s="100"/>
      <c r="B171" s="100">
        <v>45</v>
      </c>
      <c r="C171" s="101" t="s">
        <v>267</v>
      </c>
      <c r="D171" s="101" t="s">
        <v>268</v>
      </c>
      <c r="E171" s="101">
        <v>10</v>
      </c>
      <c r="F171" s="101">
        <v>10</v>
      </c>
      <c r="G171" s="101">
        <v>10</v>
      </c>
      <c r="H171" s="101"/>
      <c r="I171" s="101"/>
      <c r="J171" s="101"/>
      <c r="K171" s="101"/>
      <c r="L171" s="101">
        <v>200</v>
      </c>
      <c r="M171" s="101">
        <v>798</v>
      </c>
    </row>
    <row r="172" spans="1:13" ht="24.95" customHeight="1" x14ac:dyDescent="0.15">
      <c r="A172" s="100"/>
      <c r="B172" s="100">
        <v>46</v>
      </c>
      <c r="C172" s="101" t="s">
        <v>269</v>
      </c>
      <c r="D172" s="101" t="s">
        <v>270</v>
      </c>
      <c r="E172" s="101">
        <v>6</v>
      </c>
      <c r="F172" s="101">
        <v>6</v>
      </c>
      <c r="G172" s="101">
        <v>6</v>
      </c>
      <c r="H172" s="101"/>
      <c r="I172" s="101"/>
      <c r="J172" s="101"/>
      <c r="K172" s="101"/>
      <c r="L172" s="101">
        <v>200</v>
      </c>
      <c r="M172" s="101">
        <v>798</v>
      </c>
    </row>
    <row r="173" spans="1:13" ht="24.95" customHeight="1" x14ac:dyDescent="0.15">
      <c r="A173" s="100"/>
      <c r="B173" s="100">
        <v>47</v>
      </c>
      <c r="C173" s="101" t="s">
        <v>271</v>
      </c>
      <c r="D173" s="101" t="s">
        <v>272</v>
      </c>
      <c r="E173" s="101">
        <v>5</v>
      </c>
      <c r="F173" s="101">
        <v>5</v>
      </c>
      <c r="G173" s="101">
        <v>5</v>
      </c>
      <c r="H173" s="101"/>
      <c r="I173" s="101"/>
      <c r="J173" s="101"/>
      <c r="K173" s="101"/>
      <c r="L173" s="101">
        <v>200</v>
      </c>
      <c r="M173" s="101">
        <v>798</v>
      </c>
    </row>
    <row r="174" spans="1:13" ht="24.95" customHeight="1" x14ac:dyDescent="0.15">
      <c r="A174" s="100"/>
      <c r="B174" s="100">
        <v>48</v>
      </c>
      <c r="C174" s="101" t="s">
        <v>273</v>
      </c>
      <c r="D174" s="101" t="s">
        <v>274</v>
      </c>
      <c r="E174" s="101">
        <v>5</v>
      </c>
      <c r="F174" s="101">
        <v>5</v>
      </c>
      <c r="G174" s="115">
        <v>5</v>
      </c>
      <c r="H174" s="101"/>
      <c r="I174" s="101"/>
      <c r="J174" s="101"/>
      <c r="K174" s="101"/>
      <c r="L174" s="101">
        <v>200</v>
      </c>
      <c r="M174" s="101">
        <v>798</v>
      </c>
    </row>
    <row r="175" spans="1:13" ht="24.95" customHeight="1" x14ac:dyDescent="0.15">
      <c r="A175" s="100"/>
      <c r="B175" s="100">
        <v>49</v>
      </c>
      <c r="C175" s="101" t="s">
        <v>275</v>
      </c>
      <c r="D175" s="101" t="s">
        <v>276</v>
      </c>
      <c r="E175" s="101">
        <v>8</v>
      </c>
      <c r="F175" s="101">
        <v>8</v>
      </c>
      <c r="G175" s="101">
        <v>8</v>
      </c>
      <c r="H175" s="101"/>
      <c r="I175" s="101"/>
      <c r="J175" s="101"/>
      <c r="K175" s="101"/>
      <c r="L175" s="101">
        <v>200</v>
      </c>
      <c r="M175" s="101">
        <v>798</v>
      </c>
    </row>
    <row r="176" spans="1:13" ht="24.95" customHeight="1" x14ac:dyDescent="0.15">
      <c r="A176" s="100"/>
      <c r="B176" s="100">
        <v>50</v>
      </c>
      <c r="C176" s="101" t="s">
        <v>277</v>
      </c>
      <c r="D176" s="101" t="s">
        <v>241</v>
      </c>
      <c r="E176" s="101">
        <v>10</v>
      </c>
      <c r="F176" s="101">
        <v>10</v>
      </c>
      <c r="G176" s="101">
        <v>10</v>
      </c>
      <c r="H176" s="101"/>
      <c r="I176" s="101"/>
      <c r="J176" s="101"/>
      <c r="K176" s="101"/>
      <c r="L176" s="101">
        <v>430</v>
      </c>
      <c r="M176" s="101">
        <v>1904</v>
      </c>
    </row>
    <row r="177" spans="1:13" ht="24.95" customHeight="1" x14ac:dyDescent="0.15">
      <c r="A177" s="100"/>
      <c r="B177" s="100">
        <v>51</v>
      </c>
      <c r="C177" s="101" t="s">
        <v>278</v>
      </c>
      <c r="D177" s="101" t="s">
        <v>268</v>
      </c>
      <c r="E177" s="101">
        <v>20</v>
      </c>
      <c r="F177" s="101">
        <v>20</v>
      </c>
      <c r="G177" s="101">
        <v>20</v>
      </c>
      <c r="H177" s="101"/>
      <c r="I177" s="101"/>
      <c r="J177" s="101"/>
      <c r="K177" s="101"/>
      <c r="L177" s="101">
        <v>430</v>
      </c>
      <c r="M177" s="101">
        <v>1904</v>
      </c>
    </row>
    <row r="178" spans="1:13" ht="24.95" customHeight="1" x14ac:dyDescent="0.15">
      <c r="A178" s="100"/>
      <c r="B178" s="100">
        <v>52</v>
      </c>
      <c r="C178" s="101" t="s">
        <v>279</v>
      </c>
      <c r="D178" s="101" t="s">
        <v>241</v>
      </c>
      <c r="E178" s="101">
        <v>30</v>
      </c>
      <c r="F178" s="101">
        <v>30</v>
      </c>
      <c r="G178" s="101">
        <v>30</v>
      </c>
      <c r="H178" s="101"/>
      <c r="I178" s="101"/>
      <c r="J178" s="101"/>
      <c r="K178" s="101"/>
      <c r="L178" s="101">
        <v>430</v>
      </c>
      <c r="M178" s="101">
        <v>1904</v>
      </c>
    </row>
    <row r="179" spans="1:13" ht="24.95" customHeight="1" x14ac:dyDescent="0.15">
      <c r="A179" s="100"/>
      <c r="B179" s="100">
        <v>53</v>
      </c>
      <c r="C179" s="101" t="s">
        <v>280</v>
      </c>
      <c r="D179" s="101" t="s">
        <v>281</v>
      </c>
      <c r="E179" s="101">
        <v>2</v>
      </c>
      <c r="F179" s="101">
        <v>2</v>
      </c>
      <c r="G179" s="101">
        <v>2</v>
      </c>
      <c r="H179" s="101"/>
      <c r="I179" s="101"/>
      <c r="J179" s="101"/>
      <c r="K179" s="101"/>
      <c r="L179" s="101">
        <v>430</v>
      </c>
      <c r="M179" s="101">
        <v>1904</v>
      </c>
    </row>
    <row r="180" spans="1:13" ht="24.95" customHeight="1" x14ac:dyDescent="0.15">
      <c r="A180" s="100"/>
      <c r="B180" s="100">
        <v>54</v>
      </c>
      <c r="C180" s="101" t="s">
        <v>282</v>
      </c>
      <c r="D180" s="101" t="s">
        <v>283</v>
      </c>
      <c r="E180" s="101">
        <v>12</v>
      </c>
      <c r="F180" s="101">
        <v>12</v>
      </c>
      <c r="G180" s="101">
        <v>12</v>
      </c>
      <c r="H180" s="101"/>
      <c r="I180" s="101"/>
      <c r="J180" s="101"/>
      <c r="K180" s="101"/>
      <c r="L180" s="101">
        <v>430</v>
      </c>
      <c r="M180" s="101">
        <v>1904</v>
      </c>
    </row>
    <row r="181" spans="1:13" ht="24.95" customHeight="1" x14ac:dyDescent="0.15">
      <c r="A181" s="100"/>
      <c r="B181" s="100">
        <v>55</v>
      </c>
      <c r="C181" s="101" t="s">
        <v>284</v>
      </c>
      <c r="D181" s="101" t="s">
        <v>285</v>
      </c>
      <c r="E181" s="101">
        <v>20</v>
      </c>
      <c r="F181" s="101">
        <v>20</v>
      </c>
      <c r="G181" s="101">
        <v>20</v>
      </c>
      <c r="H181" s="101"/>
      <c r="I181" s="101"/>
      <c r="J181" s="101"/>
      <c r="K181" s="101"/>
      <c r="L181" s="101">
        <v>268</v>
      </c>
      <c r="M181" s="101">
        <v>1383</v>
      </c>
    </row>
    <row r="182" spans="1:13" ht="24.95" customHeight="1" x14ac:dyDescent="0.15">
      <c r="A182" s="100"/>
      <c r="B182" s="100">
        <v>56</v>
      </c>
      <c r="C182" s="101" t="s">
        <v>286</v>
      </c>
      <c r="D182" s="101" t="s">
        <v>287</v>
      </c>
      <c r="E182" s="101">
        <v>4.55</v>
      </c>
      <c r="F182" s="101">
        <v>4.55</v>
      </c>
      <c r="G182" s="101">
        <v>4.55</v>
      </c>
      <c r="H182" s="101"/>
      <c r="I182" s="101"/>
      <c r="J182" s="101"/>
      <c r="K182" s="101"/>
      <c r="L182" s="101">
        <v>268</v>
      </c>
      <c r="M182" s="101">
        <v>1383</v>
      </c>
    </row>
    <row r="183" spans="1:13" ht="24.95" customHeight="1" x14ac:dyDescent="0.15">
      <c r="A183" s="100"/>
      <c r="B183" s="100">
        <v>57</v>
      </c>
      <c r="C183" s="101" t="s">
        <v>288</v>
      </c>
      <c r="D183" s="101" t="s">
        <v>241</v>
      </c>
      <c r="E183" s="101">
        <v>30</v>
      </c>
      <c r="F183" s="101">
        <v>30</v>
      </c>
      <c r="G183" s="101">
        <v>30</v>
      </c>
      <c r="H183" s="101"/>
      <c r="I183" s="101"/>
      <c r="J183" s="101"/>
      <c r="K183" s="101"/>
      <c r="L183" s="101">
        <v>268</v>
      </c>
      <c r="M183" s="101">
        <v>1383</v>
      </c>
    </row>
    <row r="184" spans="1:13" ht="24.95" customHeight="1" x14ac:dyDescent="0.15">
      <c r="A184" s="100"/>
      <c r="B184" s="100">
        <v>58</v>
      </c>
      <c r="C184" s="101" t="s">
        <v>289</v>
      </c>
      <c r="D184" s="101" t="s">
        <v>290</v>
      </c>
      <c r="E184" s="101">
        <v>27</v>
      </c>
      <c r="F184" s="101">
        <v>27</v>
      </c>
      <c r="G184" s="101">
        <v>27</v>
      </c>
      <c r="H184" s="101"/>
      <c r="I184" s="101"/>
      <c r="J184" s="101"/>
      <c r="K184" s="101"/>
      <c r="L184" s="101">
        <v>268</v>
      </c>
      <c r="M184" s="101">
        <v>1383</v>
      </c>
    </row>
    <row r="185" spans="1:13" ht="24.95" customHeight="1" x14ac:dyDescent="0.15">
      <c r="A185" s="100"/>
      <c r="B185" s="100">
        <v>59</v>
      </c>
      <c r="C185" s="101" t="s">
        <v>291</v>
      </c>
      <c r="D185" s="101" t="s">
        <v>292</v>
      </c>
      <c r="E185" s="101">
        <v>5</v>
      </c>
      <c r="F185" s="101">
        <v>5</v>
      </c>
      <c r="G185" s="101">
        <v>5</v>
      </c>
      <c r="H185" s="101"/>
      <c r="I185" s="101"/>
      <c r="J185" s="101"/>
      <c r="K185" s="101"/>
      <c r="L185" s="101">
        <v>268</v>
      </c>
      <c r="M185" s="101">
        <v>1383</v>
      </c>
    </row>
    <row r="186" spans="1:13" ht="24.95" customHeight="1" x14ac:dyDescent="0.15">
      <c r="A186" s="100"/>
      <c r="B186" s="100">
        <v>60</v>
      </c>
      <c r="C186" s="101" t="s">
        <v>293</v>
      </c>
      <c r="D186" s="101" t="s">
        <v>294</v>
      </c>
      <c r="E186" s="101">
        <v>30</v>
      </c>
      <c r="F186" s="101">
        <v>30</v>
      </c>
      <c r="G186" s="101">
        <v>30</v>
      </c>
      <c r="H186" s="101"/>
      <c r="I186" s="101"/>
      <c r="J186" s="101"/>
      <c r="K186" s="101"/>
      <c r="L186" s="101">
        <v>268</v>
      </c>
      <c r="M186" s="101">
        <v>1383</v>
      </c>
    </row>
    <row r="187" spans="1:13" ht="24.95" customHeight="1" x14ac:dyDescent="0.15">
      <c r="A187" s="100"/>
      <c r="B187" s="100">
        <v>61</v>
      </c>
      <c r="C187" s="101" t="s">
        <v>295</v>
      </c>
      <c r="D187" s="101" t="s">
        <v>241</v>
      </c>
      <c r="E187" s="101">
        <v>10</v>
      </c>
      <c r="F187" s="101">
        <v>10</v>
      </c>
      <c r="G187" s="101">
        <v>10</v>
      </c>
      <c r="H187" s="101"/>
      <c r="I187" s="101"/>
      <c r="J187" s="101"/>
      <c r="K187" s="101"/>
      <c r="L187" s="101">
        <v>226</v>
      </c>
      <c r="M187" s="101">
        <v>928</v>
      </c>
    </row>
    <row r="188" spans="1:13" ht="24.95" customHeight="1" x14ac:dyDescent="0.15">
      <c r="A188" s="100"/>
      <c r="B188" s="100">
        <v>62</v>
      </c>
      <c r="C188" s="101" t="s">
        <v>296</v>
      </c>
      <c r="D188" s="101" t="s">
        <v>241</v>
      </c>
      <c r="E188" s="101">
        <v>30</v>
      </c>
      <c r="F188" s="101">
        <v>30</v>
      </c>
      <c r="G188" s="101">
        <v>30</v>
      </c>
      <c r="H188" s="101"/>
      <c r="I188" s="101"/>
      <c r="J188" s="101"/>
      <c r="K188" s="101"/>
      <c r="L188" s="101">
        <v>226</v>
      </c>
      <c r="M188" s="101">
        <v>928</v>
      </c>
    </row>
    <row r="189" spans="1:13" ht="24.95" customHeight="1" x14ac:dyDescent="0.15">
      <c r="A189" s="100"/>
      <c r="B189" s="100">
        <v>63</v>
      </c>
      <c r="C189" s="101" t="s">
        <v>297</v>
      </c>
      <c r="D189" s="101" t="s">
        <v>298</v>
      </c>
      <c r="E189" s="101">
        <v>5</v>
      </c>
      <c r="F189" s="101">
        <v>5</v>
      </c>
      <c r="G189" s="101">
        <v>5</v>
      </c>
      <c r="H189" s="101"/>
      <c r="I189" s="101"/>
      <c r="J189" s="101"/>
      <c r="K189" s="101"/>
      <c r="L189" s="101">
        <v>226</v>
      </c>
      <c r="M189" s="101">
        <v>928</v>
      </c>
    </row>
    <row r="190" spans="1:13" ht="24.95" customHeight="1" x14ac:dyDescent="0.15">
      <c r="A190" s="100"/>
      <c r="B190" s="100">
        <v>64</v>
      </c>
      <c r="C190" s="101" t="s">
        <v>299</v>
      </c>
      <c r="D190" s="101" t="s">
        <v>300</v>
      </c>
      <c r="E190" s="101">
        <v>1</v>
      </c>
      <c r="F190" s="101">
        <v>1</v>
      </c>
      <c r="G190" s="101">
        <v>1</v>
      </c>
      <c r="H190" s="101"/>
      <c r="I190" s="101"/>
      <c r="J190" s="101"/>
      <c r="K190" s="101"/>
      <c r="L190" s="101">
        <v>226</v>
      </c>
      <c r="M190" s="101">
        <v>928</v>
      </c>
    </row>
    <row r="191" spans="1:13" ht="24.95" customHeight="1" x14ac:dyDescent="0.15">
      <c r="A191" s="100"/>
      <c r="B191" s="100">
        <v>65</v>
      </c>
      <c r="C191" s="101" t="s">
        <v>301</v>
      </c>
      <c r="D191" s="101" t="s">
        <v>241</v>
      </c>
      <c r="E191" s="101">
        <v>10</v>
      </c>
      <c r="F191" s="101">
        <v>10</v>
      </c>
      <c r="G191" s="101">
        <v>10</v>
      </c>
      <c r="H191" s="101"/>
      <c r="I191" s="101"/>
      <c r="J191" s="101"/>
      <c r="K191" s="101"/>
      <c r="L191" s="101">
        <v>632</v>
      </c>
      <c r="M191" s="101">
        <v>2507</v>
      </c>
    </row>
    <row r="192" spans="1:13" ht="24.95" customHeight="1" x14ac:dyDescent="0.15">
      <c r="A192" s="100"/>
      <c r="B192" s="100">
        <v>66</v>
      </c>
      <c r="C192" s="101" t="s">
        <v>302</v>
      </c>
      <c r="D192" s="101" t="s">
        <v>303</v>
      </c>
      <c r="E192" s="101">
        <v>9.5</v>
      </c>
      <c r="F192" s="101">
        <v>9.5</v>
      </c>
      <c r="G192" s="101">
        <v>9.5</v>
      </c>
      <c r="H192" s="101"/>
      <c r="I192" s="101"/>
      <c r="J192" s="101"/>
      <c r="K192" s="101"/>
      <c r="L192" s="101">
        <v>400</v>
      </c>
      <c r="M192" s="101">
        <v>1612</v>
      </c>
    </row>
    <row r="193" spans="1:13" ht="24.95" customHeight="1" x14ac:dyDescent="0.15">
      <c r="A193" s="100"/>
      <c r="B193" s="100">
        <v>67</v>
      </c>
      <c r="C193" s="101" t="s">
        <v>304</v>
      </c>
      <c r="D193" s="101" t="s">
        <v>305</v>
      </c>
      <c r="E193" s="101">
        <v>3.6</v>
      </c>
      <c r="F193" s="101">
        <v>3.6</v>
      </c>
      <c r="G193" s="101">
        <v>3.6</v>
      </c>
      <c r="H193" s="101"/>
      <c r="I193" s="101"/>
      <c r="J193" s="101"/>
      <c r="K193" s="101"/>
      <c r="L193" s="101">
        <v>632</v>
      </c>
      <c r="M193" s="101">
        <v>2507</v>
      </c>
    </row>
    <row r="194" spans="1:13" ht="24.95" customHeight="1" x14ac:dyDescent="0.15">
      <c r="A194" s="100"/>
      <c r="B194" s="100">
        <v>68</v>
      </c>
      <c r="C194" s="101" t="s">
        <v>306</v>
      </c>
      <c r="D194" s="101" t="s">
        <v>307</v>
      </c>
      <c r="E194" s="101">
        <v>1.2</v>
      </c>
      <c r="F194" s="101">
        <v>1.2</v>
      </c>
      <c r="G194" s="101">
        <v>1.2</v>
      </c>
      <c r="H194" s="101"/>
      <c r="I194" s="101"/>
      <c r="J194" s="101"/>
      <c r="K194" s="101"/>
      <c r="L194" s="101">
        <v>632</v>
      </c>
      <c r="M194" s="101">
        <v>2507</v>
      </c>
    </row>
    <row r="195" spans="1:13" ht="24.95" customHeight="1" x14ac:dyDescent="0.15">
      <c r="A195" s="100"/>
      <c r="B195" s="100">
        <v>69</v>
      </c>
      <c r="C195" s="101" t="s">
        <v>308</v>
      </c>
      <c r="D195" s="101" t="s">
        <v>309</v>
      </c>
      <c r="E195" s="101">
        <v>8</v>
      </c>
      <c r="F195" s="101">
        <v>8</v>
      </c>
      <c r="G195" s="101">
        <v>8</v>
      </c>
      <c r="H195" s="101"/>
      <c r="I195" s="101"/>
      <c r="J195" s="101"/>
      <c r="K195" s="101"/>
      <c r="L195" s="101">
        <v>400</v>
      </c>
      <c r="M195" s="101">
        <v>1723</v>
      </c>
    </row>
    <row r="196" spans="1:13" ht="24.95" customHeight="1" x14ac:dyDescent="0.15">
      <c r="A196" s="100"/>
      <c r="B196" s="100">
        <v>70</v>
      </c>
      <c r="C196" s="101" t="s">
        <v>310</v>
      </c>
      <c r="D196" s="114" t="s">
        <v>220</v>
      </c>
      <c r="E196" s="101">
        <v>5</v>
      </c>
      <c r="F196" s="101">
        <v>5</v>
      </c>
      <c r="G196" s="101">
        <v>5</v>
      </c>
      <c r="H196" s="101"/>
      <c r="I196" s="101"/>
      <c r="J196" s="101"/>
      <c r="K196" s="101"/>
      <c r="L196" s="101">
        <v>171</v>
      </c>
      <c r="M196" s="101">
        <v>714</v>
      </c>
    </row>
    <row r="197" spans="1:13" ht="24.95" customHeight="1" x14ac:dyDescent="0.15">
      <c r="A197" s="100"/>
      <c r="B197" s="100">
        <v>71</v>
      </c>
      <c r="C197" s="101" t="s">
        <v>311</v>
      </c>
      <c r="D197" s="114" t="s">
        <v>220</v>
      </c>
      <c r="E197" s="101">
        <v>5</v>
      </c>
      <c r="F197" s="101">
        <v>5</v>
      </c>
      <c r="G197" s="101">
        <v>5</v>
      </c>
      <c r="H197" s="101"/>
      <c r="I197" s="101"/>
      <c r="J197" s="101"/>
      <c r="K197" s="101"/>
      <c r="L197" s="101">
        <v>83</v>
      </c>
      <c r="M197" s="101">
        <v>365</v>
      </c>
    </row>
    <row r="198" spans="1:13" ht="24.95" customHeight="1" x14ac:dyDescent="0.15">
      <c r="A198" s="100"/>
      <c r="B198" s="100">
        <v>72</v>
      </c>
      <c r="C198" s="101" t="s">
        <v>312</v>
      </c>
      <c r="D198" s="101" t="s">
        <v>313</v>
      </c>
      <c r="E198" s="101">
        <v>33</v>
      </c>
      <c r="F198" s="101">
        <v>33</v>
      </c>
      <c r="G198" s="101">
        <v>33</v>
      </c>
      <c r="H198" s="101"/>
      <c r="I198" s="101"/>
      <c r="J198" s="101"/>
      <c r="K198" s="101"/>
      <c r="L198" s="101">
        <v>135</v>
      </c>
      <c r="M198" s="101">
        <v>588</v>
      </c>
    </row>
    <row r="199" spans="1:13" ht="24.95" customHeight="1" x14ac:dyDescent="0.15">
      <c r="A199" s="100"/>
      <c r="B199" s="100">
        <v>73</v>
      </c>
      <c r="C199" s="101" t="s">
        <v>314</v>
      </c>
      <c r="D199" s="101" t="s">
        <v>315</v>
      </c>
      <c r="E199" s="101">
        <v>9</v>
      </c>
      <c r="F199" s="101">
        <v>9</v>
      </c>
      <c r="G199" s="101">
        <v>9</v>
      </c>
      <c r="H199" s="101"/>
      <c r="I199" s="101"/>
      <c r="J199" s="101"/>
      <c r="K199" s="101"/>
      <c r="L199" s="101">
        <v>227</v>
      </c>
      <c r="M199" s="101">
        <v>1045</v>
      </c>
    </row>
    <row r="200" spans="1:13" ht="24.95" customHeight="1" x14ac:dyDescent="0.15">
      <c r="A200" s="100"/>
      <c r="B200" s="100">
        <v>74</v>
      </c>
      <c r="C200" s="101" t="s">
        <v>316</v>
      </c>
      <c r="D200" s="101" t="s">
        <v>317</v>
      </c>
      <c r="E200" s="101">
        <v>12</v>
      </c>
      <c r="F200" s="101">
        <v>12</v>
      </c>
      <c r="G200" s="101">
        <v>12</v>
      </c>
      <c r="H200" s="101"/>
      <c r="I200" s="101"/>
      <c r="J200" s="101"/>
      <c r="K200" s="101"/>
      <c r="L200" s="101">
        <v>132</v>
      </c>
      <c r="M200" s="101">
        <v>539</v>
      </c>
    </row>
    <row r="201" spans="1:13" ht="24.95" customHeight="1" x14ac:dyDescent="0.15">
      <c r="A201" s="100"/>
      <c r="B201" s="100">
        <v>75</v>
      </c>
      <c r="C201" s="101" t="s">
        <v>318</v>
      </c>
      <c r="D201" s="101" t="s">
        <v>319</v>
      </c>
      <c r="E201" s="101">
        <v>60</v>
      </c>
      <c r="F201" s="101">
        <v>60</v>
      </c>
      <c r="G201" s="101">
        <v>60</v>
      </c>
      <c r="H201" s="101"/>
      <c r="I201" s="101"/>
      <c r="J201" s="101"/>
      <c r="K201" s="101"/>
      <c r="L201" s="101">
        <v>171</v>
      </c>
      <c r="M201" s="101">
        <v>714</v>
      </c>
    </row>
    <row r="202" spans="1:13" ht="22.5" x14ac:dyDescent="0.15">
      <c r="A202" s="100"/>
      <c r="B202" s="100">
        <v>76</v>
      </c>
      <c r="C202" s="101" t="s">
        <v>320</v>
      </c>
      <c r="D202" s="101" t="s">
        <v>321</v>
      </c>
      <c r="E202" s="101">
        <v>20</v>
      </c>
      <c r="F202" s="101">
        <v>20</v>
      </c>
      <c r="G202" s="101">
        <v>20</v>
      </c>
      <c r="H202" s="101"/>
      <c r="I202" s="101"/>
      <c r="J202" s="101"/>
      <c r="K202" s="101"/>
      <c r="L202" s="101">
        <v>344</v>
      </c>
      <c r="M202" s="101">
        <v>1526</v>
      </c>
    </row>
    <row r="203" spans="1:13" ht="56.25" x14ac:dyDescent="0.15">
      <c r="A203" s="101"/>
      <c r="B203" s="100">
        <v>77</v>
      </c>
      <c r="C203" s="101" t="s">
        <v>322</v>
      </c>
      <c r="D203" s="101" t="s">
        <v>323</v>
      </c>
      <c r="E203" s="101">
        <v>21.5</v>
      </c>
      <c r="F203" s="101">
        <v>21.5</v>
      </c>
      <c r="G203" s="101">
        <v>21.5</v>
      </c>
      <c r="H203" s="101"/>
      <c r="I203" s="101"/>
      <c r="J203" s="101"/>
      <c r="K203" s="101"/>
      <c r="L203" s="101">
        <v>220</v>
      </c>
      <c r="M203" s="101">
        <v>628</v>
      </c>
    </row>
    <row r="204" spans="1:13" ht="45" x14ac:dyDescent="0.15">
      <c r="A204" s="101"/>
      <c r="B204" s="100">
        <v>78</v>
      </c>
      <c r="C204" s="101" t="s">
        <v>324</v>
      </c>
      <c r="D204" s="101" t="s">
        <v>325</v>
      </c>
      <c r="E204" s="101">
        <v>28.4</v>
      </c>
      <c r="F204" s="101">
        <v>28.4</v>
      </c>
      <c r="G204" s="101">
        <v>28.4</v>
      </c>
      <c r="H204" s="101"/>
      <c r="I204" s="101"/>
      <c r="J204" s="101"/>
      <c r="K204" s="101"/>
      <c r="L204" s="101">
        <v>93</v>
      </c>
      <c r="M204" s="101">
        <v>266</v>
      </c>
    </row>
    <row r="205" spans="1:13" ht="24.95" customHeight="1" x14ac:dyDescent="0.15">
      <c r="A205" s="101"/>
      <c r="B205" s="100">
        <v>79</v>
      </c>
      <c r="C205" s="101" t="s">
        <v>326</v>
      </c>
      <c r="D205" s="101" t="s">
        <v>327</v>
      </c>
      <c r="E205" s="101">
        <v>12</v>
      </c>
      <c r="F205" s="101">
        <v>12</v>
      </c>
      <c r="G205" s="101">
        <v>12</v>
      </c>
      <c r="H205" s="101"/>
      <c r="I205" s="101"/>
      <c r="J205" s="101"/>
      <c r="K205" s="101"/>
      <c r="L205" s="101">
        <v>505</v>
      </c>
      <c r="M205" s="101">
        <v>2020</v>
      </c>
    </row>
    <row r="206" spans="1:13" ht="24.95" customHeight="1" x14ac:dyDescent="0.15">
      <c r="A206" s="101"/>
      <c r="B206" s="100">
        <v>80</v>
      </c>
      <c r="C206" s="101" t="s">
        <v>328</v>
      </c>
      <c r="D206" s="101" t="s">
        <v>329</v>
      </c>
      <c r="E206" s="101">
        <v>9.4</v>
      </c>
      <c r="F206" s="101">
        <v>9.4</v>
      </c>
      <c r="G206" s="101">
        <v>9.4</v>
      </c>
      <c r="H206" s="101"/>
      <c r="I206" s="101"/>
      <c r="J206" s="101"/>
      <c r="K206" s="101"/>
      <c r="L206" s="101">
        <v>445</v>
      </c>
      <c r="M206" s="101">
        <v>1870</v>
      </c>
    </row>
    <row r="207" spans="1:13" ht="24.95" customHeight="1" x14ac:dyDescent="0.15">
      <c r="A207" s="101"/>
      <c r="B207" s="100">
        <v>81</v>
      </c>
      <c r="C207" s="101" t="s">
        <v>330</v>
      </c>
      <c r="D207" s="101" t="s">
        <v>331</v>
      </c>
      <c r="E207" s="101">
        <v>37.5</v>
      </c>
      <c r="F207" s="101">
        <v>37.5</v>
      </c>
      <c r="G207" s="101">
        <v>37.5</v>
      </c>
      <c r="H207" s="101"/>
      <c r="I207" s="101"/>
      <c r="J207" s="101"/>
      <c r="K207" s="101"/>
      <c r="L207" s="101"/>
      <c r="M207" s="101">
        <v>62301</v>
      </c>
    </row>
    <row r="208" spans="1:13" ht="24.95" customHeight="1" x14ac:dyDescent="0.15">
      <c r="A208" s="101"/>
      <c r="B208" s="100">
        <v>82</v>
      </c>
      <c r="C208" s="101" t="s">
        <v>332</v>
      </c>
      <c r="D208" s="101" t="s">
        <v>333</v>
      </c>
      <c r="E208" s="101">
        <v>50</v>
      </c>
      <c r="F208" s="101">
        <v>50</v>
      </c>
      <c r="G208" s="101">
        <v>50</v>
      </c>
      <c r="H208" s="101"/>
      <c r="I208" s="101"/>
      <c r="J208" s="101"/>
      <c r="K208" s="101"/>
      <c r="L208" s="101">
        <v>142</v>
      </c>
      <c r="M208" s="101">
        <v>350</v>
      </c>
    </row>
    <row r="209" spans="1:13" ht="33.75" x14ac:dyDescent="0.15">
      <c r="A209" s="101"/>
      <c r="B209" s="100">
        <v>83</v>
      </c>
      <c r="C209" s="101" t="s">
        <v>334</v>
      </c>
      <c r="D209" s="101" t="s">
        <v>335</v>
      </c>
      <c r="E209" s="101">
        <v>25.49</v>
      </c>
      <c r="F209" s="101">
        <v>25.49</v>
      </c>
      <c r="G209" s="101">
        <v>25.49</v>
      </c>
      <c r="H209" s="101"/>
      <c r="I209" s="101"/>
      <c r="J209" s="101"/>
      <c r="K209" s="101"/>
      <c r="L209" s="101">
        <v>142</v>
      </c>
      <c r="M209" s="101">
        <v>350</v>
      </c>
    </row>
    <row r="210" spans="1:13" ht="22.5" x14ac:dyDescent="0.15">
      <c r="A210" s="101"/>
      <c r="B210" s="100">
        <v>84</v>
      </c>
      <c r="C210" s="101" t="s">
        <v>336</v>
      </c>
      <c r="D210" s="101" t="s">
        <v>337</v>
      </c>
      <c r="E210" s="101">
        <v>12</v>
      </c>
      <c r="F210" s="101">
        <v>12</v>
      </c>
      <c r="G210" s="101">
        <v>12</v>
      </c>
      <c r="H210" s="101"/>
      <c r="I210" s="101"/>
      <c r="J210" s="101"/>
      <c r="K210" s="101"/>
      <c r="L210" s="101">
        <v>158</v>
      </c>
      <c r="M210" s="101">
        <v>118</v>
      </c>
    </row>
    <row r="211" spans="1:13" ht="24.95" customHeight="1" x14ac:dyDescent="0.15">
      <c r="A211" s="101"/>
      <c r="B211" s="100">
        <v>85</v>
      </c>
      <c r="C211" s="101" t="s">
        <v>338</v>
      </c>
      <c r="D211" s="101" t="s">
        <v>339</v>
      </c>
      <c r="E211" s="101">
        <v>60</v>
      </c>
      <c r="F211" s="101">
        <v>60</v>
      </c>
      <c r="G211" s="101">
        <v>60</v>
      </c>
      <c r="H211" s="101"/>
      <c r="I211" s="101"/>
      <c r="J211" s="101"/>
      <c r="K211" s="101"/>
      <c r="L211" s="101">
        <v>748</v>
      </c>
      <c r="M211" s="101">
        <v>3091</v>
      </c>
    </row>
    <row r="212" spans="1:13" ht="24.95" customHeight="1" x14ac:dyDescent="0.15">
      <c r="A212" s="101"/>
      <c r="B212" s="100">
        <v>86</v>
      </c>
      <c r="C212" s="101" t="s">
        <v>340</v>
      </c>
      <c r="D212" s="101" t="s">
        <v>341</v>
      </c>
      <c r="E212" s="101">
        <v>18</v>
      </c>
      <c r="F212" s="101">
        <v>18</v>
      </c>
      <c r="G212" s="101">
        <v>18</v>
      </c>
      <c r="H212" s="101"/>
      <c r="I212" s="101"/>
      <c r="J212" s="101"/>
      <c r="K212" s="101"/>
      <c r="L212" s="101">
        <v>469</v>
      </c>
      <c r="M212" s="101">
        <v>1890</v>
      </c>
    </row>
    <row r="213" spans="1:13" ht="33.75" x14ac:dyDescent="0.15">
      <c r="A213" s="101"/>
      <c r="B213" s="100">
        <v>87</v>
      </c>
      <c r="C213" s="101" t="s">
        <v>342</v>
      </c>
      <c r="D213" s="101" t="s">
        <v>343</v>
      </c>
      <c r="E213" s="101">
        <v>10.7</v>
      </c>
      <c r="F213" s="101">
        <v>10.7</v>
      </c>
      <c r="G213" s="101">
        <v>10.7</v>
      </c>
      <c r="H213" s="101"/>
      <c r="I213" s="101"/>
      <c r="J213" s="101"/>
      <c r="K213" s="101"/>
      <c r="L213" s="101">
        <v>469</v>
      </c>
      <c r="M213" s="101">
        <v>1890</v>
      </c>
    </row>
    <row r="214" spans="1:13" ht="24.95" customHeight="1" x14ac:dyDescent="0.15">
      <c r="A214" s="101"/>
      <c r="B214" s="100">
        <v>88</v>
      </c>
      <c r="C214" s="101" t="s">
        <v>344</v>
      </c>
      <c r="D214" s="101" t="s">
        <v>345</v>
      </c>
      <c r="E214" s="101">
        <v>57.61</v>
      </c>
      <c r="F214" s="101">
        <v>57.61</v>
      </c>
      <c r="G214" s="101">
        <v>57.61</v>
      </c>
      <c r="H214" s="101"/>
      <c r="I214" s="101"/>
      <c r="J214" s="101"/>
      <c r="K214" s="101"/>
      <c r="L214" s="101">
        <v>748</v>
      </c>
      <c r="M214" s="101">
        <v>3091</v>
      </c>
    </row>
    <row r="215" spans="1:13" ht="24.95" customHeight="1" x14ac:dyDescent="0.15">
      <c r="A215" s="101"/>
      <c r="B215" s="100">
        <v>89</v>
      </c>
      <c r="C215" s="101" t="s">
        <v>346</v>
      </c>
      <c r="D215" s="101" t="s">
        <v>347</v>
      </c>
      <c r="E215" s="101">
        <v>5</v>
      </c>
      <c r="F215" s="101">
        <v>5</v>
      </c>
      <c r="G215" s="101">
        <v>5</v>
      </c>
      <c r="H215" s="101"/>
      <c r="I215" s="101"/>
      <c r="J215" s="101"/>
      <c r="K215" s="101"/>
      <c r="L215" s="101">
        <v>925</v>
      </c>
      <c r="M215" s="101">
        <v>3456</v>
      </c>
    </row>
    <row r="216" spans="1:13" ht="24.95" customHeight="1" x14ac:dyDescent="0.15">
      <c r="A216" s="101"/>
      <c r="B216" s="100">
        <v>90</v>
      </c>
      <c r="C216" s="101" t="s">
        <v>348</v>
      </c>
      <c r="D216" s="101" t="s">
        <v>349</v>
      </c>
      <c r="E216" s="101">
        <v>11</v>
      </c>
      <c r="F216" s="101">
        <v>11</v>
      </c>
      <c r="G216" s="101">
        <v>11</v>
      </c>
      <c r="H216" s="101"/>
      <c r="I216" s="101"/>
      <c r="J216" s="101"/>
      <c r="K216" s="101"/>
      <c r="L216" s="101">
        <v>383</v>
      </c>
      <c r="M216" s="101">
        <v>1531</v>
      </c>
    </row>
    <row r="217" spans="1:13" ht="33.75" x14ac:dyDescent="0.15">
      <c r="A217" s="101"/>
      <c r="B217" s="100">
        <v>91</v>
      </c>
      <c r="C217" s="101" t="s">
        <v>350</v>
      </c>
      <c r="D217" s="101" t="s">
        <v>351</v>
      </c>
      <c r="E217" s="101">
        <v>19.84</v>
      </c>
      <c r="F217" s="101">
        <v>19.84</v>
      </c>
      <c r="G217" s="101">
        <v>19.84</v>
      </c>
      <c r="H217" s="101"/>
      <c r="I217" s="101"/>
      <c r="J217" s="101"/>
      <c r="K217" s="101"/>
      <c r="L217" s="101">
        <v>383</v>
      </c>
      <c r="M217" s="101">
        <v>1531</v>
      </c>
    </row>
    <row r="218" spans="1:13" ht="24.95" customHeight="1" x14ac:dyDescent="0.15">
      <c r="A218" s="101"/>
      <c r="B218" s="100">
        <v>92</v>
      </c>
      <c r="C218" s="101" t="s">
        <v>352</v>
      </c>
      <c r="D218" s="101" t="s">
        <v>6750</v>
      </c>
      <c r="E218" s="101">
        <v>22.5</v>
      </c>
      <c r="F218" s="101">
        <v>22.5</v>
      </c>
      <c r="G218" s="101">
        <v>22.5</v>
      </c>
      <c r="H218" s="101"/>
      <c r="I218" s="101"/>
      <c r="J218" s="101"/>
      <c r="K218" s="101"/>
      <c r="L218" s="101">
        <v>383</v>
      </c>
      <c r="M218" s="101">
        <v>1531</v>
      </c>
    </row>
    <row r="219" spans="1:13" ht="24.95" customHeight="1" x14ac:dyDescent="0.15">
      <c r="A219" s="101"/>
      <c r="B219" s="100">
        <v>93</v>
      </c>
      <c r="C219" s="101" t="s">
        <v>353</v>
      </c>
      <c r="D219" s="101" t="s">
        <v>354</v>
      </c>
      <c r="E219" s="101">
        <v>0.75</v>
      </c>
      <c r="F219" s="101">
        <v>0.75</v>
      </c>
      <c r="G219" s="101">
        <v>0.75</v>
      </c>
      <c r="H219" s="101"/>
      <c r="I219" s="101"/>
      <c r="J219" s="101"/>
      <c r="K219" s="101"/>
      <c r="L219" s="101">
        <v>325</v>
      </c>
      <c r="M219" s="101">
        <v>1200</v>
      </c>
    </row>
    <row r="220" spans="1:13" ht="24.95" customHeight="1" x14ac:dyDescent="0.15">
      <c r="A220" s="101"/>
      <c r="B220" s="100">
        <v>94</v>
      </c>
      <c r="C220" s="101" t="s">
        <v>355</v>
      </c>
      <c r="D220" s="101" t="s">
        <v>356</v>
      </c>
      <c r="E220" s="101">
        <v>15</v>
      </c>
      <c r="F220" s="101">
        <v>15</v>
      </c>
      <c r="G220" s="101">
        <v>15</v>
      </c>
      <c r="H220" s="101"/>
      <c r="I220" s="101"/>
      <c r="J220" s="101"/>
      <c r="K220" s="101"/>
      <c r="L220" s="101">
        <v>325</v>
      </c>
      <c r="M220" s="101">
        <v>1200</v>
      </c>
    </row>
    <row r="221" spans="1:13" ht="24.95" customHeight="1" x14ac:dyDescent="0.15">
      <c r="A221" s="101"/>
      <c r="B221" s="100">
        <v>95</v>
      </c>
      <c r="C221" s="101" t="s">
        <v>357</v>
      </c>
      <c r="D221" s="101" t="s">
        <v>358</v>
      </c>
      <c r="E221" s="101">
        <v>2</v>
      </c>
      <c r="F221" s="101">
        <v>2</v>
      </c>
      <c r="G221" s="101">
        <v>2</v>
      </c>
      <c r="H221" s="101"/>
      <c r="I221" s="101"/>
      <c r="J221" s="101"/>
      <c r="K221" s="101"/>
      <c r="L221" s="101">
        <v>325</v>
      </c>
      <c r="M221" s="101">
        <v>1200</v>
      </c>
    </row>
    <row r="222" spans="1:13" ht="24.95" customHeight="1" x14ac:dyDescent="0.15">
      <c r="A222" s="101"/>
      <c r="B222" s="100">
        <v>96</v>
      </c>
      <c r="C222" s="101" t="s">
        <v>359</v>
      </c>
      <c r="D222" s="101" t="s">
        <v>360</v>
      </c>
      <c r="E222" s="101">
        <v>1.5</v>
      </c>
      <c r="F222" s="101">
        <v>1.5</v>
      </c>
      <c r="G222" s="101">
        <v>1.5</v>
      </c>
      <c r="H222" s="101"/>
      <c r="I222" s="101"/>
      <c r="J222" s="101"/>
      <c r="K222" s="101"/>
      <c r="L222" s="101">
        <v>325</v>
      </c>
      <c r="M222" s="101">
        <v>1200</v>
      </c>
    </row>
    <row r="223" spans="1:13" ht="24.95" customHeight="1" x14ac:dyDescent="0.15">
      <c r="A223" s="101"/>
      <c r="B223" s="100">
        <v>97</v>
      </c>
      <c r="C223" s="101" t="s">
        <v>361</v>
      </c>
      <c r="D223" s="101" t="s">
        <v>362</v>
      </c>
      <c r="E223" s="101">
        <v>5.7</v>
      </c>
      <c r="F223" s="101">
        <v>5.7</v>
      </c>
      <c r="G223" s="101">
        <v>5.7</v>
      </c>
      <c r="H223" s="101"/>
      <c r="I223" s="101"/>
      <c r="J223" s="101"/>
      <c r="K223" s="101"/>
      <c r="L223" s="101">
        <v>925</v>
      </c>
      <c r="M223" s="101">
        <v>3456</v>
      </c>
    </row>
    <row r="224" spans="1:13" ht="24.95" customHeight="1" x14ac:dyDescent="0.15">
      <c r="A224" s="101"/>
      <c r="B224" s="100">
        <v>98</v>
      </c>
      <c r="C224" s="101" t="s">
        <v>363</v>
      </c>
      <c r="D224" s="101" t="s">
        <v>364</v>
      </c>
      <c r="E224" s="101">
        <v>17.29</v>
      </c>
      <c r="F224" s="101">
        <v>17.29</v>
      </c>
      <c r="G224" s="101">
        <v>17.29</v>
      </c>
      <c r="H224" s="101"/>
      <c r="I224" s="101"/>
      <c r="J224" s="101"/>
      <c r="K224" s="101"/>
      <c r="L224" s="101">
        <v>925</v>
      </c>
      <c r="M224" s="101">
        <v>3456</v>
      </c>
    </row>
    <row r="225" spans="1:13" ht="24.95" customHeight="1" x14ac:dyDescent="0.15">
      <c r="A225" s="101"/>
      <c r="B225" s="100">
        <v>99</v>
      </c>
      <c r="C225" s="101" t="s">
        <v>365</v>
      </c>
      <c r="D225" s="101" t="s">
        <v>366</v>
      </c>
      <c r="E225" s="101">
        <v>4.8</v>
      </c>
      <c r="F225" s="101">
        <v>4.8</v>
      </c>
      <c r="G225" s="101">
        <v>4.8</v>
      </c>
      <c r="H225" s="101"/>
      <c r="I225" s="101"/>
      <c r="J225" s="101"/>
      <c r="K225" s="101"/>
      <c r="L225" s="101">
        <v>925</v>
      </c>
      <c r="M225" s="101">
        <v>3456</v>
      </c>
    </row>
    <row r="226" spans="1:13" ht="24.95" customHeight="1" x14ac:dyDescent="0.15">
      <c r="A226" s="101"/>
      <c r="B226" s="100">
        <v>100</v>
      </c>
      <c r="C226" s="101" t="s">
        <v>367</v>
      </c>
      <c r="D226" s="101" t="s">
        <v>368</v>
      </c>
      <c r="E226" s="101">
        <v>2.2999999999999998</v>
      </c>
      <c r="F226" s="101">
        <v>2.2999999999999998</v>
      </c>
      <c r="G226" s="101">
        <v>2.2999999999999998</v>
      </c>
      <c r="H226" s="101"/>
      <c r="I226" s="101"/>
      <c r="J226" s="101"/>
      <c r="K226" s="101"/>
      <c r="L226" s="101">
        <v>925</v>
      </c>
      <c r="M226" s="101">
        <v>3456</v>
      </c>
    </row>
    <row r="227" spans="1:13" ht="24.95" customHeight="1" x14ac:dyDescent="0.15">
      <c r="A227" s="101"/>
      <c r="B227" s="100">
        <v>101</v>
      </c>
      <c r="C227" s="101" t="s">
        <v>369</v>
      </c>
      <c r="D227" s="101" t="s">
        <v>370</v>
      </c>
      <c r="E227" s="101">
        <v>5.15</v>
      </c>
      <c r="F227" s="101">
        <v>5.15</v>
      </c>
      <c r="G227" s="101">
        <v>5.15</v>
      </c>
      <c r="H227" s="101"/>
      <c r="I227" s="101"/>
      <c r="J227" s="101"/>
      <c r="K227" s="101"/>
      <c r="L227" s="101">
        <v>925</v>
      </c>
      <c r="M227" s="101">
        <v>3456</v>
      </c>
    </row>
    <row r="228" spans="1:13" ht="67.5" x14ac:dyDescent="0.15">
      <c r="A228" s="101"/>
      <c r="B228" s="100">
        <v>102</v>
      </c>
      <c r="C228" s="101" t="s">
        <v>371</v>
      </c>
      <c r="D228" s="101" t="s">
        <v>6751</v>
      </c>
      <c r="E228" s="101">
        <v>30.5</v>
      </c>
      <c r="F228" s="101">
        <v>30.5</v>
      </c>
      <c r="G228" s="101">
        <v>30.5</v>
      </c>
      <c r="H228" s="101"/>
      <c r="I228" s="101"/>
      <c r="J228" s="101"/>
      <c r="K228" s="101"/>
      <c r="L228" s="101">
        <v>925</v>
      </c>
      <c r="M228" s="101">
        <v>3456</v>
      </c>
    </row>
    <row r="229" spans="1:13" ht="24.95" customHeight="1" x14ac:dyDescent="0.15">
      <c r="A229" s="101"/>
      <c r="B229" s="100">
        <v>103</v>
      </c>
      <c r="C229" s="101" t="s">
        <v>372</v>
      </c>
      <c r="D229" s="101" t="s">
        <v>373</v>
      </c>
      <c r="E229" s="101">
        <v>36.950000000000003</v>
      </c>
      <c r="F229" s="101">
        <v>36.950000000000003</v>
      </c>
      <c r="G229" s="101">
        <v>36.950000000000003</v>
      </c>
      <c r="H229" s="101"/>
      <c r="I229" s="101"/>
      <c r="J229" s="101"/>
      <c r="K229" s="101"/>
      <c r="L229" s="101">
        <v>153</v>
      </c>
      <c r="M229" s="101">
        <v>697</v>
      </c>
    </row>
    <row r="230" spans="1:13" ht="56.25" x14ac:dyDescent="0.15">
      <c r="A230" s="101"/>
      <c r="B230" s="100">
        <v>104</v>
      </c>
      <c r="C230" s="101" t="s">
        <v>374</v>
      </c>
      <c r="D230" s="101" t="s">
        <v>375</v>
      </c>
      <c r="E230" s="101">
        <v>16.212</v>
      </c>
      <c r="F230" s="101">
        <v>16.212</v>
      </c>
      <c r="G230" s="101">
        <v>16.212</v>
      </c>
      <c r="H230" s="101"/>
      <c r="I230" s="101"/>
      <c r="J230" s="101"/>
      <c r="K230" s="101"/>
      <c r="L230" s="101">
        <v>153</v>
      </c>
      <c r="M230" s="101">
        <v>697</v>
      </c>
    </row>
    <row r="231" spans="1:13" ht="33.75" x14ac:dyDescent="0.15">
      <c r="A231" s="101"/>
      <c r="B231" s="100">
        <v>105</v>
      </c>
      <c r="C231" s="101" t="s">
        <v>376</v>
      </c>
      <c r="D231" s="101" t="s">
        <v>377</v>
      </c>
      <c r="E231" s="101">
        <v>34.536799999999999</v>
      </c>
      <c r="F231" s="101">
        <v>34.536799999999999</v>
      </c>
      <c r="G231" s="101">
        <v>34.536799999999999</v>
      </c>
      <c r="H231" s="101"/>
      <c r="I231" s="101"/>
      <c r="J231" s="101"/>
      <c r="K231" s="101"/>
      <c r="L231" s="101">
        <v>153</v>
      </c>
      <c r="M231" s="101">
        <v>697</v>
      </c>
    </row>
    <row r="232" spans="1:13" ht="24.95" customHeight="1" x14ac:dyDescent="0.15">
      <c r="A232" s="101"/>
      <c r="B232" s="100">
        <v>106</v>
      </c>
      <c r="C232" s="101" t="s">
        <v>378</v>
      </c>
      <c r="D232" s="101" t="s">
        <v>379</v>
      </c>
      <c r="E232" s="101">
        <v>19.75</v>
      </c>
      <c r="F232" s="101">
        <v>19.75</v>
      </c>
      <c r="G232" s="101">
        <v>19.75</v>
      </c>
      <c r="H232" s="101"/>
      <c r="I232" s="101"/>
      <c r="J232" s="101"/>
      <c r="K232" s="101"/>
      <c r="L232" s="101">
        <v>519</v>
      </c>
      <c r="M232" s="101">
        <v>2495</v>
      </c>
    </row>
    <row r="233" spans="1:13" ht="24.95" customHeight="1" x14ac:dyDescent="0.15">
      <c r="A233" s="101"/>
      <c r="B233" s="100">
        <v>107</v>
      </c>
      <c r="C233" s="101" t="s">
        <v>380</v>
      </c>
      <c r="D233" s="101" t="s">
        <v>379</v>
      </c>
      <c r="E233" s="101">
        <v>19.75</v>
      </c>
      <c r="F233" s="101">
        <v>19.75</v>
      </c>
      <c r="G233" s="101">
        <v>19.75</v>
      </c>
      <c r="H233" s="101"/>
      <c r="I233" s="101"/>
      <c r="J233" s="101"/>
      <c r="K233" s="101"/>
      <c r="L233" s="101">
        <v>677</v>
      </c>
      <c r="M233" s="101">
        <v>3402</v>
      </c>
    </row>
    <row r="234" spans="1:13" ht="24.95" customHeight="1" x14ac:dyDescent="0.15">
      <c r="A234" s="101"/>
      <c r="B234" s="100">
        <v>108</v>
      </c>
      <c r="C234" s="101" t="s">
        <v>381</v>
      </c>
      <c r="D234" s="101" t="s">
        <v>379</v>
      </c>
      <c r="E234" s="101">
        <v>19.75</v>
      </c>
      <c r="F234" s="101">
        <v>19.75</v>
      </c>
      <c r="G234" s="101">
        <v>19.75</v>
      </c>
      <c r="H234" s="101"/>
      <c r="I234" s="101"/>
      <c r="J234" s="101"/>
      <c r="K234" s="101"/>
      <c r="L234" s="101">
        <v>153</v>
      </c>
      <c r="M234" s="101">
        <v>697</v>
      </c>
    </row>
    <row r="235" spans="1:13" ht="24.95" customHeight="1" x14ac:dyDescent="0.15">
      <c r="A235" s="101"/>
      <c r="B235" s="100">
        <v>109</v>
      </c>
      <c r="C235" s="101" t="s">
        <v>382</v>
      </c>
      <c r="D235" s="101" t="s">
        <v>379</v>
      </c>
      <c r="E235" s="101">
        <v>19.75</v>
      </c>
      <c r="F235" s="101">
        <v>19.75</v>
      </c>
      <c r="G235" s="101">
        <v>19.75</v>
      </c>
      <c r="H235" s="101"/>
      <c r="I235" s="101"/>
      <c r="J235" s="101"/>
      <c r="K235" s="101"/>
      <c r="L235" s="101">
        <v>254</v>
      </c>
      <c r="M235" s="101">
        <v>1362</v>
      </c>
    </row>
    <row r="236" spans="1:13" ht="24.95" customHeight="1" x14ac:dyDescent="0.15">
      <c r="A236" s="101"/>
      <c r="B236" s="100">
        <v>110</v>
      </c>
      <c r="C236" s="101" t="s">
        <v>383</v>
      </c>
      <c r="D236" s="101" t="s">
        <v>384</v>
      </c>
      <c r="E236" s="101">
        <v>12.5</v>
      </c>
      <c r="F236" s="101">
        <v>12.5</v>
      </c>
      <c r="G236" s="101">
        <v>12.5</v>
      </c>
      <c r="H236" s="101"/>
      <c r="I236" s="101"/>
      <c r="J236" s="101"/>
      <c r="K236" s="101"/>
      <c r="L236" s="101">
        <v>519</v>
      </c>
      <c r="M236" s="101">
        <v>2495</v>
      </c>
    </row>
    <row r="237" spans="1:13" ht="24.95" customHeight="1" x14ac:dyDescent="0.15">
      <c r="A237" s="101"/>
      <c r="B237" s="100">
        <v>111</v>
      </c>
      <c r="C237" s="101" t="s">
        <v>385</v>
      </c>
      <c r="D237" s="101" t="s">
        <v>386</v>
      </c>
      <c r="E237" s="101">
        <v>20</v>
      </c>
      <c r="F237" s="101">
        <v>20</v>
      </c>
      <c r="G237" s="101">
        <v>20</v>
      </c>
      <c r="H237" s="101"/>
      <c r="I237" s="101"/>
      <c r="J237" s="101"/>
      <c r="K237" s="101"/>
      <c r="L237" s="101">
        <v>138</v>
      </c>
      <c r="M237" s="101">
        <v>558</v>
      </c>
    </row>
    <row r="238" spans="1:13" ht="24.95" customHeight="1" x14ac:dyDescent="0.15">
      <c r="A238" s="101"/>
      <c r="B238" s="100">
        <v>112</v>
      </c>
      <c r="C238" s="101" t="s">
        <v>387</v>
      </c>
      <c r="D238" s="101" t="s">
        <v>388</v>
      </c>
      <c r="E238" s="101">
        <v>12</v>
      </c>
      <c r="F238" s="101">
        <v>12</v>
      </c>
      <c r="G238" s="101">
        <v>12</v>
      </c>
      <c r="H238" s="101"/>
      <c r="I238" s="101"/>
      <c r="J238" s="101"/>
      <c r="K238" s="101"/>
      <c r="L238" s="101">
        <v>299</v>
      </c>
      <c r="M238" s="101">
        <v>1108</v>
      </c>
    </row>
    <row r="239" spans="1:13" ht="24.95" customHeight="1" x14ac:dyDescent="0.15">
      <c r="A239" s="101"/>
      <c r="B239" s="100">
        <v>113</v>
      </c>
      <c r="C239" s="101" t="s">
        <v>389</v>
      </c>
      <c r="D239" s="101" t="s">
        <v>390</v>
      </c>
      <c r="E239" s="101">
        <v>56</v>
      </c>
      <c r="F239" s="101">
        <v>56</v>
      </c>
      <c r="G239" s="101">
        <v>56</v>
      </c>
      <c r="H239" s="101"/>
      <c r="I239" s="101"/>
      <c r="J239" s="101"/>
      <c r="K239" s="101"/>
      <c r="L239" s="101">
        <v>146</v>
      </c>
      <c r="M239" s="101">
        <v>497</v>
      </c>
    </row>
    <row r="240" spans="1:13" ht="24.95" customHeight="1" x14ac:dyDescent="0.15">
      <c r="A240" s="101"/>
      <c r="B240" s="100">
        <v>114</v>
      </c>
      <c r="C240" s="101" t="s">
        <v>391</v>
      </c>
      <c r="D240" s="101" t="s">
        <v>392</v>
      </c>
      <c r="E240" s="101">
        <v>15</v>
      </c>
      <c r="F240" s="101">
        <v>15</v>
      </c>
      <c r="G240" s="101">
        <v>15</v>
      </c>
      <c r="H240" s="101"/>
      <c r="I240" s="101"/>
      <c r="J240" s="101"/>
      <c r="K240" s="101"/>
      <c r="L240" s="101">
        <v>146</v>
      </c>
      <c r="M240" s="101">
        <v>497</v>
      </c>
    </row>
    <row r="241" spans="1:13" ht="24.95" customHeight="1" x14ac:dyDescent="0.15">
      <c r="A241" s="101"/>
      <c r="B241" s="100">
        <v>115</v>
      </c>
      <c r="C241" s="101" t="s">
        <v>393</v>
      </c>
      <c r="D241" s="101" t="s">
        <v>394</v>
      </c>
      <c r="E241" s="101">
        <v>9</v>
      </c>
      <c r="F241" s="101">
        <v>9</v>
      </c>
      <c r="G241" s="101">
        <v>9</v>
      </c>
      <c r="H241" s="101"/>
      <c r="I241" s="101"/>
      <c r="J241" s="101"/>
      <c r="K241" s="101"/>
      <c r="L241" s="101">
        <v>146</v>
      </c>
      <c r="M241" s="101">
        <v>497</v>
      </c>
    </row>
    <row r="242" spans="1:13" ht="24.95" customHeight="1" x14ac:dyDescent="0.15">
      <c r="A242" s="101"/>
      <c r="B242" s="100">
        <v>116</v>
      </c>
      <c r="C242" s="101" t="s">
        <v>395</v>
      </c>
      <c r="D242" s="101" t="s">
        <v>396</v>
      </c>
      <c r="E242" s="101">
        <v>46.9</v>
      </c>
      <c r="F242" s="101">
        <v>46.9</v>
      </c>
      <c r="G242" s="101">
        <v>46.9</v>
      </c>
      <c r="H242" s="101"/>
      <c r="I242" s="101"/>
      <c r="J242" s="101"/>
      <c r="K242" s="101"/>
      <c r="L242" s="101">
        <v>303</v>
      </c>
      <c r="M242" s="101">
        <v>1208</v>
      </c>
    </row>
    <row r="243" spans="1:13" ht="24.95" customHeight="1" x14ac:dyDescent="0.15">
      <c r="A243" s="101"/>
      <c r="B243" s="100">
        <v>117</v>
      </c>
      <c r="C243" s="101" t="s">
        <v>397</v>
      </c>
      <c r="D243" s="101" t="s">
        <v>398</v>
      </c>
      <c r="E243" s="101">
        <v>43.3</v>
      </c>
      <c r="F243" s="101">
        <v>43.3</v>
      </c>
      <c r="G243" s="101">
        <v>43.3</v>
      </c>
      <c r="H243" s="101"/>
      <c r="I243" s="101"/>
      <c r="J243" s="101"/>
      <c r="K243" s="101"/>
      <c r="L243" s="101">
        <v>303</v>
      </c>
      <c r="M243" s="101">
        <v>1208</v>
      </c>
    </row>
    <row r="244" spans="1:13" ht="24.95" customHeight="1" x14ac:dyDescent="0.15">
      <c r="A244" s="101"/>
      <c r="B244" s="100">
        <v>118</v>
      </c>
      <c r="C244" s="101" t="s">
        <v>399</v>
      </c>
      <c r="D244" s="101" t="s">
        <v>400</v>
      </c>
      <c r="E244" s="101">
        <v>21</v>
      </c>
      <c r="F244" s="101">
        <v>21</v>
      </c>
      <c r="G244" s="101">
        <v>21</v>
      </c>
      <c r="H244" s="101"/>
      <c r="I244" s="101"/>
      <c r="J244" s="101"/>
      <c r="K244" s="101"/>
      <c r="L244" s="101">
        <v>328</v>
      </c>
      <c r="M244" s="101">
        <v>1369</v>
      </c>
    </row>
    <row r="245" spans="1:13" ht="24.95" customHeight="1" x14ac:dyDescent="0.15">
      <c r="A245" s="101"/>
      <c r="B245" s="100">
        <v>119</v>
      </c>
      <c r="C245" s="101" t="s">
        <v>401</v>
      </c>
      <c r="D245" s="101" t="s">
        <v>402</v>
      </c>
      <c r="E245" s="101">
        <v>5</v>
      </c>
      <c r="F245" s="101">
        <v>5</v>
      </c>
      <c r="G245" s="101">
        <v>5</v>
      </c>
      <c r="H245" s="101"/>
      <c r="I245" s="101"/>
      <c r="J245" s="101"/>
      <c r="K245" s="101"/>
      <c r="L245" s="101">
        <v>328</v>
      </c>
      <c r="M245" s="101">
        <v>1369</v>
      </c>
    </row>
    <row r="246" spans="1:13" ht="24.95" customHeight="1" x14ac:dyDescent="0.15">
      <c r="A246" s="101"/>
      <c r="B246" s="100">
        <v>120</v>
      </c>
      <c r="C246" s="101" t="s">
        <v>403</v>
      </c>
      <c r="D246" s="101" t="s">
        <v>404</v>
      </c>
      <c r="E246" s="101">
        <v>5</v>
      </c>
      <c r="F246" s="101">
        <v>5</v>
      </c>
      <c r="G246" s="101">
        <v>5</v>
      </c>
      <c r="H246" s="101"/>
      <c r="I246" s="101"/>
      <c r="J246" s="101"/>
      <c r="K246" s="101"/>
      <c r="L246" s="101">
        <v>328</v>
      </c>
      <c r="M246" s="101">
        <v>1369</v>
      </c>
    </row>
    <row r="247" spans="1:13" ht="24.95" customHeight="1" x14ac:dyDescent="0.15">
      <c r="A247" s="101"/>
      <c r="B247" s="100">
        <v>121</v>
      </c>
      <c r="C247" s="101" t="s">
        <v>405</v>
      </c>
      <c r="D247" s="101" t="s">
        <v>406</v>
      </c>
      <c r="E247" s="101">
        <v>26</v>
      </c>
      <c r="F247" s="101">
        <v>26</v>
      </c>
      <c r="G247" s="101">
        <v>26</v>
      </c>
      <c r="H247" s="101"/>
      <c r="I247" s="101"/>
      <c r="J247" s="101"/>
      <c r="K247" s="101"/>
      <c r="L247" s="101">
        <v>691</v>
      </c>
      <c r="M247" s="101">
        <v>3058</v>
      </c>
    </row>
    <row r="248" spans="1:13" ht="24.95" customHeight="1" x14ac:dyDescent="0.15">
      <c r="A248" s="101"/>
      <c r="B248" s="100">
        <v>122</v>
      </c>
      <c r="C248" s="101" t="s">
        <v>407</v>
      </c>
      <c r="D248" s="101" t="s">
        <v>408</v>
      </c>
      <c r="E248" s="101">
        <v>90</v>
      </c>
      <c r="F248" s="101">
        <v>90</v>
      </c>
      <c r="G248" s="101">
        <v>90</v>
      </c>
      <c r="H248" s="101"/>
      <c r="I248" s="101"/>
      <c r="J248" s="101"/>
      <c r="K248" s="101"/>
      <c r="L248" s="101">
        <v>303</v>
      </c>
      <c r="M248" s="101">
        <v>1208</v>
      </c>
    </row>
    <row r="249" spans="1:13" ht="24.95" customHeight="1" x14ac:dyDescent="0.15">
      <c r="A249" s="101"/>
      <c r="B249" s="100">
        <v>123</v>
      </c>
      <c r="C249" s="101" t="s">
        <v>409</v>
      </c>
      <c r="D249" s="101" t="s">
        <v>410</v>
      </c>
      <c r="E249" s="101">
        <v>10</v>
      </c>
      <c r="F249" s="101">
        <v>10</v>
      </c>
      <c r="G249" s="101">
        <v>10</v>
      </c>
      <c r="H249" s="101"/>
      <c r="I249" s="101"/>
      <c r="J249" s="101"/>
      <c r="K249" s="101"/>
      <c r="L249" s="101">
        <v>303</v>
      </c>
      <c r="M249" s="101">
        <v>1208</v>
      </c>
    </row>
    <row r="250" spans="1:13" ht="24.95" customHeight="1" x14ac:dyDescent="0.15">
      <c r="A250" s="101"/>
      <c r="B250" s="100">
        <v>124</v>
      </c>
      <c r="C250" s="101" t="s">
        <v>411</v>
      </c>
      <c r="D250" s="101" t="s">
        <v>412</v>
      </c>
      <c r="E250" s="101">
        <v>49</v>
      </c>
      <c r="F250" s="101">
        <v>49</v>
      </c>
      <c r="G250" s="101">
        <v>49</v>
      </c>
      <c r="H250" s="101"/>
      <c r="I250" s="101"/>
      <c r="J250" s="101"/>
      <c r="K250" s="101"/>
      <c r="L250" s="101">
        <v>691</v>
      </c>
      <c r="M250" s="101">
        <v>3058</v>
      </c>
    </row>
    <row r="251" spans="1:13" ht="24.95" customHeight="1" x14ac:dyDescent="0.15">
      <c r="A251" s="101"/>
      <c r="B251" s="100">
        <v>125</v>
      </c>
      <c r="C251" s="101" t="s">
        <v>413</v>
      </c>
      <c r="D251" s="101" t="s">
        <v>414</v>
      </c>
      <c r="E251" s="101">
        <v>5</v>
      </c>
      <c r="F251" s="101">
        <v>5</v>
      </c>
      <c r="G251" s="101">
        <v>5</v>
      </c>
      <c r="H251" s="101"/>
      <c r="I251" s="101"/>
      <c r="J251" s="101"/>
      <c r="K251" s="101"/>
      <c r="L251" s="101">
        <v>303</v>
      </c>
      <c r="M251" s="101">
        <v>1208</v>
      </c>
    </row>
    <row r="252" spans="1:13" ht="24.95" customHeight="1" x14ac:dyDescent="0.15">
      <c r="A252" s="101"/>
      <c r="B252" s="100">
        <v>126</v>
      </c>
      <c r="C252" s="101" t="s">
        <v>415</v>
      </c>
      <c r="D252" s="101" t="s">
        <v>416</v>
      </c>
      <c r="E252" s="101">
        <v>12</v>
      </c>
      <c r="F252" s="101">
        <v>12</v>
      </c>
      <c r="G252" s="101">
        <v>12</v>
      </c>
      <c r="H252" s="101"/>
      <c r="I252" s="101"/>
      <c r="J252" s="101"/>
      <c r="K252" s="101"/>
      <c r="L252" s="101">
        <v>147</v>
      </c>
      <c r="M252" s="101">
        <v>569</v>
      </c>
    </row>
    <row r="253" spans="1:13" ht="24.95" customHeight="1" x14ac:dyDescent="0.15">
      <c r="A253" s="101"/>
      <c r="B253" s="100">
        <v>127</v>
      </c>
      <c r="C253" s="101" t="s">
        <v>417</v>
      </c>
      <c r="D253" s="101" t="s">
        <v>418</v>
      </c>
      <c r="E253" s="101">
        <v>3.6</v>
      </c>
      <c r="F253" s="101">
        <v>3.6</v>
      </c>
      <c r="G253" s="101">
        <v>3.6</v>
      </c>
      <c r="H253" s="101"/>
      <c r="I253" s="101"/>
      <c r="J253" s="101"/>
      <c r="K253" s="101"/>
      <c r="L253" s="101">
        <v>108</v>
      </c>
      <c r="M253" s="101">
        <v>440</v>
      </c>
    </row>
    <row r="254" spans="1:13" ht="24.95" customHeight="1" x14ac:dyDescent="0.15">
      <c r="A254" s="101"/>
      <c r="B254" s="100">
        <v>128</v>
      </c>
      <c r="C254" s="101" t="s">
        <v>419</v>
      </c>
      <c r="D254" s="101" t="s">
        <v>420</v>
      </c>
      <c r="E254" s="101">
        <v>27</v>
      </c>
      <c r="F254" s="101">
        <v>27</v>
      </c>
      <c r="G254" s="101">
        <v>27</v>
      </c>
      <c r="H254" s="101"/>
      <c r="I254" s="101"/>
      <c r="J254" s="101"/>
      <c r="K254" s="101"/>
      <c r="L254" s="101">
        <v>108</v>
      </c>
      <c r="M254" s="101">
        <v>440</v>
      </c>
    </row>
    <row r="255" spans="1:13" ht="24.95" customHeight="1" x14ac:dyDescent="0.15">
      <c r="A255" s="101"/>
      <c r="B255" s="100">
        <v>129</v>
      </c>
      <c r="C255" s="101" t="s">
        <v>421</v>
      </c>
      <c r="D255" s="101" t="s">
        <v>422</v>
      </c>
      <c r="E255" s="101">
        <v>4.5</v>
      </c>
      <c r="F255" s="101">
        <v>4.5</v>
      </c>
      <c r="G255" s="101">
        <v>4.5</v>
      </c>
      <c r="H255" s="101"/>
      <c r="I255" s="101"/>
      <c r="J255" s="101"/>
      <c r="K255" s="101"/>
      <c r="L255" s="101">
        <v>108</v>
      </c>
      <c r="M255" s="101">
        <v>440</v>
      </c>
    </row>
    <row r="256" spans="1:13" ht="24.95" customHeight="1" x14ac:dyDescent="0.15">
      <c r="A256" s="101"/>
      <c r="B256" s="100">
        <v>130</v>
      </c>
      <c r="C256" s="101" t="s">
        <v>423</v>
      </c>
      <c r="D256" s="101" t="s">
        <v>424</v>
      </c>
      <c r="E256" s="101">
        <v>10</v>
      </c>
      <c r="F256" s="101">
        <v>10</v>
      </c>
      <c r="G256" s="101">
        <v>10</v>
      </c>
      <c r="H256" s="101"/>
      <c r="I256" s="101"/>
      <c r="J256" s="101"/>
      <c r="K256" s="101"/>
      <c r="L256" s="101">
        <v>108</v>
      </c>
      <c r="M256" s="101">
        <v>440</v>
      </c>
    </row>
    <row r="257" spans="1:13" ht="24.95" customHeight="1" x14ac:dyDescent="0.15">
      <c r="A257" s="101"/>
      <c r="B257" s="100">
        <v>131</v>
      </c>
      <c r="C257" s="101" t="s">
        <v>425</v>
      </c>
      <c r="D257" s="101" t="s">
        <v>276</v>
      </c>
      <c r="E257" s="101">
        <v>65</v>
      </c>
      <c r="F257" s="101">
        <v>65</v>
      </c>
      <c r="G257" s="101">
        <v>65</v>
      </c>
      <c r="H257" s="101"/>
      <c r="I257" s="101"/>
      <c r="J257" s="101"/>
      <c r="K257" s="101"/>
      <c r="L257" s="101">
        <v>165</v>
      </c>
      <c r="M257" s="101">
        <v>684</v>
      </c>
    </row>
    <row r="258" spans="1:13" ht="24.95" customHeight="1" x14ac:dyDescent="0.15">
      <c r="A258" s="101"/>
      <c r="B258" s="100">
        <v>132</v>
      </c>
      <c r="C258" s="101" t="s">
        <v>426</v>
      </c>
      <c r="D258" s="101" t="s">
        <v>427</v>
      </c>
      <c r="E258" s="101">
        <v>38.5</v>
      </c>
      <c r="F258" s="101">
        <v>38.5</v>
      </c>
      <c r="G258" s="101">
        <v>38.5</v>
      </c>
      <c r="H258" s="101"/>
      <c r="I258" s="101"/>
      <c r="J258" s="101"/>
      <c r="K258" s="101"/>
      <c r="L258" s="101">
        <v>165</v>
      </c>
      <c r="M258" s="101">
        <v>684</v>
      </c>
    </row>
    <row r="259" spans="1:13" ht="24.95" customHeight="1" x14ac:dyDescent="0.15">
      <c r="A259" s="101"/>
      <c r="B259" s="100">
        <v>133</v>
      </c>
      <c r="C259" s="101" t="s">
        <v>428</v>
      </c>
      <c r="D259" s="101" t="s">
        <v>429</v>
      </c>
      <c r="E259" s="101">
        <v>8.25</v>
      </c>
      <c r="F259" s="101">
        <v>8.25</v>
      </c>
      <c r="G259" s="101">
        <v>8.25</v>
      </c>
      <c r="H259" s="101"/>
      <c r="I259" s="101"/>
      <c r="J259" s="101"/>
      <c r="K259" s="101"/>
      <c r="L259" s="101">
        <v>165</v>
      </c>
      <c r="M259" s="101">
        <v>684</v>
      </c>
    </row>
    <row r="260" spans="1:13" ht="24.95" customHeight="1" x14ac:dyDescent="0.15">
      <c r="A260" s="101"/>
      <c r="B260" s="100">
        <v>134</v>
      </c>
      <c r="C260" s="101" t="s">
        <v>430</v>
      </c>
      <c r="D260" s="101" t="s">
        <v>431</v>
      </c>
      <c r="E260" s="101">
        <v>4</v>
      </c>
      <c r="F260" s="101">
        <v>4</v>
      </c>
      <c r="G260" s="101">
        <v>4</v>
      </c>
      <c r="H260" s="101"/>
      <c r="I260" s="101"/>
      <c r="J260" s="101"/>
      <c r="K260" s="101"/>
      <c r="L260" s="101">
        <v>165</v>
      </c>
      <c r="M260" s="101">
        <v>684</v>
      </c>
    </row>
    <row r="261" spans="1:13" ht="24.95" customHeight="1" x14ac:dyDescent="0.15">
      <c r="A261" s="101"/>
      <c r="B261" s="100">
        <v>135</v>
      </c>
      <c r="C261" s="101" t="s">
        <v>432</v>
      </c>
      <c r="D261" s="101" t="s">
        <v>433</v>
      </c>
      <c r="E261" s="101">
        <v>20</v>
      </c>
      <c r="F261" s="101">
        <v>20</v>
      </c>
      <c r="G261" s="101">
        <v>20</v>
      </c>
      <c r="H261" s="101"/>
      <c r="I261" s="101"/>
      <c r="J261" s="101"/>
      <c r="K261" s="101"/>
      <c r="L261" s="101">
        <v>165</v>
      </c>
      <c r="M261" s="101">
        <v>684</v>
      </c>
    </row>
    <row r="262" spans="1:13" ht="24.95" customHeight="1" x14ac:dyDescent="0.15">
      <c r="A262" s="101"/>
      <c r="B262" s="100">
        <v>136</v>
      </c>
      <c r="C262" s="101" t="s">
        <v>434</v>
      </c>
      <c r="D262" s="101" t="s">
        <v>435</v>
      </c>
      <c r="E262" s="101">
        <v>9</v>
      </c>
      <c r="F262" s="101">
        <v>9</v>
      </c>
      <c r="G262" s="101">
        <v>9</v>
      </c>
      <c r="H262" s="101"/>
      <c r="I262" s="101"/>
      <c r="J262" s="101"/>
      <c r="K262" s="101"/>
      <c r="L262" s="101">
        <v>165</v>
      </c>
      <c r="M262" s="101">
        <v>684</v>
      </c>
    </row>
    <row r="263" spans="1:13" ht="24.95" customHeight="1" x14ac:dyDescent="0.15">
      <c r="A263" s="101"/>
      <c r="B263" s="100">
        <v>137</v>
      </c>
      <c r="C263" s="101" t="s">
        <v>436</v>
      </c>
      <c r="D263" s="101" t="s">
        <v>437</v>
      </c>
      <c r="E263" s="101">
        <v>29</v>
      </c>
      <c r="F263" s="101">
        <v>29</v>
      </c>
      <c r="G263" s="101">
        <v>29</v>
      </c>
      <c r="H263" s="101"/>
      <c r="I263" s="101"/>
      <c r="J263" s="101"/>
      <c r="K263" s="101"/>
      <c r="L263" s="101">
        <v>165</v>
      </c>
      <c r="M263" s="101">
        <v>684</v>
      </c>
    </row>
    <row r="264" spans="1:13" ht="24.95" customHeight="1" x14ac:dyDescent="0.15">
      <c r="A264" s="101"/>
      <c r="B264" s="100">
        <v>138</v>
      </c>
      <c r="C264" s="101" t="s">
        <v>438</v>
      </c>
      <c r="D264" s="101" t="s">
        <v>439</v>
      </c>
      <c r="E264" s="101">
        <v>22</v>
      </c>
      <c r="F264" s="101">
        <v>22</v>
      </c>
      <c r="G264" s="101">
        <v>22</v>
      </c>
      <c r="H264" s="101"/>
      <c r="I264" s="101"/>
      <c r="J264" s="101"/>
      <c r="K264" s="101"/>
      <c r="L264" s="101">
        <v>101</v>
      </c>
      <c r="M264" s="101">
        <v>332</v>
      </c>
    </row>
    <row r="265" spans="1:13" ht="24.95" customHeight="1" x14ac:dyDescent="0.15">
      <c r="A265" s="101"/>
      <c r="B265" s="100">
        <v>139</v>
      </c>
      <c r="C265" s="101" t="s">
        <v>440</v>
      </c>
      <c r="D265" s="101" t="s">
        <v>441</v>
      </c>
      <c r="E265" s="101">
        <v>10</v>
      </c>
      <c r="F265" s="101">
        <v>10</v>
      </c>
      <c r="G265" s="101">
        <v>10</v>
      </c>
      <c r="H265" s="101"/>
      <c r="I265" s="101"/>
      <c r="J265" s="101"/>
      <c r="K265" s="101"/>
      <c r="L265" s="101">
        <v>101</v>
      </c>
      <c r="M265" s="101">
        <v>332</v>
      </c>
    </row>
    <row r="266" spans="1:13" ht="24.95" customHeight="1" x14ac:dyDescent="0.15">
      <c r="A266" s="101"/>
      <c r="B266" s="100">
        <v>140</v>
      </c>
      <c r="C266" s="101" t="s">
        <v>442</v>
      </c>
      <c r="D266" s="101" t="s">
        <v>443</v>
      </c>
      <c r="E266" s="101">
        <v>4</v>
      </c>
      <c r="F266" s="101">
        <v>4</v>
      </c>
      <c r="G266" s="101">
        <v>4</v>
      </c>
      <c r="H266" s="101"/>
      <c r="I266" s="101"/>
      <c r="J266" s="101"/>
      <c r="K266" s="101"/>
      <c r="L266" s="101">
        <v>101</v>
      </c>
      <c r="M266" s="101">
        <v>332</v>
      </c>
    </row>
    <row r="267" spans="1:13" ht="24.95" customHeight="1" x14ac:dyDescent="0.15">
      <c r="A267" s="101"/>
      <c r="B267" s="100">
        <v>141</v>
      </c>
      <c r="C267" s="101" t="s">
        <v>444</v>
      </c>
      <c r="D267" s="101" t="s">
        <v>445</v>
      </c>
      <c r="E267" s="101">
        <v>5</v>
      </c>
      <c r="F267" s="101">
        <v>5</v>
      </c>
      <c r="G267" s="101">
        <v>5</v>
      </c>
      <c r="H267" s="101"/>
      <c r="I267" s="101"/>
      <c r="J267" s="101"/>
      <c r="K267" s="101"/>
      <c r="L267" s="101" t="s">
        <v>446</v>
      </c>
      <c r="M267" s="101">
        <v>550</v>
      </c>
    </row>
    <row r="268" spans="1:13" ht="24.95" customHeight="1" x14ac:dyDescent="0.15">
      <c r="A268" s="101" t="s">
        <v>447</v>
      </c>
      <c r="B268" s="101">
        <f>B269+B274+B275+B322+B327+B330+B546</f>
        <v>272</v>
      </c>
      <c r="C268" s="101"/>
      <c r="D268" s="101"/>
      <c r="E268" s="101">
        <f t="shared" ref="E268:M268" si="7">SUM(E269,E274,E275,E322,E327,E330,E546)</f>
        <v>10272.085800000001</v>
      </c>
      <c r="F268" s="101">
        <f t="shared" si="7"/>
        <v>10155.425800000001</v>
      </c>
      <c r="G268" s="101">
        <f t="shared" si="7"/>
        <v>10155.425800000001</v>
      </c>
      <c r="H268" s="101">
        <f t="shared" si="7"/>
        <v>0</v>
      </c>
      <c r="I268" s="101">
        <f t="shared" si="7"/>
        <v>0</v>
      </c>
      <c r="J268" s="101">
        <f t="shared" si="7"/>
        <v>0</v>
      </c>
      <c r="K268" s="101">
        <f t="shared" si="7"/>
        <v>116.66</v>
      </c>
      <c r="L268" s="101">
        <f t="shared" si="7"/>
        <v>284616</v>
      </c>
      <c r="M268" s="101">
        <f t="shared" si="7"/>
        <v>899916</v>
      </c>
    </row>
    <row r="269" spans="1:13" ht="24.95" customHeight="1" x14ac:dyDescent="0.15">
      <c r="A269" s="101" t="s">
        <v>448</v>
      </c>
      <c r="B269" s="101">
        <v>4</v>
      </c>
      <c r="C269" s="101"/>
      <c r="D269" s="101"/>
      <c r="E269" s="101">
        <f>SUM(E270:E273)</f>
        <v>1383.8449999999998</v>
      </c>
      <c r="F269" s="101">
        <f>SUM(F270:F273)</f>
        <v>1383.8449999999998</v>
      </c>
      <c r="G269" s="101">
        <f>SUM(G270:G273)</f>
        <v>1383.8449999999998</v>
      </c>
      <c r="H269" s="101"/>
      <c r="I269" s="101"/>
      <c r="J269" s="101"/>
      <c r="K269" s="101"/>
      <c r="L269" s="101">
        <v>17591</v>
      </c>
      <c r="M269" s="101">
        <v>71650</v>
      </c>
    </row>
    <row r="270" spans="1:13" ht="24.95" customHeight="1" x14ac:dyDescent="0.15">
      <c r="A270" s="101"/>
      <c r="B270" s="101">
        <v>1</v>
      </c>
      <c r="C270" s="101" t="s">
        <v>449</v>
      </c>
      <c r="D270" s="101" t="s">
        <v>450</v>
      </c>
      <c r="E270" s="101">
        <v>500</v>
      </c>
      <c r="F270" s="101">
        <v>500</v>
      </c>
      <c r="G270" s="101">
        <v>500</v>
      </c>
      <c r="H270" s="101"/>
      <c r="I270" s="101"/>
      <c r="J270" s="101"/>
      <c r="K270" s="101"/>
      <c r="L270" s="101">
        <v>17591</v>
      </c>
      <c r="M270" s="101">
        <v>71650</v>
      </c>
    </row>
    <row r="271" spans="1:13" ht="24.95" customHeight="1" x14ac:dyDescent="0.15">
      <c r="A271" s="101"/>
      <c r="B271" s="101">
        <v>2</v>
      </c>
      <c r="C271" s="101" t="s">
        <v>451</v>
      </c>
      <c r="D271" s="101" t="s">
        <v>452</v>
      </c>
      <c r="E271" s="101">
        <v>426.85449999999997</v>
      </c>
      <c r="F271" s="101">
        <v>426.85449999999997</v>
      </c>
      <c r="G271" s="101">
        <v>426.85449999999997</v>
      </c>
      <c r="H271" s="101"/>
      <c r="I271" s="101"/>
      <c r="J271" s="101"/>
      <c r="K271" s="101"/>
      <c r="L271" s="101">
        <v>17591</v>
      </c>
      <c r="M271" s="101">
        <v>71650</v>
      </c>
    </row>
    <row r="272" spans="1:13" ht="24.95" customHeight="1" x14ac:dyDescent="0.15">
      <c r="A272" s="101"/>
      <c r="B272" s="101">
        <v>3</v>
      </c>
      <c r="C272" s="101" t="s">
        <v>453</v>
      </c>
      <c r="D272" s="101" t="s">
        <v>454</v>
      </c>
      <c r="E272" s="101">
        <v>106.9905</v>
      </c>
      <c r="F272" s="101">
        <v>106.9905</v>
      </c>
      <c r="G272" s="101">
        <v>106.9905</v>
      </c>
      <c r="H272" s="101"/>
      <c r="I272" s="101"/>
      <c r="J272" s="101"/>
      <c r="K272" s="101"/>
      <c r="L272" s="101">
        <v>17591</v>
      </c>
      <c r="M272" s="101">
        <v>71650</v>
      </c>
    </row>
    <row r="273" spans="1:13" ht="24.95" customHeight="1" x14ac:dyDescent="0.15">
      <c r="A273" s="101"/>
      <c r="B273" s="101">
        <v>4</v>
      </c>
      <c r="C273" s="113" t="s">
        <v>6752</v>
      </c>
      <c r="D273" s="113" t="s">
        <v>6753</v>
      </c>
      <c r="E273" s="113">
        <v>350</v>
      </c>
      <c r="F273" s="113">
        <v>350</v>
      </c>
      <c r="G273" s="113">
        <v>350</v>
      </c>
      <c r="H273" s="101"/>
      <c r="I273" s="101"/>
      <c r="J273" s="101"/>
      <c r="K273" s="101"/>
      <c r="L273" s="101">
        <v>17591</v>
      </c>
      <c r="M273" s="101">
        <v>71650</v>
      </c>
    </row>
    <row r="274" spans="1:13" ht="24.95" customHeight="1" x14ac:dyDescent="0.15">
      <c r="A274" s="101" t="s">
        <v>455</v>
      </c>
      <c r="B274" s="101">
        <v>0</v>
      </c>
      <c r="C274" s="101">
        <v>0</v>
      </c>
      <c r="D274" s="101">
        <v>0</v>
      </c>
      <c r="E274" s="101">
        <v>0</v>
      </c>
      <c r="F274" s="101">
        <v>0</v>
      </c>
      <c r="G274" s="101">
        <v>0</v>
      </c>
      <c r="H274" s="101"/>
      <c r="I274" s="101"/>
      <c r="J274" s="101"/>
      <c r="K274" s="101"/>
      <c r="L274" s="101">
        <v>0</v>
      </c>
      <c r="M274" s="101">
        <v>0</v>
      </c>
    </row>
    <row r="275" spans="1:13" ht="24.95" customHeight="1" x14ac:dyDescent="0.15">
      <c r="A275" s="101" t="s">
        <v>456</v>
      </c>
      <c r="B275" s="101">
        <f>B276+B283+B290</f>
        <v>43</v>
      </c>
      <c r="C275" s="101"/>
      <c r="D275" s="101"/>
      <c r="E275" s="101">
        <f>E276+E283+E290</f>
        <v>4629.2458000000006</v>
      </c>
      <c r="F275" s="101">
        <f>SUM(F276,F283,F290)</f>
        <v>4629.2458000000006</v>
      </c>
      <c r="G275" s="101">
        <f>SUM(G276,G283,G290)</f>
        <v>4629.2458000000006</v>
      </c>
      <c r="H275" s="101"/>
      <c r="I275" s="101"/>
      <c r="J275" s="101"/>
      <c r="K275" s="101"/>
      <c r="L275" s="101">
        <f>SUM(L276,L283,L290)</f>
        <v>181913</v>
      </c>
      <c r="M275" s="101">
        <f>SUM(M276,M283,M290)</f>
        <v>487398</v>
      </c>
    </row>
    <row r="276" spans="1:13" ht="24.95" customHeight="1" x14ac:dyDescent="0.15">
      <c r="A276" s="101" t="s">
        <v>457</v>
      </c>
      <c r="B276" s="101">
        <v>6</v>
      </c>
      <c r="C276" s="101"/>
      <c r="D276" s="101"/>
      <c r="E276" s="101">
        <f>SUM(E277:E282)</f>
        <v>371</v>
      </c>
      <c r="F276" s="101">
        <f>SUM(F277:F282)</f>
        <v>371</v>
      </c>
      <c r="G276" s="101">
        <f>SUM(G277:G282)</f>
        <v>371</v>
      </c>
      <c r="H276" s="101"/>
      <c r="I276" s="101"/>
      <c r="J276" s="101"/>
      <c r="K276" s="101"/>
      <c r="L276" s="101">
        <f>SUM(L277:L282)</f>
        <v>7200</v>
      </c>
      <c r="M276" s="101">
        <f>SUM(M277:M282)</f>
        <v>324000</v>
      </c>
    </row>
    <row r="277" spans="1:13" ht="24.95" customHeight="1" x14ac:dyDescent="0.15">
      <c r="A277" s="101"/>
      <c r="B277" s="101">
        <v>1</v>
      </c>
      <c r="C277" s="101" t="s">
        <v>458</v>
      </c>
      <c r="D277" s="101" t="s">
        <v>459</v>
      </c>
      <c r="E277" s="101">
        <v>60</v>
      </c>
      <c r="F277" s="101">
        <v>60</v>
      </c>
      <c r="G277" s="101">
        <v>60</v>
      </c>
      <c r="H277" s="101"/>
      <c r="I277" s="101"/>
      <c r="J277" s="101"/>
      <c r="K277" s="101"/>
      <c r="L277" s="101">
        <v>1200</v>
      </c>
      <c r="M277" s="101">
        <v>54000</v>
      </c>
    </row>
    <row r="278" spans="1:13" ht="24.95" customHeight="1" x14ac:dyDescent="0.15">
      <c r="A278" s="101"/>
      <c r="B278" s="101">
        <v>2</v>
      </c>
      <c r="C278" s="101" t="s">
        <v>460</v>
      </c>
      <c r="D278" s="101" t="s">
        <v>461</v>
      </c>
      <c r="E278" s="101">
        <v>52</v>
      </c>
      <c r="F278" s="101">
        <v>52</v>
      </c>
      <c r="G278" s="101">
        <v>52</v>
      </c>
      <c r="H278" s="101"/>
      <c r="I278" s="101"/>
      <c r="J278" s="101"/>
      <c r="K278" s="101"/>
      <c r="L278" s="101">
        <v>1200</v>
      </c>
      <c r="M278" s="101">
        <v>54000</v>
      </c>
    </row>
    <row r="279" spans="1:13" ht="24.95" customHeight="1" x14ac:dyDescent="0.15">
      <c r="A279" s="101"/>
      <c r="B279" s="101">
        <v>3</v>
      </c>
      <c r="C279" s="101" t="s">
        <v>462</v>
      </c>
      <c r="D279" s="101" t="s">
        <v>463</v>
      </c>
      <c r="E279" s="101">
        <v>23</v>
      </c>
      <c r="F279" s="101">
        <v>23</v>
      </c>
      <c r="G279" s="101">
        <v>23</v>
      </c>
      <c r="H279" s="101"/>
      <c r="I279" s="101"/>
      <c r="J279" s="101"/>
      <c r="K279" s="101"/>
      <c r="L279" s="101">
        <v>1200</v>
      </c>
      <c r="M279" s="101">
        <v>54000</v>
      </c>
    </row>
    <row r="280" spans="1:13" ht="24.95" customHeight="1" x14ac:dyDescent="0.15">
      <c r="A280" s="101"/>
      <c r="B280" s="101">
        <v>4</v>
      </c>
      <c r="C280" s="101" t="s">
        <v>464</v>
      </c>
      <c r="D280" s="101" t="s">
        <v>465</v>
      </c>
      <c r="E280" s="101">
        <v>3.5</v>
      </c>
      <c r="F280" s="101">
        <v>3.5</v>
      </c>
      <c r="G280" s="101">
        <v>3.5</v>
      </c>
      <c r="H280" s="101"/>
      <c r="I280" s="101"/>
      <c r="J280" s="101"/>
      <c r="K280" s="101"/>
      <c r="L280" s="101">
        <v>1200</v>
      </c>
      <c r="M280" s="101">
        <v>54000</v>
      </c>
    </row>
    <row r="281" spans="1:13" ht="24.95" customHeight="1" x14ac:dyDescent="0.15">
      <c r="A281" s="101"/>
      <c r="B281" s="101">
        <v>5</v>
      </c>
      <c r="C281" s="101" t="s">
        <v>466</v>
      </c>
      <c r="D281" s="101" t="s">
        <v>467</v>
      </c>
      <c r="E281" s="101">
        <v>210</v>
      </c>
      <c r="F281" s="101">
        <v>210</v>
      </c>
      <c r="G281" s="101">
        <v>210</v>
      </c>
      <c r="H281" s="101"/>
      <c r="I281" s="101"/>
      <c r="J281" s="101"/>
      <c r="K281" s="101"/>
      <c r="L281" s="101">
        <v>1200</v>
      </c>
      <c r="M281" s="101">
        <v>54000</v>
      </c>
    </row>
    <row r="282" spans="1:13" ht="24.95" customHeight="1" x14ac:dyDescent="0.15">
      <c r="A282" s="101"/>
      <c r="B282" s="101">
        <v>6</v>
      </c>
      <c r="C282" s="101" t="s">
        <v>468</v>
      </c>
      <c r="D282" s="101" t="s">
        <v>469</v>
      </c>
      <c r="E282" s="101">
        <v>22.5</v>
      </c>
      <c r="F282" s="101">
        <v>22.5</v>
      </c>
      <c r="G282" s="101">
        <v>22.5</v>
      </c>
      <c r="H282" s="101"/>
      <c r="I282" s="101"/>
      <c r="J282" s="101"/>
      <c r="K282" s="101"/>
      <c r="L282" s="101">
        <v>1200</v>
      </c>
      <c r="M282" s="101">
        <v>54000</v>
      </c>
    </row>
    <row r="283" spans="1:13" ht="24.95" customHeight="1" x14ac:dyDescent="0.15">
      <c r="A283" s="101" t="s">
        <v>470</v>
      </c>
      <c r="B283" s="101">
        <v>6</v>
      </c>
      <c r="C283" s="101"/>
      <c r="D283" s="101"/>
      <c r="E283" s="101">
        <f>SUM(E284:E289)</f>
        <v>425.61079999999993</v>
      </c>
      <c r="F283" s="101">
        <f t="shared" ref="F283:G283" si="8">SUM(F284:F289)</f>
        <v>425.61079999999993</v>
      </c>
      <c r="G283" s="101">
        <f t="shared" si="8"/>
        <v>425.61079999999993</v>
      </c>
      <c r="H283" s="101">
        <f t="shared" ref="H283:M283" si="9">SUM(H284:H289)</f>
        <v>0</v>
      </c>
      <c r="I283" s="101">
        <f t="shared" si="9"/>
        <v>0</v>
      </c>
      <c r="J283" s="101">
        <f t="shared" si="9"/>
        <v>0</v>
      </c>
      <c r="K283" s="101">
        <f t="shared" si="9"/>
        <v>0</v>
      </c>
      <c r="L283" s="101">
        <f t="shared" si="9"/>
        <v>5808</v>
      </c>
      <c r="M283" s="101">
        <f t="shared" si="9"/>
        <v>5808</v>
      </c>
    </row>
    <row r="284" spans="1:13" ht="24.95" customHeight="1" x14ac:dyDescent="0.15">
      <c r="A284" s="101"/>
      <c r="B284" s="101">
        <v>1</v>
      </c>
      <c r="C284" s="101" t="s">
        <v>471</v>
      </c>
      <c r="D284" s="100" t="s">
        <v>472</v>
      </c>
      <c r="E284" s="101">
        <v>12.361000000000001</v>
      </c>
      <c r="F284" s="101">
        <v>12.361000000000001</v>
      </c>
      <c r="G284" s="101">
        <v>12.361000000000001</v>
      </c>
      <c r="H284" s="101"/>
      <c r="I284" s="101"/>
      <c r="J284" s="101"/>
      <c r="K284" s="101"/>
      <c r="L284" s="101">
        <v>1052</v>
      </c>
      <c r="M284" s="101">
        <v>1052</v>
      </c>
    </row>
    <row r="285" spans="1:13" ht="24.95" customHeight="1" x14ac:dyDescent="0.15">
      <c r="A285" s="101"/>
      <c r="B285" s="101">
        <v>2</v>
      </c>
      <c r="C285" s="101" t="s">
        <v>473</v>
      </c>
      <c r="D285" s="100" t="s">
        <v>474</v>
      </c>
      <c r="E285" s="101">
        <v>300</v>
      </c>
      <c r="F285" s="101">
        <v>300</v>
      </c>
      <c r="G285" s="101">
        <v>300</v>
      </c>
      <c r="H285" s="101"/>
      <c r="I285" s="101"/>
      <c r="J285" s="101"/>
      <c r="K285" s="101"/>
      <c r="L285" s="101">
        <v>3000</v>
      </c>
      <c r="M285" s="101">
        <v>3000</v>
      </c>
    </row>
    <row r="286" spans="1:13" ht="24.95" customHeight="1" x14ac:dyDescent="0.15">
      <c r="A286" s="101"/>
      <c r="B286" s="101">
        <v>3</v>
      </c>
      <c r="C286" s="62" t="s">
        <v>6754</v>
      </c>
      <c r="D286" s="62" t="s">
        <v>475</v>
      </c>
      <c r="E286" s="101">
        <v>41.4</v>
      </c>
      <c r="F286" s="101">
        <v>41.4</v>
      </c>
      <c r="G286" s="101">
        <v>41.4</v>
      </c>
      <c r="H286" s="101"/>
      <c r="I286" s="101"/>
      <c r="J286" s="101"/>
      <c r="K286" s="101"/>
      <c r="L286" s="101">
        <v>828</v>
      </c>
      <c r="M286" s="101">
        <v>828</v>
      </c>
    </row>
    <row r="287" spans="1:13" ht="24.95" customHeight="1" x14ac:dyDescent="0.15">
      <c r="A287" s="101"/>
      <c r="B287" s="101">
        <v>4</v>
      </c>
      <c r="C287" s="62" t="s">
        <v>6755</v>
      </c>
      <c r="D287" s="62" t="s">
        <v>6756</v>
      </c>
      <c r="E287" s="101">
        <v>7.9</v>
      </c>
      <c r="F287" s="101">
        <v>7.9</v>
      </c>
      <c r="G287" s="101">
        <v>7.9</v>
      </c>
      <c r="H287" s="101"/>
      <c r="I287" s="101"/>
      <c r="J287" s="101"/>
      <c r="K287" s="101"/>
      <c r="L287" s="101">
        <v>79</v>
      </c>
      <c r="M287" s="101">
        <v>79</v>
      </c>
    </row>
    <row r="288" spans="1:13" ht="24.95" customHeight="1" x14ac:dyDescent="0.15">
      <c r="A288" s="101"/>
      <c r="B288" s="101">
        <v>5</v>
      </c>
      <c r="C288" s="113" t="s">
        <v>5563</v>
      </c>
      <c r="D288" s="101" t="s">
        <v>5561</v>
      </c>
      <c r="E288" s="101">
        <v>5.7897999999999996</v>
      </c>
      <c r="F288" s="101">
        <v>5.7897999999999996</v>
      </c>
      <c r="G288" s="101">
        <v>5.7897999999999996</v>
      </c>
      <c r="H288" s="101"/>
      <c r="I288" s="101"/>
      <c r="J288" s="101"/>
      <c r="K288" s="101"/>
      <c r="L288" s="101">
        <v>116</v>
      </c>
      <c r="M288" s="101">
        <v>116</v>
      </c>
    </row>
    <row r="289" spans="1:13" ht="24.95" customHeight="1" x14ac:dyDescent="0.15">
      <c r="A289" s="101"/>
      <c r="B289" s="101">
        <v>6</v>
      </c>
      <c r="C289" s="62" t="s">
        <v>6757</v>
      </c>
      <c r="D289" s="62" t="s">
        <v>5562</v>
      </c>
      <c r="E289" s="101">
        <v>58.16</v>
      </c>
      <c r="F289" s="101">
        <v>58.16</v>
      </c>
      <c r="G289" s="101">
        <v>58.16</v>
      </c>
      <c r="H289" s="101"/>
      <c r="I289" s="101"/>
      <c r="J289" s="101"/>
      <c r="K289" s="101"/>
      <c r="L289" s="101">
        <v>733</v>
      </c>
      <c r="M289" s="101">
        <v>733</v>
      </c>
    </row>
    <row r="290" spans="1:13" ht="24.95" customHeight="1" x14ac:dyDescent="0.15">
      <c r="A290" s="101" t="s">
        <v>476</v>
      </c>
      <c r="B290" s="101">
        <v>31</v>
      </c>
      <c r="C290" s="101"/>
      <c r="D290" s="101"/>
      <c r="E290" s="101">
        <f>SUM(E291:E321)</f>
        <v>3832.6350000000002</v>
      </c>
      <c r="F290" s="101">
        <f t="shared" ref="F290:G290" si="10">SUM(F291:F321)</f>
        <v>3832.6350000000002</v>
      </c>
      <c r="G290" s="101">
        <f t="shared" si="10"/>
        <v>3832.6350000000002</v>
      </c>
      <c r="H290" s="101"/>
      <c r="I290" s="101"/>
      <c r="J290" s="101"/>
      <c r="K290" s="101"/>
      <c r="L290" s="101">
        <v>168905</v>
      </c>
      <c r="M290" s="101">
        <f>SUM(M291:M321)</f>
        <v>157590</v>
      </c>
    </row>
    <row r="291" spans="1:13" ht="24.95" customHeight="1" x14ac:dyDescent="0.15">
      <c r="A291" s="101"/>
      <c r="B291" s="101">
        <v>1</v>
      </c>
      <c r="C291" s="101" t="s">
        <v>477</v>
      </c>
      <c r="D291" s="101" t="s">
        <v>478</v>
      </c>
      <c r="E291" s="101">
        <v>127.33</v>
      </c>
      <c r="F291" s="101">
        <v>127.33</v>
      </c>
      <c r="G291" s="101">
        <v>127.33</v>
      </c>
      <c r="H291" s="101"/>
      <c r="I291" s="101"/>
      <c r="J291" s="101"/>
      <c r="K291" s="101"/>
      <c r="L291" s="101">
        <v>880</v>
      </c>
      <c r="M291" s="101">
        <v>4407</v>
      </c>
    </row>
    <row r="292" spans="1:13" ht="24.95" customHeight="1" x14ac:dyDescent="0.15">
      <c r="A292" s="101"/>
      <c r="B292" s="101">
        <v>2</v>
      </c>
      <c r="C292" s="101" t="s">
        <v>479</v>
      </c>
      <c r="D292" s="101" t="s">
        <v>480</v>
      </c>
      <c r="E292" s="101">
        <v>284.14999999999998</v>
      </c>
      <c r="F292" s="101">
        <v>284.14999999999998</v>
      </c>
      <c r="G292" s="101">
        <v>284.14999999999998</v>
      </c>
      <c r="H292" s="101"/>
      <c r="I292" s="101"/>
      <c r="J292" s="101"/>
      <c r="K292" s="101"/>
      <c r="L292" s="101">
        <v>214.2</v>
      </c>
      <c r="M292" s="101">
        <v>612</v>
      </c>
    </row>
    <row r="293" spans="1:13" ht="24.95" customHeight="1" x14ac:dyDescent="0.15">
      <c r="A293" s="101"/>
      <c r="B293" s="101">
        <v>3</v>
      </c>
      <c r="C293" s="101" t="s">
        <v>481</v>
      </c>
      <c r="D293" s="101" t="s">
        <v>482</v>
      </c>
      <c r="E293" s="101">
        <v>316</v>
      </c>
      <c r="F293" s="101">
        <v>316</v>
      </c>
      <c r="G293" s="101">
        <v>316</v>
      </c>
      <c r="H293" s="101"/>
      <c r="I293" s="101"/>
      <c r="J293" s="101"/>
      <c r="K293" s="101"/>
      <c r="L293" s="101">
        <v>473</v>
      </c>
      <c r="M293" s="101">
        <v>1878</v>
      </c>
    </row>
    <row r="294" spans="1:13" ht="24.95" customHeight="1" x14ac:dyDescent="0.15">
      <c r="A294" s="101"/>
      <c r="B294" s="101">
        <v>4</v>
      </c>
      <c r="C294" s="101" t="s">
        <v>483</v>
      </c>
      <c r="D294" s="101" t="s">
        <v>484</v>
      </c>
      <c r="E294" s="101">
        <v>493.5</v>
      </c>
      <c r="F294" s="101">
        <v>493.5</v>
      </c>
      <c r="G294" s="101">
        <v>493.5</v>
      </c>
      <c r="H294" s="101"/>
      <c r="I294" s="101"/>
      <c r="J294" s="101"/>
      <c r="K294" s="101"/>
      <c r="L294" s="101">
        <v>1003</v>
      </c>
      <c r="M294" s="101">
        <v>4128</v>
      </c>
    </row>
    <row r="295" spans="1:13" ht="24.95" customHeight="1" x14ac:dyDescent="0.15">
      <c r="A295" s="101"/>
      <c r="B295" s="101">
        <v>5</v>
      </c>
      <c r="C295" s="101" t="s">
        <v>485</v>
      </c>
      <c r="D295" s="101" t="s">
        <v>486</v>
      </c>
      <c r="E295" s="101">
        <v>348</v>
      </c>
      <c r="F295" s="101">
        <v>348</v>
      </c>
      <c r="G295" s="101">
        <v>348</v>
      </c>
      <c r="H295" s="101"/>
      <c r="I295" s="101"/>
      <c r="J295" s="101"/>
      <c r="K295" s="101"/>
      <c r="L295" s="101">
        <v>140.69999999999999</v>
      </c>
      <c r="M295" s="101">
        <v>402</v>
      </c>
    </row>
    <row r="296" spans="1:13" ht="24.95" customHeight="1" x14ac:dyDescent="0.15">
      <c r="A296" s="101"/>
      <c r="B296" s="101">
        <v>6</v>
      </c>
      <c r="C296" s="101" t="s">
        <v>487</v>
      </c>
      <c r="D296" s="101" t="s">
        <v>488</v>
      </c>
      <c r="E296" s="101">
        <v>276.3</v>
      </c>
      <c r="F296" s="101">
        <v>276.3</v>
      </c>
      <c r="G296" s="101">
        <v>276.3</v>
      </c>
      <c r="H296" s="101"/>
      <c r="I296" s="101"/>
      <c r="J296" s="101"/>
      <c r="K296" s="101"/>
      <c r="L296" s="101">
        <v>736</v>
      </c>
      <c r="M296" s="101">
        <v>3150</v>
      </c>
    </row>
    <row r="297" spans="1:13" ht="24.95" customHeight="1" x14ac:dyDescent="0.15">
      <c r="A297" s="101"/>
      <c r="B297" s="101">
        <v>7</v>
      </c>
      <c r="C297" s="101" t="s">
        <v>489</v>
      </c>
      <c r="D297" s="101" t="s">
        <v>490</v>
      </c>
      <c r="E297" s="101">
        <v>402.07499999999999</v>
      </c>
      <c r="F297" s="101">
        <v>402.07499999999999</v>
      </c>
      <c r="G297" s="101">
        <v>402.07499999999999</v>
      </c>
      <c r="H297" s="101"/>
      <c r="I297" s="101"/>
      <c r="J297" s="101"/>
      <c r="K297" s="101"/>
      <c r="L297" s="101">
        <v>2302</v>
      </c>
      <c r="M297" s="101">
        <v>8295</v>
      </c>
    </row>
    <row r="298" spans="1:13" ht="24.95" customHeight="1" x14ac:dyDescent="0.15">
      <c r="A298" s="101"/>
      <c r="B298" s="101">
        <v>8</v>
      </c>
      <c r="C298" s="101" t="s">
        <v>491</v>
      </c>
      <c r="D298" s="101" t="s">
        <v>492</v>
      </c>
      <c r="E298" s="101">
        <v>365.58</v>
      </c>
      <c r="F298" s="101">
        <v>365.58</v>
      </c>
      <c r="G298" s="101">
        <v>365.58</v>
      </c>
      <c r="H298" s="101"/>
      <c r="I298" s="101"/>
      <c r="J298" s="101"/>
      <c r="K298" s="101"/>
      <c r="L298" s="101">
        <v>1565</v>
      </c>
      <c r="M298" s="101">
        <v>6025</v>
      </c>
    </row>
    <row r="299" spans="1:13" ht="24.95" customHeight="1" x14ac:dyDescent="0.15">
      <c r="A299" s="101"/>
      <c r="B299" s="101">
        <v>9</v>
      </c>
      <c r="C299" s="101" t="s">
        <v>493</v>
      </c>
      <c r="D299" s="101" t="s">
        <v>494</v>
      </c>
      <c r="E299" s="101">
        <v>90</v>
      </c>
      <c r="F299" s="101">
        <v>90</v>
      </c>
      <c r="G299" s="101">
        <v>90</v>
      </c>
      <c r="H299" s="101"/>
      <c r="I299" s="101"/>
      <c r="J299" s="101"/>
      <c r="K299" s="101"/>
      <c r="L299" s="101">
        <v>852</v>
      </c>
      <c r="M299" s="101">
        <v>3368</v>
      </c>
    </row>
    <row r="300" spans="1:13" ht="33.75" x14ac:dyDescent="0.15">
      <c r="A300" s="101"/>
      <c r="B300" s="101">
        <v>10</v>
      </c>
      <c r="C300" s="101" t="s">
        <v>495</v>
      </c>
      <c r="D300" s="101" t="s">
        <v>496</v>
      </c>
      <c r="E300" s="101">
        <v>45</v>
      </c>
      <c r="F300" s="101">
        <v>45</v>
      </c>
      <c r="G300" s="101">
        <v>45</v>
      </c>
      <c r="H300" s="101"/>
      <c r="I300" s="101"/>
      <c r="J300" s="101"/>
      <c r="K300" s="101"/>
      <c r="L300" s="101">
        <v>1304</v>
      </c>
      <c r="M300" s="101">
        <v>5276</v>
      </c>
    </row>
    <row r="301" spans="1:13" ht="33.75" x14ac:dyDescent="0.15">
      <c r="A301" s="101"/>
      <c r="B301" s="101">
        <v>11</v>
      </c>
      <c r="C301" s="101" t="s">
        <v>497</v>
      </c>
      <c r="D301" s="101" t="s">
        <v>498</v>
      </c>
      <c r="E301" s="101">
        <v>81</v>
      </c>
      <c r="F301" s="101">
        <v>81</v>
      </c>
      <c r="G301" s="101">
        <v>81</v>
      </c>
      <c r="H301" s="101"/>
      <c r="I301" s="101"/>
      <c r="J301" s="101"/>
      <c r="K301" s="101"/>
      <c r="L301" s="101">
        <v>943</v>
      </c>
      <c r="M301" s="101">
        <v>4380</v>
      </c>
    </row>
    <row r="302" spans="1:13" ht="33.75" x14ac:dyDescent="0.15">
      <c r="A302" s="101"/>
      <c r="B302" s="101">
        <v>12</v>
      </c>
      <c r="C302" s="101" t="s">
        <v>499</v>
      </c>
      <c r="D302" s="101" t="s">
        <v>500</v>
      </c>
      <c r="E302" s="101">
        <v>90</v>
      </c>
      <c r="F302" s="101">
        <v>90</v>
      </c>
      <c r="G302" s="101">
        <v>90</v>
      </c>
      <c r="H302" s="101"/>
      <c r="I302" s="101"/>
      <c r="J302" s="101"/>
      <c r="K302" s="101"/>
      <c r="L302" s="101">
        <v>721</v>
      </c>
      <c r="M302" s="101">
        <v>3054</v>
      </c>
    </row>
    <row r="303" spans="1:13" ht="56.25" x14ac:dyDescent="0.15">
      <c r="A303" s="101"/>
      <c r="B303" s="101">
        <v>13</v>
      </c>
      <c r="C303" s="101" t="s">
        <v>501</v>
      </c>
      <c r="D303" s="101" t="s">
        <v>502</v>
      </c>
      <c r="E303" s="101">
        <v>186</v>
      </c>
      <c r="F303" s="101">
        <v>186</v>
      </c>
      <c r="G303" s="101">
        <v>186</v>
      </c>
      <c r="H303" s="101"/>
      <c r="I303" s="101"/>
      <c r="J303" s="101"/>
      <c r="K303" s="101"/>
      <c r="L303" s="101">
        <v>1184</v>
      </c>
      <c r="M303" s="101">
        <v>4986</v>
      </c>
    </row>
    <row r="304" spans="1:13" ht="56.25" x14ac:dyDescent="0.15">
      <c r="A304" s="101"/>
      <c r="B304" s="101">
        <v>14</v>
      </c>
      <c r="C304" s="101" t="s">
        <v>503</v>
      </c>
      <c r="D304" s="101" t="s">
        <v>504</v>
      </c>
      <c r="E304" s="101">
        <v>78</v>
      </c>
      <c r="F304" s="101">
        <v>78</v>
      </c>
      <c r="G304" s="101">
        <v>78</v>
      </c>
      <c r="H304" s="101"/>
      <c r="I304" s="101"/>
      <c r="J304" s="101"/>
      <c r="K304" s="101"/>
      <c r="L304" s="101">
        <v>90</v>
      </c>
      <c r="M304" s="101">
        <v>317</v>
      </c>
    </row>
    <row r="305" spans="1:13" ht="22.5" x14ac:dyDescent="0.15">
      <c r="A305" s="101"/>
      <c r="B305" s="101">
        <v>15</v>
      </c>
      <c r="C305" s="101" t="s">
        <v>505</v>
      </c>
      <c r="D305" s="101" t="s">
        <v>506</v>
      </c>
      <c r="E305" s="101">
        <v>21.4</v>
      </c>
      <c r="F305" s="101">
        <v>21.4</v>
      </c>
      <c r="G305" s="101">
        <v>21.4</v>
      </c>
      <c r="H305" s="101"/>
      <c r="I305" s="101"/>
      <c r="J305" s="101"/>
      <c r="K305" s="101"/>
      <c r="L305" s="101">
        <v>5123</v>
      </c>
      <c r="M305" s="101">
        <v>15219</v>
      </c>
    </row>
    <row r="306" spans="1:13" ht="33.75" x14ac:dyDescent="0.15">
      <c r="A306" s="101"/>
      <c r="B306" s="101">
        <v>16</v>
      </c>
      <c r="C306" s="101" t="s">
        <v>507</v>
      </c>
      <c r="D306" s="101" t="s">
        <v>508</v>
      </c>
      <c r="E306" s="101">
        <v>90</v>
      </c>
      <c r="F306" s="101">
        <v>90</v>
      </c>
      <c r="G306" s="101">
        <v>90</v>
      </c>
      <c r="H306" s="101"/>
      <c r="I306" s="101"/>
      <c r="J306" s="101"/>
      <c r="K306" s="101"/>
      <c r="L306" s="101">
        <v>808</v>
      </c>
      <c r="M306" s="101">
        <v>3099</v>
      </c>
    </row>
    <row r="307" spans="1:13" ht="33.75" x14ac:dyDescent="0.15">
      <c r="A307" s="101"/>
      <c r="B307" s="101">
        <v>17</v>
      </c>
      <c r="C307" s="101" t="s">
        <v>509</v>
      </c>
      <c r="D307" s="101" t="s">
        <v>510</v>
      </c>
      <c r="E307" s="101">
        <v>90</v>
      </c>
      <c r="F307" s="101">
        <v>90</v>
      </c>
      <c r="G307" s="101">
        <v>90</v>
      </c>
      <c r="H307" s="101"/>
      <c r="I307" s="101"/>
      <c r="J307" s="101"/>
      <c r="K307" s="101"/>
      <c r="L307" s="101">
        <v>827</v>
      </c>
      <c r="M307" s="101">
        <v>3381</v>
      </c>
    </row>
    <row r="308" spans="1:13" ht="112.5" x14ac:dyDescent="0.15">
      <c r="A308" s="101"/>
      <c r="B308" s="101">
        <v>18</v>
      </c>
      <c r="C308" s="101" t="s">
        <v>511</v>
      </c>
      <c r="D308" s="101" t="s">
        <v>512</v>
      </c>
      <c r="E308" s="101">
        <v>29.3</v>
      </c>
      <c r="F308" s="101">
        <v>29.3</v>
      </c>
      <c r="G308" s="101">
        <v>29.3</v>
      </c>
      <c r="H308" s="101"/>
      <c r="I308" s="101"/>
      <c r="J308" s="101"/>
      <c r="K308" s="101"/>
      <c r="L308" s="101">
        <v>542</v>
      </c>
      <c r="M308" s="101">
        <v>2964</v>
      </c>
    </row>
    <row r="309" spans="1:13" ht="24.95" customHeight="1" x14ac:dyDescent="0.15">
      <c r="A309" s="101"/>
      <c r="B309" s="101">
        <v>19</v>
      </c>
      <c r="C309" s="101" t="s">
        <v>513</v>
      </c>
      <c r="D309" s="101" t="s">
        <v>514</v>
      </c>
      <c r="E309" s="101">
        <v>18</v>
      </c>
      <c r="F309" s="101">
        <v>18</v>
      </c>
      <c r="G309" s="101">
        <v>18</v>
      </c>
      <c r="H309" s="101"/>
      <c r="I309" s="101"/>
      <c r="J309" s="101"/>
      <c r="K309" s="101"/>
      <c r="L309" s="101">
        <v>2262</v>
      </c>
      <c r="M309" s="101">
        <v>11695</v>
      </c>
    </row>
    <row r="310" spans="1:13" ht="24.95" customHeight="1" x14ac:dyDescent="0.15">
      <c r="A310" s="101"/>
      <c r="B310" s="101">
        <v>20</v>
      </c>
      <c r="C310" s="101" t="s">
        <v>515</v>
      </c>
      <c r="D310" s="101" t="s">
        <v>516</v>
      </c>
      <c r="E310" s="101">
        <v>18</v>
      </c>
      <c r="F310" s="101">
        <v>18</v>
      </c>
      <c r="G310" s="101">
        <v>18</v>
      </c>
      <c r="H310" s="101"/>
      <c r="I310" s="101"/>
      <c r="J310" s="101"/>
      <c r="K310" s="101"/>
      <c r="L310" s="101">
        <v>623</v>
      </c>
      <c r="M310" s="101">
        <v>2633</v>
      </c>
    </row>
    <row r="311" spans="1:13" ht="24.95" customHeight="1" x14ac:dyDescent="0.15">
      <c r="A311" s="101"/>
      <c r="B311" s="101">
        <v>21</v>
      </c>
      <c r="C311" s="101" t="s">
        <v>517</v>
      </c>
      <c r="D311" s="101" t="s">
        <v>518</v>
      </c>
      <c r="E311" s="101">
        <v>54</v>
      </c>
      <c r="F311" s="101">
        <v>54</v>
      </c>
      <c r="G311" s="101">
        <v>54</v>
      </c>
      <c r="H311" s="101"/>
      <c r="I311" s="101"/>
      <c r="J311" s="101"/>
      <c r="K311" s="101"/>
      <c r="L311" s="101">
        <v>1793</v>
      </c>
      <c r="M311" s="101">
        <v>8217</v>
      </c>
    </row>
    <row r="312" spans="1:13" ht="24.95" customHeight="1" x14ac:dyDescent="0.15">
      <c r="A312" s="101"/>
      <c r="B312" s="101">
        <v>22</v>
      </c>
      <c r="C312" s="101" t="s">
        <v>519</v>
      </c>
      <c r="D312" s="101" t="s">
        <v>520</v>
      </c>
      <c r="E312" s="101">
        <v>90</v>
      </c>
      <c r="F312" s="101">
        <v>90</v>
      </c>
      <c r="G312" s="101">
        <v>90</v>
      </c>
      <c r="H312" s="101"/>
      <c r="I312" s="101"/>
      <c r="J312" s="101"/>
      <c r="K312" s="101"/>
      <c r="L312" s="101">
        <v>851</v>
      </c>
      <c r="M312" s="101">
        <v>4001</v>
      </c>
    </row>
    <row r="313" spans="1:13" ht="90" x14ac:dyDescent="0.15">
      <c r="A313" s="101"/>
      <c r="B313" s="101">
        <v>23</v>
      </c>
      <c r="C313" s="101" t="s">
        <v>521</v>
      </c>
      <c r="D313" s="101" t="s">
        <v>522</v>
      </c>
      <c r="E313" s="101">
        <v>10</v>
      </c>
      <c r="F313" s="101">
        <v>10</v>
      </c>
      <c r="G313" s="101">
        <v>10</v>
      </c>
      <c r="H313" s="101"/>
      <c r="I313" s="101"/>
      <c r="J313" s="101"/>
      <c r="K313" s="101"/>
      <c r="L313" s="101">
        <v>1208</v>
      </c>
      <c r="M313" s="101">
        <v>5940</v>
      </c>
    </row>
    <row r="314" spans="1:13" ht="33.75" x14ac:dyDescent="0.15">
      <c r="A314" s="101"/>
      <c r="B314" s="101">
        <v>24</v>
      </c>
      <c r="C314" s="101" t="s">
        <v>523</v>
      </c>
      <c r="D314" s="101" t="s">
        <v>524</v>
      </c>
      <c r="E314" s="101">
        <v>90</v>
      </c>
      <c r="F314" s="101">
        <v>90</v>
      </c>
      <c r="G314" s="101">
        <v>90</v>
      </c>
      <c r="H314" s="101"/>
      <c r="I314" s="101"/>
      <c r="J314" s="101"/>
      <c r="K314" s="101"/>
      <c r="L314" s="101">
        <v>2032</v>
      </c>
      <c r="M314" s="101">
        <v>9054</v>
      </c>
    </row>
    <row r="315" spans="1:13" ht="67.5" x14ac:dyDescent="0.15">
      <c r="A315" s="101"/>
      <c r="B315" s="101">
        <v>25</v>
      </c>
      <c r="C315" s="101" t="s">
        <v>525</v>
      </c>
      <c r="D315" s="101" t="s">
        <v>526</v>
      </c>
      <c r="E315" s="101">
        <v>33</v>
      </c>
      <c r="F315" s="101">
        <v>33</v>
      </c>
      <c r="G315" s="101">
        <v>33</v>
      </c>
      <c r="H315" s="101"/>
      <c r="I315" s="101"/>
      <c r="J315" s="101"/>
      <c r="K315" s="101"/>
      <c r="L315" s="101">
        <v>915</v>
      </c>
      <c r="M315" s="101">
        <v>4173</v>
      </c>
    </row>
    <row r="316" spans="1:13" ht="22.5" x14ac:dyDescent="0.15">
      <c r="A316" s="101"/>
      <c r="B316" s="101">
        <v>26</v>
      </c>
      <c r="C316" s="101" t="s">
        <v>527</v>
      </c>
      <c r="D316" s="101" t="s">
        <v>6758</v>
      </c>
      <c r="E316" s="101">
        <v>45</v>
      </c>
      <c r="F316" s="101">
        <v>45</v>
      </c>
      <c r="G316" s="101">
        <v>45</v>
      </c>
      <c r="H316" s="101"/>
      <c r="I316" s="101"/>
      <c r="J316" s="101"/>
      <c r="K316" s="101"/>
      <c r="L316" s="101">
        <v>1596</v>
      </c>
      <c r="M316" s="101">
        <v>6691</v>
      </c>
    </row>
    <row r="317" spans="1:13" ht="146.25" x14ac:dyDescent="0.15">
      <c r="A317" s="101"/>
      <c r="B317" s="101">
        <v>27</v>
      </c>
      <c r="C317" s="101" t="s">
        <v>528</v>
      </c>
      <c r="D317" s="101" t="s">
        <v>529</v>
      </c>
      <c r="E317" s="101">
        <v>8</v>
      </c>
      <c r="F317" s="101">
        <v>8</v>
      </c>
      <c r="G317" s="101">
        <v>8</v>
      </c>
      <c r="H317" s="101"/>
      <c r="I317" s="101"/>
      <c r="J317" s="101"/>
      <c r="K317" s="101"/>
      <c r="L317" s="101">
        <v>847</v>
      </c>
      <c r="M317" s="101">
        <v>3862</v>
      </c>
    </row>
    <row r="318" spans="1:13" ht="112.5" x14ac:dyDescent="0.15">
      <c r="A318" s="101"/>
      <c r="B318" s="101">
        <v>28</v>
      </c>
      <c r="C318" s="101" t="s">
        <v>530</v>
      </c>
      <c r="D318" s="101" t="s">
        <v>531</v>
      </c>
      <c r="E318" s="101">
        <v>8</v>
      </c>
      <c r="F318" s="101">
        <v>8</v>
      </c>
      <c r="G318" s="101">
        <v>8</v>
      </c>
      <c r="H318" s="101"/>
      <c r="I318" s="101"/>
      <c r="J318" s="101"/>
      <c r="K318" s="101"/>
      <c r="L318" s="101">
        <v>744</v>
      </c>
      <c r="M318" s="101">
        <v>3594</v>
      </c>
    </row>
    <row r="319" spans="1:13" ht="45" x14ac:dyDescent="0.15">
      <c r="A319" s="101"/>
      <c r="B319" s="101">
        <v>29</v>
      </c>
      <c r="C319" s="101" t="s">
        <v>532</v>
      </c>
      <c r="D319" s="101" t="s">
        <v>533</v>
      </c>
      <c r="E319" s="101">
        <v>15</v>
      </c>
      <c r="F319" s="101">
        <v>15</v>
      </c>
      <c r="G319" s="101">
        <v>15</v>
      </c>
      <c r="H319" s="101"/>
      <c r="I319" s="101"/>
      <c r="J319" s="101"/>
      <c r="K319" s="101"/>
      <c r="L319" s="101">
        <v>771</v>
      </c>
      <c r="M319" s="101">
        <v>3150</v>
      </c>
    </row>
    <row r="320" spans="1:13" ht="78.75" x14ac:dyDescent="0.15">
      <c r="A320" s="101"/>
      <c r="B320" s="101">
        <v>30</v>
      </c>
      <c r="C320" s="101" t="s">
        <v>534</v>
      </c>
      <c r="D320" s="101" t="s">
        <v>535</v>
      </c>
      <c r="E320" s="101">
        <v>10</v>
      </c>
      <c r="F320" s="101">
        <v>10</v>
      </c>
      <c r="G320" s="101">
        <v>10</v>
      </c>
      <c r="H320" s="101"/>
      <c r="I320" s="101"/>
      <c r="J320" s="101"/>
      <c r="K320" s="101"/>
      <c r="L320" s="101">
        <v>916</v>
      </c>
      <c r="M320" s="101">
        <v>3749</v>
      </c>
    </row>
    <row r="321" spans="1:13" ht="24.95" customHeight="1" x14ac:dyDescent="0.15">
      <c r="A321" s="101"/>
      <c r="B321" s="101">
        <v>31</v>
      </c>
      <c r="C321" s="101" t="s">
        <v>536</v>
      </c>
      <c r="D321" s="101" t="s">
        <v>537</v>
      </c>
      <c r="E321" s="101">
        <v>20</v>
      </c>
      <c r="F321" s="101">
        <v>20</v>
      </c>
      <c r="G321" s="101">
        <v>20</v>
      </c>
      <c r="H321" s="101"/>
      <c r="I321" s="101"/>
      <c r="J321" s="101"/>
      <c r="K321" s="101"/>
      <c r="L321" s="101">
        <v>3128</v>
      </c>
      <c r="M321" s="101">
        <v>15890</v>
      </c>
    </row>
    <row r="322" spans="1:13" ht="24.95" customHeight="1" x14ac:dyDescent="0.15">
      <c r="A322" s="101" t="s">
        <v>590</v>
      </c>
      <c r="B322" s="101">
        <v>4</v>
      </c>
      <c r="C322" s="101"/>
      <c r="D322" s="101"/>
      <c r="E322" s="101">
        <f t="shared" ref="E322:M322" si="11">SUM(E323:E326)</f>
        <v>605.06500000000005</v>
      </c>
      <c r="F322" s="101">
        <f t="shared" si="11"/>
        <v>605.06500000000005</v>
      </c>
      <c r="G322" s="101">
        <f t="shared" si="11"/>
        <v>605.06500000000005</v>
      </c>
      <c r="H322" s="101">
        <f t="shared" si="11"/>
        <v>0</v>
      </c>
      <c r="I322" s="101">
        <f t="shared" si="11"/>
        <v>0</v>
      </c>
      <c r="J322" s="101">
        <f t="shared" si="11"/>
        <v>0</v>
      </c>
      <c r="K322" s="101">
        <f t="shared" si="11"/>
        <v>0</v>
      </c>
      <c r="L322" s="101">
        <f t="shared" si="11"/>
        <v>6140</v>
      </c>
      <c r="M322" s="101">
        <f t="shared" si="11"/>
        <v>14640</v>
      </c>
    </row>
    <row r="323" spans="1:13" ht="24.95" customHeight="1" x14ac:dyDescent="0.15">
      <c r="A323" s="101"/>
      <c r="B323" s="101">
        <v>1</v>
      </c>
      <c r="C323" s="101" t="s">
        <v>591</v>
      </c>
      <c r="D323" s="101" t="s">
        <v>592</v>
      </c>
      <c r="E323" s="101">
        <v>150</v>
      </c>
      <c r="F323" s="101">
        <v>150</v>
      </c>
      <c r="G323" s="101">
        <v>150</v>
      </c>
      <c r="H323" s="101"/>
      <c r="I323" s="101"/>
      <c r="J323" s="101"/>
      <c r="K323" s="101"/>
      <c r="L323" s="101">
        <v>2100</v>
      </c>
      <c r="M323" s="101">
        <v>2100</v>
      </c>
    </row>
    <row r="324" spans="1:13" ht="24.95" customHeight="1" x14ac:dyDescent="0.15">
      <c r="A324" s="101"/>
      <c r="B324" s="101">
        <v>2</v>
      </c>
      <c r="C324" s="101" t="s">
        <v>593</v>
      </c>
      <c r="D324" s="101" t="s">
        <v>594</v>
      </c>
      <c r="E324" s="101">
        <v>300</v>
      </c>
      <c r="F324" s="101">
        <v>300</v>
      </c>
      <c r="G324" s="101">
        <v>300</v>
      </c>
      <c r="H324" s="101"/>
      <c r="I324" s="101"/>
      <c r="J324" s="101"/>
      <c r="K324" s="101"/>
      <c r="L324" s="101">
        <v>330</v>
      </c>
      <c r="M324" s="101">
        <v>330</v>
      </c>
    </row>
    <row r="325" spans="1:13" ht="24.95" customHeight="1" x14ac:dyDescent="0.15">
      <c r="A325" s="101"/>
      <c r="B325" s="101">
        <v>3</v>
      </c>
      <c r="C325" s="101" t="s">
        <v>595</v>
      </c>
      <c r="D325" s="101" t="s">
        <v>596</v>
      </c>
      <c r="E325" s="101">
        <v>5.0650000000000004</v>
      </c>
      <c r="F325" s="101">
        <v>5.0650000000000004</v>
      </c>
      <c r="G325" s="101">
        <v>5.0650000000000004</v>
      </c>
      <c r="H325" s="101"/>
      <c r="I325" s="101"/>
      <c r="J325" s="101"/>
      <c r="K325" s="101"/>
      <c r="L325" s="101">
        <v>210</v>
      </c>
      <c r="M325" s="101">
        <v>210</v>
      </c>
    </row>
    <row r="326" spans="1:13" ht="24.95" customHeight="1" x14ac:dyDescent="0.15">
      <c r="A326" s="101"/>
      <c r="B326" s="101">
        <v>4</v>
      </c>
      <c r="C326" s="101" t="s">
        <v>597</v>
      </c>
      <c r="D326" s="101" t="s">
        <v>598</v>
      </c>
      <c r="E326" s="101">
        <v>150</v>
      </c>
      <c r="F326" s="101">
        <v>150</v>
      </c>
      <c r="G326" s="101">
        <v>150</v>
      </c>
      <c r="H326" s="101"/>
      <c r="I326" s="101"/>
      <c r="J326" s="101"/>
      <c r="K326" s="101"/>
      <c r="L326" s="101">
        <v>3500</v>
      </c>
      <c r="M326" s="101">
        <v>12000</v>
      </c>
    </row>
    <row r="327" spans="1:13" ht="24.95" customHeight="1" x14ac:dyDescent="0.15">
      <c r="A327" s="101" t="s">
        <v>599</v>
      </c>
      <c r="B327" s="101">
        <v>2</v>
      </c>
      <c r="C327" s="101"/>
      <c r="D327" s="101"/>
      <c r="E327" s="101">
        <f>SUM(E328:E329)</f>
        <v>2109</v>
      </c>
      <c r="F327" s="101">
        <f t="shared" ref="F327:G327" si="12">SUM(F328:F329)</f>
        <v>2109</v>
      </c>
      <c r="G327" s="101">
        <f t="shared" si="12"/>
        <v>2109</v>
      </c>
      <c r="H327" s="101"/>
      <c r="I327" s="101"/>
      <c r="J327" s="101"/>
      <c r="K327" s="101"/>
      <c r="L327" s="101">
        <f>SUM(L328:L329)</f>
        <v>104</v>
      </c>
      <c r="M327" s="101">
        <v>361</v>
      </c>
    </row>
    <row r="328" spans="1:13" ht="24.95" customHeight="1" x14ac:dyDescent="0.15">
      <c r="A328" s="101"/>
      <c r="B328" s="101">
        <v>1</v>
      </c>
      <c r="C328" s="101" t="s">
        <v>600</v>
      </c>
      <c r="D328" s="101" t="s">
        <v>601</v>
      </c>
      <c r="E328" s="101">
        <v>1263</v>
      </c>
      <c r="F328" s="101">
        <v>1263</v>
      </c>
      <c r="G328" s="101">
        <v>1263</v>
      </c>
      <c r="H328" s="101"/>
      <c r="I328" s="101"/>
      <c r="J328" s="101"/>
      <c r="K328" s="101"/>
      <c r="L328" s="101">
        <v>57</v>
      </c>
      <c r="M328" s="101">
        <v>196</v>
      </c>
    </row>
    <row r="329" spans="1:13" ht="24.95" customHeight="1" x14ac:dyDescent="0.15">
      <c r="A329" s="101"/>
      <c r="B329" s="101">
        <v>2</v>
      </c>
      <c r="C329" s="101" t="s">
        <v>602</v>
      </c>
      <c r="D329" s="101" t="s">
        <v>603</v>
      </c>
      <c r="E329" s="101">
        <v>846</v>
      </c>
      <c r="F329" s="101">
        <v>846</v>
      </c>
      <c r="G329" s="101">
        <v>846</v>
      </c>
      <c r="H329" s="101"/>
      <c r="I329" s="101"/>
      <c r="J329" s="101"/>
      <c r="K329" s="101"/>
      <c r="L329" s="101">
        <v>47</v>
      </c>
      <c r="M329" s="101">
        <v>165</v>
      </c>
    </row>
    <row r="330" spans="1:13" ht="24.95" customHeight="1" x14ac:dyDescent="0.15">
      <c r="A330" s="101" t="s">
        <v>604</v>
      </c>
      <c r="B330" s="101">
        <v>215</v>
      </c>
      <c r="C330" s="101"/>
      <c r="D330" s="101"/>
      <c r="E330" s="101">
        <f>SUM(E331:E545)</f>
        <v>1411.180000000001</v>
      </c>
      <c r="F330" s="101">
        <f t="shared" ref="F330:M330" si="13">SUM(F331:F545)</f>
        <v>1294.5200000000011</v>
      </c>
      <c r="G330" s="101">
        <f t="shared" si="13"/>
        <v>1294.5200000000011</v>
      </c>
      <c r="H330" s="101">
        <f t="shared" si="13"/>
        <v>0</v>
      </c>
      <c r="I330" s="101">
        <f t="shared" si="13"/>
        <v>0</v>
      </c>
      <c r="J330" s="101">
        <f t="shared" si="13"/>
        <v>0</v>
      </c>
      <c r="K330" s="101">
        <f t="shared" si="13"/>
        <v>116.66</v>
      </c>
      <c r="L330" s="101">
        <f t="shared" si="13"/>
        <v>78848</v>
      </c>
      <c r="M330" s="101">
        <f t="shared" si="13"/>
        <v>322707</v>
      </c>
    </row>
    <row r="331" spans="1:13" ht="24.95" customHeight="1" x14ac:dyDescent="0.15">
      <c r="A331" s="101"/>
      <c r="B331" s="101">
        <v>1</v>
      </c>
      <c r="C331" s="101" t="s">
        <v>605</v>
      </c>
      <c r="D331" s="101" t="s">
        <v>606</v>
      </c>
      <c r="E331" s="101">
        <v>88.76</v>
      </c>
      <c r="F331" s="101">
        <v>88.76</v>
      </c>
      <c r="G331" s="101">
        <v>88.76</v>
      </c>
      <c r="H331" s="101"/>
      <c r="I331" s="101"/>
      <c r="J331" s="101"/>
      <c r="K331" s="101"/>
      <c r="L331" s="101"/>
      <c r="M331" s="101"/>
    </row>
    <row r="332" spans="1:13" ht="24.95" customHeight="1" x14ac:dyDescent="0.15">
      <c r="A332" s="101"/>
      <c r="B332" s="101">
        <v>2</v>
      </c>
      <c r="C332" s="101" t="s">
        <v>607</v>
      </c>
      <c r="D332" s="101" t="s">
        <v>608</v>
      </c>
      <c r="E332" s="101">
        <v>10</v>
      </c>
      <c r="F332" s="101">
        <v>10</v>
      </c>
      <c r="G332" s="101">
        <v>10</v>
      </c>
      <c r="H332" s="101"/>
      <c r="I332" s="101"/>
      <c r="J332" s="101"/>
      <c r="K332" s="101"/>
      <c r="L332" s="101">
        <v>793</v>
      </c>
      <c r="M332" s="101">
        <v>3493</v>
      </c>
    </row>
    <row r="333" spans="1:13" ht="24.95" customHeight="1" x14ac:dyDescent="0.15">
      <c r="A333" s="101"/>
      <c r="B333" s="101">
        <v>3</v>
      </c>
      <c r="C333" s="101" t="s">
        <v>609</v>
      </c>
      <c r="D333" s="101" t="s">
        <v>610</v>
      </c>
      <c r="E333" s="101">
        <v>4</v>
      </c>
      <c r="F333" s="101">
        <v>4</v>
      </c>
      <c r="G333" s="101">
        <v>4</v>
      </c>
      <c r="H333" s="101"/>
      <c r="I333" s="101"/>
      <c r="J333" s="101"/>
      <c r="K333" s="101"/>
      <c r="L333" s="101">
        <v>668</v>
      </c>
      <c r="M333" s="101">
        <v>2936</v>
      </c>
    </row>
    <row r="334" spans="1:13" ht="24.95" customHeight="1" x14ac:dyDescent="0.15">
      <c r="A334" s="101"/>
      <c r="B334" s="101">
        <v>4</v>
      </c>
      <c r="C334" s="101" t="s">
        <v>611</v>
      </c>
      <c r="D334" s="101" t="s">
        <v>612</v>
      </c>
      <c r="E334" s="101">
        <v>5</v>
      </c>
      <c r="F334" s="101">
        <v>5</v>
      </c>
      <c r="G334" s="101">
        <v>5</v>
      </c>
      <c r="H334" s="101"/>
      <c r="I334" s="101"/>
      <c r="J334" s="101"/>
      <c r="K334" s="101"/>
      <c r="L334" s="101">
        <v>289</v>
      </c>
      <c r="M334" s="101">
        <v>1176</v>
      </c>
    </row>
    <row r="335" spans="1:13" ht="24.95" customHeight="1" x14ac:dyDescent="0.15">
      <c r="A335" s="101"/>
      <c r="B335" s="101">
        <v>5</v>
      </c>
      <c r="C335" s="101" t="s">
        <v>613</v>
      </c>
      <c r="D335" s="101" t="s">
        <v>614</v>
      </c>
      <c r="E335" s="101">
        <v>2</v>
      </c>
      <c r="F335" s="101">
        <v>2</v>
      </c>
      <c r="G335" s="101">
        <v>2</v>
      </c>
      <c r="H335" s="101"/>
      <c r="I335" s="101"/>
      <c r="J335" s="101"/>
      <c r="K335" s="101"/>
      <c r="L335" s="101">
        <v>502</v>
      </c>
      <c r="M335" s="101">
        <v>2207</v>
      </c>
    </row>
    <row r="336" spans="1:13" ht="24.95" customHeight="1" x14ac:dyDescent="0.15">
      <c r="A336" s="101"/>
      <c r="B336" s="101">
        <v>6</v>
      </c>
      <c r="C336" s="101" t="s">
        <v>615</v>
      </c>
      <c r="D336" s="101" t="s">
        <v>608</v>
      </c>
      <c r="E336" s="101">
        <v>9</v>
      </c>
      <c r="F336" s="101">
        <v>9</v>
      </c>
      <c r="G336" s="101">
        <v>9</v>
      </c>
      <c r="H336" s="101"/>
      <c r="I336" s="101"/>
      <c r="J336" s="101"/>
      <c r="K336" s="101"/>
      <c r="L336" s="101">
        <v>233</v>
      </c>
      <c r="M336" s="101">
        <v>986</v>
      </c>
    </row>
    <row r="337" spans="1:13" ht="24.95" customHeight="1" x14ac:dyDescent="0.15">
      <c r="A337" s="101"/>
      <c r="B337" s="101">
        <v>7</v>
      </c>
      <c r="C337" s="101" t="s">
        <v>616</v>
      </c>
      <c r="D337" s="101" t="s">
        <v>617</v>
      </c>
      <c r="E337" s="101">
        <v>1</v>
      </c>
      <c r="F337" s="101">
        <v>1</v>
      </c>
      <c r="G337" s="101">
        <v>1</v>
      </c>
      <c r="H337" s="101"/>
      <c r="I337" s="101"/>
      <c r="J337" s="101"/>
      <c r="K337" s="101"/>
      <c r="L337" s="101">
        <v>977</v>
      </c>
      <c r="M337" s="101">
        <v>4482</v>
      </c>
    </row>
    <row r="338" spans="1:13" ht="24.95" customHeight="1" x14ac:dyDescent="0.15">
      <c r="A338" s="101"/>
      <c r="B338" s="101">
        <v>8</v>
      </c>
      <c r="C338" s="101" t="s">
        <v>618</v>
      </c>
      <c r="D338" s="101" t="s">
        <v>608</v>
      </c>
      <c r="E338" s="101">
        <v>7</v>
      </c>
      <c r="F338" s="101">
        <v>7</v>
      </c>
      <c r="G338" s="101">
        <v>7</v>
      </c>
      <c r="H338" s="101"/>
      <c r="I338" s="101"/>
      <c r="J338" s="101"/>
      <c r="K338" s="101"/>
      <c r="L338" s="101">
        <v>204</v>
      </c>
      <c r="M338" s="101">
        <v>839</v>
      </c>
    </row>
    <row r="339" spans="1:13" ht="24.95" customHeight="1" x14ac:dyDescent="0.15">
      <c r="A339" s="101"/>
      <c r="B339" s="101">
        <v>9</v>
      </c>
      <c r="C339" s="101" t="s">
        <v>619</v>
      </c>
      <c r="D339" s="101" t="s">
        <v>608</v>
      </c>
      <c r="E339" s="101">
        <v>7</v>
      </c>
      <c r="F339" s="101">
        <v>7</v>
      </c>
      <c r="G339" s="101">
        <v>7</v>
      </c>
      <c r="H339" s="101"/>
      <c r="I339" s="101"/>
      <c r="J339" s="101"/>
      <c r="K339" s="101"/>
      <c r="L339" s="101">
        <v>286</v>
      </c>
      <c r="M339" s="101">
        <v>1098</v>
      </c>
    </row>
    <row r="340" spans="1:13" ht="24.95" customHeight="1" x14ac:dyDescent="0.15">
      <c r="A340" s="101"/>
      <c r="B340" s="101">
        <v>10</v>
      </c>
      <c r="C340" s="101" t="s">
        <v>620</v>
      </c>
      <c r="D340" s="101" t="s">
        <v>621</v>
      </c>
      <c r="E340" s="101">
        <v>3</v>
      </c>
      <c r="F340" s="101">
        <v>3</v>
      </c>
      <c r="G340" s="101">
        <v>3</v>
      </c>
      <c r="H340" s="101"/>
      <c r="I340" s="101"/>
      <c r="J340" s="101"/>
      <c r="K340" s="101"/>
      <c r="L340" s="101">
        <v>998</v>
      </c>
      <c r="M340" s="101">
        <v>4412</v>
      </c>
    </row>
    <row r="341" spans="1:13" ht="24.95" customHeight="1" x14ac:dyDescent="0.15">
      <c r="A341" s="101"/>
      <c r="B341" s="101">
        <v>11</v>
      </c>
      <c r="C341" s="101" t="s">
        <v>622</v>
      </c>
      <c r="D341" s="101" t="s">
        <v>608</v>
      </c>
      <c r="E341" s="101">
        <v>7</v>
      </c>
      <c r="F341" s="101">
        <v>7</v>
      </c>
      <c r="G341" s="101">
        <v>7</v>
      </c>
      <c r="H341" s="101"/>
      <c r="I341" s="101"/>
      <c r="J341" s="101"/>
      <c r="K341" s="101"/>
      <c r="L341" s="101">
        <v>556</v>
      </c>
      <c r="M341" s="101">
        <v>2468</v>
      </c>
    </row>
    <row r="342" spans="1:13" ht="24.95" customHeight="1" x14ac:dyDescent="0.15">
      <c r="A342" s="101"/>
      <c r="B342" s="101">
        <v>12</v>
      </c>
      <c r="C342" s="101" t="s">
        <v>623</v>
      </c>
      <c r="D342" s="101" t="s">
        <v>608</v>
      </c>
      <c r="E342" s="101">
        <v>7</v>
      </c>
      <c r="F342" s="101">
        <v>7</v>
      </c>
      <c r="G342" s="101">
        <v>7</v>
      </c>
      <c r="H342" s="101"/>
      <c r="I342" s="101"/>
      <c r="J342" s="101"/>
      <c r="K342" s="101"/>
      <c r="L342" s="101">
        <v>276</v>
      </c>
      <c r="M342" s="101">
        <v>1205</v>
      </c>
    </row>
    <row r="343" spans="1:13" ht="24.95" customHeight="1" x14ac:dyDescent="0.15">
      <c r="A343" s="101"/>
      <c r="B343" s="101">
        <v>13</v>
      </c>
      <c r="C343" s="101" t="s">
        <v>624</v>
      </c>
      <c r="D343" s="101" t="s">
        <v>608</v>
      </c>
      <c r="E343" s="101">
        <v>7.12</v>
      </c>
      <c r="F343" s="101">
        <v>7.12</v>
      </c>
      <c r="G343" s="101">
        <v>7.12</v>
      </c>
      <c r="H343" s="101"/>
      <c r="I343" s="101"/>
      <c r="J343" s="101"/>
      <c r="K343" s="101"/>
      <c r="L343" s="101">
        <v>427</v>
      </c>
      <c r="M343" s="101">
        <v>1877</v>
      </c>
    </row>
    <row r="344" spans="1:13" ht="24.95" customHeight="1" x14ac:dyDescent="0.15">
      <c r="A344" s="101"/>
      <c r="B344" s="101">
        <v>14</v>
      </c>
      <c r="C344" s="101" t="s">
        <v>625</v>
      </c>
      <c r="D344" s="101" t="s">
        <v>626</v>
      </c>
      <c r="E344" s="101">
        <v>7</v>
      </c>
      <c r="F344" s="101">
        <v>7</v>
      </c>
      <c r="G344" s="101">
        <v>7</v>
      </c>
      <c r="H344" s="101"/>
      <c r="I344" s="101"/>
      <c r="J344" s="101"/>
      <c r="K344" s="101"/>
      <c r="L344" s="101">
        <v>682</v>
      </c>
      <c r="M344" s="101">
        <v>2563</v>
      </c>
    </row>
    <row r="345" spans="1:13" ht="24.95" customHeight="1" x14ac:dyDescent="0.15">
      <c r="A345" s="101"/>
      <c r="B345" s="101">
        <v>15</v>
      </c>
      <c r="C345" s="101" t="s">
        <v>627</v>
      </c>
      <c r="D345" s="101" t="s">
        <v>628</v>
      </c>
      <c r="E345" s="101">
        <v>5.6</v>
      </c>
      <c r="F345" s="101">
        <v>5.6</v>
      </c>
      <c r="G345" s="101">
        <v>5.6</v>
      </c>
      <c r="H345" s="101"/>
      <c r="I345" s="101"/>
      <c r="J345" s="101"/>
      <c r="K345" s="101"/>
      <c r="L345" s="101">
        <v>665</v>
      </c>
      <c r="M345" s="101">
        <v>2644</v>
      </c>
    </row>
    <row r="346" spans="1:13" ht="24.95" customHeight="1" x14ac:dyDescent="0.15">
      <c r="A346" s="101"/>
      <c r="B346" s="101">
        <v>16</v>
      </c>
      <c r="C346" s="101" t="s">
        <v>629</v>
      </c>
      <c r="D346" s="101" t="s">
        <v>626</v>
      </c>
      <c r="E346" s="101">
        <v>7.6</v>
      </c>
      <c r="F346" s="101">
        <v>7.6</v>
      </c>
      <c r="G346" s="101">
        <v>7.6</v>
      </c>
      <c r="H346" s="101"/>
      <c r="I346" s="101"/>
      <c r="J346" s="101"/>
      <c r="K346" s="101"/>
      <c r="L346" s="101">
        <v>633</v>
      </c>
      <c r="M346" s="101">
        <v>2328</v>
      </c>
    </row>
    <row r="347" spans="1:13" ht="24.95" customHeight="1" x14ac:dyDescent="0.15">
      <c r="A347" s="101"/>
      <c r="B347" s="101">
        <v>17</v>
      </c>
      <c r="C347" s="101" t="s">
        <v>630</v>
      </c>
      <c r="D347" s="101" t="s">
        <v>626</v>
      </c>
      <c r="E347" s="101">
        <v>7</v>
      </c>
      <c r="F347" s="101">
        <v>7</v>
      </c>
      <c r="G347" s="101">
        <v>7</v>
      </c>
      <c r="H347" s="101"/>
      <c r="I347" s="101"/>
      <c r="J347" s="101"/>
      <c r="K347" s="101"/>
      <c r="L347" s="101">
        <v>525</v>
      </c>
      <c r="M347" s="101">
        <v>1953</v>
      </c>
    </row>
    <row r="348" spans="1:13" ht="24.95" customHeight="1" x14ac:dyDescent="0.15">
      <c r="A348" s="101"/>
      <c r="B348" s="101">
        <v>18</v>
      </c>
      <c r="C348" s="101" t="s">
        <v>631</v>
      </c>
      <c r="D348" s="101" t="s">
        <v>626</v>
      </c>
      <c r="E348" s="101">
        <v>7</v>
      </c>
      <c r="F348" s="101">
        <v>7</v>
      </c>
      <c r="G348" s="101">
        <v>7</v>
      </c>
      <c r="H348" s="101"/>
      <c r="I348" s="101"/>
      <c r="J348" s="101"/>
      <c r="K348" s="101"/>
      <c r="L348" s="101">
        <v>806</v>
      </c>
      <c r="M348" s="101">
        <v>2951</v>
      </c>
    </row>
    <row r="349" spans="1:13" ht="24.95" customHeight="1" x14ac:dyDescent="0.15">
      <c r="A349" s="101"/>
      <c r="B349" s="101">
        <v>19</v>
      </c>
      <c r="C349" s="101" t="s">
        <v>632</v>
      </c>
      <c r="D349" s="101" t="s">
        <v>633</v>
      </c>
      <c r="E349" s="101">
        <v>4.5</v>
      </c>
      <c r="F349" s="101">
        <v>4.5</v>
      </c>
      <c r="G349" s="101">
        <v>4.5</v>
      </c>
      <c r="H349" s="101"/>
      <c r="I349" s="101"/>
      <c r="J349" s="101"/>
      <c r="K349" s="101"/>
      <c r="L349" s="101">
        <v>243</v>
      </c>
      <c r="M349" s="101">
        <v>953</v>
      </c>
    </row>
    <row r="350" spans="1:13" ht="24.95" customHeight="1" x14ac:dyDescent="0.15">
      <c r="A350" s="101"/>
      <c r="B350" s="101">
        <v>20</v>
      </c>
      <c r="C350" s="101" t="s">
        <v>634</v>
      </c>
      <c r="D350" s="101" t="s">
        <v>635</v>
      </c>
      <c r="E350" s="101">
        <v>1.5</v>
      </c>
      <c r="F350" s="101">
        <v>1.5</v>
      </c>
      <c r="G350" s="101">
        <v>1.5</v>
      </c>
      <c r="H350" s="101"/>
      <c r="I350" s="101"/>
      <c r="J350" s="101"/>
      <c r="K350" s="101"/>
      <c r="L350" s="101">
        <v>221</v>
      </c>
      <c r="M350" s="101">
        <v>854</v>
      </c>
    </row>
    <row r="351" spans="1:13" ht="24.95" customHeight="1" x14ac:dyDescent="0.15">
      <c r="A351" s="101"/>
      <c r="B351" s="101">
        <v>21</v>
      </c>
      <c r="C351" s="101" t="s">
        <v>636</v>
      </c>
      <c r="D351" s="101" t="s">
        <v>633</v>
      </c>
      <c r="E351" s="101">
        <v>7</v>
      </c>
      <c r="F351" s="101">
        <v>7</v>
      </c>
      <c r="G351" s="101">
        <v>7</v>
      </c>
      <c r="H351" s="101"/>
      <c r="I351" s="101"/>
      <c r="J351" s="101"/>
      <c r="K351" s="101"/>
      <c r="L351" s="101">
        <v>281</v>
      </c>
      <c r="M351" s="101">
        <v>984</v>
      </c>
    </row>
    <row r="352" spans="1:13" ht="24.95" customHeight="1" x14ac:dyDescent="0.15">
      <c r="A352" s="101"/>
      <c r="B352" s="101">
        <v>22</v>
      </c>
      <c r="C352" s="101" t="s">
        <v>637</v>
      </c>
      <c r="D352" s="101" t="s">
        <v>633</v>
      </c>
      <c r="E352" s="101">
        <v>7</v>
      </c>
      <c r="F352" s="101">
        <v>7</v>
      </c>
      <c r="G352" s="101">
        <v>7</v>
      </c>
      <c r="H352" s="101"/>
      <c r="I352" s="101"/>
      <c r="J352" s="101"/>
      <c r="K352" s="101"/>
      <c r="L352" s="101">
        <v>151</v>
      </c>
      <c r="M352" s="101">
        <v>502</v>
      </c>
    </row>
    <row r="353" spans="1:13" ht="24.95" customHeight="1" x14ac:dyDescent="0.15">
      <c r="A353" s="101"/>
      <c r="B353" s="101">
        <v>23</v>
      </c>
      <c r="C353" s="101" t="s">
        <v>638</v>
      </c>
      <c r="D353" s="101" t="s">
        <v>628</v>
      </c>
      <c r="E353" s="101">
        <v>8</v>
      </c>
      <c r="F353" s="101">
        <v>8</v>
      </c>
      <c r="G353" s="101">
        <v>8</v>
      </c>
      <c r="H353" s="101"/>
      <c r="I353" s="101"/>
      <c r="J353" s="101"/>
      <c r="K353" s="101"/>
      <c r="L353" s="101">
        <v>674</v>
      </c>
      <c r="M353" s="101">
        <v>2815</v>
      </c>
    </row>
    <row r="354" spans="1:13" ht="24.95" customHeight="1" x14ac:dyDescent="0.15">
      <c r="A354" s="101"/>
      <c r="B354" s="101">
        <v>24</v>
      </c>
      <c r="C354" s="101" t="s">
        <v>639</v>
      </c>
      <c r="D354" s="101" t="s">
        <v>635</v>
      </c>
      <c r="E354" s="101">
        <v>2</v>
      </c>
      <c r="F354" s="101">
        <v>2</v>
      </c>
      <c r="G354" s="101">
        <v>2</v>
      </c>
      <c r="H354" s="101"/>
      <c r="I354" s="101"/>
      <c r="J354" s="101"/>
      <c r="K354" s="101"/>
      <c r="L354" s="101">
        <v>703</v>
      </c>
      <c r="M354" s="101">
        <v>2790</v>
      </c>
    </row>
    <row r="355" spans="1:13" ht="24.95" customHeight="1" x14ac:dyDescent="0.15">
      <c r="A355" s="101"/>
      <c r="B355" s="101">
        <v>25</v>
      </c>
      <c r="C355" s="101" t="s">
        <v>640</v>
      </c>
      <c r="D355" s="101" t="s">
        <v>641</v>
      </c>
      <c r="E355" s="101">
        <v>2.5</v>
      </c>
      <c r="F355" s="101">
        <v>2.5</v>
      </c>
      <c r="G355" s="101">
        <v>2.5</v>
      </c>
      <c r="H355" s="101"/>
      <c r="I355" s="101"/>
      <c r="J355" s="101"/>
      <c r="K355" s="101"/>
      <c r="L355" s="101">
        <v>223</v>
      </c>
      <c r="M355" s="101">
        <v>860</v>
      </c>
    </row>
    <row r="356" spans="1:13" ht="24.95" customHeight="1" x14ac:dyDescent="0.15">
      <c r="A356" s="101"/>
      <c r="B356" s="101">
        <v>26</v>
      </c>
      <c r="C356" s="101" t="s">
        <v>642</v>
      </c>
      <c r="D356" s="101" t="s">
        <v>626</v>
      </c>
      <c r="E356" s="101">
        <v>7.36</v>
      </c>
      <c r="F356" s="101">
        <v>7.36</v>
      </c>
      <c r="G356" s="101">
        <v>7.36</v>
      </c>
      <c r="H356" s="101"/>
      <c r="I356" s="101"/>
      <c r="J356" s="101"/>
      <c r="K356" s="101"/>
      <c r="L356" s="101">
        <v>170</v>
      </c>
      <c r="M356" s="101">
        <v>670</v>
      </c>
    </row>
    <row r="357" spans="1:13" ht="24.95" customHeight="1" x14ac:dyDescent="0.15">
      <c r="A357" s="101"/>
      <c r="B357" s="101">
        <v>27</v>
      </c>
      <c r="C357" s="101" t="s">
        <v>643</v>
      </c>
      <c r="D357" s="101" t="s">
        <v>628</v>
      </c>
      <c r="E357" s="101">
        <v>5.9</v>
      </c>
      <c r="F357" s="101">
        <v>5.9</v>
      </c>
      <c r="G357" s="101">
        <v>5.9</v>
      </c>
      <c r="H357" s="101"/>
      <c r="I357" s="101"/>
      <c r="J357" s="101"/>
      <c r="K357" s="101"/>
      <c r="L357" s="101">
        <v>1078</v>
      </c>
      <c r="M357" s="101">
        <v>4175</v>
      </c>
    </row>
    <row r="358" spans="1:13" ht="24.95" customHeight="1" x14ac:dyDescent="0.15">
      <c r="A358" s="101"/>
      <c r="B358" s="101">
        <v>28</v>
      </c>
      <c r="C358" s="101" t="s">
        <v>644</v>
      </c>
      <c r="D358" s="101" t="s">
        <v>626</v>
      </c>
      <c r="E358" s="101">
        <v>7</v>
      </c>
      <c r="F358" s="101">
        <v>7</v>
      </c>
      <c r="G358" s="101">
        <v>7</v>
      </c>
      <c r="H358" s="101"/>
      <c r="I358" s="101"/>
      <c r="J358" s="101"/>
      <c r="K358" s="101"/>
      <c r="L358" s="101">
        <v>466</v>
      </c>
      <c r="M358" s="101">
        <v>1787</v>
      </c>
    </row>
    <row r="359" spans="1:13" ht="24.95" customHeight="1" x14ac:dyDescent="0.15">
      <c r="A359" s="101"/>
      <c r="B359" s="101">
        <v>29</v>
      </c>
      <c r="C359" s="101" t="s">
        <v>645</v>
      </c>
      <c r="D359" s="101" t="s">
        <v>633</v>
      </c>
      <c r="E359" s="101">
        <v>4.5</v>
      </c>
      <c r="F359" s="101">
        <v>4.5</v>
      </c>
      <c r="G359" s="101">
        <v>4.5</v>
      </c>
      <c r="H359" s="101"/>
      <c r="I359" s="101"/>
      <c r="J359" s="101"/>
      <c r="K359" s="101"/>
      <c r="L359" s="101">
        <v>269</v>
      </c>
      <c r="M359" s="101">
        <v>1107</v>
      </c>
    </row>
    <row r="360" spans="1:13" ht="24.95" customHeight="1" x14ac:dyDescent="0.15">
      <c r="A360" s="101"/>
      <c r="B360" s="101">
        <v>30</v>
      </c>
      <c r="C360" s="101" t="s">
        <v>646</v>
      </c>
      <c r="D360" s="101" t="s">
        <v>633</v>
      </c>
      <c r="E360" s="101">
        <v>4.5</v>
      </c>
      <c r="F360" s="101">
        <v>4.5</v>
      </c>
      <c r="G360" s="101">
        <v>4.5</v>
      </c>
      <c r="H360" s="101"/>
      <c r="I360" s="101"/>
      <c r="J360" s="101"/>
      <c r="K360" s="101"/>
      <c r="L360" s="101">
        <v>305</v>
      </c>
      <c r="M360" s="101">
        <v>1238</v>
      </c>
    </row>
    <row r="361" spans="1:13" ht="24.95" customHeight="1" x14ac:dyDescent="0.15">
      <c r="A361" s="101"/>
      <c r="B361" s="101">
        <v>31</v>
      </c>
      <c r="C361" s="101" t="s">
        <v>647</v>
      </c>
      <c r="D361" s="101" t="s">
        <v>626</v>
      </c>
      <c r="E361" s="101">
        <v>7</v>
      </c>
      <c r="F361" s="101">
        <v>7</v>
      </c>
      <c r="G361" s="101">
        <v>7</v>
      </c>
      <c r="H361" s="101"/>
      <c r="I361" s="101"/>
      <c r="J361" s="101"/>
      <c r="K361" s="101"/>
      <c r="L361" s="101">
        <v>371</v>
      </c>
      <c r="M361" s="101">
        <v>1420</v>
      </c>
    </row>
    <row r="362" spans="1:13" ht="24.95" customHeight="1" x14ac:dyDescent="0.15">
      <c r="A362" s="101"/>
      <c r="B362" s="101">
        <v>32</v>
      </c>
      <c r="C362" s="101" t="s">
        <v>648</v>
      </c>
      <c r="D362" s="101" t="s">
        <v>649</v>
      </c>
      <c r="E362" s="101">
        <v>7</v>
      </c>
      <c r="F362" s="101">
        <v>7</v>
      </c>
      <c r="G362" s="101">
        <v>7</v>
      </c>
      <c r="H362" s="101"/>
      <c r="I362" s="101"/>
      <c r="J362" s="101"/>
      <c r="K362" s="101"/>
      <c r="L362" s="101">
        <v>112</v>
      </c>
      <c r="M362" s="101">
        <v>421</v>
      </c>
    </row>
    <row r="363" spans="1:13" ht="24.95" customHeight="1" x14ac:dyDescent="0.15">
      <c r="A363" s="101"/>
      <c r="B363" s="101">
        <v>33</v>
      </c>
      <c r="C363" s="101" t="s">
        <v>650</v>
      </c>
      <c r="D363" s="101" t="s">
        <v>649</v>
      </c>
      <c r="E363" s="101">
        <v>7</v>
      </c>
      <c r="F363" s="101">
        <v>7</v>
      </c>
      <c r="G363" s="101">
        <v>7</v>
      </c>
      <c r="H363" s="101"/>
      <c r="I363" s="101"/>
      <c r="J363" s="101"/>
      <c r="K363" s="101"/>
      <c r="L363" s="101">
        <v>168</v>
      </c>
      <c r="M363" s="101">
        <v>520</v>
      </c>
    </row>
    <row r="364" spans="1:13" ht="24.95" customHeight="1" x14ac:dyDescent="0.15">
      <c r="A364" s="101"/>
      <c r="B364" s="101">
        <v>34</v>
      </c>
      <c r="C364" s="101" t="s">
        <v>651</v>
      </c>
      <c r="D364" s="101" t="s">
        <v>652</v>
      </c>
      <c r="E364" s="101">
        <v>4.0599999999999996</v>
      </c>
      <c r="F364" s="101">
        <v>4.0599999999999996</v>
      </c>
      <c r="G364" s="101">
        <v>4.0599999999999996</v>
      </c>
      <c r="H364" s="101"/>
      <c r="I364" s="101"/>
      <c r="J364" s="101"/>
      <c r="K364" s="101"/>
      <c r="L364" s="101">
        <v>452</v>
      </c>
      <c r="M364" s="101">
        <v>1567</v>
      </c>
    </row>
    <row r="365" spans="1:13" ht="24.95" customHeight="1" x14ac:dyDescent="0.15">
      <c r="A365" s="101"/>
      <c r="B365" s="101">
        <v>35</v>
      </c>
      <c r="C365" s="101" t="s">
        <v>653</v>
      </c>
      <c r="D365" s="101" t="s">
        <v>649</v>
      </c>
      <c r="E365" s="101">
        <v>7</v>
      </c>
      <c r="F365" s="101">
        <v>7</v>
      </c>
      <c r="G365" s="101">
        <v>7</v>
      </c>
      <c r="H365" s="101"/>
      <c r="I365" s="101"/>
      <c r="J365" s="101"/>
      <c r="K365" s="101"/>
      <c r="L365" s="101">
        <v>284</v>
      </c>
      <c r="M365" s="101">
        <v>852</v>
      </c>
    </row>
    <row r="366" spans="1:13" ht="24.95" customHeight="1" x14ac:dyDescent="0.15">
      <c r="A366" s="101"/>
      <c r="B366" s="101">
        <v>36</v>
      </c>
      <c r="C366" s="101" t="s">
        <v>654</v>
      </c>
      <c r="D366" s="101" t="s">
        <v>655</v>
      </c>
      <c r="E366" s="101">
        <v>10</v>
      </c>
      <c r="F366" s="101">
        <v>10</v>
      </c>
      <c r="G366" s="101">
        <v>10</v>
      </c>
      <c r="H366" s="101"/>
      <c r="I366" s="101"/>
      <c r="J366" s="101"/>
      <c r="K366" s="101"/>
      <c r="L366" s="101">
        <v>245</v>
      </c>
      <c r="M366" s="101">
        <v>756</v>
      </c>
    </row>
    <row r="367" spans="1:13" ht="24.95" customHeight="1" x14ac:dyDescent="0.15">
      <c r="A367" s="101"/>
      <c r="B367" s="101">
        <v>37</v>
      </c>
      <c r="C367" s="101" t="s">
        <v>656</v>
      </c>
      <c r="D367" s="101" t="s">
        <v>649</v>
      </c>
      <c r="E367" s="101">
        <v>7</v>
      </c>
      <c r="F367" s="101">
        <v>7</v>
      </c>
      <c r="G367" s="101">
        <v>7</v>
      </c>
      <c r="H367" s="101"/>
      <c r="I367" s="101"/>
      <c r="J367" s="101"/>
      <c r="K367" s="101"/>
      <c r="L367" s="101">
        <v>485</v>
      </c>
      <c r="M367" s="101">
        <v>1468</v>
      </c>
    </row>
    <row r="368" spans="1:13" ht="24.95" customHeight="1" x14ac:dyDescent="0.15">
      <c r="A368" s="101"/>
      <c r="B368" s="101">
        <v>38</v>
      </c>
      <c r="C368" s="101" t="s">
        <v>657</v>
      </c>
      <c r="D368" s="101" t="s">
        <v>649</v>
      </c>
      <c r="E368" s="101">
        <v>7</v>
      </c>
      <c r="F368" s="101">
        <v>7</v>
      </c>
      <c r="G368" s="101">
        <v>7</v>
      </c>
      <c r="H368" s="101"/>
      <c r="I368" s="101"/>
      <c r="J368" s="101"/>
      <c r="K368" s="101"/>
      <c r="L368" s="101">
        <v>110</v>
      </c>
      <c r="M368" s="101">
        <v>421</v>
      </c>
    </row>
    <row r="369" spans="1:13" ht="24.95" customHeight="1" x14ac:dyDescent="0.15">
      <c r="A369" s="101"/>
      <c r="B369" s="101">
        <v>39</v>
      </c>
      <c r="C369" s="101" t="s">
        <v>658</v>
      </c>
      <c r="D369" s="101" t="s">
        <v>649</v>
      </c>
      <c r="E369" s="101">
        <v>7</v>
      </c>
      <c r="F369" s="101">
        <v>7</v>
      </c>
      <c r="G369" s="101">
        <v>7</v>
      </c>
      <c r="H369" s="101"/>
      <c r="I369" s="101"/>
      <c r="J369" s="101"/>
      <c r="K369" s="101"/>
      <c r="L369" s="101">
        <v>420</v>
      </c>
      <c r="M369" s="101">
        <v>1589</v>
      </c>
    </row>
    <row r="370" spans="1:13" ht="24.95" customHeight="1" x14ac:dyDescent="0.15">
      <c r="A370" s="101"/>
      <c r="B370" s="101">
        <v>40</v>
      </c>
      <c r="C370" s="101" t="s">
        <v>659</v>
      </c>
      <c r="D370" s="101" t="s">
        <v>660</v>
      </c>
      <c r="E370" s="101">
        <v>10</v>
      </c>
      <c r="F370" s="101">
        <v>10</v>
      </c>
      <c r="G370" s="101">
        <v>10</v>
      </c>
      <c r="H370" s="101"/>
      <c r="I370" s="101"/>
      <c r="J370" s="101"/>
      <c r="K370" s="101"/>
      <c r="L370" s="101">
        <v>168</v>
      </c>
      <c r="M370" s="101">
        <v>623</v>
      </c>
    </row>
    <row r="371" spans="1:13" ht="24.95" customHeight="1" x14ac:dyDescent="0.15">
      <c r="A371" s="101"/>
      <c r="B371" s="101">
        <v>41</v>
      </c>
      <c r="C371" s="101" t="s">
        <v>661</v>
      </c>
      <c r="D371" s="101" t="s">
        <v>662</v>
      </c>
      <c r="E371" s="101">
        <v>6.5</v>
      </c>
      <c r="F371" s="101">
        <v>6.5</v>
      </c>
      <c r="G371" s="101">
        <v>6.5</v>
      </c>
      <c r="H371" s="101"/>
      <c r="I371" s="101"/>
      <c r="J371" s="101"/>
      <c r="K371" s="101"/>
      <c r="L371" s="101">
        <v>160</v>
      </c>
      <c r="M371" s="101">
        <v>645</v>
      </c>
    </row>
    <row r="372" spans="1:13" ht="24.95" customHeight="1" x14ac:dyDescent="0.15">
      <c r="A372" s="101"/>
      <c r="B372" s="101">
        <v>42</v>
      </c>
      <c r="C372" s="101" t="s">
        <v>663</v>
      </c>
      <c r="D372" s="101" t="s">
        <v>660</v>
      </c>
      <c r="E372" s="101">
        <v>10</v>
      </c>
      <c r="F372" s="101">
        <v>10</v>
      </c>
      <c r="G372" s="101">
        <v>10</v>
      </c>
      <c r="H372" s="101"/>
      <c r="I372" s="101"/>
      <c r="J372" s="101"/>
      <c r="K372" s="101"/>
      <c r="L372" s="101">
        <v>363</v>
      </c>
      <c r="M372" s="101">
        <v>1089</v>
      </c>
    </row>
    <row r="373" spans="1:13" ht="24.95" customHeight="1" x14ac:dyDescent="0.15">
      <c r="A373" s="101"/>
      <c r="B373" s="101">
        <v>43</v>
      </c>
      <c r="C373" s="101" t="s">
        <v>664</v>
      </c>
      <c r="D373" s="101" t="s">
        <v>665</v>
      </c>
      <c r="E373" s="101">
        <v>5.36</v>
      </c>
      <c r="F373" s="101">
        <v>5.36</v>
      </c>
      <c r="G373" s="101">
        <v>5.36</v>
      </c>
      <c r="H373" s="101"/>
      <c r="I373" s="101"/>
      <c r="J373" s="101"/>
      <c r="K373" s="101"/>
      <c r="L373" s="101">
        <v>756</v>
      </c>
      <c r="M373" s="101">
        <v>3314</v>
      </c>
    </row>
    <row r="374" spans="1:13" ht="33.75" x14ac:dyDescent="0.15">
      <c r="A374" s="101"/>
      <c r="B374" s="101">
        <v>44</v>
      </c>
      <c r="C374" s="101" t="s">
        <v>666</v>
      </c>
      <c r="D374" s="101" t="s">
        <v>667</v>
      </c>
      <c r="E374" s="101">
        <v>3</v>
      </c>
      <c r="F374" s="101">
        <v>3</v>
      </c>
      <c r="G374" s="101">
        <v>3</v>
      </c>
      <c r="H374" s="101"/>
      <c r="I374" s="101"/>
      <c r="J374" s="101"/>
      <c r="K374" s="101"/>
      <c r="L374" s="101">
        <v>466</v>
      </c>
      <c r="M374" s="101">
        <v>2347</v>
      </c>
    </row>
    <row r="375" spans="1:13" ht="33.75" x14ac:dyDescent="0.15">
      <c r="A375" s="101"/>
      <c r="B375" s="101">
        <v>45</v>
      </c>
      <c r="C375" s="101" t="s">
        <v>668</v>
      </c>
      <c r="D375" s="101" t="s">
        <v>667</v>
      </c>
      <c r="E375" s="101">
        <v>10</v>
      </c>
      <c r="F375" s="101">
        <v>10</v>
      </c>
      <c r="G375" s="101">
        <v>10</v>
      </c>
      <c r="H375" s="101"/>
      <c r="I375" s="101"/>
      <c r="J375" s="101"/>
      <c r="K375" s="101"/>
      <c r="L375" s="101">
        <v>508</v>
      </c>
      <c r="M375" s="101">
        <v>2572</v>
      </c>
    </row>
    <row r="376" spans="1:13" ht="24.95" customHeight="1" x14ac:dyDescent="0.15">
      <c r="A376" s="101"/>
      <c r="B376" s="101">
        <v>46</v>
      </c>
      <c r="C376" s="101" t="s">
        <v>669</v>
      </c>
      <c r="D376" s="101" t="s">
        <v>670</v>
      </c>
      <c r="E376" s="101">
        <v>4.5</v>
      </c>
      <c r="F376" s="101">
        <v>4.5</v>
      </c>
      <c r="G376" s="101">
        <v>4.5</v>
      </c>
      <c r="H376" s="101"/>
      <c r="I376" s="101"/>
      <c r="J376" s="101"/>
      <c r="K376" s="101"/>
      <c r="L376" s="101">
        <v>721</v>
      </c>
      <c r="M376" s="101">
        <v>3054</v>
      </c>
    </row>
    <row r="377" spans="1:13" ht="24.95" customHeight="1" x14ac:dyDescent="0.15">
      <c r="A377" s="101"/>
      <c r="B377" s="101">
        <v>47</v>
      </c>
      <c r="C377" s="101" t="s">
        <v>671</v>
      </c>
      <c r="D377" s="101" t="s">
        <v>672</v>
      </c>
      <c r="E377" s="101">
        <v>3</v>
      </c>
      <c r="F377" s="101">
        <v>3</v>
      </c>
      <c r="G377" s="101">
        <v>3</v>
      </c>
      <c r="H377" s="101"/>
      <c r="I377" s="101"/>
      <c r="J377" s="101"/>
      <c r="K377" s="101"/>
      <c r="L377" s="101">
        <v>210</v>
      </c>
      <c r="M377" s="101">
        <v>919</v>
      </c>
    </row>
    <row r="378" spans="1:13" ht="24.95" customHeight="1" x14ac:dyDescent="0.15">
      <c r="A378" s="101"/>
      <c r="B378" s="101">
        <v>48</v>
      </c>
      <c r="C378" s="101" t="s">
        <v>673</v>
      </c>
      <c r="D378" s="101" t="s">
        <v>672</v>
      </c>
      <c r="E378" s="101">
        <v>3</v>
      </c>
      <c r="F378" s="101">
        <v>3</v>
      </c>
      <c r="G378" s="101">
        <v>3</v>
      </c>
      <c r="H378" s="101"/>
      <c r="I378" s="101"/>
      <c r="J378" s="101"/>
      <c r="K378" s="101"/>
      <c r="L378" s="101">
        <v>445</v>
      </c>
      <c r="M378" s="101">
        <v>1875</v>
      </c>
    </row>
    <row r="379" spans="1:13" ht="24.95" customHeight="1" x14ac:dyDescent="0.15">
      <c r="A379" s="101"/>
      <c r="B379" s="101">
        <v>49</v>
      </c>
      <c r="C379" s="101" t="s">
        <v>674</v>
      </c>
      <c r="D379" s="101" t="s">
        <v>672</v>
      </c>
      <c r="E379" s="101">
        <v>3</v>
      </c>
      <c r="F379" s="101">
        <v>3</v>
      </c>
      <c r="G379" s="101">
        <v>3</v>
      </c>
      <c r="H379" s="101"/>
      <c r="I379" s="101"/>
      <c r="J379" s="101"/>
      <c r="K379" s="101"/>
      <c r="L379" s="101">
        <v>232</v>
      </c>
      <c r="M379" s="101">
        <v>1058</v>
      </c>
    </row>
    <row r="380" spans="1:13" ht="24.95" customHeight="1" x14ac:dyDescent="0.15">
      <c r="A380" s="101"/>
      <c r="B380" s="101">
        <v>50</v>
      </c>
      <c r="C380" s="101" t="s">
        <v>675</v>
      </c>
      <c r="D380" s="101" t="s">
        <v>672</v>
      </c>
      <c r="E380" s="101">
        <v>3</v>
      </c>
      <c r="F380" s="101">
        <v>3</v>
      </c>
      <c r="G380" s="101">
        <v>3</v>
      </c>
      <c r="H380" s="101"/>
      <c r="I380" s="101"/>
      <c r="J380" s="101"/>
      <c r="K380" s="101"/>
      <c r="L380" s="101">
        <v>206</v>
      </c>
      <c r="M380" s="101">
        <v>916</v>
      </c>
    </row>
    <row r="381" spans="1:13" ht="24.95" customHeight="1" x14ac:dyDescent="0.15">
      <c r="A381" s="101"/>
      <c r="B381" s="101">
        <v>51</v>
      </c>
      <c r="C381" s="101" t="s">
        <v>676</v>
      </c>
      <c r="D381" s="101" t="s">
        <v>677</v>
      </c>
      <c r="E381" s="101">
        <v>3</v>
      </c>
      <c r="F381" s="101">
        <v>3</v>
      </c>
      <c r="G381" s="101">
        <v>3</v>
      </c>
      <c r="H381" s="101"/>
      <c r="I381" s="101"/>
      <c r="J381" s="101"/>
      <c r="K381" s="101"/>
      <c r="L381" s="101">
        <v>556</v>
      </c>
      <c r="M381" s="101">
        <v>2458</v>
      </c>
    </row>
    <row r="382" spans="1:13" ht="24.95" customHeight="1" x14ac:dyDescent="0.15">
      <c r="A382" s="101"/>
      <c r="B382" s="101">
        <v>52</v>
      </c>
      <c r="C382" s="101" t="s">
        <v>678</v>
      </c>
      <c r="D382" s="101" t="s">
        <v>679</v>
      </c>
      <c r="E382" s="101">
        <v>6.56</v>
      </c>
      <c r="F382" s="101">
        <v>6.56</v>
      </c>
      <c r="G382" s="101">
        <v>6.56</v>
      </c>
      <c r="H382" s="101"/>
      <c r="I382" s="101"/>
      <c r="J382" s="101"/>
      <c r="K382" s="101"/>
      <c r="L382" s="101">
        <v>371</v>
      </c>
      <c r="M382" s="101">
        <v>1653</v>
      </c>
    </row>
    <row r="383" spans="1:13" ht="24.95" customHeight="1" x14ac:dyDescent="0.15">
      <c r="A383" s="101"/>
      <c r="B383" s="101">
        <v>53</v>
      </c>
      <c r="C383" s="101" t="s">
        <v>680</v>
      </c>
      <c r="D383" s="101" t="s">
        <v>677</v>
      </c>
      <c r="E383" s="101">
        <v>3</v>
      </c>
      <c r="F383" s="101">
        <v>3</v>
      </c>
      <c r="G383" s="101">
        <v>3</v>
      </c>
      <c r="H383" s="101"/>
      <c r="I383" s="101"/>
      <c r="J383" s="101"/>
      <c r="K383" s="101"/>
      <c r="L383" s="101">
        <v>128</v>
      </c>
      <c r="M383" s="101">
        <v>558</v>
      </c>
    </row>
    <row r="384" spans="1:13" ht="24.95" customHeight="1" x14ac:dyDescent="0.15">
      <c r="A384" s="101"/>
      <c r="B384" s="101">
        <v>54</v>
      </c>
      <c r="C384" s="101" t="s">
        <v>681</v>
      </c>
      <c r="D384" s="101" t="s">
        <v>677</v>
      </c>
      <c r="E384" s="101">
        <v>3</v>
      </c>
      <c r="F384" s="101">
        <v>3</v>
      </c>
      <c r="G384" s="101">
        <v>3</v>
      </c>
      <c r="H384" s="101"/>
      <c r="I384" s="101"/>
      <c r="J384" s="101"/>
      <c r="K384" s="101"/>
      <c r="L384" s="101">
        <v>324</v>
      </c>
      <c r="M384" s="101">
        <v>1336</v>
      </c>
    </row>
    <row r="385" spans="1:13" ht="24.95" customHeight="1" x14ac:dyDescent="0.15">
      <c r="A385" s="101"/>
      <c r="B385" s="101">
        <v>55</v>
      </c>
      <c r="C385" s="101" t="s">
        <v>682</v>
      </c>
      <c r="D385" s="101" t="s">
        <v>683</v>
      </c>
      <c r="E385" s="101">
        <v>7</v>
      </c>
      <c r="F385" s="101">
        <v>7</v>
      </c>
      <c r="G385" s="101">
        <v>7</v>
      </c>
      <c r="H385" s="101"/>
      <c r="I385" s="101"/>
      <c r="J385" s="101"/>
      <c r="K385" s="101"/>
      <c r="L385" s="101">
        <v>356</v>
      </c>
      <c r="M385" s="101">
        <v>1451</v>
      </c>
    </row>
    <row r="386" spans="1:13" ht="24.95" customHeight="1" x14ac:dyDescent="0.15">
      <c r="A386" s="101"/>
      <c r="B386" s="101">
        <v>56</v>
      </c>
      <c r="C386" s="101" t="s">
        <v>684</v>
      </c>
      <c r="D386" s="101" t="s">
        <v>685</v>
      </c>
      <c r="E386" s="101">
        <v>3</v>
      </c>
      <c r="F386" s="101">
        <v>3</v>
      </c>
      <c r="G386" s="101">
        <v>3</v>
      </c>
      <c r="H386" s="101"/>
      <c r="I386" s="101"/>
      <c r="J386" s="101"/>
      <c r="K386" s="101"/>
      <c r="L386" s="101">
        <v>196</v>
      </c>
      <c r="M386" s="101">
        <v>796</v>
      </c>
    </row>
    <row r="387" spans="1:13" ht="24.95" customHeight="1" x14ac:dyDescent="0.15">
      <c r="A387" s="101"/>
      <c r="B387" s="101">
        <v>57</v>
      </c>
      <c r="C387" s="101" t="s">
        <v>686</v>
      </c>
      <c r="D387" s="101" t="s">
        <v>683</v>
      </c>
      <c r="E387" s="101">
        <v>7</v>
      </c>
      <c r="F387" s="101">
        <v>7</v>
      </c>
      <c r="G387" s="101">
        <v>7</v>
      </c>
      <c r="H387" s="101"/>
      <c r="I387" s="101"/>
      <c r="J387" s="101"/>
      <c r="K387" s="101"/>
      <c r="L387" s="101">
        <v>108</v>
      </c>
      <c r="M387" s="101">
        <v>449</v>
      </c>
    </row>
    <row r="388" spans="1:13" ht="24.95" customHeight="1" x14ac:dyDescent="0.15">
      <c r="A388" s="101"/>
      <c r="B388" s="101">
        <v>58</v>
      </c>
      <c r="C388" s="101" t="s">
        <v>687</v>
      </c>
      <c r="D388" s="101" t="s">
        <v>688</v>
      </c>
      <c r="E388" s="101">
        <v>5</v>
      </c>
      <c r="F388" s="101">
        <v>5</v>
      </c>
      <c r="G388" s="101">
        <v>5</v>
      </c>
      <c r="H388" s="101"/>
      <c r="I388" s="101"/>
      <c r="J388" s="101"/>
      <c r="K388" s="101"/>
      <c r="L388" s="101">
        <v>165</v>
      </c>
      <c r="M388" s="101">
        <v>670</v>
      </c>
    </row>
    <row r="389" spans="1:13" ht="24.95" customHeight="1" x14ac:dyDescent="0.15">
      <c r="A389" s="101"/>
      <c r="B389" s="101">
        <v>59</v>
      </c>
      <c r="C389" s="101" t="s">
        <v>689</v>
      </c>
      <c r="D389" s="101" t="s">
        <v>683</v>
      </c>
      <c r="E389" s="101">
        <v>7</v>
      </c>
      <c r="F389" s="101">
        <v>7</v>
      </c>
      <c r="G389" s="101">
        <v>7</v>
      </c>
      <c r="H389" s="101"/>
      <c r="I389" s="101"/>
      <c r="J389" s="101"/>
      <c r="K389" s="101"/>
      <c r="L389" s="101">
        <v>138</v>
      </c>
      <c r="M389" s="101">
        <v>620</v>
      </c>
    </row>
    <row r="390" spans="1:13" ht="24.95" customHeight="1" x14ac:dyDescent="0.15">
      <c r="A390" s="101"/>
      <c r="B390" s="101">
        <v>60</v>
      </c>
      <c r="C390" s="101" t="s">
        <v>690</v>
      </c>
      <c r="D390" s="101" t="s">
        <v>685</v>
      </c>
      <c r="E390" s="101">
        <v>3</v>
      </c>
      <c r="F390" s="101">
        <v>3</v>
      </c>
      <c r="G390" s="101">
        <v>3</v>
      </c>
      <c r="H390" s="101"/>
      <c r="I390" s="101"/>
      <c r="J390" s="101"/>
      <c r="K390" s="101"/>
      <c r="L390" s="101">
        <v>326</v>
      </c>
      <c r="M390" s="101">
        <v>1659</v>
      </c>
    </row>
    <row r="391" spans="1:13" ht="24.95" customHeight="1" x14ac:dyDescent="0.15">
      <c r="A391" s="101"/>
      <c r="B391" s="101">
        <v>61</v>
      </c>
      <c r="C391" s="101" t="s">
        <v>691</v>
      </c>
      <c r="D391" s="101" t="s">
        <v>685</v>
      </c>
      <c r="E391" s="101">
        <v>3</v>
      </c>
      <c r="F391" s="101">
        <v>3</v>
      </c>
      <c r="G391" s="101">
        <v>3</v>
      </c>
      <c r="H391" s="101"/>
      <c r="I391" s="101"/>
      <c r="J391" s="101"/>
      <c r="K391" s="101"/>
      <c r="L391" s="101">
        <v>465</v>
      </c>
      <c r="M391" s="101">
        <v>1920</v>
      </c>
    </row>
    <row r="392" spans="1:13" ht="24.95" customHeight="1" x14ac:dyDescent="0.15">
      <c r="A392" s="101"/>
      <c r="B392" s="101">
        <v>62</v>
      </c>
      <c r="C392" s="101" t="s">
        <v>692</v>
      </c>
      <c r="D392" s="101" t="s">
        <v>683</v>
      </c>
      <c r="E392" s="101">
        <v>7</v>
      </c>
      <c r="F392" s="101">
        <v>7</v>
      </c>
      <c r="G392" s="101">
        <v>7</v>
      </c>
      <c r="H392" s="101"/>
      <c r="I392" s="101"/>
      <c r="J392" s="101"/>
      <c r="K392" s="101"/>
      <c r="L392" s="101">
        <v>343</v>
      </c>
      <c r="M392" s="101">
        <v>1398</v>
      </c>
    </row>
    <row r="393" spans="1:13" ht="24.95" customHeight="1" x14ac:dyDescent="0.15">
      <c r="A393" s="101"/>
      <c r="B393" s="101">
        <v>63</v>
      </c>
      <c r="C393" s="101" t="s">
        <v>693</v>
      </c>
      <c r="D393" s="101" t="s">
        <v>694</v>
      </c>
      <c r="E393" s="101">
        <v>3.5</v>
      </c>
      <c r="F393" s="101">
        <v>3.5</v>
      </c>
      <c r="G393" s="101">
        <v>3.5</v>
      </c>
      <c r="H393" s="101"/>
      <c r="I393" s="101"/>
      <c r="J393" s="101"/>
      <c r="K393" s="101"/>
      <c r="L393" s="101">
        <v>610</v>
      </c>
      <c r="M393" s="101">
        <v>3120</v>
      </c>
    </row>
    <row r="394" spans="1:13" ht="24.95" customHeight="1" x14ac:dyDescent="0.15">
      <c r="A394" s="101"/>
      <c r="B394" s="101">
        <v>64</v>
      </c>
      <c r="C394" s="101" t="s">
        <v>695</v>
      </c>
      <c r="D394" s="101" t="s">
        <v>683</v>
      </c>
      <c r="E394" s="101">
        <v>7</v>
      </c>
      <c r="F394" s="101">
        <v>7</v>
      </c>
      <c r="G394" s="101">
        <v>7</v>
      </c>
      <c r="H394" s="101"/>
      <c r="I394" s="101"/>
      <c r="J394" s="101"/>
      <c r="K394" s="101"/>
      <c r="L394" s="101">
        <v>258</v>
      </c>
      <c r="M394" s="101">
        <v>1205</v>
      </c>
    </row>
    <row r="395" spans="1:13" ht="24.95" customHeight="1" x14ac:dyDescent="0.15">
      <c r="A395" s="101"/>
      <c r="B395" s="101">
        <v>65</v>
      </c>
      <c r="C395" s="101" t="s">
        <v>696</v>
      </c>
      <c r="D395" s="101" t="s">
        <v>683</v>
      </c>
      <c r="E395" s="101">
        <v>7</v>
      </c>
      <c r="F395" s="101">
        <v>7</v>
      </c>
      <c r="G395" s="101">
        <v>7</v>
      </c>
      <c r="H395" s="101"/>
      <c r="I395" s="101"/>
      <c r="J395" s="101"/>
      <c r="K395" s="101"/>
      <c r="L395" s="101">
        <v>395</v>
      </c>
      <c r="M395" s="101">
        <v>1654</v>
      </c>
    </row>
    <row r="396" spans="1:13" ht="24.95" customHeight="1" x14ac:dyDescent="0.15">
      <c r="A396" s="101"/>
      <c r="B396" s="101">
        <v>66</v>
      </c>
      <c r="C396" s="101" t="s">
        <v>697</v>
      </c>
      <c r="D396" s="101" t="s">
        <v>683</v>
      </c>
      <c r="E396" s="101">
        <v>7</v>
      </c>
      <c r="F396" s="101">
        <v>7</v>
      </c>
      <c r="G396" s="101">
        <v>7</v>
      </c>
      <c r="H396" s="101"/>
      <c r="I396" s="101"/>
      <c r="J396" s="101"/>
      <c r="K396" s="101"/>
      <c r="L396" s="101">
        <v>112</v>
      </c>
      <c r="M396" s="101">
        <v>496</v>
      </c>
    </row>
    <row r="397" spans="1:13" ht="24.95" customHeight="1" x14ac:dyDescent="0.15">
      <c r="A397" s="101"/>
      <c r="B397" s="101">
        <v>67</v>
      </c>
      <c r="C397" s="101" t="s">
        <v>698</v>
      </c>
      <c r="D397" s="101" t="s">
        <v>683</v>
      </c>
      <c r="E397" s="101">
        <v>7</v>
      </c>
      <c r="F397" s="101">
        <v>7</v>
      </c>
      <c r="G397" s="101">
        <v>7</v>
      </c>
      <c r="H397" s="101"/>
      <c r="I397" s="101"/>
      <c r="J397" s="101"/>
      <c r="K397" s="101"/>
      <c r="L397" s="101">
        <v>221</v>
      </c>
      <c r="M397" s="101">
        <v>956</v>
      </c>
    </row>
    <row r="398" spans="1:13" ht="24.95" customHeight="1" x14ac:dyDescent="0.15">
      <c r="A398" s="101"/>
      <c r="B398" s="101">
        <v>68</v>
      </c>
      <c r="C398" s="101" t="s">
        <v>699</v>
      </c>
      <c r="D398" s="101" t="s">
        <v>694</v>
      </c>
      <c r="E398" s="101">
        <v>3.5</v>
      </c>
      <c r="F398" s="101">
        <v>3.5</v>
      </c>
      <c r="G398" s="101">
        <v>3.5</v>
      </c>
      <c r="H398" s="101"/>
      <c r="I398" s="101"/>
      <c r="J398" s="101"/>
      <c r="K398" s="101"/>
      <c r="L398" s="101">
        <v>510</v>
      </c>
      <c r="M398" s="101">
        <v>2543</v>
      </c>
    </row>
    <row r="399" spans="1:13" ht="24.95" customHeight="1" x14ac:dyDescent="0.15">
      <c r="A399" s="101"/>
      <c r="B399" s="101">
        <v>69</v>
      </c>
      <c r="C399" s="101" t="s">
        <v>700</v>
      </c>
      <c r="D399" s="101" t="s">
        <v>701</v>
      </c>
      <c r="E399" s="101">
        <v>10</v>
      </c>
      <c r="F399" s="101">
        <v>10</v>
      </c>
      <c r="G399" s="101">
        <v>10</v>
      </c>
      <c r="H399" s="101"/>
      <c r="I399" s="101"/>
      <c r="J399" s="101"/>
      <c r="K399" s="101"/>
      <c r="L399" s="101">
        <v>454</v>
      </c>
      <c r="M399" s="101">
        <v>1872</v>
      </c>
    </row>
    <row r="400" spans="1:13" ht="24.95" customHeight="1" x14ac:dyDescent="0.15">
      <c r="A400" s="101"/>
      <c r="B400" s="101">
        <v>70</v>
      </c>
      <c r="C400" s="101" t="s">
        <v>702</v>
      </c>
      <c r="D400" s="101" t="s">
        <v>701</v>
      </c>
      <c r="E400" s="101">
        <v>10</v>
      </c>
      <c r="F400" s="101">
        <v>10</v>
      </c>
      <c r="G400" s="101">
        <v>10</v>
      </c>
      <c r="H400" s="101"/>
      <c r="I400" s="101"/>
      <c r="J400" s="101"/>
      <c r="K400" s="101"/>
      <c r="L400" s="101">
        <v>456</v>
      </c>
      <c r="M400" s="101">
        <v>2253</v>
      </c>
    </row>
    <row r="401" spans="1:13" ht="24.95" customHeight="1" x14ac:dyDescent="0.15">
      <c r="A401" s="101"/>
      <c r="B401" s="101">
        <v>71</v>
      </c>
      <c r="C401" s="101" t="s">
        <v>703</v>
      </c>
      <c r="D401" s="101" t="s">
        <v>704</v>
      </c>
      <c r="E401" s="101">
        <v>7.4</v>
      </c>
      <c r="F401" s="101">
        <v>7.4</v>
      </c>
      <c r="G401" s="101">
        <v>7.4</v>
      </c>
      <c r="H401" s="101"/>
      <c r="I401" s="101"/>
      <c r="J401" s="101"/>
      <c r="K401" s="101"/>
      <c r="L401" s="101">
        <v>164</v>
      </c>
      <c r="M401" s="101">
        <v>660</v>
      </c>
    </row>
    <row r="402" spans="1:13" ht="24.95" customHeight="1" x14ac:dyDescent="0.15">
      <c r="A402" s="101"/>
      <c r="B402" s="101">
        <v>72</v>
      </c>
      <c r="C402" s="101" t="s">
        <v>705</v>
      </c>
      <c r="D402" s="101" t="s">
        <v>706</v>
      </c>
      <c r="E402" s="101">
        <v>7</v>
      </c>
      <c r="F402" s="101">
        <v>7</v>
      </c>
      <c r="G402" s="101">
        <v>7</v>
      </c>
      <c r="H402" s="101"/>
      <c r="I402" s="101"/>
      <c r="J402" s="101"/>
      <c r="K402" s="101"/>
      <c r="L402" s="101">
        <v>146</v>
      </c>
      <c r="M402" s="101">
        <v>497</v>
      </c>
    </row>
    <row r="403" spans="1:13" ht="24.95" customHeight="1" x14ac:dyDescent="0.15">
      <c r="A403" s="101"/>
      <c r="B403" s="101">
        <v>73</v>
      </c>
      <c r="C403" s="101" t="s">
        <v>707</v>
      </c>
      <c r="D403" s="101" t="s">
        <v>708</v>
      </c>
      <c r="E403" s="101">
        <v>2</v>
      </c>
      <c r="F403" s="101">
        <v>2</v>
      </c>
      <c r="G403" s="101">
        <v>2</v>
      </c>
      <c r="H403" s="101"/>
      <c r="I403" s="101"/>
      <c r="J403" s="101"/>
      <c r="K403" s="101"/>
      <c r="L403" s="101">
        <v>505</v>
      </c>
      <c r="M403" s="101">
        <v>2266</v>
      </c>
    </row>
    <row r="404" spans="1:13" ht="24.95" customHeight="1" x14ac:dyDescent="0.15">
      <c r="A404" s="101"/>
      <c r="B404" s="101">
        <v>74</v>
      </c>
      <c r="C404" s="101" t="s">
        <v>709</v>
      </c>
      <c r="D404" s="101" t="s">
        <v>708</v>
      </c>
      <c r="E404" s="101">
        <v>0.6</v>
      </c>
      <c r="F404" s="101">
        <v>0.6</v>
      </c>
      <c r="G404" s="101">
        <v>0.6</v>
      </c>
      <c r="H404" s="101"/>
      <c r="I404" s="101"/>
      <c r="J404" s="101"/>
      <c r="K404" s="101"/>
      <c r="L404" s="101">
        <v>734</v>
      </c>
      <c r="M404" s="101">
        <v>3493</v>
      </c>
    </row>
    <row r="405" spans="1:13" ht="24.95" customHeight="1" x14ac:dyDescent="0.15">
      <c r="A405" s="101"/>
      <c r="B405" s="101">
        <v>75</v>
      </c>
      <c r="C405" s="101" t="s">
        <v>710</v>
      </c>
      <c r="D405" s="101" t="s">
        <v>711</v>
      </c>
      <c r="E405" s="101">
        <v>0.6</v>
      </c>
      <c r="F405" s="101">
        <v>0.6</v>
      </c>
      <c r="G405" s="101">
        <v>0.6</v>
      </c>
      <c r="H405" s="101"/>
      <c r="I405" s="101"/>
      <c r="J405" s="101"/>
      <c r="K405" s="101"/>
      <c r="L405" s="101">
        <v>374</v>
      </c>
      <c r="M405" s="101">
        <v>1591</v>
      </c>
    </row>
    <row r="406" spans="1:13" ht="24.95" customHeight="1" x14ac:dyDescent="0.15">
      <c r="A406" s="101"/>
      <c r="B406" s="101">
        <v>76</v>
      </c>
      <c r="C406" s="101" t="s">
        <v>712</v>
      </c>
      <c r="D406" s="101" t="s">
        <v>713</v>
      </c>
      <c r="E406" s="101">
        <v>10</v>
      </c>
      <c r="F406" s="101">
        <v>10</v>
      </c>
      <c r="G406" s="101">
        <v>10</v>
      </c>
      <c r="H406" s="101"/>
      <c r="I406" s="101"/>
      <c r="J406" s="101"/>
      <c r="K406" s="101"/>
      <c r="L406" s="101">
        <v>645</v>
      </c>
      <c r="M406" s="101">
        <v>2683</v>
      </c>
    </row>
    <row r="407" spans="1:13" ht="24.95" customHeight="1" x14ac:dyDescent="0.15">
      <c r="A407" s="101"/>
      <c r="B407" s="101">
        <v>77</v>
      </c>
      <c r="C407" s="101" t="s">
        <v>714</v>
      </c>
      <c r="D407" s="101" t="s">
        <v>713</v>
      </c>
      <c r="E407" s="101">
        <v>10</v>
      </c>
      <c r="F407" s="101">
        <v>10</v>
      </c>
      <c r="G407" s="101">
        <v>10</v>
      </c>
      <c r="H407" s="101"/>
      <c r="I407" s="101"/>
      <c r="J407" s="101"/>
      <c r="K407" s="101"/>
      <c r="L407" s="101">
        <v>118</v>
      </c>
      <c r="M407" s="101">
        <v>478</v>
      </c>
    </row>
    <row r="408" spans="1:13" ht="24.95" customHeight="1" x14ac:dyDescent="0.15">
      <c r="A408" s="101"/>
      <c r="B408" s="101">
        <v>78</v>
      </c>
      <c r="C408" s="101" t="s">
        <v>715</v>
      </c>
      <c r="D408" s="101" t="s">
        <v>713</v>
      </c>
      <c r="E408" s="101">
        <v>7</v>
      </c>
      <c r="F408" s="101">
        <v>7</v>
      </c>
      <c r="G408" s="101">
        <v>7</v>
      </c>
      <c r="H408" s="101"/>
      <c r="I408" s="101"/>
      <c r="J408" s="101"/>
      <c r="K408" s="101"/>
      <c r="L408" s="101">
        <v>330</v>
      </c>
      <c r="M408" s="101">
        <v>1446</v>
      </c>
    </row>
    <row r="409" spans="1:13" ht="24.95" customHeight="1" x14ac:dyDescent="0.15">
      <c r="A409" s="101"/>
      <c r="B409" s="101">
        <v>79</v>
      </c>
      <c r="C409" s="101" t="s">
        <v>716</v>
      </c>
      <c r="D409" s="101" t="s">
        <v>717</v>
      </c>
      <c r="E409" s="101">
        <v>0.6</v>
      </c>
      <c r="F409" s="101">
        <v>0.6</v>
      </c>
      <c r="G409" s="101">
        <v>0.6</v>
      </c>
      <c r="H409" s="101"/>
      <c r="I409" s="101"/>
      <c r="J409" s="101"/>
      <c r="K409" s="101"/>
      <c r="L409" s="101">
        <v>275</v>
      </c>
      <c r="M409" s="101">
        <v>1108</v>
      </c>
    </row>
    <row r="410" spans="1:13" ht="24.95" customHeight="1" x14ac:dyDescent="0.15">
      <c r="A410" s="101"/>
      <c r="B410" s="101">
        <v>80</v>
      </c>
      <c r="C410" s="101" t="s">
        <v>718</v>
      </c>
      <c r="D410" s="101" t="s">
        <v>719</v>
      </c>
      <c r="E410" s="101">
        <v>1.1299999999999999</v>
      </c>
      <c r="F410" s="101">
        <v>1.1299999999999999</v>
      </c>
      <c r="G410" s="101">
        <v>1.1299999999999999</v>
      </c>
      <c r="H410" s="101"/>
      <c r="I410" s="101"/>
      <c r="J410" s="101"/>
      <c r="K410" s="101"/>
      <c r="L410" s="101">
        <v>220</v>
      </c>
      <c r="M410" s="101">
        <v>865</v>
      </c>
    </row>
    <row r="411" spans="1:13" ht="24.95" customHeight="1" x14ac:dyDescent="0.15">
      <c r="A411" s="101"/>
      <c r="B411" s="101">
        <v>81</v>
      </c>
      <c r="C411" s="101" t="s">
        <v>720</v>
      </c>
      <c r="D411" s="101" t="s">
        <v>719</v>
      </c>
      <c r="E411" s="101">
        <v>3.5</v>
      </c>
      <c r="F411" s="101">
        <v>3.5</v>
      </c>
      <c r="G411" s="101">
        <v>3.5</v>
      </c>
      <c r="H411" s="101"/>
      <c r="I411" s="101"/>
      <c r="J411" s="101"/>
      <c r="K411" s="101"/>
      <c r="L411" s="101">
        <v>552</v>
      </c>
      <c r="M411" s="101">
        <v>2785</v>
      </c>
    </row>
    <row r="412" spans="1:13" ht="24.95" customHeight="1" x14ac:dyDescent="0.15">
      <c r="A412" s="101"/>
      <c r="B412" s="101">
        <v>82</v>
      </c>
      <c r="C412" s="101" t="s">
        <v>721</v>
      </c>
      <c r="D412" s="101" t="s">
        <v>719</v>
      </c>
      <c r="E412" s="101">
        <v>1.3</v>
      </c>
      <c r="F412" s="101">
        <v>1.3</v>
      </c>
      <c r="G412" s="101">
        <v>1.3</v>
      </c>
      <c r="H412" s="101"/>
      <c r="I412" s="101"/>
      <c r="J412" s="101"/>
      <c r="K412" s="101"/>
      <c r="L412" s="101">
        <v>496</v>
      </c>
      <c r="M412" s="101">
        <v>2086</v>
      </c>
    </row>
    <row r="413" spans="1:13" ht="24.95" customHeight="1" x14ac:dyDescent="0.15">
      <c r="A413" s="101"/>
      <c r="B413" s="101">
        <v>83</v>
      </c>
      <c r="C413" s="101" t="s">
        <v>722</v>
      </c>
      <c r="D413" s="101" t="s">
        <v>719</v>
      </c>
      <c r="E413" s="101">
        <v>1.25</v>
      </c>
      <c r="F413" s="101">
        <v>1.25</v>
      </c>
      <c r="G413" s="101">
        <v>1.25</v>
      </c>
      <c r="H413" s="101"/>
      <c r="I413" s="101"/>
      <c r="J413" s="101"/>
      <c r="K413" s="101"/>
      <c r="L413" s="101">
        <v>395</v>
      </c>
      <c r="M413" s="101">
        <v>1775</v>
      </c>
    </row>
    <row r="414" spans="1:13" ht="24.95" customHeight="1" x14ac:dyDescent="0.15">
      <c r="A414" s="101"/>
      <c r="B414" s="101">
        <v>84</v>
      </c>
      <c r="C414" s="101" t="s">
        <v>723</v>
      </c>
      <c r="D414" s="101" t="s">
        <v>713</v>
      </c>
      <c r="E414" s="101">
        <v>1</v>
      </c>
      <c r="F414" s="101">
        <v>1</v>
      </c>
      <c r="G414" s="101">
        <v>1</v>
      </c>
      <c r="H414" s="101"/>
      <c r="I414" s="101"/>
      <c r="J414" s="101"/>
      <c r="K414" s="101"/>
      <c r="L414" s="101">
        <v>345</v>
      </c>
      <c r="M414" s="101">
        <v>1262</v>
      </c>
    </row>
    <row r="415" spans="1:13" ht="24.95" customHeight="1" x14ac:dyDescent="0.15">
      <c r="A415" s="101"/>
      <c r="B415" s="101">
        <v>85</v>
      </c>
      <c r="C415" s="101" t="s">
        <v>724</v>
      </c>
      <c r="D415" s="101" t="s">
        <v>713</v>
      </c>
      <c r="E415" s="101">
        <v>2</v>
      </c>
      <c r="F415" s="101">
        <v>2</v>
      </c>
      <c r="G415" s="101">
        <v>2</v>
      </c>
      <c r="H415" s="101"/>
      <c r="I415" s="101"/>
      <c r="J415" s="101"/>
      <c r="K415" s="101"/>
      <c r="L415" s="101">
        <v>183</v>
      </c>
      <c r="M415" s="101">
        <v>673</v>
      </c>
    </row>
    <row r="416" spans="1:13" ht="24.95" customHeight="1" x14ac:dyDescent="0.15">
      <c r="A416" s="101"/>
      <c r="B416" s="101">
        <v>86</v>
      </c>
      <c r="C416" s="101" t="s">
        <v>725</v>
      </c>
      <c r="D416" s="101" t="s">
        <v>713</v>
      </c>
      <c r="E416" s="101">
        <v>10</v>
      </c>
      <c r="F416" s="101">
        <v>10</v>
      </c>
      <c r="G416" s="101">
        <v>10</v>
      </c>
      <c r="H416" s="101"/>
      <c r="I416" s="101"/>
      <c r="J416" s="101"/>
      <c r="K416" s="101"/>
      <c r="L416" s="101">
        <v>159</v>
      </c>
      <c r="M416" s="101">
        <v>606</v>
      </c>
    </row>
    <row r="417" spans="1:13" ht="24.95" customHeight="1" x14ac:dyDescent="0.15">
      <c r="A417" s="101"/>
      <c r="B417" s="101">
        <v>87</v>
      </c>
      <c r="C417" s="101" t="s">
        <v>726</v>
      </c>
      <c r="D417" s="101" t="s">
        <v>713</v>
      </c>
      <c r="E417" s="101">
        <v>1</v>
      </c>
      <c r="F417" s="101">
        <v>1</v>
      </c>
      <c r="G417" s="101">
        <v>1</v>
      </c>
      <c r="H417" s="101"/>
      <c r="I417" s="101"/>
      <c r="J417" s="101"/>
      <c r="K417" s="101"/>
      <c r="L417" s="101">
        <v>664</v>
      </c>
      <c r="M417" s="101">
        <v>2432</v>
      </c>
    </row>
    <row r="418" spans="1:13" ht="24.95" customHeight="1" x14ac:dyDescent="0.15">
      <c r="A418" s="101"/>
      <c r="B418" s="101">
        <v>88</v>
      </c>
      <c r="C418" s="101" t="s">
        <v>727</v>
      </c>
      <c r="D418" s="101" t="s">
        <v>694</v>
      </c>
      <c r="E418" s="101">
        <v>1.06</v>
      </c>
      <c r="F418" s="101">
        <v>1.06</v>
      </c>
      <c r="G418" s="101">
        <v>1.06</v>
      </c>
      <c r="H418" s="101"/>
      <c r="I418" s="101"/>
      <c r="J418" s="101"/>
      <c r="K418" s="101"/>
      <c r="L418" s="101">
        <v>190</v>
      </c>
      <c r="M418" s="101">
        <v>687</v>
      </c>
    </row>
    <row r="419" spans="1:13" ht="24.95" customHeight="1" x14ac:dyDescent="0.15">
      <c r="A419" s="101"/>
      <c r="B419" s="101">
        <v>89</v>
      </c>
      <c r="C419" s="101" t="s">
        <v>728</v>
      </c>
      <c r="D419" s="101" t="s">
        <v>713</v>
      </c>
      <c r="E419" s="101">
        <v>10</v>
      </c>
      <c r="F419" s="101">
        <v>10</v>
      </c>
      <c r="G419" s="101">
        <v>10</v>
      </c>
      <c r="H419" s="101"/>
      <c r="I419" s="101"/>
      <c r="J419" s="101"/>
      <c r="K419" s="101"/>
      <c r="L419" s="101">
        <v>285</v>
      </c>
      <c r="M419" s="101">
        <v>985</v>
      </c>
    </row>
    <row r="420" spans="1:13" ht="24.95" customHeight="1" x14ac:dyDescent="0.15">
      <c r="A420" s="101"/>
      <c r="B420" s="101">
        <v>90</v>
      </c>
      <c r="C420" s="101" t="s">
        <v>729</v>
      </c>
      <c r="D420" s="101" t="s">
        <v>713</v>
      </c>
      <c r="E420" s="101">
        <v>10</v>
      </c>
      <c r="F420" s="101">
        <v>10</v>
      </c>
      <c r="G420" s="101">
        <v>10</v>
      </c>
      <c r="H420" s="101"/>
      <c r="I420" s="101"/>
      <c r="J420" s="101"/>
      <c r="K420" s="101"/>
      <c r="L420" s="101">
        <v>126</v>
      </c>
      <c r="M420" s="101">
        <v>538</v>
      </c>
    </row>
    <row r="421" spans="1:13" ht="24.95" customHeight="1" x14ac:dyDescent="0.15">
      <c r="A421" s="101"/>
      <c r="B421" s="101">
        <v>91</v>
      </c>
      <c r="C421" s="101" t="s">
        <v>730</v>
      </c>
      <c r="D421" s="101" t="s">
        <v>731</v>
      </c>
      <c r="E421" s="101">
        <v>0.6</v>
      </c>
      <c r="F421" s="101">
        <v>0.6</v>
      </c>
      <c r="G421" s="101">
        <v>0.6</v>
      </c>
      <c r="H421" s="101"/>
      <c r="I421" s="101"/>
      <c r="J421" s="101"/>
      <c r="K421" s="101"/>
      <c r="L421" s="101">
        <v>69</v>
      </c>
      <c r="M421" s="101">
        <v>278</v>
      </c>
    </row>
    <row r="422" spans="1:13" ht="24.95" customHeight="1" x14ac:dyDescent="0.15">
      <c r="A422" s="101"/>
      <c r="B422" s="101">
        <v>92</v>
      </c>
      <c r="C422" s="101" t="s">
        <v>732</v>
      </c>
      <c r="D422" s="101" t="s">
        <v>713</v>
      </c>
      <c r="E422" s="101">
        <v>10</v>
      </c>
      <c r="F422" s="101">
        <v>10</v>
      </c>
      <c r="G422" s="101">
        <v>10</v>
      </c>
      <c r="H422" s="101"/>
      <c r="I422" s="101"/>
      <c r="J422" s="101"/>
      <c r="K422" s="101"/>
      <c r="L422" s="101">
        <v>385</v>
      </c>
      <c r="M422" s="101">
        <v>1470</v>
      </c>
    </row>
    <row r="423" spans="1:13" ht="24.95" customHeight="1" x14ac:dyDescent="0.15">
      <c r="A423" s="101"/>
      <c r="B423" s="101">
        <v>93</v>
      </c>
      <c r="C423" s="101" t="s">
        <v>733</v>
      </c>
      <c r="D423" s="101" t="s">
        <v>713</v>
      </c>
      <c r="E423" s="101">
        <v>7</v>
      </c>
      <c r="F423" s="101">
        <v>7</v>
      </c>
      <c r="G423" s="101">
        <v>7</v>
      </c>
      <c r="H423" s="101"/>
      <c r="I423" s="101"/>
      <c r="J423" s="101"/>
      <c r="K423" s="101"/>
      <c r="L423" s="101">
        <v>135</v>
      </c>
      <c r="M423" s="101">
        <v>623</v>
      </c>
    </row>
    <row r="424" spans="1:13" ht="24.95" customHeight="1" x14ac:dyDescent="0.15">
      <c r="A424" s="101"/>
      <c r="B424" s="101">
        <v>94</v>
      </c>
      <c r="C424" s="101" t="s">
        <v>734</v>
      </c>
      <c r="D424" s="101" t="s">
        <v>719</v>
      </c>
      <c r="E424" s="101">
        <v>6.5</v>
      </c>
      <c r="F424" s="101">
        <v>6.5</v>
      </c>
      <c r="G424" s="101">
        <v>6.5</v>
      </c>
      <c r="H424" s="101"/>
      <c r="I424" s="101"/>
      <c r="J424" s="101"/>
      <c r="K424" s="101"/>
      <c r="L424" s="101">
        <v>166</v>
      </c>
      <c r="M424" s="101">
        <v>650</v>
      </c>
    </row>
    <row r="425" spans="1:13" ht="24.95" customHeight="1" x14ac:dyDescent="0.15">
      <c r="A425" s="101"/>
      <c r="B425" s="101">
        <v>95</v>
      </c>
      <c r="C425" s="101" t="s">
        <v>735</v>
      </c>
      <c r="D425" s="101" t="s">
        <v>713</v>
      </c>
      <c r="E425" s="101">
        <v>10</v>
      </c>
      <c r="F425" s="101">
        <v>10</v>
      </c>
      <c r="G425" s="101">
        <v>10</v>
      </c>
      <c r="H425" s="101"/>
      <c r="I425" s="101"/>
      <c r="J425" s="101"/>
      <c r="K425" s="101"/>
      <c r="L425" s="101">
        <v>505</v>
      </c>
      <c r="M425" s="101">
        <v>2266</v>
      </c>
    </row>
    <row r="426" spans="1:13" ht="24.95" customHeight="1" x14ac:dyDescent="0.15">
      <c r="A426" s="101"/>
      <c r="B426" s="101">
        <v>96</v>
      </c>
      <c r="C426" s="101" t="s">
        <v>736</v>
      </c>
      <c r="D426" s="101" t="s">
        <v>713</v>
      </c>
      <c r="E426" s="101">
        <v>10</v>
      </c>
      <c r="F426" s="101">
        <v>10</v>
      </c>
      <c r="G426" s="101">
        <v>10</v>
      </c>
      <c r="H426" s="101"/>
      <c r="I426" s="101"/>
      <c r="J426" s="101"/>
      <c r="K426" s="101"/>
      <c r="L426" s="101">
        <v>734</v>
      </c>
      <c r="M426" s="101">
        <v>3493</v>
      </c>
    </row>
    <row r="427" spans="1:13" ht="24.95" customHeight="1" x14ac:dyDescent="0.15">
      <c r="A427" s="101"/>
      <c r="B427" s="101">
        <v>97</v>
      </c>
      <c r="C427" s="101" t="s">
        <v>737</v>
      </c>
      <c r="D427" s="101" t="s">
        <v>713</v>
      </c>
      <c r="E427" s="101">
        <v>10</v>
      </c>
      <c r="F427" s="101">
        <v>10</v>
      </c>
      <c r="G427" s="101">
        <v>10</v>
      </c>
      <c r="H427" s="101"/>
      <c r="I427" s="101"/>
      <c r="J427" s="101"/>
      <c r="K427" s="101"/>
      <c r="L427" s="101">
        <v>374</v>
      </c>
      <c r="M427" s="101">
        <v>1591</v>
      </c>
    </row>
    <row r="428" spans="1:13" ht="24.95" customHeight="1" x14ac:dyDescent="0.15">
      <c r="A428" s="101"/>
      <c r="B428" s="101">
        <v>98</v>
      </c>
      <c r="C428" s="101" t="s">
        <v>738</v>
      </c>
      <c r="D428" s="101" t="s">
        <v>660</v>
      </c>
      <c r="E428" s="101">
        <v>10</v>
      </c>
      <c r="F428" s="101">
        <v>10</v>
      </c>
      <c r="G428" s="101">
        <v>10</v>
      </c>
      <c r="H428" s="101"/>
      <c r="I428" s="101"/>
      <c r="J428" s="101"/>
      <c r="K428" s="101"/>
      <c r="L428" s="101">
        <v>645</v>
      </c>
      <c r="M428" s="101">
        <v>2683</v>
      </c>
    </row>
    <row r="429" spans="1:13" ht="24.95" customHeight="1" x14ac:dyDescent="0.15">
      <c r="A429" s="101"/>
      <c r="B429" s="101">
        <v>99</v>
      </c>
      <c r="C429" s="101" t="s">
        <v>739</v>
      </c>
      <c r="D429" s="101" t="s">
        <v>740</v>
      </c>
      <c r="E429" s="101">
        <v>0.6</v>
      </c>
      <c r="F429" s="101">
        <v>0.6</v>
      </c>
      <c r="G429" s="101">
        <v>0.6</v>
      </c>
      <c r="H429" s="101"/>
      <c r="I429" s="101"/>
      <c r="J429" s="101"/>
      <c r="K429" s="101"/>
      <c r="L429" s="101">
        <v>118</v>
      </c>
      <c r="M429" s="101">
        <v>478</v>
      </c>
    </row>
    <row r="430" spans="1:13" ht="24.95" customHeight="1" x14ac:dyDescent="0.15">
      <c r="A430" s="101"/>
      <c r="B430" s="101">
        <v>100</v>
      </c>
      <c r="C430" s="101" t="s">
        <v>741</v>
      </c>
      <c r="D430" s="101" t="s">
        <v>660</v>
      </c>
      <c r="E430" s="101">
        <v>10</v>
      </c>
      <c r="F430" s="101">
        <v>10</v>
      </c>
      <c r="G430" s="101">
        <v>10</v>
      </c>
      <c r="H430" s="101"/>
      <c r="I430" s="101"/>
      <c r="J430" s="101"/>
      <c r="K430" s="101"/>
      <c r="L430" s="101">
        <v>330</v>
      </c>
      <c r="M430" s="101">
        <v>1446</v>
      </c>
    </row>
    <row r="431" spans="1:13" ht="24.95" customHeight="1" x14ac:dyDescent="0.15">
      <c r="A431" s="101"/>
      <c r="B431" s="101">
        <v>101</v>
      </c>
      <c r="C431" s="101" t="s">
        <v>742</v>
      </c>
      <c r="D431" s="101" t="s">
        <v>743</v>
      </c>
      <c r="E431" s="101">
        <v>1.5</v>
      </c>
      <c r="F431" s="101">
        <v>1.5</v>
      </c>
      <c r="G431" s="101">
        <v>1.5</v>
      </c>
      <c r="H431" s="101"/>
      <c r="I431" s="101"/>
      <c r="J431" s="101"/>
      <c r="K431" s="101"/>
      <c r="L431" s="101">
        <v>135</v>
      </c>
      <c r="M431" s="101">
        <v>623</v>
      </c>
    </row>
    <row r="432" spans="1:13" ht="24.95" customHeight="1" x14ac:dyDescent="0.15">
      <c r="A432" s="101"/>
      <c r="B432" s="101">
        <v>102</v>
      </c>
      <c r="C432" s="101" t="s">
        <v>744</v>
      </c>
      <c r="D432" s="101" t="s">
        <v>660</v>
      </c>
      <c r="E432" s="101">
        <v>7.94</v>
      </c>
      <c r="F432" s="101">
        <v>7.94</v>
      </c>
      <c r="G432" s="101">
        <v>7.94</v>
      </c>
      <c r="H432" s="101"/>
      <c r="I432" s="101"/>
      <c r="J432" s="101"/>
      <c r="K432" s="101"/>
      <c r="L432" s="101">
        <v>166</v>
      </c>
      <c r="M432" s="101">
        <v>650</v>
      </c>
    </row>
    <row r="433" spans="1:13" ht="24.95" customHeight="1" x14ac:dyDescent="0.15">
      <c r="A433" s="101"/>
      <c r="B433" s="101">
        <v>103</v>
      </c>
      <c r="C433" s="101" t="s">
        <v>745</v>
      </c>
      <c r="D433" s="101" t="s">
        <v>740</v>
      </c>
      <c r="E433" s="101">
        <v>3</v>
      </c>
      <c r="F433" s="101">
        <v>3</v>
      </c>
      <c r="G433" s="101">
        <v>3</v>
      </c>
      <c r="H433" s="101"/>
      <c r="I433" s="101"/>
      <c r="J433" s="101"/>
      <c r="K433" s="101"/>
      <c r="L433" s="101">
        <v>275</v>
      </c>
      <c r="M433" s="101">
        <v>1108</v>
      </c>
    </row>
    <row r="434" spans="1:13" ht="24.95" customHeight="1" x14ac:dyDescent="0.15">
      <c r="A434" s="101"/>
      <c r="B434" s="101">
        <v>104</v>
      </c>
      <c r="C434" s="101" t="s">
        <v>746</v>
      </c>
      <c r="D434" s="101" t="s">
        <v>743</v>
      </c>
      <c r="E434" s="101">
        <v>4.5</v>
      </c>
      <c r="F434" s="101">
        <v>4.5</v>
      </c>
      <c r="G434" s="101">
        <v>4.5</v>
      </c>
      <c r="H434" s="101"/>
      <c r="I434" s="101"/>
      <c r="J434" s="101"/>
      <c r="K434" s="101"/>
      <c r="L434" s="101">
        <v>220</v>
      </c>
      <c r="M434" s="101">
        <v>865</v>
      </c>
    </row>
    <row r="435" spans="1:13" ht="24.95" customHeight="1" x14ac:dyDescent="0.15">
      <c r="A435" s="101"/>
      <c r="B435" s="101">
        <v>105</v>
      </c>
      <c r="C435" s="101" t="s">
        <v>747</v>
      </c>
      <c r="D435" s="101" t="s">
        <v>748</v>
      </c>
      <c r="E435" s="101">
        <v>10</v>
      </c>
      <c r="F435" s="101">
        <v>10</v>
      </c>
      <c r="G435" s="101">
        <v>10</v>
      </c>
      <c r="H435" s="101"/>
      <c r="I435" s="101"/>
      <c r="J435" s="101"/>
      <c r="K435" s="101"/>
      <c r="L435" s="101">
        <v>552</v>
      </c>
      <c r="M435" s="101">
        <v>2785</v>
      </c>
    </row>
    <row r="436" spans="1:13" ht="24.95" customHeight="1" x14ac:dyDescent="0.15">
      <c r="A436" s="101"/>
      <c r="B436" s="101">
        <v>106</v>
      </c>
      <c r="C436" s="101" t="s">
        <v>749</v>
      </c>
      <c r="D436" s="101" t="s">
        <v>660</v>
      </c>
      <c r="E436" s="101">
        <v>10</v>
      </c>
      <c r="F436" s="101">
        <v>10</v>
      </c>
      <c r="G436" s="101">
        <v>10</v>
      </c>
      <c r="H436" s="101"/>
      <c r="I436" s="101"/>
      <c r="J436" s="101"/>
      <c r="K436" s="101"/>
      <c r="L436" s="101">
        <v>496</v>
      </c>
      <c r="M436" s="101">
        <v>2086</v>
      </c>
    </row>
    <row r="437" spans="1:13" ht="24.95" customHeight="1" x14ac:dyDescent="0.15">
      <c r="A437" s="101"/>
      <c r="B437" s="101">
        <v>107</v>
      </c>
      <c r="C437" s="101" t="s">
        <v>750</v>
      </c>
      <c r="D437" s="101" t="s">
        <v>660</v>
      </c>
      <c r="E437" s="101">
        <v>7</v>
      </c>
      <c r="F437" s="101">
        <v>7</v>
      </c>
      <c r="G437" s="101">
        <v>7</v>
      </c>
      <c r="H437" s="101"/>
      <c r="I437" s="101"/>
      <c r="J437" s="101"/>
      <c r="K437" s="101"/>
      <c r="L437" s="101">
        <v>395</v>
      </c>
      <c r="M437" s="101">
        <v>1775</v>
      </c>
    </row>
    <row r="438" spans="1:13" ht="24.95" customHeight="1" x14ac:dyDescent="0.15">
      <c r="A438" s="101"/>
      <c r="B438" s="101">
        <v>108</v>
      </c>
      <c r="C438" s="101" t="s">
        <v>751</v>
      </c>
      <c r="D438" s="101" t="s">
        <v>743</v>
      </c>
      <c r="E438" s="101">
        <v>1.5</v>
      </c>
      <c r="F438" s="101">
        <v>1.5</v>
      </c>
      <c r="G438" s="101">
        <v>1.5</v>
      </c>
      <c r="H438" s="101"/>
      <c r="I438" s="101"/>
      <c r="J438" s="101"/>
      <c r="K438" s="101"/>
      <c r="L438" s="101">
        <v>460</v>
      </c>
      <c r="M438" s="101">
        <v>1826</v>
      </c>
    </row>
    <row r="439" spans="1:13" ht="24.95" customHeight="1" x14ac:dyDescent="0.15">
      <c r="A439" s="101"/>
      <c r="B439" s="101">
        <v>109</v>
      </c>
      <c r="C439" s="101" t="s">
        <v>752</v>
      </c>
      <c r="D439" s="101" t="s">
        <v>743</v>
      </c>
      <c r="E439" s="101">
        <v>4.5</v>
      </c>
      <c r="F439" s="101">
        <v>4.5</v>
      </c>
      <c r="G439" s="101">
        <v>4.5</v>
      </c>
      <c r="H439" s="101"/>
      <c r="I439" s="101"/>
      <c r="J439" s="101"/>
      <c r="K439" s="101"/>
      <c r="L439" s="101">
        <v>390</v>
      </c>
      <c r="M439" s="101">
        <v>1700</v>
      </c>
    </row>
    <row r="440" spans="1:13" ht="24.95" customHeight="1" x14ac:dyDescent="0.15">
      <c r="A440" s="101"/>
      <c r="B440" s="101">
        <v>110</v>
      </c>
      <c r="C440" s="101" t="s">
        <v>753</v>
      </c>
      <c r="D440" s="101" t="s">
        <v>743</v>
      </c>
      <c r="E440" s="101">
        <v>6.5</v>
      </c>
      <c r="F440" s="101">
        <v>6.5</v>
      </c>
      <c r="G440" s="101">
        <v>6.5</v>
      </c>
      <c r="H440" s="101"/>
      <c r="I440" s="101"/>
      <c r="J440" s="101"/>
      <c r="K440" s="101"/>
      <c r="L440" s="101">
        <v>226</v>
      </c>
      <c r="M440" s="101">
        <v>1052</v>
      </c>
    </row>
    <row r="441" spans="1:13" ht="24.95" customHeight="1" x14ac:dyDescent="0.15">
      <c r="A441" s="101"/>
      <c r="B441" s="101">
        <v>111</v>
      </c>
      <c r="C441" s="101" t="s">
        <v>754</v>
      </c>
      <c r="D441" s="101" t="s">
        <v>660</v>
      </c>
      <c r="E441" s="101">
        <v>5</v>
      </c>
      <c r="F441" s="101">
        <v>5</v>
      </c>
      <c r="G441" s="101">
        <v>5</v>
      </c>
      <c r="H441" s="101"/>
      <c r="I441" s="101"/>
      <c r="J441" s="101"/>
      <c r="K441" s="101"/>
      <c r="L441" s="101">
        <v>266</v>
      </c>
      <c r="M441" s="101">
        <v>1185</v>
      </c>
    </row>
    <row r="442" spans="1:13" ht="24.95" customHeight="1" x14ac:dyDescent="0.15">
      <c r="A442" s="101"/>
      <c r="B442" s="101">
        <v>112</v>
      </c>
      <c r="C442" s="101" t="s">
        <v>755</v>
      </c>
      <c r="D442" s="101" t="s">
        <v>660</v>
      </c>
      <c r="E442" s="101">
        <v>10</v>
      </c>
      <c r="F442" s="101">
        <v>10</v>
      </c>
      <c r="G442" s="101">
        <v>10</v>
      </c>
      <c r="H442" s="101"/>
      <c r="I442" s="101"/>
      <c r="J442" s="101"/>
      <c r="K442" s="101"/>
      <c r="L442" s="101">
        <v>195</v>
      </c>
      <c r="M442" s="101">
        <v>810</v>
      </c>
    </row>
    <row r="443" spans="1:13" ht="24.95" customHeight="1" x14ac:dyDescent="0.15">
      <c r="A443" s="101"/>
      <c r="B443" s="101">
        <v>113</v>
      </c>
      <c r="C443" s="101" t="s">
        <v>756</v>
      </c>
      <c r="D443" s="101" t="s">
        <v>748</v>
      </c>
      <c r="E443" s="101">
        <v>8</v>
      </c>
      <c r="F443" s="101">
        <v>8</v>
      </c>
      <c r="G443" s="101">
        <v>8</v>
      </c>
      <c r="H443" s="101"/>
      <c r="I443" s="101"/>
      <c r="J443" s="101"/>
      <c r="K443" s="101"/>
      <c r="L443" s="101">
        <v>427</v>
      </c>
      <c r="M443" s="101">
        <v>1761</v>
      </c>
    </row>
    <row r="444" spans="1:13" ht="24.95" customHeight="1" x14ac:dyDescent="0.15">
      <c r="A444" s="101"/>
      <c r="B444" s="101">
        <v>114</v>
      </c>
      <c r="C444" s="101" t="s">
        <v>757</v>
      </c>
      <c r="D444" s="101" t="s">
        <v>660</v>
      </c>
      <c r="E444" s="101">
        <v>4</v>
      </c>
      <c r="F444" s="101">
        <v>4</v>
      </c>
      <c r="G444" s="101">
        <v>4</v>
      </c>
      <c r="H444" s="101"/>
      <c r="I444" s="101"/>
      <c r="J444" s="101"/>
      <c r="K444" s="101"/>
      <c r="L444" s="101">
        <v>345</v>
      </c>
      <c r="M444" s="101">
        <v>1394</v>
      </c>
    </row>
    <row r="445" spans="1:13" ht="24.95" customHeight="1" x14ac:dyDescent="0.15">
      <c r="A445" s="101"/>
      <c r="B445" s="101">
        <v>115</v>
      </c>
      <c r="C445" s="101" t="s">
        <v>758</v>
      </c>
      <c r="D445" s="101" t="s">
        <v>660</v>
      </c>
      <c r="E445" s="101">
        <v>7</v>
      </c>
      <c r="F445" s="101">
        <v>7</v>
      </c>
      <c r="G445" s="101">
        <v>7</v>
      </c>
      <c r="H445" s="101"/>
      <c r="I445" s="101"/>
      <c r="J445" s="101"/>
      <c r="K445" s="101"/>
      <c r="L445" s="101">
        <v>246</v>
      </c>
      <c r="M445" s="101">
        <v>1013</v>
      </c>
    </row>
    <row r="446" spans="1:13" ht="24.95" customHeight="1" x14ac:dyDescent="0.15">
      <c r="A446" s="101"/>
      <c r="B446" s="101">
        <v>116</v>
      </c>
      <c r="C446" s="101" t="s">
        <v>759</v>
      </c>
      <c r="D446" s="101" t="s">
        <v>660</v>
      </c>
      <c r="E446" s="101">
        <v>10</v>
      </c>
      <c r="F446" s="101">
        <v>10</v>
      </c>
      <c r="G446" s="101">
        <v>10</v>
      </c>
      <c r="H446" s="101"/>
      <c r="I446" s="101"/>
      <c r="J446" s="101"/>
      <c r="K446" s="101"/>
      <c r="L446" s="101">
        <v>337</v>
      </c>
      <c r="M446" s="101">
        <v>1449</v>
      </c>
    </row>
    <row r="447" spans="1:13" ht="24.95" customHeight="1" x14ac:dyDescent="0.15">
      <c r="A447" s="101"/>
      <c r="B447" s="101">
        <v>117</v>
      </c>
      <c r="C447" s="101" t="s">
        <v>760</v>
      </c>
      <c r="D447" s="101" t="s">
        <v>761</v>
      </c>
      <c r="E447" s="101">
        <v>1</v>
      </c>
      <c r="F447" s="101">
        <v>1</v>
      </c>
      <c r="G447" s="101">
        <v>1</v>
      </c>
      <c r="H447" s="101"/>
      <c r="I447" s="101"/>
      <c r="J447" s="101"/>
      <c r="K447" s="101"/>
      <c r="L447" s="101">
        <v>396</v>
      </c>
      <c r="M447" s="101">
        <v>1432</v>
      </c>
    </row>
    <row r="448" spans="1:13" ht="24.95" customHeight="1" x14ac:dyDescent="0.15">
      <c r="A448" s="101"/>
      <c r="B448" s="101">
        <v>118</v>
      </c>
      <c r="C448" s="101" t="s">
        <v>762</v>
      </c>
      <c r="D448" s="101" t="s">
        <v>761</v>
      </c>
      <c r="E448" s="101">
        <v>1</v>
      </c>
      <c r="F448" s="101">
        <v>1</v>
      </c>
      <c r="G448" s="101">
        <v>1</v>
      </c>
      <c r="H448" s="101"/>
      <c r="I448" s="101"/>
      <c r="J448" s="101"/>
      <c r="K448" s="101"/>
      <c r="L448" s="101">
        <v>298</v>
      </c>
      <c r="M448" s="101">
        <v>1019</v>
      </c>
    </row>
    <row r="449" spans="1:13" ht="24.95" customHeight="1" x14ac:dyDescent="0.15">
      <c r="A449" s="101"/>
      <c r="B449" s="101">
        <v>119</v>
      </c>
      <c r="C449" s="101" t="s">
        <v>763</v>
      </c>
      <c r="D449" s="101" t="s">
        <v>764</v>
      </c>
      <c r="E449" s="101">
        <v>1</v>
      </c>
      <c r="F449" s="101">
        <v>1</v>
      </c>
      <c r="G449" s="101">
        <v>1</v>
      </c>
      <c r="H449" s="101"/>
      <c r="I449" s="101"/>
      <c r="J449" s="101"/>
      <c r="K449" s="101"/>
      <c r="L449" s="101">
        <v>298</v>
      </c>
      <c r="M449" s="101">
        <v>1014</v>
      </c>
    </row>
    <row r="450" spans="1:13" ht="24.95" customHeight="1" x14ac:dyDescent="0.15">
      <c r="A450" s="101"/>
      <c r="B450" s="101">
        <v>120</v>
      </c>
      <c r="C450" s="101" t="s">
        <v>765</v>
      </c>
      <c r="D450" s="101" t="s">
        <v>761</v>
      </c>
      <c r="E450" s="101">
        <v>3</v>
      </c>
      <c r="F450" s="101">
        <v>3</v>
      </c>
      <c r="G450" s="101">
        <v>3</v>
      </c>
      <c r="H450" s="101"/>
      <c r="I450" s="101"/>
      <c r="J450" s="101"/>
      <c r="K450" s="101"/>
      <c r="L450" s="101">
        <v>312</v>
      </c>
      <c r="M450" s="101">
        <v>1099</v>
      </c>
    </row>
    <row r="451" spans="1:13" ht="24.95" customHeight="1" x14ac:dyDescent="0.15">
      <c r="A451" s="101"/>
      <c r="B451" s="101">
        <v>121</v>
      </c>
      <c r="C451" s="101" t="s">
        <v>766</v>
      </c>
      <c r="D451" s="101" t="s">
        <v>767</v>
      </c>
      <c r="E451" s="101">
        <v>2</v>
      </c>
      <c r="F451" s="101">
        <v>2</v>
      </c>
      <c r="G451" s="101">
        <v>2</v>
      </c>
      <c r="H451" s="101"/>
      <c r="I451" s="101"/>
      <c r="J451" s="101"/>
      <c r="K451" s="101"/>
      <c r="L451" s="101">
        <v>345</v>
      </c>
      <c r="M451" s="101">
        <v>1262</v>
      </c>
    </row>
    <row r="452" spans="1:13" ht="24.95" customHeight="1" x14ac:dyDescent="0.15">
      <c r="A452" s="101"/>
      <c r="B452" s="101">
        <v>122</v>
      </c>
      <c r="C452" s="101" t="s">
        <v>768</v>
      </c>
      <c r="D452" s="101" t="s">
        <v>764</v>
      </c>
      <c r="E452" s="101">
        <v>3</v>
      </c>
      <c r="F452" s="101">
        <v>3</v>
      </c>
      <c r="G452" s="101">
        <v>3</v>
      </c>
      <c r="H452" s="101"/>
      <c r="I452" s="101"/>
      <c r="J452" s="101"/>
      <c r="K452" s="101"/>
      <c r="L452" s="101">
        <v>183</v>
      </c>
      <c r="M452" s="101">
        <v>673</v>
      </c>
    </row>
    <row r="453" spans="1:13" ht="24.95" customHeight="1" x14ac:dyDescent="0.15">
      <c r="A453" s="101"/>
      <c r="B453" s="101">
        <v>123</v>
      </c>
      <c r="C453" s="101" t="s">
        <v>769</v>
      </c>
      <c r="D453" s="101" t="s">
        <v>767</v>
      </c>
      <c r="E453" s="101">
        <v>1.92</v>
      </c>
      <c r="F453" s="101">
        <v>1.92</v>
      </c>
      <c r="G453" s="101">
        <v>1.92</v>
      </c>
      <c r="H453" s="101"/>
      <c r="I453" s="101"/>
      <c r="J453" s="101"/>
      <c r="K453" s="101"/>
      <c r="L453" s="101">
        <v>159</v>
      </c>
      <c r="M453" s="101">
        <v>606</v>
      </c>
    </row>
    <row r="454" spans="1:13" ht="24.95" customHeight="1" x14ac:dyDescent="0.15">
      <c r="A454" s="101"/>
      <c r="B454" s="101">
        <v>124</v>
      </c>
      <c r="C454" s="101" t="s">
        <v>770</v>
      </c>
      <c r="D454" s="101" t="s">
        <v>771</v>
      </c>
      <c r="E454" s="101">
        <v>7</v>
      </c>
      <c r="F454" s="101">
        <v>7</v>
      </c>
      <c r="G454" s="101">
        <v>7</v>
      </c>
      <c r="H454" s="101"/>
      <c r="I454" s="101"/>
      <c r="J454" s="101"/>
      <c r="K454" s="101"/>
      <c r="L454" s="101">
        <v>664</v>
      </c>
      <c r="M454" s="101">
        <v>2432</v>
      </c>
    </row>
    <row r="455" spans="1:13" ht="24.95" customHeight="1" x14ac:dyDescent="0.15">
      <c r="A455" s="101"/>
      <c r="B455" s="101">
        <v>125</v>
      </c>
      <c r="C455" s="101" t="s">
        <v>772</v>
      </c>
      <c r="D455" s="101" t="s">
        <v>773</v>
      </c>
      <c r="E455" s="101">
        <v>3</v>
      </c>
      <c r="F455" s="101">
        <v>3</v>
      </c>
      <c r="G455" s="101">
        <v>3</v>
      </c>
      <c r="H455" s="101"/>
      <c r="I455" s="101"/>
      <c r="J455" s="101"/>
      <c r="K455" s="101"/>
      <c r="L455" s="101">
        <v>223</v>
      </c>
      <c r="M455" s="101">
        <v>802</v>
      </c>
    </row>
    <row r="456" spans="1:13" ht="24.95" customHeight="1" x14ac:dyDescent="0.15">
      <c r="A456" s="101"/>
      <c r="B456" s="101">
        <v>126</v>
      </c>
      <c r="C456" s="101" t="s">
        <v>774</v>
      </c>
      <c r="D456" s="101" t="s">
        <v>767</v>
      </c>
      <c r="E456" s="101">
        <v>2</v>
      </c>
      <c r="F456" s="101">
        <v>2</v>
      </c>
      <c r="G456" s="101">
        <v>2</v>
      </c>
      <c r="H456" s="101"/>
      <c r="I456" s="101"/>
      <c r="J456" s="101"/>
      <c r="K456" s="101"/>
      <c r="L456" s="101">
        <v>158</v>
      </c>
      <c r="M456" s="101">
        <v>606</v>
      </c>
    </row>
    <row r="457" spans="1:13" ht="24.95" customHeight="1" x14ac:dyDescent="0.15">
      <c r="A457" s="101"/>
      <c r="B457" s="101">
        <v>127</v>
      </c>
      <c r="C457" s="101" t="s">
        <v>775</v>
      </c>
      <c r="D457" s="101" t="s">
        <v>767</v>
      </c>
      <c r="E457" s="101">
        <v>5</v>
      </c>
      <c r="F457" s="101">
        <v>5</v>
      </c>
      <c r="G457" s="101">
        <v>5</v>
      </c>
      <c r="H457" s="101"/>
      <c r="I457" s="101"/>
      <c r="J457" s="101"/>
      <c r="K457" s="101"/>
      <c r="L457" s="101">
        <v>315</v>
      </c>
      <c r="M457" s="101">
        <v>1137</v>
      </c>
    </row>
    <row r="458" spans="1:13" ht="24.95" customHeight="1" x14ac:dyDescent="0.15">
      <c r="A458" s="101"/>
      <c r="B458" s="101">
        <v>128</v>
      </c>
      <c r="C458" s="101" t="s">
        <v>776</v>
      </c>
      <c r="D458" s="101" t="s">
        <v>767</v>
      </c>
      <c r="E458" s="101">
        <v>10</v>
      </c>
      <c r="F458" s="101">
        <v>10</v>
      </c>
      <c r="G458" s="101">
        <v>10</v>
      </c>
      <c r="H458" s="101"/>
      <c r="I458" s="101"/>
      <c r="J458" s="101"/>
      <c r="K458" s="101"/>
      <c r="L458" s="101">
        <v>332</v>
      </c>
      <c r="M458" s="101">
        <v>1211</v>
      </c>
    </row>
    <row r="459" spans="1:13" ht="24.95" customHeight="1" x14ac:dyDescent="0.15">
      <c r="A459" s="101"/>
      <c r="B459" s="101">
        <v>129</v>
      </c>
      <c r="C459" s="101" t="s">
        <v>777</v>
      </c>
      <c r="D459" s="101" t="s">
        <v>767</v>
      </c>
      <c r="E459" s="101">
        <v>2</v>
      </c>
      <c r="F459" s="101">
        <v>2</v>
      </c>
      <c r="G459" s="101">
        <v>2</v>
      </c>
      <c r="H459" s="101"/>
      <c r="I459" s="101"/>
      <c r="J459" s="101"/>
      <c r="K459" s="101"/>
      <c r="L459" s="101">
        <v>439</v>
      </c>
      <c r="M459" s="101">
        <v>1591</v>
      </c>
    </row>
    <row r="460" spans="1:13" ht="24.95" customHeight="1" x14ac:dyDescent="0.15">
      <c r="A460" s="101"/>
      <c r="B460" s="101">
        <v>130</v>
      </c>
      <c r="C460" s="101" t="s">
        <v>778</v>
      </c>
      <c r="D460" s="101" t="s">
        <v>761</v>
      </c>
      <c r="E460" s="101">
        <v>3</v>
      </c>
      <c r="F460" s="101">
        <v>3</v>
      </c>
      <c r="G460" s="101">
        <v>3</v>
      </c>
      <c r="H460" s="101"/>
      <c r="I460" s="101"/>
      <c r="J460" s="101"/>
      <c r="K460" s="101"/>
      <c r="L460" s="101">
        <v>424</v>
      </c>
      <c r="M460" s="101">
        <v>1525</v>
      </c>
    </row>
    <row r="461" spans="1:13" ht="24.95" customHeight="1" x14ac:dyDescent="0.15">
      <c r="A461" s="101"/>
      <c r="B461" s="101">
        <v>131</v>
      </c>
      <c r="C461" s="101" t="s">
        <v>779</v>
      </c>
      <c r="D461" s="101" t="s">
        <v>767</v>
      </c>
      <c r="E461" s="101">
        <v>7</v>
      </c>
      <c r="F461" s="101">
        <v>7</v>
      </c>
      <c r="G461" s="101">
        <v>7</v>
      </c>
      <c r="H461" s="101"/>
      <c r="I461" s="101"/>
      <c r="J461" s="101"/>
      <c r="K461" s="101"/>
      <c r="L461" s="101">
        <v>190</v>
      </c>
      <c r="M461" s="101">
        <v>687</v>
      </c>
    </row>
    <row r="462" spans="1:13" ht="24.95" customHeight="1" x14ac:dyDescent="0.15">
      <c r="A462" s="101"/>
      <c r="B462" s="101">
        <v>132</v>
      </c>
      <c r="C462" s="101" t="s">
        <v>780</v>
      </c>
      <c r="D462" s="101" t="s">
        <v>767</v>
      </c>
      <c r="E462" s="101">
        <v>10</v>
      </c>
      <c r="F462" s="101">
        <v>10</v>
      </c>
      <c r="G462" s="101">
        <v>10</v>
      </c>
      <c r="H462" s="101"/>
      <c r="I462" s="101"/>
      <c r="J462" s="101"/>
      <c r="K462" s="101"/>
      <c r="L462" s="101">
        <v>285</v>
      </c>
      <c r="M462" s="101">
        <v>985</v>
      </c>
    </row>
    <row r="463" spans="1:13" ht="24.95" customHeight="1" x14ac:dyDescent="0.15">
      <c r="A463" s="101"/>
      <c r="B463" s="101">
        <v>133</v>
      </c>
      <c r="C463" s="101" t="s">
        <v>781</v>
      </c>
      <c r="D463" s="101" t="s">
        <v>782</v>
      </c>
      <c r="E463" s="101">
        <v>1.18</v>
      </c>
      <c r="F463" s="101">
        <v>1.18</v>
      </c>
      <c r="G463" s="101">
        <v>1.18</v>
      </c>
      <c r="H463" s="101"/>
      <c r="I463" s="101"/>
      <c r="J463" s="101"/>
      <c r="K463" s="101"/>
      <c r="L463" s="101">
        <v>126</v>
      </c>
      <c r="M463" s="101">
        <v>538</v>
      </c>
    </row>
    <row r="464" spans="1:13" ht="24.95" customHeight="1" x14ac:dyDescent="0.15">
      <c r="A464" s="101"/>
      <c r="B464" s="101">
        <v>134</v>
      </c>
      <c r="C464" s="101" t="s">
        <v>783</v>
      </c>
      <c r="D464" s="101" t="s">
        <v>784</v>
      </c>
      <c r="E464" s="101">
        <v>3</v>
      </c>
      <c r="F464" s="101">
        <v>3</v>
      </c>
      <c r="G464" s="101">
        <v>3</v>
      </c>
      <c r="H464" s="101"/>
      <c r="I464" s="101"/>
      <c r="J464" s="101"/>
      <c r="K464" s="101"/>
      <c r="L464" s="101">
        <v>69</v>
      </c>
      <c r="M464" s="101">
        <v>278</v>
      </c>
    </row>
    <row r="465" spans="1:13" ht="22.5" x14ac:dyDescent="0.15">
      <c r="A465" s="101"/>
      <c r="B465" s="101">
        <v>135</v>
      </c>
      <c r="C465" s="101" t="s">
        <v>785</v>
      </c>
      <c r="D465" s="101" t="s">
        <v>786</v>
      </c>
      <c r="E465" s="101">
        <v>7.4</v>
      </c>
      <c r="F465" s="101">
        <v>7.4</v>
      </c>
      <c r="G465" s="101">
        <v>7.4</v>
      </c>
      <c r="H465" s="101"/>
      <c r="I465" s="101"/>
      <c r="J465" s="101"/>
      <c r="K465" s="101"/>
      <c r="L465" s="101">
        <v>385</v>
      </c>
      <c r="M465" s="101">
        <v>1470</v>
      </c>
    </row>
    <row r="466" spans="1:13" ht="33.75" x14ac:dyDescent="0.15">
      <c r="A466" s="101"/>
      <c r="B466" s="101">
        <v>136</v>
      </c>
      <c r="C466" s="101" t="s">
        <v>787</v>
      </c>
      <c r="D466" s="101" t="s">
        <v>788</v>
      </c>
      <c r="E466" s="101">
        <v>10.4</v>
      </c>
      <c r="F466" s="101">
        <v>10.4</v>
      </c>
      <c r="G466" s="101">
        <v>10.4</v>
      </c>
      <c r="H466" s="101"/>
      <c r="I466" s="101"/>
      <c r="J466" s="101"/>
      <c r="K466" s="101"/>
      <c r="L466" s="101">
        <v>1383</v>
      </c>
      <c r="M466" s="101">
        <v>5939</v>
      </c>
    </row>
    <row r="467" spans="1:13" ht="33.75" x14ac:dyDescent="0.15">
      <c r="A467" s="101"/>
      <c r="B467" s="101">
        <v>137</v>
      </c>
      <c r="C467" s="101" t="s">
        <v>789</v>
      </c>
      <c r="D467" s="101" t="s">
        <v>790</v>
      </c>
      <c r="E467" s="101">
        <v>10.211</v>
      </c>
      <c r="F467" s="101">
        <v>10.211</v>
      </c>
      <c r="G467" s="101">
        <v>10.211</v>
      </c>
      <c r="H467" s="101"/>
      <c r="I467" s="101"/>
      <c r="J467" s="101"/>
      <c r="K467" s="101"/>
      <c r="L467" s="101">
        <v>733</v>
      </c>
      <c r="M467" s="101">
        <v>2995</v>
      </c>
    </row>
    <row r="468" spans="1:13" ht="33.75" x14ac:dyDescent="0.15">
      <c r="A468" s="101"/>
      <c r="B468" s="101">
        <v>138</v>
      </c>
      <c r="C468" s="101" t="s">
        <v>791</v>
      </c>
      <c r="D468" s="101" t="s">
        <v>792</v>
      </c>
      <c r="E468" s="101">
        <v>10.4</v>
      </c>
      <c r="F468" s="101">
        <v>10.4</v>
      </c>
      <c r="G468" s="101">
        <v>10.4</v>
      </c>
      <c r="H468" s="101"/>
      <c r="I468" s="101"/>
      <c r="J468" s="101"/>
      <c r="K468" s="101"/>
      <c r="L468" s="101">
        <v>476</v>
      </c>
      <c r="M468" s="101">
        <v>1989</v>
      </c>
    </row>
    <row r="469" spans="1:13" ht="22.5" x14ac:dyDescent="0.15">
      <c r="A469" s="101"/>
      <c r="B469" s="101">
        <v>139</v>
      </c>
      <c r="C469" s="101" t="s">
        <v>793</v>
      </c>
      <c r="D469" s="101" t="s">
        <v>794</v>
      </c>
      <c r="E469" s="101">
        <v>1.9</v>
      </c>
      <c r="F469" s="101">
        <v>1.9</v>
      </c>
      <c r="G469" s="101">
        <v>1.9</v>
      </c>
      <c r="H469" s="101"/>
      <c r="I469" s="101"/>
      <c r="J469" s="101"/>
      <c r="K469" s="101"/>
      <c r="L469" s="101">
        <v>623</v>
      </c>
      <c r="M469" s="101">
        <v>2633</v>
      </c>
    </row>
    <row r="470" spans="1:13" ht="24.95" customHeight="1" x14ac:dyDescent="0.15">
      <c r="A470" s="101"/>
      <c r="B470" s="101">
        <v>140</v>
      </c>
      <c r="C470" s="101" t="s">
        <v>795</v>
      </c>
      <c r="D470" s="101" t="s">
        <v>740</v>
      </c>
      <c r="E470" s="101">
        <v>1.5</v>
      </c>
      <c r="F470" s="101">
        <v>1.5</v>
      </c>
      <c r="G470" s="101">
        <v>1.5</v>
      </c>
      <c r="H470" s="101"/>
      <c r="I470" s="101"/>
      <c r="J470" s="101"/>
      <c r="K470" s="101"/>
      <c r="L470" s="101">
        <v>695</v>
      </c>
      <c r="M470" s="101">
        <v>3010</v>
      </c>
    </row>
    <row r="471" spans="1:13" ht="33.75" x14ac:dyDescent="0.15">
      <c r="A471" s="101"/>
      <c r="B471" s="101">
        <v>141</v>
      </c>
      <c r="C471" s="101" t="s">
        <v>796</v>
      </c>
      <c r="D471" s="101" t="s">
        <v>797</v>
      </c>
      <c r="E471" s="101">
        <v>4.3019999999999996</v>
      </c>
      <c r="F471" s="101">
        <v>4.3019999999999996</v>
      </c>
      <c r="G471" s="101">
        <v>4.3019999999999996</v>
      </c>
      <c r="H471" s="101"/>
      <c r="I471" s="101"/>
      <c r="J471" s="101"/>
      <c r="K471" s="101"/>
      <c r="L471" s="101">
        <v>991</v>
      </c>
      <c r="M471" s="101">
        <v>4220</v>
      </c>
    </row>
    <row r="472" spans="1:13" ht="24.95" customHeight="1" x14ac:dyDescent="0.15">
      <c r="A472" s="101"/>
      <c r="B472" s="101">
        <v>142</v>
      </c>
      <c r="C472" s="101" t="s">
        <v>798</v>
      </c>
      <c r="D472" s="101" t="s">
        <v>794</v>
      </c>
      <c r="E472" s="101">
        <v>1.86</v>
      </c>
      <c r="F472" s="101">
        <v>1.86</v>
      </c>
      <c r="G472" s="101">
        <v>1.86</v>
      </c>
      <c r="H472" s="101"/>
      <c r="I472" s="101"/>
      <c r="J472" s="101"/>
      <c r="K472" s="101"/>
      <c r="L472" s="101">
        <v>180</v>
      </c>
      <c r="M472" s="101">
        <v>850</v>
      </c>
    </row>
    <row r="473" spans="1:13" ht="33.75" x14ac:dyDescent="0.15">
      <c r="A473" s="101"/>
      <c r="B473" s="101">
        <v>143</v>
      </c>
      <c r="C473" s="101" t="s">
        <v>799</v>
      </c>
      <c r="D473" s="101" t="s">
        <v>800</v>
      </c>
      <c r="E473" s="101">
        <v>9.5530000000000008</v>
      </c>
      <c r="F473" s="101">
        <v>9.5530000000000008</v>
      </c>
      <c r="G473" s="101">
        <v>9.5530000000000008</v>
      </c>
      <c r="H473" s="101"/>
      <c r="I473" s="101"/>
      <c r="J473" s="101"/>
      <c r="K473" s="101"/>
      <c r="L473" s="101">
        <v>530</v>
      </c>
      <c r="M473" s="101">
        <v>2530</v>
      </c>
    </row>
    <row r="474" spans="1:13" ht="33.75" x14ac:dyDescent="0.15">
      <c r="A474" s="101"/>
      <c r="B474" s="101">
        <v>144</v>
      </c>
      <c r="C474" s="101" t="s">
        <v>801</v>
      </c>
      <c r="D474" s="101" t="s">
        <v>802</v>
      </c>
      <c r="E474" s="101">
        <v>8.1880000000000006</v>
      </c>
      <c r="F474" s="101">
        <v>8.1880000000000006</v>
      </c>
      <c r="G474" s="101">
        <v>8.1880000000000006</v>
      </c>
      <c r="H474" s="101"/>
      <c r="I474" s="101"/>
      <c r="J474" s="101"/>
      <c r="K474" s="101"/>
      <c r="L474" s="101">
        <v>240</v>
      </c>
      <c r="M474" s="101">
        <v>1120</v>
      </c>
    </row>
    <row r="475" spans="1:13" ht="33.75" x14ac:dyDescent="0.15">
      <c r="A475" s="101"/>
      <c r="B475" s="101">
        <v>145</v>
      </c>
      <c r="C475" s="101" t="s">
        <v>803</v>
      </c>
      <c r="D475" s="101" t="s">
        <v>804</v>
      </c>
      <c r="E475" s="101">
        <v>8.1110000000000007</v>
      </c>
      <c r="F475" s="101">
        <v>8.1110000000000007</v>
      </c>
      <c r="G475" s="101">
        <v>8.1110000000000007</v>
      </c>
      <c r="H475" s="101"/>
      <c r="I475" s="101"/>
      <c r="J475" s="101"/>
      <c r="K475" s="101"/>
      <c r="L475" s="101">
        <v>286</v>
      </c>
      <c r="M475" s="101">
        <v>1210</v>
      </c>
    </row>
    <row r="476" spans="1:13" ht="24.95" customHeight="1" x14ac:dyDescent="0.15">
      <c r="A476" s="101"/>
      <c r="B476" s="101">
        <v>146</v>
      </c>
      <c r="C476" s="101" t="s">
        <v>805</v>
      </c>
      <c r="D476" s="101" t="s">
        <v>794</v>
      </c>
      <c r="E476" s="101">
        <v>3.4</v>
      </c>
      <c r="F476" s="101">
        <v>3.4</v>
      </c>
      <c r="G476" s="101">
        <v>3.4</v>
      </c>
      <c r="H476" s="101"/>
      <c r="I476" s="101"/>
      <c r="J476" s="101"/>
      <c r="K476" s="101"/>
      <c r="L476" s="101">
        <v>305</v>
      </c>
      <c r="M476" s="101">
        <v>1277</v>
      </c>
    </row>
    <row r="477" spans="1:13" ht="24.95" customHeight="1" x14ac:dyDescent="0.15">
      <c r="A477" s="101"/>
      <c r="B477" s="101">
        <v>147</v>
      </c>
      <c r="C477" s="101" t="s">
        <v>806</v>
      </c>
      <c r="D477" s="101" t="s">
        <v>794</v>
      </c>
      <c r="E477" s="101">
        <v>1.9</v>
      </c>
      <c r="F477" s="101">
        <v>1.9</v>
      </c>
      <c r="G477" s="101">
        <v>1.9</v>
      </c>
      <c r="H477" s="101"/>
      <c r="I477" s="101"/>
      <c r="J477" s="101"/>
      <c r="K477" s="101"/>
      <c r="L477" s="101">
        <v>347</v>
      </c>
      <c r="M477" s="101">
        <v>1401</v>
      </c>
    </row>
    <row r="478" spans="1:13" ht="33.75" x14ac:dyDescent="0.15">
      <c r="A478" s="101"/>
      <c r="B478" s="101">
        <v>148</v>
      </c>
      <c r="C478" s="101" t="s">
        <v>807</v>
      </c>
      <c r="D478" s="101" t="s">
        <v>792</v>
      </c>
      <c r="E478" s="101">
        <v>10.4</v>
      </c>
      <c r="F478" s="101">
        <v>10.4</v>
      </c>
      <c r="G478" s="101">
        <v>10.4</v>
      </c>
      <c r="H478" s="101"/>
      <c r="I478" s="101"/>
      <c r="J478" s="101"/>
      <c r="K478" s="101"/>
      <c r="L478" s="101">
        <v>328</v>
      </c>
      <c r="M478" s="101">
        <v>1313</v>
      </c>
    </row>
    <row r="479" spans="1:13" ht="33.75" x14ac:dyDescent="0.15">
      <c r="A479" s="101"/>
      <c r="B479" s="101">
        <v>149</v>
      </c>
      <c r="C479" s="101" t="s">
        <v>808</v>
      </c>
      <c r="D479" s="101" t="s">
        <v>809</v>
      </c>
      <c r="E479" s="101">
        <v>9.0350000000000001</v>
      </c>
      <c r="F479" s="101">
        <v>9.0350000000000001</v>
      </c>
      <c r="G479" s="101">
        <v>9.0350000000000001</v>
      </c>
      <c r="H479" s="101"/>
      <c r="I479" s="101"/>
      <c r="J479" s="101"/>
      <c r="K479" s="101"/>
      <c r="L479" s="101">
        <v>418</v>
      </c>
      <c r="M479" s="101">
        <v>1588</v>
      </c>
    </row>
    <row r="480" spans="1:13" ht="24.95" customHeight="1" x14ac:dyDescent="0.15">
      <c r="A480" s="101"/>
      <c r="B480" s="101">
        <v>150</v>
      </c>
      <c r="C480" s="101" t="s">
        <v>810</v>
      </c>
      <c r="D480" s="101" t="s">
        <v>811</v>
      </c>
      <c r="E480" s="101">
        <v>16.399999999999999</v>
      </c>
      <c r="F480" s="101">
        <v>16.399999999999999</v>
      </c>
      <c r="G480" s="101">
        <v>16.399999999999999</v>
      </c>
      <c r="H480" s="101"/>
      <c r="I480" s="101"/>
      <c r="J480" s="101"/>
      <c r="K480" s="101"/>
      <c r="L480" s="101">
        <v>1235</v>
      </c>
      <c r="M480" s="101">
        <v>6985</v>
      </c>
    </row>
    <row r="481" spans="1:13" ht="24.95" customHeight="1" x14ac:dyDescent="0.15">
      <c r="A481" s="101"/>
      <c r="B481" s="101">
        <v>151</v>
      </c>
      <c r="C481" s="101" t="s">
        <v>812</v>
      </c>
      <c r="D481" s="101" t="s">
        <v>813</v>
      </c>
      <c r="E481" s="101">
        <v>0.4</v>
      </c>
      <c r="F481" s="101">
        <v>0.4</v>
      </c>
      <c r="G481" s="101">
        <v>0.4</v>
      </c>
      <c r="H481" s="101"/>
      <c r="I481" s="101"/>
      <c r="J481" s="101"/>
      <c r="K481" s="101"/>
      <c r="L481" s="101">
        <v>229</v>
      </c>
      <c r="M481" s="101">
        <v>1038</v>
      </c>
    </row>
    <row r="482" spans="1:13" ht="24.95" customHeight="1" x14ac:dyDescent="0.15">
      <c r="A482" s="101"/>
      <c r="B482" s="101">
        <v>152</v>
      </c>
      <c r="C482" s="101" t="s">
        <v>814</v>
      </c>
      <c r="D482" s="101" t="s">
        <v>813</v>
      </c>
      <c r="E482" s="101">
        <v>0.4</v>
      </c>
      <c r="F482" s="101">
        <v>0.4</v>
      </c>
      <c r="G482" s="101">
        <v>0.4</v>
      </c>
      <c r="H482" s="101"/>
      <c r="I482" s="101"/>
      <c r="J482" s="101"/>
      <c r="K482" s="101"/>
      <c r="L482" s="101">
        <v>153</v>
      </c>
      <c r="M482" s="101">
        <v>667</v>
      </c>
    </row>
    <row r="483" spans="1:13" ht="24.95" customHeight="1" x14ac:dyDescent="0.15">
      <c r="A483" s="101"/>
      <c r="B483" s="101">
        <v>153</v>
      </c>
      <c r="C483" s="101" t="s">
        <v>815</v>
      </c>
      <c r="D483" s="101" t="s">
        <v>813</v>
      </c>
      <c r="E483" s="101">
        <v>0.4</v>
      </c>
      <c r="F483" s="101">
        <v>0.4</v>
      </c>
      <c r="G483" s="101">
        <v>0.4</v>
      </c>
      <c r="H483" s="101"/>
      <c r="I483" s="101"/>
      <c r="J483" s="101"/>
      <c r="K483" s="101"/>
      <c r="L483" s="101">
        <v>329</v>
      </c>
      <c r="M483" s="101">
        <v>1294</v>
      </c>
    </row>
    <row r="484" spans="1:13" ht="24.95" customHeight="1" x14ac:dyDescent="0.15">
      <c r="A484" s="101"/>
      <c r="B484" s="101">
        <v>154</v>
      </c>
      <c r="C484" s="101" t="s">
        <v>816</v>
      </c>
      <c r="D484" s="101" t="s">
        <v>813</v>
      </c>
      <c r="E484" s="101">
        <v>0.4</v>
      </c>
      <c r="F484" s="101">
        <v>0.4</v>
      </c>
      <c r="G484" s="101">
        <v>0.4</v>
      </c>
      <c r="H484" s="101"/>
      <c r="I484" s="101"/>
      <c r="J484" s="101"/>
      <c r="K484" s="101"/>
      <c r="L484" s="101">
        <v>307</v>
      </c>
      <c r="M484" s="101">
        <v>1228</v>
      </c>
    </row>
    <row r="485" spans="1:13" ht="24.95" customHeight="1" x14ac:dyDescent="0.15">
      <c r="A485" s="101"/>
      <c r="B485" s="101">
        <v>155</v>
      </c>
      <c r="C485" s="101" t="s">
        <v>817</v>
      </c>
      <c r="D485" s="101" t="s">
        <v>813</v>
      </c>
      <c r="E485" s="101">
        <v>0.4</v>
      </c>
      <c r="F485" s="101">
        <v>0.4</v>
      </c>
      <c r="G485" s="101">
        <v>0.4</v>
      </c>
      <c r="H485" s="101"/>
      <c r="I485" s="101"/>
      <c r="J485" s="101"/>
      <c r="K485" s="101"/>
      <c r="L485" s="101">
        <v>386</v>
      </c>
      <c r="M485" s="101">
        <v>1550</v>
      </c>
    </row>
    <row r="486" spans="1:13" ht="24.95" customHeight="1" x14ac:dyDescent="0.15">
      <c r="A486" s="101"/>
      <c r="B486" s="101">
        <v>156</v>
      </c>
      <c r="C486" s="101" t="s">
        <v>818</v>
      </c>
      <c r="D486" s="101" t="s">
        <v>813</v>
      </c>
      <c r="E486" s="101">
        <v>0.4</v>
      </c>
      <c r="F486" s="101">
        <v>0.4</v>
      </c>
      <c r="G486" s="101">
        <v>0.4</v>
      </c>
      <c r="H486" s="101"/>
      <c r="I486" s="101"/>
      <c r="J486" s="101"/>
      <c r="K486" s="101"/>
      <c r="L486" s="101">
        <v>305</v>
      </c>
      <c r="M486" s="101">
        <v>1465</v>
      </c>
    </row>
    <row r="487" spans="1:13" ht="24.95" customHeight="1" x14ac:dyDescent="0.15">
      <c r="A487" s="101"/>
      <c r="B487" s="101">
        <v>157</v>
      </c>
      <c r="C487" s="101" t="s">
        <v>819</v>
      </c>
      <c r="D487" s="101" t="s">
        <v>820</v>
      </c>
      <c r="E487" s="101">
        <v>12</v>
      </c>
      <c r="F487" s="101">
        <v>7</v>
      </c>
      <c r="G487" s="101">
        <v>7</v>
      </c>
      <c r="H487" s="101"/>
      <c r="I487" s="101"/>
      <c r="J487" s="101"/>
      <c r="K487" s="101">
        <v>5</v>
      </c>
      <c r="L487" s="101">
        <v>26</v>
      </c>
      <c r="M487" s="101">
        <v>94</v>
      </c>
    </row>
    <row r="488" spans="1:13" ht="24.95" customHeight="1" x14ac:dyDescent="0.15">
      <c r="A488" s="101"/>
      <c r="B488" s="101">
        <v>158</v>
      </c>
      <c r="C488" s="101" t="s">
        <v>821</v>
      </c>
      <c r="D488" s="101" t="s">
        <v>820</v>
      </c>
      <c r="E488" s="101">
        <v>12</v>
      </c>
      <c r="F488" s="101">
        <v>7</v>
      </c>
      <c r="G488" s="101">
        <v>7</v>
      </c>
      <c r="H488" s="101"/>
      <c r="I488" s="101"/>
      <c r="J488" s="101"/>
      <c r="K488" s="101">
        <v>5</v>
      </c>
      <c r="L488" s="101">
        <v>61</v>
      </c>
      <c r="M488" s="101">
        <v>281</v>
      </c>
    </row>
    <row r="489" spans="1:13" ht="24.95" customHeight="1" x14ac:dyDescent="0.15">
      <c r="A489" s="101"/>
      <c r="B489" s="101">
        <v>159</v>
      </c>
      <c r="C489" s="101" t="s">
        <v>822</v>
      </c>
      <c r="D489" s="101" t="s">
        <v>820</v>
      </c>
      <c r="E489" s="101">
        <v>12</v>
      </c>
      <c r="F489" s="101">
        <v>7</v>
      </c>
      <c r="G489" s="101">
        <v>7</v>
      </c>
      <c r="H489" s="101"/>
      <c r="I489" s="101"/>
      <c r="J489" s="101"/>
      <c r="K489" s="101">
        <v>5</v>
      </c>
      <c r="L489" s="101">
        <v>7</v>
      </c>
      <c r="M489" s="101">
        <v>29</v>
      </c>
    </row>
    <row r="490" spans="1:13" ht="24.95" customHeight="1" x14ac:dyDescent="0.15">
      <c r="A490" s="101"/>
      <c r="B490" s="101">
        <v>160</v>
      </c>
      <c r="C490" s="101" t="s">
        <v>823</v>
      </c>
      <c r="D490" s="101" t="s">
        <v>824</v>
      </c>
      <c r="E490" s="101">
        <v>10</v>
      </c>
      <c r="F490" s="101">
        <v>7</v>
      </c>
      <c r="G490" s="101">
        <v>7</v>
      </c>
      <c r="H490" s="101"/>
      <c r="I490" s="101"/>
      <c r="J490" s="101"/>
      <c r="K490" s="101">
        <v>3</v>
      </c>
      <c r="L490" s="101">
        <v>51</v>
      </c>
      <c r="M490" s="101">
        <v>207</v>
      </c>
    </row>
    <row r="491" spans="1:13" ht="24.95" customHeight="1" x14ac:dyDescent="0.15">
      <c r="A491" s="101"/>
      <c r="B491" s="101">
        <v>161</v>
      </c>
      <c r="C491" s="101" t="s">
        <v>825</v>
      </c>
      <c r="D491" s="101" t="s">
        <v>826</v>
      </c>
      <c r="E491" s="101">
        <v>12</v>
      </c>
      <c r="F491" s="101">
        <v>7</v>
      </c>
      <c r="G491" s="101">
        <v>7</v>
      </c>
      <c r="H491" s="101"/>
      <c r="I491" s="101"/>
      <c r="J491" s="101"/>
      <c r="K491" s="101">
        <v>5</v>
      </c>
      <c r="L491" s="101">
        <v>18</v>
      </c>
      <c r="M491" s="101">
        <v>61</v>
      </c>
    </row>
    <row r="492" spans="1:13" ht="24.95" customHeight="1" x14ac:dyDescent="0.15">
      <c r="A492" s="101"/>
      <c r="B492" s="101">
        <v>162</v>
      </c>
      <c r="C492" s="101" t="s">
        <v>827</v>
      </c>
      <c r="D492" s="101" t="s">
        <v>828</v>
      </c>
      <c r="E492" s="101">
        <v>3</v>
      </c>
      <c r="F492" s="101">
        <v>2.5</v>
      </c>
      <c r="G492" s="101">
        <v>2.5</v>
      </c>
      <c r="H492" s="101"/>
      <c r="I492" s="101"/>
      <c r="J492" s="101"/>
      <c r="K492" s="101">
        <v>0.5</v>
      </c>
      <c r="L492" s="101">
        <v>34</v>
      </c>
      <c r="M492" s="101">
        <v>127</v>
      </c>
    </row>
    <row r="493" spans="1:13" ht="33.75" x14ac:dyDescent="0.15">
      <c r="A493" s="101"/>
      <c r="B493" s="101">
        <v>163</v>
      </c>
      <c r="C493" s="101" t="s">
        <v>829</v>
      </c>
      <c r="D493" s="101" t="s">
        <v>830</v>
      </c>
      <c r="E493" s="101">
        <v>120</v>
      </c>
      <c r="F493" s="101">
        <v>26.84</v>
      </c>
      <c r="G493" s="101">
        <v>26.84</v>
      </c>
      <c r="H493" s="101"/>
      <c r="I493" s="101"/>
      <c r="J493" s="101"/>
      <c r="K493" s="101">
        <v>93.16</v>
      </c>
      <c r="L493" s="101">
        <v>46</v>
      </c>
      <c r="M493" s="101">
        <v>145</v>
      </c>
    </row>
    <row r="494" spans="1:13" ht="24.95" customHeight="1" x14ac:dyDescent="0.15">
      <c r="A494" s="101"/>
      <c r="B494" s="101">
        <v>164</v>
      </c>
      <c r="C494" s="101" t="s">
        <v>831</v>
      </c>
      <c r="D494" s="101" t="s">
        <v>832</v>
      </c>
      <c r="E494" s="101">
        <v>10</v>
      </c>
      <c r="F494" s="101">
        <v>10</v>
      </c>
      <c r="G494" s="101">
        <v>10</v>
      </c>
      <c r="H494" s="101"/>
      <c r="I494" s="101"/>
      <c r="J494" s="101"/>
      <c r="K494" s="101"/>
      <c r="L494" s="101">
        <v>604</v>
      </c>
      <c r="M494" s="101">
        <v>2578</v>
      </c>
    </row>
    <row r="495" spans="1:13" ht="24.95" customHeight="1" x14ac:dyDescent="0.15">
      <c r="A495" s="101"/>
      <c r="B495" s="101">
        <v>165</v>
      </c>
      <c r="C495" s="101" t="s">
        <v>833</v>
      </c>
      <c r="D495" s="101" t="s">
        <v>832</v>
      </c>
      <c r="E495" s="101">
        <v>10</v>
      </c>
      <c r="F495" s="101">
        <v>10</v>
      </c>
      <c r="G495" s="101">
        <v>10</v>
      </c>
      <c r="H495" s="101"/>
      <c r="I495" s="101"/>
      <c r="J495" s="101"/>
      <c r="K495" s="101"/>
      <c r="L495" s="101">
        <v>762</v>
      </c>
      <c r="M495" s="101">
        <v>2878</v>
      </c>
    </row>
    <row r="496" spans="1:13" ht="24.95" customHeight="1" x14ac:dyDescent="0.15">
      <c r="A496" s="101"/>
      <c r="B496" s="101">
        <v>166</v>
      </c>
      <c r="C496" s="101" t="s">
        <v>834</v>
      </c>
      <c r="D496" s="101" t="s">
        <v>743</v>
      </c>
      <c r="E496" s="101">
        <v>6.5</v>
      </c>
      <c r="F496" s="101">
        <v>6.5</v>
      </c>
      <c r="G496" s="101">
        <v>6.5</v>
      </c>
      <c r="H496" s="101"/>
      <c r="I496" s="101"/>
      <c r="J496" s="101"/>
      <c r="K496" s="101"/>
      <c r="L496" s="101">
        <v>618</v>
      </c>
      <c r="M496" s="101">
        <v>2675</v>
      </c>
    </row>
    <row r="497" spans="1:13" ht="24.95" customHeight="1" x14ac:dyDescent="0.15">
      <c r="A497" s="101"/>
      <c r="B497" s="101">
        <v>167</v>
      </c>
      <c r="C497" s="101" t="s">
        <v>835</v>
      </c>
      <c r="D497" s="101" t="s">
        <v>836</v>
      </c>
      <c r="E497" s="101">
        <v>6.5</v>
      </c>
      <c r="F497" s="101">
        <v>6.5</v>
      </c>
      <c r="G497" s="101">
        <v>6.5</v>
      </c>
      <c r="H497" s="101"/>
      <c r="I497" s="101"/>
      <c r="J497" s="101"/>
      <c r="K497" s="101"/>
      <c r="L497" s="101">
        <v>315</v>
      </c>
      <c r="M497" s="101">
        <v>1416</v>
      </c>
    </row>
    <row r="498" spans="1:13" ht="24.95" customHeight="1" x14ac:dyDescent="0.15">
      <c r="A498" s="101"/>
      <c r="B498" s="101">
        <v>168</v>
      </c>
      <c r="C498" s="101" t="s">
        <v>837</v>
      </c>
      <c r="D498" s="101" t="s">
        <v>740</v>
      </c>
      <c r="E498" s="101">
        <v>3</v>
      </c>
      <c r="F498" s="101">
        <v>3</v>
      </c>
      <c r="G498" s="101">
        <v>3</v>
      </c>
      <c r="H498" s="101"/>
      <c r="I498" s="101"/>
      <c r="J498" s="101"/>
      <c r="K498" s="101"/>
      <c r="L498" s="101">
        <v>252</v>
      </c>
      <c r="M498" s="101">
        <v>1160</v>
      </c>
    </row>
    <row r="499" spans="1:13" ht="24.95" customHeight="1" x14ac:dyDescent="0.15">
      <c r="A499" s="101"/>
      <c r="B499" s="101">
        <v>169</v>
      </c>
      <c r="C499" s="101" t="s">
        <v>838</v>
      </c>
      <c r="D499" s="101" t="s">
        <v>740</v>
      </c>
      <c r="E499" s="101">
        <v>3</v>
      </c>
      <c r="F499" s="101">
        <v>3</v>
      </c>
      <c r="G499" s="101">
        <v>3</v>
      </c>
      <c r="H499" s="101"/>
      <c r="I499" s="101"/>
      <c r="J499" s="101"/>
      <c r="K499" s="101"/>
      <c r="L499" s="101">
        <v>172</v>
      </c>
      <c r="M499" s="101">
        <v>723</v>
      </c>
    </row>
    <row r="500" spans="1:13" ht="24.95" customHeight="1" x14ac:dyDescent="0.15">
      <c r="A500" s="101"/>
      <c r="B500" s="101">
        <v>170</v>
      </c>
      <c r="C500" s="101" t="s">
        <v>839</v>
      </c>
      <c r="D500" s="101" t="s">
        <v>840</v>
      </c>
      <c r="E500" s="101">
        <v>3.5</v>
      </c>
      <c r="F500" s="101">
        <v>3.5</v>
      </c>
      <c r="G500" s="101">
        <v>3.5</v>
      </c>
      <c r="H500" s="101"/>
      <c r="I500" s="101"/>
      <c r="J500" s="101"/>
      <c r="K500" s="101"/>
      <c r="L500" s="101">
        <v>260</v>
      </c>
      <c r="M500" s="101">
        <v>1030</v>
      </c>
    </row>
    <row r="501" spans="1:13" ht="24.95" customHeight="1" x14ac:dyDescent="0.15">
      <c r="A501" s="101"/>
      <c r="B501" s="101">
        <v>171</v>
      </c>
      <c r="C501" s="101" t="s">
        <v>841</v>
      </c>
      <c r="D501" s="101" t="s">
        <v>842</v>
      </c>
      <c r="E501" s="101">
        <v>3.5</v>
      </c>
      <c r="F501" s="101">
        <v>3.5</v>
      </c>
      <c r="G501" s="101">
        <v>3.5</v>
      </c>
      <c r="H501" s="101"/>
      <c r="I501" s="101"/>
      <c r="J501" s="101"/>
      <c r="K501" s="101"/>
      <c r="L501" s="101">
        <v>348</v>
      </c>
      <c r="M501" s="101">
        <v>1460</v>
      </c>
    </row>
    <row r="502" spans="1:13" ht="24.95" customHeight="1" x14ac:dyDescent="0.15">
      <c r="A502" s="101"/>
      <c r="B502" s="101">
        <v>172</v>
      </c>
      <c r="C502" s="101" t="s">
        <v>843</v>
      </c>
      <c r="D502" s="101" t="s">
        <v>740</v>
      </c>
      <c r="E502" s="101">
        <v>3</v>
      </c>
      <c r="F502" s="101">
        <v>3</v>
      </c>
      <c r="G502" s="101">
        <v>3</v>
      </c>
      <c r="H502" s="101"/>
      <c r="I502" s="101"/>
      <c r="J502" s="101"/>
      <c r="K502" s="101"/>
      <c r="L502" s="101">
        <v>497</v>
      </c>
      <c r="M502" s="101">
        <v>1892</v>
      </c>
    </row>
    <row r="503" spans="1:13" ht="24.95" customHeight="1" x14ac:dyDescent="0.15">
      <c r="A503" s="101"/>
      <c r="B503" s="101">
        <v>173</v>
      </c>
      <c r="C503" s="101" t="s">
        <v>844</v>
      </c>
      <c r="D503" s="101" t="s">
        <v>740</v>
      </c>
      <c r="E503" s="101">
        <v>3</v>
      </c>
      <c r="F503" s="101">
        <v>3</v>
      </c>
      <c r="G503" s="101">
        <v>3</v>
      </c>
      <c r="H503" s="101"/>
      <c r="I503" s="101"/>
      <c r="J503" s="101"/>
      <c r="K503" s="101"/>
      <c r="L503" s="101">
        <v>726</v>
      </c>
      <c r="M503" s="101">
        <v>2890</v>
      </c>
    </row>
    <row r="504" spans="1:13" ht="33.75" x14ac:dyDescent="0.15">
      <c r="A504" s="101"/>
      <c r="B504" s="101">
        <v>174</v>
      </c>
      <c r="C504" s="101" t="s">
        <v>845</v>
      </c>
      <c r="D504" s="101" t="s">
        <v>846</v>
      </c>
      <c r="E504" s="101">
        <v>4.5</v>
      </c>
      <c r="F504" s="101">
        <v>4.5</v>
      </c>
      <c r="G504" s="101">
        <v>4.5</v>
      </c>
      <c r="H504" s="101"/>
      <c r="I504" s="101"/>
      <c r="J504" s="101"/>
      <c r="K504" s="101"/>
      <c r="L504" s="101">
        <v>420</v>
      </c>
      <c r="M504" s="101">
        <v>1548</v>
      </c>
    </row>
    <row r="505" spans="1:13" ht="24.95" customHeight="1" x14ac:dyDescent="0.15">
      <c r="A505" s="101"/>
      <c r="B505" s="101">
        <v>175</v>
      </c>
      <c r="C505" s="101" t="s">
        <v>847</v>
      </c>
      <c r="D505" s="101" t="s">
        <v>848</v>
      </c>
      <c r="E505" s="101">
        <v>0.5</v>
      </c>
      <c r="F505" s="101">
        <v>0.5</v>
      </c>
      <c r="G505" s="101">
        <v>0.5</v>
      </c>
      <c r="H505" s="101"/>
      <c r="I505" s="101"/>
      <c r="J505" s="101"/>
      <c r="K505" s="101"/>
      <c r="L505" s="101">
        <v>530</v>
      </c>
      <c r="M505" s="101">
        <v>2225</v>
      </c>
    </row>
    <row r="506" spans="1:13" ht="24.95" customHeight="1" x14ac:dyDescent="0.15">
      <c r="A506" s="101"/>
      <c r="B506" s="101">
        <v>176</v>
      </c>
      <c r="C506" s="101" t="s">
        <v>849</v>
      </c>
      <c r="D506" s="101" t="s">
        <v>850</v>
      </c>
      <c r="E506" s="101">
        <v>1.5</v>
      </c>
      <c r="F506" s="101">
        <v>1.5</v>
      </c>
      <c r="G506" s="101">
        <v>1.5</v>
      </c>
      <c r="H506" s="101"/>
      <c r="I506" s="101"/>
      <c r="J506" s="101"/>
      <c r="K506" s="101"/>
      <c r="L506" s="101">
        <v>345</v>
      </c>
      <c r="M506" s="101">
        <v>1360</v>
      </c>
    </row>
    <row r="507" spans="1:13" ht="24.95" customHeight="1" x14ac:dyDescent="0.15">
      <c r="A507" s="101"/>
      <c r="B507" s="101">
        <v>177</v>
      </c>
      <c r="C507" s="101" t="s">
        <v>851</v>
      </c>
      <c r="D507" s="101" t="s">
        <v>852</v>
      </c>
      <c r="E507" s="101">
        <v>5</v>
      </c>
      <c r="F507" s="101">
        <v>5</v>
      </c>
      <c r="G507" s="101">
        <v>5</v>
      </c>
      <c r="H507" s="101"/>
      <c r="I507" s="101"/>
      <c r="J507" s="101"/>
      <c r="K507" s="101"/>
      <c r="L507" s="101">
        <v>338</v>
      </c>
      <c r="M507" s="101">
        <v>1430</v>
      </c>
    </row>
    <row r="508" spans="1:13" ht="24.95" customHeight="1" x14ac:dyDescent="0.15">
      <c r="A508" s="101"/>
      <c r="B508" s="101">
        <v>178</v>
      </c>
      <c r="C508" s="101" t="s">
        <v>853</v>
      </c>
      <c r="D508" s="101" t="s">
        <v>854</v>
      </c>
      <c r="E508" s="101">
        <v>3.5</v>
      </c>
      <c r="F508" s="101">
        <v>3.5</v>
      </c>
      <c r="G508" s="101">
        <v>3.5</v>
      </c>
      <c r="H508" s="101"/>
      <c r="I508" s="101"/>
      <c r="J508" s="101"/>
      <c r="K508" s="101"/>
      <c r="L508" s="101">
        <v>420</v>
      </c>
      <c r="M508" s="101">
        <v>1548</v>
      </c>
    </row>
    <row r="509" spans="1:13" ht="24.95" customHeight="1" x14ac:dyDescent="0.15">
      <c r="A509" s="101"/>
      <c r="B509" s="101">
        <v>179</v>
      </c>
      <c r="C509" s="101" t="s">
        <v>855</v>
      </c>
      <c r="D509" s="101" t="s">
        <v>740</v>
      </c>
      <c r="E509" s="101">
        <v>0.5</v>
      </c>
      <c r="F509" s="101">
        <v>0.5</v>
      </c>
      <c r="G509" s="101">
        <v>0.5</v>
      </c>
      <c r="H509" s="101"/>
      <c r="I509" s="101"/>
      <c r="J509" s="101"/>
      <c r="K509" s="101"/>
      <c r="L509" s="101">
        <v>320</v>
      </c>
      <c r="M509" s="101">
        <v>1530</v>
      </c>
    </row>
    <row r="510" spans="1:13" ht="24.95" customHeight="1" x14ac:dyDescent="0.15">
      <c r="A510" s="101"/>
      <c r="B510" s="101">
        <v>180</v>
      </c>
      <c r="C510" s="101" t="s">
        <v>856</v>
      </c>
      <c r="D510" s="101" t="s">
        <v>857</v>
      </c>
      <c r="E510" s="101">
        <v>5.0199999999999996</v>
      </c>
      <c r="F510" s="101">
        <v>5.0199999999999996</v>
      </c>
      <c r="G510" s="101">
        <v>5.0199999999999996</v>
      </c>
      <c r="H510" s="101"/>
      <c r="I510" s="101"/>
      <c r="J510" s="101"/>
      <c r="K510" s="101"/>
      <c r="L510" s="101">
        <v>350</v>
      </c>
      <c r="M510" s="101">
        <v>1430</v>
      </c>
    </row>
    <row r="511" spans="1:13" ht="24.95" customHeight="1" x14ac:dyDescent="0.15">
      <c r="A511" s="101"/>
      <c r="B511" s="101">
        <v>181</v>
      </c>
      <c r="C511" s="101" t="s">
        <v>858</v>
      </c>
      <c r="D511" s="101" t="s">
        <v>850</v>
      </c>
      <c r="E511" s="101">
        <v>5</v>
      </c>
      <c r="F511" s="101">
        <v>5</v>
      </c>
      <c r="G511" s="101">
        <v>5</v>
      </c>
      <c r="H511" s="101"/>
      <c r="I511" s="101"/>
      <c r="J511" s="101"/>
      <c r="K511" s="101"/>
      <c r="L511" s="101">
        <v>315</v>
      </c>
      <c r="M511" s="101">
        <v>1279</v>
      </c>
    </row>
    <row r="512" spans="1:13" ht="24.95" customHeight="1" x14ac:dyDescent="0.15">
      <c r="A512" s="101"/>
      <c r="B512" s="101">
        <v>182</v>
      </c>
      <c r="C512" s="101" t="s">
        <v>859</v>
      </c>
      <c r="D512" s="101" t="s">
        <v>850</v>
      </c>
      <c r="E512" s="101">
        <v>4</v>
      </c>
      <c r="F512" s="101">
        <v>4</v>
      </c>
      <c r="G512" s="101">
        <v>4</v>
      </c>
      <c r="H512" s="101"/>
      <c r="I512" s="101"/>
      <c r="J512" s="101"/>
      <c r="K512" s="101"/>
      <c r="L512" s="101">
        <v>456</v>
      </c>
      <c r="M512" s="101">
        <v>1920</v>
      </c>
    </row>
    <row r="513" spans="1:13" ht="24.95" customHeight="1" x14ac:dyDescent="0.15">
      <c r="A513" s="101"/>
      <c r="B513" s="101">
        <v>183</v>
      </c>
      <c r="C513" s="101" t="s">
        <v>860</v>
      </c>
      <c r="D513" s="101" t="s">
        <v>740</v>
      </c>
      <c r="E513" s="101">
        <v>3</v>
      </c>
      <c r="F513" s="101">
        <v>3</v>
      </c>
      <c r="G513" s="101">
        <v>3</v>
      </c>
      <c r="H513" s="101"/>
      <c r="I513" s="101"/>
      <c r="J513" s="101"/>
      <c r="K513" s="101"/>
      <c r="L513" s="101">
        <v>391</v>
      </c>
      <c r="M513" s="101">
        <v>1583</v>
      </c>
    </row>
    <row r="514" spans="1:13" ht="24.95" customHeight="1" x14ac:dyDescent="0.15">
      <c r="A514" s="101"/>
      <c r="B514" s="101">
        <v>184</v>
      </c>
      <c r="C514" s="101" t="s">
        <v>861</v>
      </c>
      <c r="D514" s="101" t="s">
        <v>862</v>
      </c>
      <c r="E514" s="101">
        <v>10</v>
      </c>
      <c r="F514" s="101">
        <v>10</v>
      </c>
      <c r="G514" s="101">
        <v>10</v>
      </c>
      <c r="H514" s="101"/>
      <c r="I514" s="101"/>
      <c r="J514" s="101"/>
      <c r="K514" s="101"/>
      <c r="L514" s="101">
        <v>941</v>
      </c>
      <c r="M514" s="101">
        <v>3349</v>
      </c>
    </row>
    <row r="515" spans="1:13" ht="24.95" customHeight="1" x14ac:dyDescent="0.15">
      <c r="A515" s="101"/>
      <c r="B515" s="101">
        <v>185</v>
      </c>
      <c r="C515" s="101" t="s">
        <v>863</v>
      </c>
      <c r="D515" s="101" t="s">
        <v>864</v>
      </c>
      <c r="E515" s="101">
        <v>6.5</v>
      </c>
      <c r="F515" s="101">
        <v>6.5</v>
      </c>
      <c r="G515" s="101">
        <v>6.5</v>
      </c>
      <c r="H515" s="101"/>
      <c r="I515" s="101"/>
      <c r="J515" s="101"/>
      <c r="K515" s="101"/>
      <c r="L515" s="101">
        <v>540</v>
      </c>
      <c r="M515" s="101">
        <v>2287</v>
      </c>
    </row>
    <row r="516" spans="1:13" ht="24.95" customHeight="1" x14ac:dyDescent="0.15">
      <c r="A516" s="101"/>
      <c r="B516" s="101">
        <v>186</v>
      </c>
      <c r="C516" s="101" t="s">
        <v>865</v>
      </c>
      <c r="D516" s="101" t="s">
        <v>866</v>
      </c>
      <c r="E516" s="101">
        <v>7.2</v>
      </c>
      <c r="F516" s="101">
        <f t="shared" ref="F516:G545" si="14">E516</f>
        <v>7.2</v>
      </c>
      <c r="G516" s="101">
        <f t="shared" si="14"/>
        <v>7.2</v>
      </c>
      <c r="H516" s="101"/>
      <c r="I516" s="101"/>
      <c r="J516" s="101"/>
      <c r="K516" s="101"/>
      <c r="L516" s="101">
        <v>485</v>
      </c>
      <c r="M516" s="101">
        <v>1743</v>
      </c>
    </row>
    <row r="517" spans="1:13" ht="24.95" customHeight="1" x14ac:dyDescent="0.15">
      <c r="A517" s="101"/>
      <c r="B517" s="101">
        <v>187</v>
      </c>
      <c r="C517" s="101" t="s">
        <v>867</v>
      </c>
      <c r="D517" s="101" t="s">
        <v>866</v>
      </c>
      <c r="E517" s="101">
        <v>3.3</v>
      </c>
      <c r="F517" s="101">
        <f t="shared" si="14"/>
        <v>3.3</v>
      </c>
      <c r="G517" s="101">
        <f t="shared" si="14"/>
        <v>3.3</v>
      </c>
      <c r="H517" s="101"/>
      <c r="I517" s="101"/>
      <c r="J517" s="101"/>
      <c r="K517" s="101"/>
      <c r="L517" s="101">
        <v>214</v>
      </c>
      <c r="M517" s="101">
        <v>845</v>
      </c>
    </row>
    <row r="518" spans="1:13" ht="24.95" customHeight="1" x14ac:dyDescent="0.15">
      <c r="A518" s="101"/>
      <c r="B518" s="101">
        <v>188</v>
      </c>
      <c r="C518" s="101" t="s">
        <v>868</v>
      </c>
      <c r="D518" s="101" t="s">
        <v>869</v>
      </c>
      <c r="E518" s="101">
        <v>2.16</v>
      </c>
      <c r="F518" s="101">
        <f t="shared" si="14"/>
        <v>2.16</v>
      </c>
      <c r="G518" s="101">
        <f t="shared" si="14"/>
        <v>2.16</v>
      </c>
      <c r="H518" s="101"/>
      <c r="I518" s="101"/>
      <c r="J518" s="101"/>
      <c r="K518" s="101"/>
      <c r="L518" s="101">
        <v>212</v>
      </c>
      <c r="M518" s="101">
        <v>816</v>
      </c>
    </row>
    <row r="519" spans="1:13" ht="24.95" customHeight="1" x14ac:dyDescent="0.15">
      <c r="A519" s="101"/>
      <c r="B519" s="101">
        <v>189</v>
      </c>
      <c r="C519" s="101" t="s">
        <v>870</v>
      </c>
      <c r="D519" s="101" t="s">
        <v>871</v>
      </c>
      <c r="E519" s="101">
        <v>7.2</v>
      </c>
      <c r="F519" s="101">
        <f t="shared" si="14"/>
        <v>7.2</v>
      </c>
      <c r="G519" s="101">
        <f t="shared" si="14"/>
        <v>7.2</v>
      </c>
      <c r="H519" s="101"/>
      <c r="I519" s="101"/>
      <c r="J519" s="101"/>
      <c r="K519" s="101"/>
      <c r="L519" s="101">
        <v>387</v>
      </c>
      <c r="M519" s="101">
        <v>1320</v>
      </c>
    </row>
    <row r="520" spans="1:13" ht="24.95" customHeight="1" x14ac:dyDescent="0.15">
      <c r="A520" s="101"/>
      <c r="B520" s="101">
        <v>190</v>
      </c>
      <c r="C520" s="101" t="s">
        <v>872</v>
      </c>
      <c r="D520" s="101" t="s">
        <v>871</v>
      </c>
      <c r="E520" s="101">
        <v>7.2</v>
      </c>
      <c r="F520" s="101">
        <f t="shared" si="14"/>
        <v>7.2</v>
      </c>
      <c r="G520" s="101">
        <f t="shared" si="14"/>
        <v>7.2</v>
      </c>
      <c r="H520" s="101"/>
      <c r="I520" s="101"/>
      <c r="J520" s="101"/>
      <c r="K520" s="101"/>
      <c r="L520" s="101">
        <v>202</v>
      </c>
      <c r="M520" s="101">
        <v>769</v>
      </c>
    </row>
    <row r="521" spans="1:13" ht="24.95" customHeight="1" x14ac:dyDescent="0.15">
      <c r="A521" s="101"/>
      <c r="B521" s="101">
        <v>191</v>
      </c>
      <c r="C521" s="101" t="s">
        <v>873</v>
      </c>
      <c r="D521" s="101" t="s">
        <v>871</v>
      </c>
      <c r="E521" s="101">
        <v>7.2</v>
      </c>
      <c r="F521" s="101">
        <f t="shared" si="14"/>
        <v>7.2</v>
      </c>
      <c r="G521" s="101">
        <f t="shared" si="14"/>
        <v>7.2</v>
      </c>
      <c r="H521" s="101"/>
      <c r="I521" s="101"/>
      <c r="J521" s="101"/>
      <c r="K521" s="101"/>
      <c r="L521" s="101">
        <v>458</v>
      </c>
      <c r="M521" s="101">
        <v>1663</v>
      </c>
    </row>
    <row r="522" spans="1:13" ht="24.95" customHeight="1" x14ac:dyDescent="0.15">
      <c r="A522" s="101"/>
      <c r="B522" s="101">
        <v>192</v>
      </c>
      <c r="C522" s="101" t="s">
        <v>874</v>
      </c>
      <c r="D522" s="101" t="s">
        <v>871</v>
      </c>
      <c r="E522" s="101">
        <v>7.2</v>
      </c>
      <c r="F522" s="101">
        <f t="shared" si="14"/>
        <v>7.2</v>
      </c>
      <c r="G522" s="101">
        <f t="shared" si="14"/>
        <v>7.2</v>
      </c>
      <c r="H522" s="101"/>
      <c r="I522" s="101"/>
      <c r="J522" s="101"/>
      <c r="K522" s="101"/>
      <c r="L522" s="101">
        <v>239</v>
      </c>
      <c r="M522" s="101">
        <v>861</v>
      </c>
    </row>
    <row r="523" spans="1:13" ht="24.95" customHeight="1" x14ac:dyDescent="0.15">
      <c r="A523" s="101"/>
      <c r="B523" s="101">
        <v>193</v>
      </c>
      <c r="C523" s="101" t="s">
        <v>875</v>
      </c>
      <c r="D523" s="101" t="s">
        <v>876</v>
      </c>
      <c r="E523" s="101">
        <v>4.68</v>
      </c>
      <c r="F523" s="101">
        <f t="shared" si="14"/>
        <v>4.68</v>
      </c>
      <c r="G523" s="101">
        <f t="shared" si="14"/>
        <v>4.68</v>
      </c>
      <c r="H523" s="101"/>
      <c r="I523" s="101"/>
      <c r="J523" s="101"/>
      <c r="K523" s="101"/>
      <c r="L523" s="101">
        <v>279</v>
      </c>
      <c r="M523" s="101">
        <v>961</v>
      </c>
    </row>
    <row r="524" spans="1:13" ht="24.95" customHeight="1" x14ac:dyDescent="0.15">
      <c r="A524" s="101"/>
      <c r="B524" s="101">
        <v>194</v>
      </c>
      <c r="C524" s="101" t="s">
        <v>877</v>
      </c>
      <c r="D524" s="101" t="s">
        <v>876</v>
      </c>
      <c r="E524" s="101">
        <v>4.68</v>
      </c>
      <c r="F524" s="101">
        <f t="shared" si="14"/>
        <v>4.68</v>
      </c>
      <c r="G524" s="101">
        <f t="shared" si="14"/>
        <v>4.68</v>
      </c>
      <c r="H524" s="101"/>
      <c r="I524" s="101"/>
      <c r="J524" s="101"/>
      <c r="K524" s="101"/>
      <c r="L524" s="101">
        <v>217</v>
      </c>
      <c r="M524" s="101">
        <v>866</v>
      </c>
    </row>
    <row r="525" spans="1:13" ht="24.95" customHeight="1" x14ac:dyDescent="0.15">
      <c r="A525" s="101"/>
      <c r="B525" s="101">
        <v>195</v>
      </c>
      <c r="C525" s="101" t="s">
        <v>878</v>
      </c>
      <c r="D525" s="101" t="s">
        <v>871</v>
      </c>
      <c r="E525" s="101">
        <v>7.2</v>
      </c>
      <c r="F525" s="101">
        <f t="shared" si="14"/>
        <v>7.2</v>
      </c>
      <c r="G525" s="101">
        <f t="shared" si="14"/>
        <v>7.2</v>
      </c>
      <c r="H525" s="101"/>
      <c r="I525" s="101"/>
      <c r="J525" s="101"/>
      <c r="K525" s="101"/>
      <c r="L525" s="101">
        <v>391</v>
      </c>
      <c r="M525" s="101">
        <v>1411</v>
      </c>
    </row>
    <row r="526" spans="1:13" ht="24.95" customHeight="1" x14ac:dyDescent="0.15">
      <c r="A526" s="101"/>
      <c r="B526" s="101">
        <v>196</v>
      </c>
      <c r="C526" s="101" t="s">
        <v>879</v>
      </c>
      <c r="D526" s="101" t="s">
        <v>871</v>
      </c>
      <c r="E526" s="101">
        <v>7.2</v>
      </c>
      <c r="F526" s="101">
        <f t="shared" si="14"/>
        <v>7.2</v>
      </c>
      <c r="G526" s="101">
        <f t="shared" si="14"/>
        <v>7.2</v>
      </c>
      <c r="H526" s="101"/>
      <c r="I526" s="101"/>
      <c r="J526" s="101"/>
      <c r="K526" s="101"/>
      <c r="L526" s="101">
        <v>433</v>
      </c>
      <c r="M526" s="101">
        <v>1534</v>
      </c>
    </row>
    <row r="527" spans="1:13" ht="24.95" customHeight="1" x14ac:dyDescent="0.15">
      <c r="A527" s="101"/>
      <c r="B527" s="101">
        <v>197</v>
      </c>
      <c r="C527" s="101" t="s">
        <v>880</v>
      </c>
      <c r="D527" s="101" t="s">
        <v>871</v>
      </c>
      <c r="E527" s="101">
        <v>7.2</v>
      </c>
      <c r="F527" s="101">
        <f t="shared" si="14"/>
        <v>7.2</v>
      </c>
      <c r="G527" s="101">
        <f t="shared" si="14"/>
        <v>7.2</v>
      </c>
      <c r="H527" s="101"/>
      <c r="I527" s="101"/>
      <c r="J527" s="101"/>
      <c r="K527" s="101"/>
      <c r="L527" s="101">
        <v>213</v>
      </c>
      <c r="M527" s="101">
        <v>747</v>
      </c>
    </row>
    <row r="528" spans="1:13" ht="24.95" customHeight="1" x14ac:dyDescent="0.15">
      <c r="A528" s="101"/>
      <c r="B528" s="101">
        <v>198</v>
      </c>
      <c r="C528" s="101" t="s">
        <v>881</v>
      </c>
      <c r="D528" s="101" t="s">
        <v>871</v>
      </c>
      <c r="E528" s="101">
        <v>7.2</v>
      </c>
      <c r="F528" s="101">
        <f t="shared" si="14"/>
        <v>7.2</v>
      </c>
      <c r="G528" s="101">
        <f t="shared" si="14"/>
        <v>7.2</v>
      </c>
      <c r="H528" s="101"/>
      <c r="I528" s="101"/>
      <c r="J528" s="101"/>
      <c r="K528" s="101"/>
      <c r="L528" s="101">
        <v>276</v>
      </c>
      <c r="M528" s="101">
        <v>993</v>
      </c>
    </row>
    <row r="529" spans="1:13" ht="24.95" customHeight="1" x14ac:dyDescent="0.15">
      <c r="A529" s="101"/>
      <c r="B529" s="101">
        <v>199</v>
      </c>
      <c r="C529" s="101" t="s">
        <v>882</v>
      </c>
      <c r="D529" s="101" t="s">
        <v>871</v>
      </c>
      <c r="E529" s="101">
        <v>7.2</v>
      </c>
      <c r="F529" s="101">
        <f t="shared" si="14"/>
        <v>7.2</v>
      </c>
      <c r="G529" s="101">
        <f t="shared" si="14"/>
        <v>7.2</v>
      </c>
      <c r="H529" s="101"/>
      <c r="I529" s="101"/>
      <c r="J529" s="101"/>
      <c r="K529" s="101"/>
      <c r="L529" s="101">
        <v>458</v>
      </c>
      <c r="M529" s="101">
        <v>1674</v>
      </c>
    </row>
    <row r="530" spans="1:13" ht="24.95" customHeight="1" x14ac:dyDescent="0.15">
      <c r="A530" s="101"/>
      <c r="B530" s="101">
        <v>200</v>
      </c>
      <c r="C530" s="101" t="s">
        <v>883</v>
      </c>
      <c r="D530" s="101" t="s">
        <v>871</v>
      </c>
      <c r="E530" s="101">
        <v>7.2</v>
      </c>
      <c r="F530" s="101">
        <f t="shared" si="14"/>
        <v>7.2</v>
      </c>
      <c r="G530" s="101">
        <f t="shared" si="14"/>
        <v>7.2</v>
      </c>
      <c r="H530" s="101"/>
      <c r="I530" s="101"/>
      <c r="J530" s="101"/>
      <c r="K530" s="101"/>
      <c r="L530" s="101">
        <v>361</v>
      </c>
      <c r="M530" s="101">
        <v>1418</v>
      </c>
    </row>
    <row r="531" spans="1:13" ht="24.95" customHeight="1" x14ac:dyDescent="0.15">
      <c r="A531" s="101"/>
      <c r="B531" s="101">
        <v>201</v>
      </c>
      <c r="C531" s="101" t="s">
        <v>884</v>
      </c>
      <c r="D531" s="101" t="s">
        <v>871</v>
      </c>
      <c r="E531" s="101">
        <v>7.2</v>
      </c>
      <c r="F531" s="101">
        <f t="shared" si="14"/>
        <v>7.2</v>
      </c>
      <c r="G531" s="101">
        <f t="shared" si="14"/>
        <v>7.2</v>
      </c>
      <c r="H531" s="101"/>
      <c r="I531" s="101"/>
      <c r="J531" s="101"/>
      <c r="K531" s="101"/>
      <c r="L531" s="101">
        <v>393</v>
      </c>
      <c r="M531" s="101">
        <v>1428</v>
      </c>
    </row>
    <row r="532" spans="1:13" ht="24.95" customHeight="1" x14ac:dyDescent="0.15">
      <c r="A532" s="101"/>
      <c r="B532" s="101">
        <v>202</v>
      </c>
      <c r="C532" s="101" t="s">
        <v>885</v>
      </c>
      <c r="D532" s="101" t="s">
        <v>871</v>
      </c>
      <c r="E532" s="101">
        <v>7.2</v>
      </c>
      <c r="F532" s="101">
        <f t="shared" si="14"/>
        <v>7.2</v>
      </c>
      <c r="G532" s="101">
        <f t="shared" si="14"/>
        <v>7.2</v>
      </c>
      <c r="H532" s="101"/>
      <c r="I532" s="101"/>
      <c r="J532" s="101"/>
      <c r="K532" s="101"/>
      <c r="L532" s="101">
        <v>159</v>
      </c>
      <c r="M532" s="101">
        <v>604</v>
      </c>
    </row>
    <row r="533" spans="1:13" ht="24.95" customHeight="1" x14ac:dyDescent="0.15">
      <c r="A533" s="101"/>
      <c r="B533" s="101">
        <v>203</v>
      </c>
      <c r="C533" s="101" t="s">
        <v>886</v>
      </c>
      <c r="D533" s="101" t="s">
        <v>871</v>
      </c>
      <c r="E533" s="101">
        <v>7.2</v>
      </c>
      <c r="F533" s="101">
        <f t="shared" si="14"/>
        <v>7.2</v>
      </c>
      <c r="G533" s="101">
        <f t="shared" si="14"/>
        <v>7.2</v>
      </c>
      <c r="H533" s="101"/>
      <c r="I533" s="101"/>
      <c r="J533" s="101"/>
      <c r="K533" s="101"/>
      <c r="L533" s="101">
        <v>232</v>
      </c>
      <c r="M533" s="101">
        <v>826</v>
      </c>
    </row>
    <row r="534" spans="1:13" ht="24.95" customHeight="1" x14ac:dyDescent="0.15">
      <c r="A534" s="101"/>
      <c r="B534" s="101">
        <v>204</v>
      </c>
      <c r="C534" s="101" t="s">
        <v>887</v>
      </c>
      <c r="D534" s="101" t="s">
        <v>888</v>
      </c>
      <c r="E534" s="101">
        <v>2.52</v>
      </c>
      <c r="F534" s="101">
        <f t="shared" si="14"/>
        <v>2.52</v>
      </c>
      <c r="G534" s="101">
        <f t="shared" si="14"/>
        <v>2.52</v>
      </c>
      <c r="H534" s="101"/>
      <c r="I534" s="101"/>
      <c r="J534" s="101"/>
      <c r="K534" s="101"/>
      <c r="L534" s="101">
        <v>423</v>
      </c>
      <c r="M534" s="101">
        <v>1555</v>
      </c>
    </row>
    <row r="535" spans="1:13" ht="24.95" customHeight="1" x14ac:dyDescent="0.15">
      <c r="A535" s="101"/>
      <c r="B535" s="101">
        <v>205</v>
      </c>
      <c r="C535" s="101" t="s">
        <v>889</v>
      </c>
      <c r="D535" s="101" t="s">
        <v>871</v>
      </c>
      <c r="E535" s="101">
        <v>7.2</v>
      </c>
      <c r="F535" s="101">
        <f t="shared" si="14"/>
        <v>7.2</v>
      </c>
      <c r="G535" s="101">
        <f t="shared" si="14"/>
        <v>7.2</v>
      </c>
      <c r="H535" s="101"/>
      <c r="I535" s="101"/>
      <c r="J535" s="101"/>
      <c r="K535" s="101"/>
      <c r="L535" s="101">
        <v>653</v>
      </c>
      <c r="M535" s="101">
        <v>2360</v>
      </c>
    </row>
    <row r="536" spans="1:13" ht="24.95" customHeight="1" x14ac:dyDescent="0.15">
      <c r="A536" s="101"/>
      <c r="B536" s="101">
        <v>206</v>
      </c>
      <c r="C536" s="101" t="s">
        <v>890</v>
      </c>
      <c r="D536" s="101" t="s">
        <v>876</v>
      </c>
      <c r="E536" s="101">
        <v>7.2</v>
      </c>
      <c r="F536" s="101">
        <f t="shared" si="14"/>
        <v>7.2</v>
      </c>
      <c r="G536" s="101">
        <f t="shared" si="14"/>
        <v>7.2</v>
      </c>
      <c r="H536" s="101"/>
      <c r="I536" s="101"/>
      <c r="J536" s="101"/>
      <c r="K536" s="101"/>
      <c r="L536" s="101">
        <v>247</v>
      </c>
      <c r="M536" s="101">
        <v>861</v>
      </c>
    </row>
    <row r="537" spans="1:13" ht="24.95" customHeight="1" x14ac:dyDescent="0.15">
      <c r="A537" s="101"/>
      <c r="B537" s="101">
        <v>207</v>
      </c>
      <c r="C537" s="101" t="s">
        <v>891</v>
      </c>
      <c r="D537" s="101" t="s">
        <v>871</v>
      </c>
      <c r="E537" s="101">
        <v>7.2</v>
      </c>
      <c r="F537" s="101">
        <f t="shared" si="14"/>
        <v>7.2</v>
      </c>
      <c r="G537" s="101">
        <f t="shared" si="14"/>
        <v>7.2</v>
      </c>
      <c r="H537" s="101"/>
      <c r="I537" s="101"/>
      <c r="J537" s="101"/>
      <c r="K537" s="101"/>
      <c r="L537" s="101">
        <v>108</v>
      </c>
      <c r="M537" s="101">
        <v>406</v>
      </c>
    </row>
    <row r="538" spans="1:13" ht="24.95" customHeight="1" x14ac:dyDescent="0.15">
      <c r="A538" s="101"/>
      <c r="B538" s="101">
        <v>208</v>
      </c>
      <c r="C538" s="101" t="s">
        <v>892</v>
      </c>
      <c r="D538" s="101" t="s">
        <v>871</v>
      </c>
      <c r="E538" s="101">
        <v>7.2</v>
      </c>
      <c r="F538" s="101">
        <f t="shared" si="14"/>
        <v>7.2</v>
      </c>
      <c r="G538" s="101">
        <f t="shared" si="14"/>
        <v>7.2</v>
      </c>
      <c r="H538" s="101"/>
      <c r="I538" s="101"/>
      <c r="J538" s="101"/>
      <c r="K538" s="101"/>
      <c r="L538" s="101">
        <v>668</v>
      </c>
      <c r="M538" s="101">
        <v>2399</v>
      </c>
    </row>
    <row r="539" spans="1:13" ht="24.95" customHeight="1" x14ac:dyDescent="0.15">
      <c r="A539" s="101"/>
      <c r="B539" s="101">
        <v>209</v>
      </c>
      <c r="C539" s="101" t="s">
        <v>893</v>
      </c>
      <c r="D539" s="101" t="s">
        <v>876</v>
      </c>
      <c r="E539" s="101">
        <v>4.68</v>
      </c>
      <c r="F539" s="101">
        <f t="shared" si="14"/>
        <v>4.68</v>
      </c>
      <c r="G539" s="101">
        <f t="shared" si="14"/>
        <v>4.68</v>
      </c>
      <c r="H539" s="101"/>
      <c r="I539" s="101"/>
      <c r="J539" s="101"/>
      <c r="K539" s="101"/>
      <c r="L539" s="101">
        <v>252</v>
      </c>
      <c r="M539" s="101">
        <v>859</v>
      </c>
    </row>
    <row r="540" spans="1:13" ht="24.95" customHeight="1" x14ac:dyDescent="0.15">
      <c r="A540" s="101"/>
      <c r="B540" s="101">
        <v>210</v>
      </c>
      <c r="C540" s="101" t="s">
        <v>894</v>
      </c>
      <c r="D540" s="101" t="s">
        <v>871</v>
      </c>
      <c r="E540" s="101">
        <v>7.2</v>
      </c>
      <c r="F540" s="101">
        <f t="shared" si="14"/>
        <v>7.2</v>
      </c>
      <c r="G540" s="101">
        <f t="shared" si="14"/>
        <v>7.2</v>
      </c>
      <c r="H540" s="101"/>
      <c r="I540" s="101"/>
      <c r="J540" s="101"/>
      <c r="K540" s="101"/>
      <c r="L540" s="101">
        <v>275</v>
      </c>
      <c r="M540" s="101">
        <v>1039</v>
      </c>
    </row>
    <row r="541" spans="1:13" ht="24.95" customHeight="1" x14ac:dyDescent="0.15">
      <c r="A541" s="101"/>
      <c r="B541" s="101">
        <v>211</v>
      </c>
      <c r="C541" s="101" t="s">
        <v>895</v>
      </c>
      <c r="D541" s="101" t="s">
        <v>871</v>
      </c>
      <c r="E541" s="101">
        <v>7.2</v>
      </c>
      <c r="F541" s="101">
        <f t="shared" si="14"/>
        <v>7.2</v>
      </c>
      <c r="G541" s="101">
        <f t="shared" si="14"/>
        <v>7.2</v>
      </c>
      <c r="H541" s="101"/>
      <c r="I541" s="101"/>
      <c r="J541" s="101"/>
      <c r="K541" s="101"/>
      <c r="L541" s="101">
        <v>256</v>
      </c>
      <c r="M541" s="101">
        <v>917</v>
      </c>
    </row>
    <row r="542" spans="1:13" ht="24.95" customHeight="1" x14ac:dyDescent="0.15">
      <c r="A542" s="101"/>
      <c r="B542" s="101">
        <v>212</v>
      </c>
      <c r="C542" s="101" t="s">
        <v>896</v>
      </c>
      <c r="D542" s="101" t="s">
        <v>871</v>
      </c>
      <c r="E542" s="101">
        <v>7.2</v>
      </c>
      <c r="F542" s="101">
        <f t="shared" si="14"/>
        <v>7.2</v>
      </c>
      <c r="G542" s="101">
        <f t="shared" si="14"/>
        <v>7.2</v>
      </c>
      <c r="H542" s="101"/>
      <c r="I542" s="101"/>
      <c r="J542" s="101"/>
      <c r="K542" s="101"/>
      <c r="L542" s="101">
        <v>222</v>
      </c>
      <c r="M542" s="101">
        <v>741</v>
      </c>
    </row>
    <row r="543" spans="1:13" ht="24.95" customHeight="1" x14ac:dyDescent="0.15">
      <c r="A543" s="101"/>
      <c r="B543" s="101">
        <v>213</v>
      </c>
      <c r="C543" s="101" t="s">
        <v>897</v>
      </c>
      <c r="D543" s="101" t="s">
        <v>898</v>
      </c>
      <c r="E543" s="101">
        <v>7.2</v>
      </c>
      <c r="F543" s="101">
        <f t="shared" si="14"/>
        <v>7.2</v>
      </c>
      <c r="G543" s="101">
        <f t="shared" si="14"/>
        <v>7.2</v>
      </c>
      <c r="H543" s="101"/>
      <c r="I543" s="101"/>
      <c r="J543" s="101"/>
      <c r="K543" s="101"/>
      <c r="L543" s="101">
        <v>250</v>
      </c>
      <c r="M543" s="101">
        <v>850</v>
      </c>
    </row>
    <row r="544" spans="1:13" ht="24.95" customHeight="1" x14ac:dyDescent="0.15">
      <c r="A544" s="101"/>
      <c r="B544" s="101">
        <v>214</v>
      </c>
      <c r="C544" s="101" t="s">
        <v>899</v>
      </c>
      <c r="D544" s="101" t="s">
        <v>876</v>
      </c>
      <c r="E544" s="101">
        <v>4.68</v>
      </c>
      <c r="F544" s="101">
        <f t="shared" si="14"/>
        <v>4.68</v>
      </c>
      <c r="G544" s="101">
        <f t="shared" si="14"/>
        <v>4.68</v>
      </c>
      <c r="H544" s="101"/>
      <c r="I544" s="101"/>
      <c r="J544" s="101"/>
      <c r="K544" s="101"/>
      <c r="L544" s="101">
        <v>259</v>
      </c>
      <c r="M544" s="101">
        <v>908</v>
      </c>
    </row>
    <row r="545" spans="1:13" ht="24.95" customHeight="1" x14ac:dyDescent="0.15">
      <c r="A545" s="101"/>
      <c r="B545" s="101">
        <v>215</v>
      </c>
      <c r="C545" s="101" t="s">
        <v>900</v>
      </c>
      <c r="D545" s="101" t="s">
        <v>898</v>
      </c>
      <c r="E545" s="101">
        <v>7.2</v>
      </c>
      <c r="F545" s="101">
        <f t="shared" si="14"/>
        <v>7.2</v>
      </c>
      <c r="G545" s="101">
        <f t="shared" si="14"/>
        <v>7.2</v>
      </c>
      <c r="H545" s="101"/>
      <c r="I545" s="101"/>
      <c r="J545" s="101"/>
      <c r="K545" s="101"/>
      <c r="L545" s="101">
        <v>207</v>
      </c>
      <c r="M545" s="101">
        <v>707</v>
      </c>
    </row>
    <row r="546" spans="1:13" ht="24.95" customHeight="1" x14ac:dyDescent="0.15">
      <c r="A546" s="101" t="s">
        <v>1203</v>
      </c>
      <c r="B546" s="101">
        <v>4</v>
      </c>
      <c r="C546" s="101"/>
      <c r="D546" s="101"/>
      <c r="E546" s="101">
        <f t="shared" ref="E546:M546" si="15">SUM(E547:E550)</f>
        <v>133.75</v>
      </c>
      <c r="F546" s="101">
        <f t="shared" si="15"/>
        <v>133.75</v>
      </c>
      <c r="G546" s="101">
        <f t="shared" si="15"/>
        <v>133.75</v>
      </c>
      <c r="H546" s="101">
        <f t="shared" si="15"/>
        <v>0</v>
      </c>
      <c r="I546" s="101">
        <f t="shared" si="15"/>
        <v>0</v>
      </c>
      <c r="J546" s="101">
        <f t="shared" si="15"/>
        <v>0</v>
      </c>
      <c r="K546" s="101">
        <f t="shared" si="15"/>
        <v>0</v>
      </c>
      <c r="L546" s="101">
        <f t="shared" si="15"/>
        <v>20</v>
      </c>
      <c r="M546" s="101">
        <f t="shared" si="15"/>
        <v>3160</v>
      </c>
    </row>
    <row r="547" spans="1:13" ht="24.95" customHeight="1" x14ac:dyDescent="0.15">
      <c r="A547" s="101"/>
      <c r="B547" s="101">
        <v>1</v>
      </c>
      <c r="C547" s="101" t="s">
        <v>1204</v>
      </c>
      <c r="D547" s="100" t="s">
        <v>1205</v>
      </c>
      <c r="E547" s="101">
        <v>45</v>
      </c>
      <c r="F547" s="101">
        <v>45</v>
      </c>
      <c r="G547" s="101">
        <v>45</v>
      </c>
      <c r="H547" s="100"/>
      <c r="I547" s="101"/>
      <c r="J547" s="101"/>
      <c r="K547" s="100"/>
      <c r="L547" s="101" t="s">
        <v>1206</v>
      </c>
      <c r="M547" s="101">
        <v>3000</v>
      </c>
    </row>
    <row r="548" spans="1:13" ht="24.95" customHeight="1" x14ac:dyDescent="0.15">
      <c r="A548" s="101"/>
      <c r="B548" s="101">
        <v>2</v>
      </c>
      <c r="C548" s="101" t="s">
        <v>1207</v>
      </c>
      <c r="D548" s="100" t="s">
        <v>1208</v>
      </c>
      <c r="E548" s="101">
        <v>45</v>
      </c>
      <c r="F548" s="101">
        <v>45</v>
      </c>
      <c r="G548" s="101">
        <v>45</v>
      </c>
      <c r="H548" s="100"/>
      <c r="I548" s="101"/>
      <c r="J548" s="101"/>
      <c r="K548" s="100"/>
      <c r="L548" s="101" t="s">
        <v>1206</v>
      </c>
      <c r="M548" s="101">
        <v>100</v>
      </c>
    </row>
    <row r="549" spans="1:13" ht="24.95" customHeight="1" x14ac:dyDescent="0.15">
      <c r="A549" s="101"/>
      <c r="B549" s="101">
        <v>3</v>
      </c>
      <c r="C549" s="101" t="s">
        <v>1209</v>
      </c>
      <c r="D549" s="100" t="s">
        <v>1210</v>
      </c>
      <c r="E549" s="101">
        <v>3.75</v>
      </c>
      <c r="F549" s="101">
        <v>3.75</v>
      </c>
      <c r="G549" s="101">
        <v>3.75</v>
      </c>
      <c r="H549" s="100"/>
      <c r="I549" s="101"/>
      <c r="J549" s="101"/>
      <c r="K549" s="100"/>
      <c r="L549" s="101">
        <v>10</v>
      </c>
      <c r="M549" s="101">
        <v>30</v>
      </c>
    </row>
    <row r="550" spans="1:13" ht="24.95" customHeight="1" x14ac:dyDescent="0.15">
      <c r="A550" s="101"/>
      <c r="B550" s="101">
        <v>4</v>
      </c>
      <c r="C550" s="101" t="s">
        <v>1211</v>
      </c>
      <c r="D550" s="101" t="s">
        <v>1212</v>
      </c>
      <c r="E550" s="101">
        <v>40</v>
      </c>
      <c r="F550" s="101">
        <v>40</v>
      </c>
      <c r="G550" s="101">
        <v>40</v>
      </c>
      <c r="H550" s="101"/>
      <c r="I550" s="101"/>
      <c r="J550" s="101"/>
      <c r="K550" s="101"/>
      <c r="L550" s="101">
        <v>10</v>
      </c>
      <c r="M550" s="101">
        <v>30</v>
      </c>
    </row>
    <row r="551" spans="1:13" ht="24.95" customHeight="1" x14ac:dyDescent="0.15">
      <c r="A551" s="101" t="s">
        <v>1213</v>
      </c>
      <c r="B551" s="101">
        <f>B552+B610+B626+B631+B661+B665+B671+B673</f>
        <v>121</v>
      </c>
      <c r="C551" s="117"/>
      <c r="D551" s="101"/>
      <c r="E551" s="101">
        <f t="shared" ref="E551:M551" si="16">SUM(E552,E610,E626,E631,E661,E665,E671,E673)</f>
        <v>23379.875399999997</v>
      </c>
      <c r="F551" s="101">
        <f t="shared" si="16"/>
        <v>15368.5434</v>
      </c>
      <c r="G551" s="101">
        <f t="shared" si="16"/>
        <v>15118.5434</v>
      </c>
      <c r="H551" s="101">
        <f t="shared" si="16"/>
        <v>0</v>
      </c>
      <c r="I551" s="101">
        <f t="shared" si="16"/>
        <v>250</v>
      </c>
      <c r="J551" s="101">
        <f t="shared" si="16"/>
        <v>0</v>
      </c>
      <c r="K551" s="101">
        <f t="shared" si="16"/>
        <v>8011.3319999999994</v>
      </c>
      <c r="L551" s="101">
        <f t="shared" si="16"/>
        <v>19210</v>
      </c>
      <c r="M551" s="101">
        <f t="shared" si="16"/>
        <v>52160</v>
      </c>
    </row>
    <row r="552" spans="1:13" ht="24.95" customHeight="1" x14ac:dyDescent="0.15">
      <c r="A552" s="101" t="s">
        <v>1214</v>
      </c>
      <c r="B552" s="101">
        <v>57</v>
      </c>
      <c r="C552" s="101"/>
      <c r="D552" s="101"/>
      <c r="E552" s="101">
        <f t="shared" ref="E552:M552" si="17">SUM(E553:E609)</f>
        <v>4535.0453999999982</v>
      </c>
      <c r="F552" s="101">
        <f t="shared" si="17"/>
        <v>2963.5333999999998</v>
      </c>
      <c r="G552" s="101">
        <f t="shared" si="17"/>
        <v>2963.5333999999998</v>
      </c>
      <c r="H552" s="101">
        <f t="shared" si="17"/>
        <v>0</v>
      </c>
      <c r="I552" s="101">
        <f t="shared" si="17"/>
        <v>0</v>
      </c>
      <c r="J552" s="101">
        <f t="shared" si="17"/>
        <v>0</v>
      </c>
      <c r="K552" s="101">
        <f t="shared" si="17"/>
        <v>1571.5119999999997</v>
      </c>
      <c r="L552" s="101">
        <f t="shared" si="17"/>
        <v>9417</v>
      </c>
      <c r="M552" s="101">
        <f t="shared" si="17"/>
        <v>28828</v>
      </c>
    </row>
    <row r="553" spans="1:13" ht="33.75" x14ac:dyDescent="0.15">
      <c r="A553" s="101"/>
      <c r="B553" s="101">
        <v>1</v>
      </c>
      <c r="C553" s="101" t="s">
        <v>1215</v>
      </c>
      <c r="D553" s="101" t="s">
        <v>1216</v>
      </c>
      <c r="E553" s="101">
        <f>SUM(F553,K553)</f>
        <v>1000</v>
      </c>
      <c r="F553" s="101">
        <v>454</v>
      </c>
      <c r="G553" s="101">
        <v>454</v>
      </c>
      <c r="H553" s="101"/>
      <c r="I553" s="101"/>
      <c r="J553" s="101"/>
      <c r="K553" s="101">
        <v>546</v>
      </c>
      <c r="L553" s="101">
        <v>253</v>
      </c>
      <c r="M553" s="101">
        <v>759</v>
      </c>
    </row>
    <row r="554" spans="1:13" ht="45" x14ac:dyDescent="0.15">
      <c r="A554" s="101"/>
      <c r="B554" s="101">
        <v>2</v>
      </c>
      <c r="C554" s="101" t="s">
        <v>1217</v>
      </c>
      <c r="D554" s="101" t="s">
        <v>1218</v>
      </c>
      <c r="E554" s="101">
        <f t="shared" ref="E554:E608" si="18">SUM(F554,K554)</f>
        <v>60</v>
      </c>
      <c r="F554" s="101">
        <v>9.5</v>
      </c>
      <c r="G554" s="101">
        <v>9.5</v>
      </c>
      <c r="H554" s="101"/>
      <c r="I554" s="101"/>
      <c r="J554" s="101"/>
      <c r="K554" s="101">
        <v>50.5</v>
      </c>
      <c r="L554" s="101">
        <v>12</v>
      </c>
      <c r="M554" s="101">
        <v>37</v>
      </c>
    </row>
    <row r="555" spans="1:13" ht="33.75" x14ac:dyDescent="0.15">
      <c r="A555" s="101"/>
      <c r="B555" s="101">
        <v>3</v>
      </c>
      <c r="C555" s="101" t="s">
        <v>1219</v>
      </c>
      <c r="D555" s="101" t="s">
        <v>1220</v>
      </c>
      <c r="E555" s="101">
        <f t="shared" si="18"/>
        <v>21</v>
      </c>
      <c r="F555" s="101">
        <v>15.5</v>
      </c>
      <c r="G555" s="101">
        <v>15.5</v>
      </c>
      <c r="H555" s="101"/>
      <c r="I555" s="101"/>
      <c r="J555" s="101"/>
      <c r="K555" s="101">
        <v>5.5</v>
      </c>
      <c r="L555" s="101">
        <v>38</v>
      </c>
      <c r="M555" s="101">
        <v>115</v>
      </c>
    </row>
    <row r="556" spans="1:13" ht="33.75" x14ac:dyDescent="0.15">
      <c r="A556" s="101"/>
      <c r="B556" s="101">
        <v>4</v>
      </c>
      <c r="C556" s="101" t="s">
        <v>1221</v>
      </c>
      <c r="D556" s="101" t="s">
        <v>1222</v>
      </c>
      <c r="E556" s="101">
        <f t="shared" si="18"/>
        <v>100</v>
      </c>
      <c r="F556" s="101">
        <v>50</v>
      </c>
      <c r="G556" s="101">
        <v>50</v>
      </c>
      <c r="H556" s="101"/>
      <c r="I556" s="101"/>
      <c r="J556" s="101"/>
      <c r="K556" s="101">
        <v>50</v>
      </c>
      <c r="L556" s="101">
        <v>106</v>
      </c>
      <c r="M556" s="101">
        <v>320</v>
      </c>
    </row>
    <row r="557" spans="1:13" ht="45" x14ac:dyDescent="0.15">
      <c r="A557" s="101"/>
      <c r="B557" s="101">
        <v>5</v>
      </c>
      <c r="C557" s="101" t="s">
        <v>1223</v>
      </c>
      <c r="D557" s="101" t="s">
        <v>1224</v>
      </c>
      <c r="E557" s="101">
        <f t="shared" si="18"/>
        <v>47.5</v>
      </c>
      <c r="F557" s="101">
        <v>12.5</v>
      </c>
      <c r="G557" s="101">
        <v>12.5</v>
      </c>
      <c r="H557" s="101"/>
      <c r="I557" s="101"/>
      <c r="J557" s="101"/>
      <c r="K557" s="101">
        <v>35</v>
      </c>
      <c r="L557" s="101">
        <v>30</v>
      </c>
      <c r="M557" s="101">
        <v>89</v>
      </c>
    </row>
    <row r="558" spans="1:13" ht="24.95" customHeight="1" x14ac:dyDescent="0.15">
      <c r="A558" s="101"/>
      <c r="B558" s="101">
        <v>6</v>
      </c>
      <c r="C558" s="101" t="s">
        <v>1225</v>
      </c>
      <c r="D558" s="101" t="s">
        <v>1226</v>
      </c>
      <c r="E558" s="101">
        <f t="shared" si="18"/>
        <v>100</v>
      </c>
      <c r="F558" s="101">
        <v>55</v>
      </c>
      <c r="G558" s="101">
        <v>55</v>
      </c>
      <c r="H558" s="101"/>
      <c r="I558" s="101"/>
      <c r="J558" s="101"/>
      <c r="K558" s="101">
        <v>45</v>
      </c>
      <c r="L558" s="101">
        <v>42</v>
      </c>
      <c r="M558" s="101">
        <v>125</v>
      </c>
    </row>
    <row r="559" spans="1:13" ht="24.95" customHeight="1" x14ac:dyDescent="0.15">
      <c r="A559" s="101"/>
      <c r="B559" s="101">
        <v>7</v>
      </c>
      <c r="C559" s="101" t="s">
        <v>1227</v>
      </c>
      <c r="D559" s="101" t="s">
        <v>1228</v>
      </c>
      <c r="E559" s="101">
        <f t="shared" si="18"/>
        <v>33.6</v>
      </c>
      <c r="F559" s="101">
        <v>16.8</v>
      </c>
      <c r="G559" s="101">
        <v>16.8</v>
      </c>
      <c r="H559" s="101"/>
      <c r="I559" s="101"/>
      <c r="J559" s="101"/>
      <c r="K559" s="101">
        <v>16.8</v>
      </c>
      <c r="L559" s="101">
        <v>23</v>
      </c>
      <c r="M559" s="101">
        <v>70</v>
      </c>
    </row>
    <row r="560" spans="1:13" ht="24.95" customHeight="1" x14ac:dyDescent="0.15">
      <c r="A560" s="101"/>
      <c r="B560" s="101">
        <v>8</v>
      </c>
      <c r="C560" s="101" t="s">
        <v>1229</v>
      </c>
      <c r="D560" s="101" t="s">
        <v>1230</v>
      </c>
      <c r="E560" s="101">
        <f t="shared" si="18"/>
        <v>36.5</v>
      </c>
      <c r="F560" s="101">
        <v>36.5</v>
      </c>
      <c r="G560" s="101">
        <v>36.5</v>
      </c>
      <c r="H560" s="101"/>
      <c r="I560" s="101"/>
      <c r="J560" s="101"/>
      <c r="K560" s="101"/>
      <c r="L560" s="101">
        <v>549</v>
      </c>
      <c r="M560" s="101">
        <v>1648</v>
      </c>
    </row>
    <row r="561" spans="1:13" ht="24.95" customHeight="1" x14ac:dyDescent="0.15">
      <c r="A561" s="101"/>
      <c r="B561" s="101">
        <v>9</v>
      </c>
      <c r="C561" s="101" t="s">
        <v>1231</v>
      </c>
      <c r="D561" s="101" t="s">
        <v>1232</v>
      </c>
      <c r="E561" s="101">
        <f t="shared" si="18"/>
        <v>11.77</v>
      </c>
      <c r="F561" s="101">
        <v>11.77</v>
      </c>
      <c r="G561" s="101">
        <v>11.77</v>
      </c>
      <c r="H561" s="101"/>
      <c r="I561" s="101"/>
      <c r="J561" s="101"/>
      <c r="K561" s="101"/>
      <c r="L561" s="101">
        <v>362</v>
      </c>
      <c r="M561" s="101">
        <v>1086</v>
      </c>
    </row>
    <row r="562" spans="1:13" ht="24.95" customHeight="1" x14ac:dyDescent="0.15">
      <c r="A562" s="101"/>
      <c r="B562" s="101">
        <v>10</v>
      </c>
      <c r="C562" s="101" t="s">
        <v>1233</v>
      </c>
      <c r="D562" s="101" t="s">
        <v>1234</v>
      </c>
      <c r="E562" s="101">
        <f t="shared" si="18"/>
        <v>75.5</v>
      </c>
      <c r="F562" s="101">
        <v>35.6</v>
      </c>
      <c r="G562" s="101">
        <v>35.6</v>
      </c>
      <c r="H562" s="101"/>
      <c r="I562" s="101"/>
      <c r="J562" s="101"/>
      <c r="K562" s="101">
        <v>39.9</v>
      </c>
      <c r="L562" s="101">
        <v>22</v>
      </c>
      <c r="M562" s="101">
        <v>67</v>
      </c>
    </row>
    <row r="563" spans="1:13" ht="24.95" customHeight="1" x14ac:dyDescent="0.15">
      <c r="A563" s="101"/>
      <c r="B563" s="101">
        <v>11</v>
      </c>
      <c r="C563" s="101" t="s">
        <v>1235</v>
      </c>
      <c r="D563" s="101" t="s">
        <v>1236</v>
      </c>
      <c r="E563" s="101">
        <f t="shared" si="18"/>
        <v>6.1</v>
      </c>
      <c r="F563" s="101">
        <v>3.05</v>
      </c>
      <c r="G563" s="101">
        <v>3.05</v>
      </c>
      <c r="H563" s="101"/>
      <c r="I563" s="101"/>
      <c r="J563" s="101"/>
      <c r="K563" s="101">
        <v>3.05</v>
      </c>
      <c r="L563" s="101">
        <v>36</v>
      </c>
      <c r="M563" s="101">
        <v>110</v>
      </c>
    </row>
    <row r="564" spans="1:13" ht="24.95" customHeight="1" x14ac:dyDescent="0.15">
      <c r="A564" s="101"/>
      <c r="B564" s="101">
        <v>12</v>
      </c>
      <c r="C564" s="101" t="s">
        <v>1237</v>
      </c>
      <c r="D564" s="101" t="s">
        <v>1238</v>
      </c>
      <c r="E564" s="101">
        <f t="shared" si="18"/>
        <v>5.9</v>
      </c>
      <c r="F564" s="101">
        <v>2.95</v>
      </c>
      <c r="G564" s="101">
        <v>2.95</v>
      </c>
      <c r="H564" s="101"/>
      <c r="I564" s="101"/>
      <c r="J564" s="101"/>
      <c r="K564" s="101">
        <v>2.95</v>
      </c>
      <c r="L564" s="101">
        <v>22</v>
      </c>
      <c r="M564" s="101">
        <v>65</v>
      </c>
    </row>
    <row r="565" spans="1:13" ht="24.95" customHeight="1" x14ac:dyDescent="0.15">
      <c r="A565" s="101"/>
      <c r="B565" s="101">
        <v>13</v>
      </c>
      <c r="C565" s="101" t="s">
        <v>1239</v>
      </c>
      <c r="D565" s="101" t="s">
        <v>1240</v>
      </c>
      <c r="E565" s="101">
        <f t="shared" si="18"/>
        <v>16.399999999999999</v>
      </c>
      <c r="F565" s="101">
        <v>8.1999999999999993</v>
      </c>
      <c r="G565" s="101">
        <v>8.1999999999999993</v>
      </c>
      <c r="H565" s="101"/>
      <c r="I565" s="101"/>
      <c r="J565" s="101"/>
      <c r="K565" s="101">
        <v>8.1999999999999993</v>
      </c>
      <c r="L565" s="101">
        <v>50</v>
      </c>
      <c r="M565" s="101">
        <v>150</v>
      </c>
    </row>
    <row r="566" spans="1:13" ht="24.95" customHeight="1" x14ac:dyDescent="0.15">
      <c r="A566" s="101"/>
      <c r="B566" s="101">
        <v>14</v>
      </c>
      <c r="C566" s="101" t="s">
        <v>1241</v>
      </c>
      <c r="D566" s="101" t="s">
        <v>1242</v>
      </c>
      <c r="E566" s="101">
        <f t="shared" si="18"/>
        <v>4.8</v>
      </c>
      <c r="F566" s="101">
        <v>2.4</v>
      </c>
      <c r="G566" s="101">
        <v>2.4</v>
      </c>
      <c r="H566" s="101"/>
      <c r="I566" s="101"/>
      <c r="J566" s="101"/>
      <c r="K566" s="101">
        <v>2.4</v>
      </c>
      <c r="L566" s="101">
        <v>5</v>
      </c>
      <c r="M566" s="101">
        <v>15</v>
      </c>
    </row>
    <row r="567" spans="1:13" ht="24.95" customHeight="1" x14ac:dyDescent="0.15">
      <c r="A567" s="101"/>
      <c r="B567" s="101">
        <v>15</v>
      </c>
      <c r="C567" s="101" t="s">
        <v>1243</v>
      </c>
      <c r="D567" s="101" t="s">
        <v>1244</v>
      </c>
      <c r="E567" s="101">
        <f t="shared" si="18"/>
        <v>119</v>
      </c>
      <c r="F567" s="101">
        <v>50</v>
      </c>
      <c r="G567" s="101">
        <v>50</v>
      </c>
      <c r="H567" s="101"/>
      <c r="I567" s="101"/>
      <c r="J567" s="101"/>
      <c r="K567" s="101">
        <v>69</v>
      </c>
      <c r="L567" s="101">
        <v>40</v>
      </c>
      <c r="M567" s="101">
        <v>120</v>
      </c>
    </row>
    <row r="568" spans="1:13" ht="24.95" customHeight="1" x14ac:dyDescent="0.15">
      <c r="A568" s="101"/>
      <c r="B568" s="101">
        <v>16</v>
      </c>
      <c r="C568" s="101" t="s">
        <v>1245</v>
      </c>
      <c r="D568" s="101" t="s">
        <v>1246</v>
      </c>
      <c r="E568" s="101">
        <f t="shared" si="18"/>
        <v>5</v>
      </c>
      <c r="F568" s="101">
        <v>5</v>
      </c>
      <c r="G568" s="101">
        <v>5</v>
      </c>
      <c r="H568" s="101"/>
      <c r="I568" s="101"/>
      <c r="J568" s="101"/>
      <c r="K568" s="101"/>
      <c r="L568" s="101">
        <v>61</v>
      </c>
      <c r="M568" s="101">
        <v>182</v>
      </c>
    </row>
    <row r="569" spans="1:13" ht="24.95" customHeight="1" x14ac:dyDescent="0.15">
      <c r="A569" s="101"/>
      <c r="B569" s="101">
        <v>17</v>
      </c>
      <c r="C569" s="101" t="s">
        <v>1247</v>
      </c>
      <c r="D569" s="101" t="s">
        <v>1248</v>
      </c>
      <c r="E569" s="101">
        <f t="shared" si="18"/>
        <v>30</v>
      </c>
      <c r="F569" s="101">
        <v>30</v>
      </c>
      <c r="G569" s="101">
        <v>30</v>
      </c>
      <c r="H569" s="101"/>
      <c r="I569" s="101"/>
      <c r="J569" s="101"/>
      <c r="K569" s="101"/>
      <c r="L569" s="101">
        <v>190</v>
      </c>
      <c r="M569" s="101">
        <v>571</v>
      </c>
    </row>
    <row r="570" spans="1:13" ht="24.95" customHeight="1" x14ac:dyDescent="0.15">
      <c r="A570" s="101"/>
      <c r="B570" s="101">
        <v>18</v>
      </c>
      <c r="C570" s="101" t="s">
        <v>1249</v>
      </c>
      <c r="D570" s="101" t="s">
        <v>1250</v>
      </c>
      <c r="E570" s="101">
        <f t="shared" si="18"/>
        <v>35.6</v>
      </c>
      <c r="F570" s="101">
        <v>35.6</v>
      </c>
      <c r="G570" s="101">
        <v>35.6</v>
      </c>
      <c r="H570" s="101"/>
      <c r="I570" s="101"/>
      <c r="J570" s="101"/>
      <c r="K570" s="101"/>
      <c r="L570" s="101">
        <v>132</v>
      </c>
      <c r="M570" s="101">
        <v>398</v>
      </c>
    </row>
    <row r="571" spans="1:13" ht="24.95" customHeight="1" x14ac:dyDescent="0.15">
      <c r="A571" s="101"/>
      <c r="B571" s="101">
        <v>19</v>
      </c>
      <c r="C571" s="101" t="s">
        <v>1251</v>
      </c>
      <c r="D571" s="101" t="s">
        <v>1252</v>
      </c>
      <c r="E571" s="101">
        <f t="shared" si="18"/>
        <v>20</v>
      </c>
      <c r="F571" s="101">
        <v>20</v>
      </c>
      <c r="G571" s="101">
        <v>20</v>
      </c>
      <c r="H571" s="101"/>
      <c r="I571" s="101"/>
      <c r="J571" s="101"/>
      <c r="K571" s="101"/>
      <c r="L571" s="101">
        <v>52</v>
      </c>
      <c r="M571" s="101">
        <v>156</v>
      </c>
    </row>
    <row r="572" spans="1:13" ht="24.95" customHeight="1" x14ac:dyDescent="0.15">
      <c r="A572" s="101"/>
      <c r="B572" s="101">
        <v>20</v>
      </c>
      <c r="C572" s="101" t="s">
        <v>1253</v>
      </c>
      <c r="D572" s="101" t="s">
        <v>1254</v>
      </c>
      <c r="E572" s="101">
        <f t="shared" si="18"/>
        <v>34</v>
      </c>
      <c r="F572" s="101">
        <v>34</v>
      </c>
      <c r="G572" s="101">
        <v>34</v>
      </c>
      <c r="H572" s="101"/>
      <c r="I572" s="101"/>
      <c r="J572" s="101"/>
      <c r="K572" s="101"/>
      <c r="L572" s="101">
        <v>352</v>
      </c>
      <c r="M572" s="101">
        <v>1056</v>
      </c>
    </row>
    <row r="573" spans="1:13" ht="24.95" customHeight="1" x14ac:dyDescent="0.15">
      <c r="A573" s="101"/>
      <c r="B573" s="101">
        <v>21</v>
      </c>
      <c r="C573" s="101" t="s">
        <v>1255</v>
      </c>
      <c r="D573" s="101" t="s">
        <v>1256</v>
      </c>
      <c r="E573" s="101">
        <f t="shared" si="18"/>
        <v>30</v>
      </c>
      <c r="F573" s="101">
        <v>30</v>
      </c>
      <c r="G573" s="101">
        <v>30</v>
      </c>
      <c r="H573" s="101"/>
      <c r="I573" s="101"/>
      <c r="J573" s="101"/>
      <c r="K573" s="101"/>
      <c r="L573" s="101">
        <v>42</v>
      </c>
      <c r="M573" s="101">
        <v>125</v>
      </c>
    </row>
    <row r="574" spans="1:13" ht="24.95" customHeight="1" x14ac:dyDescent="0.15">
      <c r="A574" s="101"/>
      <c r="B574" s="101">
        <v>22</v>
      </c>
      <c r="C574" s="101" t="s">
        <v>1257</v>
      </c>
      <c r="D574" s="101" t="s">
        <v>1258</v>
      </c>
      <c r="E574" s="101">
        <f t="shared" si="18"/>
        <v>0.8</v>
      </c>
      <c r="F574" s="101">
        <v>0.8</v>
      </c>
      <c r="G574" s="101">
        <v>0.8</v>
      </c>
      <c r="H574" s="101"/>
      <c r="I574" s="101"/>
      <c r="J574" s="101"/>
      <c r="K574" s="101"/>
      <c r="L574" s="101">
        <v>3</v>
      </c>
      <c r="M574" s="101">
        <v>10</v>
      </c>
    </row>
    <row r="575" spans="1:13" ht="24.95" customHeight="1" x14ac:dyDescent="0.15">
      <c r="A575" s="101"/>
      <c r="B575" s="101">
        <v>23</v>
      </c>
      <c r="C575" s="101" t="s">
        <v>1259</v>
      </c>
      <c r="D575" s="101" t="s">
        <v>1260</v>
      </c>
      <c r="E575" s="101">
        <f t="shared" si="18"/>
        <v>12</v>
      </c>
      <c r="F575" s="101">
        <v>12</v>
      </c>
      <c r="G575" s="101">
        <v>12</v>
      </c>
      <c r="H575" s="101"/>
      <c r="I575" s="101"/>
      <c r="J575" s="101"/>
      <c r="K575" s="101"/>
      <c r="L575" s="101">
        <v>273</v>
      </c>
      <c r="M575" s="101">
        <v>821</v>
      </c>
    </row>
    <row r="576" spans="1:13" ht="24.95" customHeight="1" x14ac:dyDescent="0.15">
      <c r="A576" s="101"/>
      <c r="B576" s="101">
        <v>24</v>
      </c>
      <c r="C576" s="101" t="s">
        <v>1261</v>
      </c>
      <c r="D576" s="101" t="s">
        <v>1262</v>
      </c>
      <c r="E576" s="101">
        <f t="shared" si="18"/>
        <v>30</v>
      </c>
      <c r="F576" s="101">
        <v>4</v>
      </c>
      <c r="G576" s="101">
        <v>4</v>
      </c>
      <c r="H576" s="101"/>
      <c r="I576" s="101"/>
      <c r="J576" s="101"/>
      <c r="K576" s="101">
        <v>26</v>
      </c>
      <c r="L576" s="101">
        <v>6</v>
      </c>
      <c r="M576" s="101">
        <v>20</v>
      </c>
    </row>
    <row r="577" spans="1:13" ht="24.95" customHeight="1" x14ac:dyDescent="0.15">
      <c r="A577" s="101"/>
      <c r="B577" s="101">
        <v>25</v>
      </c>
      <c r="C577" s="101" t="s">
        <v>1263</v>
      </c>
      <c r="D577" s="101" t="s">
        <v>1264</v>
      </c>
      <c r="E577" s="101">
        <f t="shared" si="18"/>
        <v>12</v>
      </c>
      <c r="F577" s="101">
        <v>12</v>
      </c>
      <c r="G577" s="101">
        <v>12</v>
      </c>
      <c r="H577" s="101"/>
      <c r="I577" s="101"/>
      <c r="J577" s="101"/>
      <c r="K577" s="101"/>
      <c r="L577" s="101">
        <v>3</v>
      </c>
      <c r="M577" s="101">
        <v>10</v>
      </c>
    </row>
    <row r="578" spans="1:13" ht="33.75" x14ac:dyDescent="0.15">
      <c r="A578" s="101"/>
      <c r="B578" s="101">
        <v>26</v>
      </c>
      <c r="C578" s="101" t="s">
        <v>1265</v>
      </c>
      <c r="D578" s="101" t="s">
        <v>1266</v>
      </c>
      <c r="E578" s="101">
        <f t="shared" si="18"/>
        <v>50</v>
      </c>
      <c r="F578" s="101">
        <v>15</v>
      </c>
      <c r="G578" s="101">
        <v>15</v>
      </c>
      <c r="H578" s="101"/>
      <c r="I578" s="101"/>
      <c r="J578" s="101"/>
      <c r="K578" s="101">
        <v>35</v>
      </c>
      <c r="L578" s="101">
        <v>6</v>
      </c>
      <c r="M578" s="101">
        <v>18</v>
      </c>
    </row>
    <row r="579" spans="1:13" ht="67.5" x14ac:dyDescent="0.15">
      <c r="A579" s="101"/>
      <c r="B579" s="101">
        <v>27</v>
      </c>
      <c r="C579" s="101" t="s">
        <v>1267</v>
      </c>
      <c r="D579" s="101" t="s">
        <v>1268</v>
      </c>
      <c r="E579" s="101">
        <f t="shared" si="18"/>
        <v>126.624</v>
      </c>
      <c r="F579" s="101">
        <v>126.624</v>
      </c>
      <c r="G579" s="101">
        <v>126.624</v>
      </c>
      <c r="H579" s="101"/>
      <c r="I579" s="101"/>
      <c r="J579" s="101"/>
      <c r="K579" s="101"/>
      <c r="L579" s="101">
        <v>667</v>
      </c>
      <c r="M579" s="101">
        <v>2335</v>
      </c>
    </row>
    <row r="580" spans="1:13" ht="22.5" x14ac:dyDescent="0.15">
      <c r="A580" s="101"/>
      <c r="B580" s="101">
        <v>28</v>
      </c>
      <c r="C580" s="101" t="s">
        <v>1269</v>
      </c>
      <c r="D580" s="101" t="s">
        <v>1270</v>
      </c>
      <c r="E580" s="101">
        <f t="shared" si="18"/>
        <v>3.45</v>
      </c>
      <c r="F580" s="101">
        <v>3.45</v>
      </c>
      <c r="G580" s="101">
        <v>3.45</v>
      </c>
      <c r="H580" s="101"/>
      <c r="I580" s="101"/>
      <c r="J580" s="101"/>
      <c r="K580" s="101"/>
      <c r="L580" s="101">
        <v>54</v>
      </c>
      <c r="M580" s="101">
        <v>162</v>
      </c>
    </row>
    <row r="581" spans="1:13" ht="56.25" x14ac:dyDescent="0.15">
      <c r="A581" s="101"/>
      <c r="B581" s="101">
        <v>29</v>
      </c>
      <c r="C581" s="101" t="s">
        <v>1271</v>
      </c>
      <c r="D581" s="101" t="s">
        <v>1272</v>
      </c>
      <c r="E581" s="101">
        <f t="shared" si="18"/>
        <v>50</v>
      </c>
      <c r="F581" s="101">
        <v>20.2</v>
      </c>
      <c r="G581" s="101">
        <v>20.2</v>
      </c>
      <c r="H581" s="101"/>
      <c r="I581" s="101"/>
      <c r="J581" s="101"/>
      <c r="K581" s="101">
        <v>29.8</v>
      </c>
      <c r="L581" s="101">
        <v>114</v>
      </c>
      <c r="M581" s="101">
        <v>343</v>
      </c>
    </row>
    <row r="582" spans="1:13" ht="67.5" x14ac:dyDescent="0.15">
      <c r="A582" s="101"/>
      <c r="B582" s="101">
        <v>30</v>
      </c>
      <c r="C582" s="101" t="s">
        <v>1273</v>
      </c>
      <c r="D582" s="101" t="s">
        <v>1274</v>
      </c>
      <c r="E582" s="101">
        <f t="shared" si="18"/>
        <v>14.5</v>
      </c>
      <c r="F582" s="101">
        <v>9</v>
      </c>
      <c r="G582" s="101">
        <v>9</v>
      </c>
      <c r="H582" s="101"/>
      <c r="I582" s="101"/>
      <c r="J582" s="101"/>
      <c r="K582" s="101">
        <v>5.5</v>
      </c>
      <c r="L582" s="101">
        <v>78</v>
      </c>
      <c r="M582" s="101">
        <v>235</v>
      </c>
    </row>
    <row r="583" spans="1:13" ht="33.75" x14ac:dyDescent="0.15">
      <c r="A583" s="101"/>
      <c r="B583" s="101">
        <v>31</v>
      </c>
      <c r="C583" s="101" t="s">
        <v>1275</v>
      </c>
      <c r="D583" s="101" t="s">
        <v>1276</v>
      </c>
      <c r="E583" s="101">
        <f t="shared" si="18"/>
        <v>13</v>
      </c>
      <c r="F583" s="101">
        <v>9.1</v>
      </c>
      <c r="G583" s="101">
        <v>9.1</v>
      </c>
      <c r="H583" s="101"/>
      <c r="I583" s="101"/>
      <c r="J583" s="101"/>
      <c r="K583" s="101">
        <v>3.9</v>
      </c>
      <c r="L583" s="101">
        <v>61</v>
      </c>
      <c r="M583" s="101">
        <v>183</v>
      </c>
    </row>
    <row r="584" spans="1:13" ht="45" x14ac:dyDescent="0.15">
      <c r="A584" s="101"/>
      <c r="B584" s="101">
        <v>32</v>
      </c>
      <c r="C584" s="101" t="s">
        <v>1277</v>
      </c>
      <c r="D584" s="101" t="s">
        <v>1278</v>
      </c>
      <c r="E584" s="101">
        <f t="shared" si="18"/>
        <v>34.908000000000001</v>
      </c>
      <c r="F584" s="101">
        <v>17.454000000000001</v>
      </c>
      <c r="G584" s="101">
        <v>17.454000000000001</v>
      </c>
      <c r="H584" s="101"/>
      <c r="I584" s="101"/>
      <c r="J584" s="101"/>
      <c r="K584" s="101">
        <v>17.454000000000001</v>
      </c>
      <c r="L584" s="101">
        <v>236</v>
      </c>
      <c r="M584" s="101">
        <v>709</v>
      </c>
    </row>
    <row r="585" spans="1:13" ht="33.75" x14ac:dyDescent="0.15">
      <c r="A585" s="101"/>
      <c r="B585" s="101">
        <v>33</v>
      </c>
      <c r="C585" s="101" t="s">
        <v>1279</v>
      </c>
      <c r="D585" s="101" t="s">
        <v>1280</v>
      </c>
      <c r="E585" s="101">
        <f t="shared" si="18"/>
        <v>6.34</v>
      </c>
      <c r="F585" s="101">
        <v>3.17</v>
      </c>
      <c r="G585" s="101">
        <v>3.17</v>
      </c>
      <c r="H585" s="101"/>
      <c r="I585" s="101"/>
      <c r="J585" s="101"/>
      <c r="K585" s="101">
        <v>3.17</v>
      </c>
      <c r="L585" s="101">
        <v>75</v>
      </c>
      <c r="M585" s="101">
        <v>225</v>
      </c>
    </row>
    <row r="586" spans="1:13" ht="56.25" x14ac:dyDescent="0.15">
      <c r="A586" s="101"/>
      <c r="B586" s="101">
        <v>34</v>
      </c>
      <c r="C586" s="101" t="s">
        <v>1281</v>
      </c>
      <c r="D586" s="101" t="s">
        <v>1282</v>
      </c>
      <c r="E586" s="101">
        <f t="shared" si="18"/>
        <v>500</v>
      </c>
      <c r="F586" s="101">
        <v>231.5</v>
      </c>
      <c r="G586" s="101">
        <v>231.5</v>
      </c>
      <c r="H586" s="101"/>
      <c r="I586" s="101"/>
      <c r="J586" s="101"/>
      <c r="K586" s="101">
        <v>268.5</v>
      </c>
      <c r="L586" s="101">
        <v>494</v>
      </c>
      <c r="M586" s="101">
        <v>1483</v>
      </c>
    </row>
    <row r="587" spans="1:13" ht="45" x14ac:dyDescent="0.15">
      <c r="A587" s="101"/>
      <c r="B587" s="101">
        <v>35</v>
      </c>
      <c r="C587" s="101" t="s">
        <v>1283</v>
      </c>
      <c r="D587" s="101" t="s">
        <v>1284</v>
      </c>
      <c r="E587" s="101">
        <f t="shared" si="18"/>
        <v>520</v>
      </c>
      <c r="F587" s="101">
        <v>256</v>
      </c>
      <c r="G587" s="101">
        <v>256</v>
      </c>
      <c r="H587" s="101"/>
      <c r="I587" s="101"/>
      <c r="J587" s="101"/>
      <c r="K587" s="101">
        <v>264</v>
      </c>
      <c r="L587" s="101">
        <v>569</v>
      </c>
      <c r="M587" s="101">
        <v>1708</v>
      </c>
    </row>
    <row r="588" spans="1:13" ht="24.95" customHeight="1" x14ac:dyDescent="0.15">
      <c r="A588" s="101"/>
      <c r="B588" s="101">
        <v>36</v>
      </c>
      <c r="C588" s="101" t="s">
        <v>1285</v>
      </c>
      <c r="D588" s="101" t="s">
        <v>1286</v>
      </c>
      <c r="E588" s="101">
        <f t="shared" si="18"/>
        <v>6.58</v>
      </c>
      <c r="F588" s="101">
        <v>3.29</v>
      </c>
      <c r="G588" s="101">
        <v>3.29</v>
      </c>
      <c r="H588" s="101"/>
      <c r="I588" s="101"/>
      <c r="J588" s="101"/>
      <c r="K588" s="101">
        <v>3.29</v>
      </c>
      <c r="L588" s="101">
        <v>56</v>
      </c>
      <c r="M588" s="101">
        <v>167</v>
      </c>
    </row>
    <row r="589" spans="1:13" ht="24.95" customHeight="1" x14ac:dyDescent="0.15">
      <c r="A589" s="101"/>
      <c r="B589" s="101">
        <v>37</v>
      </c>
      <c r="C589" s="101" t="s">
        <v>1287</v>
      </c>
      <c r="D589" s="101" t="s">
        <v>1288</v>
      </c>
      <c r="E589" s="101">
        <f t="shared" si="18"/>
        <v>28.619999999999997</v>
      </c>
      <c r="F589" s="101">
        <v>15.33</v>
      </c>
      <c r="G589" s="101">
        <v>15.33</v>
      </c>
      <c r="H589" s="101"/>
      <c r="I589" s="101"/>
      <c r="J589" s="101"/>
      <c r="K589" s="101">
        <v>13.29</v>
      </c>
      <c r="L589" s="101">
        <v>88</v>
      </c>
      <c r="M589" s="101">
        <v>265</v>
      </c>
    </row>
    <row r="590" spans="1:13" ht="24.95" customHeight="1" x14ac:dyDescent="0.15">
      <c r="A590" s="101"/>
      <c r="B590" s="101">
        <v>38</v>
      </c>
      <c r="C590" s="101" t="s">
        <v>1289</v>
      </c>
      <c r="D590" s="101" t="s">
        <v>1290</v>
      </c>
      <c r="E590" s="101">
        <f t="shared" si="18"/>
        <v>122.73399999999999</v>
      </c>
      <c r="F590" s="101">
        <v>122.73399999999999</v>
      </c>
      <c r="G590" s="101">
        <v>122.73399999999999</v>
      </c>
      <c r="H590" s="101"/>
      <c r="I590" s="101"/>
      <c r="J590" s="101"/>
      <c r="K590" s="101"/>
      <c r="L590" s="101">
        <v>495</v>
      </c>
      <c r="M590" s="101">
        <v>1767</v>
      </c>
    </row>
    <row r="591" spans="1:13" ht="24.95" customHeight="1" x14ac:dyDescent="0.15">
      <c r="A591" s="101"/>
      <c r="B591" s="101">
        <v>39</v>
      </c>
      <c r="C591" s="101" t="s">
        <v>1291</v>
      </c>
      <c r="D591" s="101" t="s">
        <v>1292</v>
      </c>
      <c r="E591" s="101">
        <f t="shared" si="18"/>
        <v>22.43</v>
      </c>
      <c r="F591" s="101">
        <v>6.5519999999999996</v>
      </c>
      <c r="G591" s="101">
        <v>6.5519999999999996</v>
      </c>
      <c r="H591" s="101"/>
      <c r="I591" s="101"/>
      <c r="J591" s="101"/>
      <c r="K591" s="101">
        <v>15.878</v>
      </c>
      <c r="L591" s="101">
        <v>35</v>
      </c>
      <c r="M591" s="101">
        <v>100</v>
      </c>
    </row>
    <row r="592" spans="1:13" ht="24.95" customHeight="1" x14ac:dyDescent="0.15">
      <c r="A592" s="101"/>
      <c r="B592" s="101">
        <v>40</v>
      </c>
      <c r="C592" s="101" t="s">
        <v>1293</v>
      </c>
      <c r="D592" s="101" t="s">
        <v>1294</v>
      </c>
      <c r="E592" s="101">
        <f t="shared" si="18"/>
        <v>16</v>
      </c>
      <c r="F592" s="101">
        <v>9.6</v>
      </c>
      <c r="G592" s="101">
        <v>9.6</v>
      </c>
      <c r="H592" s="101"/>
      <c r="I592" s="101"/>
      <c r="J592" s="101"/>
      <c r="K592" s="101">
        <v>6.4</v>
      </c>
      <c r="L592" s="101">
        <v>27</v>
      </c>
      <c r="M592" s="101">
        <v>69</v>
      </c>
    </row>
    <row r="593" spans="1:13" ht="24.95" customHeight="1" x14ac:dyDescent="0.15">
      <c r="A593" s="101"/>
      <c r="B593" s="101">
        <v>41</v>
      </c>
      <c r="C593" s="101" t="s">
        <v>1295</v>
      </c>
      <c r="D593" s="101" t="s">
        <v>1296</v>
      </c>
      <c r="E593" s="101">
        <f t="shared" si="18"/>
        <v>5.0999999999999996</v>
      </c>
      <c r="F593" s="101">
        <v>1.53</v>
      </c>
      <c r="G593" s="101">
        <v>1.53</v>
      </c>
      <c r="H593" s="101"/>
      <c r="I593" s="101"/>
      <c r="J593" s="101"/>
      <c r="K593" s="101">
        <v>3.57</v>
      </c>
      <c r="L593" s="101">
        <v>60</v>
      </c>
      <c r="M593" s="101">
        <v>168</v>
      </c>
    </row>
    <row r="594" spans="1:13" ht="24.95" customHeight="1" x14ac:dyDescent="0.15">
      <c r="A594" s="101"/>
      <c r="B594" s="101">
        <v>42</v>
      </c>
      <c r="C594" s="101" t="s">
        <v>1297</v>
      </c>
      <c r="D594" s="101" t="s">
        <v>1298</v>
      </c>
      <c r="E594" s="101">
        <f t="shared" si="18"/>
        <v>14.600000000000001</v>
      </c>
      <c r="F594" s="101">
        <v>13.14</v>
      </c>
      <c r="G594" s="101">
        <v>13.14</v>
      </c>
      <c r="H594" s="101"/>
      <c r="I594" s="101"/>
      <c r="J594" s="101"/>
      <c r="K594" s="101">
        <v>1.46</v>
      </c>
      <c r="L594" s="101">
        <v>12</v>
      </c>
      <c r="M594" s="101">
        <v>37</v>
      </c>
    </row>
    <row r="595" spans="1:13" ht="24.95" customHeight="1" x14ac:dyDescent="0.15">
      <c r="A595" s="101"/>
      <c r="B595" s="101">
        <v>43</v>
      </c>
      <c r="C595" s="101" t="s">
        <v>1299</v>
      </c>
      <c r="D595" s="101" t="s">
        <v>1300</v>
      </c>
      <c r="E595" s="101">
        <f t="shared" si="18"/>
        <v>122.98399999999999</v>
      </c>
      <c r="F595" s="101">
        <v>122.98399999999999</v>
      </c>
      <c r="G595" s="101">
        <v>122.98399999999999</v>
      </c>
      <c r="H595" s="101"/>
      <c r="I595" s="101"/>
      <c r="J595" s="101"/>
      <c r="K595" s="101"/>
      <c r="L595" s="101">
        <v>495</v>
      </c>
      <c r="M595" s="101">
        <v>1767</v>
      </c>
    </row>
    <row r="596" spans="1:13" ht="24.95" customHeight="1" x14ac:dyDescent="0.15">
      <c r="A596" s="101"/>
      <c r="B596" s="101">
        <v>44</v>
      </c>
      <c r="C596" s="101" t="s">
        <v>1301</v>
      </c>
      <c r="D596" s="101" t="s">
        <v>1302</v>
      </c>
      <c r="E596" s="101">
        <f t="shared" si="18"/>
        <v>5.25</v>
      </c>
      <c r="F596" s="101">
        <v>5.25</v>
      </c>
      <c r="G596" s="101">
        <v>5.25</v>
      </c>
      <c r="H596" s="101"/>
      <c r="I596" s="101"/>
      <c r="J596" s="101"/>
      <c r="K596" s="101"/>
      <c r="L596" s="101">
        <v>25</v>
      </c>
      <c r="M596" s="101">
        <v>109</v>
      </c>
    </row>
    <row r="597" spans="1:13" ht="24.95" customHeight="1" x14ac:dyDescent="0.15">
      <c r="A597" s="101"/>
      <c r="B597" s="101">
        <v>45</v>
      </c>
      <c r="C597" s="101" t="s">
        <v>1303</v>
      </c>
      <c r="D597" s="101" t="s">
        <v>1304</v>
      </c>
      <c r="E597" s="101">
        <f t="shared" si="18"/>
        <v>2.9</v>
      </c>
      <c r="F597" s="101">
        <v>2.9</v>
      </c>
      <c r="G597" s="101">
        <v>2.9</v>
      </c>
      <c r="H597" s="101"/>
      <c r="I597" s="101"/>
      <c r="J597" s="101"/>
      <c r="K597" s="101"/>
      <c r="L597" s="101">
        <v>28</v>
      </c>
      <c r="M597" s="101">
        <v>122</v>
      </c>
    </row>
    <row r="598" spans="1:13" ht="24.95" customHeight="1" x14ac:dyDescent="0.15">
      <c r="A598" s="101"/>
      <c r="B598" s="101">
        <v>46</v>
      </c>
      <c r="C598" s="101" t="s">
        <v>1305</v>
      </c>
      <c r="D598" s="101" t="s">
        <v>1306</v>
      </c>
      <c r="E598" s="101">
        <f t="shared" si="18"/>
        <v>1.5</v>
      </c>
      <c r="F598" s="101">
        <v>1.5</v>
      </c>
      <c r="G598" s="101">
        <v>1.5</v>
      </c>
      <c r="H598" s="101"/>
      <c r="I598" s="101"/>
      <c r="J598" s="101"/>
      <c r="K598" s="101"/>
      <c r="L598" s="101">
        <v>3</v>
      </c>
      <c r="M598" s="101">
        <v>10</v>
      </c>
    </row>
    <row r="599" spans="1:13" ht="24.95" customHeight="1" x14ac:dyDescent="0.15">
      <c r="A599" s="101"/>
      <c r="B599" s="101">
        <v>47</v>
      </c>
      <c r="C599" s="101" t="s">
        <v>1307</v>
      </c>
      <c r="D599" s="101" t="s">
        <v>1308</v>
      </c>
      <c r="E599" s="101">
        <f t="shared" si="18"/>
        <v>1.92</v>
      </c>
      <c r="F599" s="101">
        <v>1.92</v>
      </c>
      <c r="G599" s="101">
        <v>1.92</v>
      </c>
      <c r="H599" s="101"/>
      <c r="I599" s="101"/>
      <c r="J599" s="101"/>
      <c r="K599" s="101"/>
      <c r="L599" s="101">
        <v>11</v>
      </c>
      <c r="M599" s="101">
        <v>32</v>
      </c>
    </row>
    <row r="600" spans="1:13" ht="24.95" customHeight="1" x14ac:dyDescent="0.15">
      <c r="A600" s="101"/>
      <c r="B600" s="101">
        <v>48</v>
      </c>
      <c r="C600" s="101" t="s">
        <v>1309</v>
      </c>
      <c r="D600" s="101" t="s">
        <v>1310</v>
      </c>
      <c r="E600" s="101">
        <f t="shared" si="18"/>
        <v>3.7</v>
      </c>
      <c r="F600" s="101">
        <v>3.7</v>
      </c>
      <c r="G600" s="101">
        <v>3.7</v>
      </c>
      <c r="H600" s="101"/>
      <c r="I600" s="101"/>
      <c r="J600" s="101"/>
      <c r="K600" s="101"/>
      <c r="L600" s="101">
        <v>17</v>
      </c>
      <c r="M600" s="101">
        <v>51</v>
      </c>
    </row>
    <row r="601" spans="1:13" ht="24.95" customHeight="1" x14ac:dyDescent="0.15">
      <c r="A601" s="101"/>
      <c r="B601" s="101">
        <v>49</v>
      </c>
      <c r="C601" s="101" t="s">
        <v>1311</v>
      </c>
      <c r="D601" s="101" t="s">
        <v>1312</v>
      </c>
      <c r="E601" s="101">
        <f t="shared" si="18"/>
        <v>1.0149999999999999</v>
      </c>
      <c r="F601" s="101">
        <v>1.0149999999999999</v>
      </c>
      <c r="G601" s="101">
        <v>1.0149999999999999</v>
      </c>
      <c r="H601" s="101"/>
      <c r="I601" s="101"/>
      <c r="J601" s="101"/>
      <c r="K601" s="101"/>
      <c r="L601" s="101">
        <v>25</v>
      </c>
      <c r="M601" s="101">
        <v>74</v>
      </c>
    </row>
    <row r="602" spans="1:13" ht="24.95" customHeight="1" x14ac:dyDescent="0.15">
      <c r="A602" s="101"/>
      <c r="B602" s="101">
        <v>50</v>
      </c>
      <c r="C602" s="101" t="s">
        <v>1313</v>
      </c>
      <c r="D602" s="101" t="s">
        <v>1314</v>
      </c>
      <c r="E602" s="101">
        <f t="shared" si="18"/>
        <v>0.60340000000000005</v>
      </c>
      <c r="F602" s="101">
        <v>0.60340000000000005</v>
      </c>
      <c r="G602" s="101">
        <v>0.60340000000000005</v>
      </c>
      <c r="H602" s="101"/>
      <c r="I602" s="101"/>
      <c r="J602" s="101"/>
      <c r="K602" s="101"/>
      <c r="L602" s="101">
        <v>10</v>
      </c>
      <c r="M602" s="101">
        <v>30</v>
      </c>
    </row>
    <row r="603" spans="1:13" ht="24.95" customHeight="1" x14ac:dyDescent="0.15">
      <c r="A603" s="101"/>
      <c r="B603" s="101">
        <v>51</v>
      </c>
      <c r="C603" s="101" t="s">
        <v>1315</v>
      </c>
      <c r="D603" s="101" t="s">
        <v>1316</v>
      </c>
      <c r="E603" s="101">
        <f t="shared" si="18"/>
        <v>3.5000000000000003E-2</v>
      </c>
      <c r="F603" s="101">
        <v>3.5000000000000003E-2</v>
      </c>
      <c r="G603" s="101">
        <v>3.5000000000000003E-2</v>
      </c>
      <c r="H603" s="101"/>
      <c r="I603" s="101"/>
      <c r="J603" s="101"/>
      <c r="K603" s="101"/>
      <c r="L603" s="101">
        <v>130</v>
      </c>
      <c r="M603" s="101">
        <v>2</v>
      </c>
    </row>
    <row r="604" spans="1:13" ht="24.95" customHeight="1" x14ac:dyDescent="0.15">
      <c r="A604" s="101"/>
      <c r="B604" s="101">
        <v>52</v>
      </c>
      <c r="C604" s="101" t="s">
        <v>1317</v>
      </c>
      <c r="D604" s="101" t="s">
        <v>1318</v>
      </c>
      <c r="E604" s="101">
        <f t="shared" si="18"/>
        <v>0.90300000000000002</v>
      </c>
      <c r="F604" s="101">
        <v>0.90300000000000002</v>
      </c>
      <c r="G604" s="101">
        <v>0.90300000000000002</v>
      </c>
      <c r="H604" s="101"/>
      <c r="I604" s="101"/>
      <c r="J604" s="101"/>
      <c r="K604" s="101"/>
      <c r="L604" s="101">
        <v>4</v>
      </c>
      <c r="M604" s="101">
        <v>13</v>
      </c>
    </row>
    <row r="605" spans="1:13" ht="24.95" customHeight="1" x14ac:dyDescent="0.15">
      <c r="A605" s="101"/>
      <c r="B605" s="101">
        <v>53</v>
      </c>
      <c r="C605" s="101" t="s">
        <v>1319</v>
      </c>
      <c r="D605" s="101" t="s">
        <v>1320</v>
      </c>
      <c r="E605" s="101">
        <f t="shared" si="18"/>
        <v>0.245</v>
      </c>
      <c r="F605" s="101">
        <v>0.245</v>
      </c>
      <c r="G605" s="101">
        <v>0.245</v>
      </c>
      <c r="H605" s="101"/>
      <c r="I605" s="101"/>
      <c r="J605" s="101"/>
      <c r="K605" s="101"/>
      <c r="L605" s="101">
        <v>4</v>
      </c>
      <c r="M605" s="101">
        <v>13</v>
      </c>
    </row>
    <row r="606" spans="1:13" ht="24.95" customHeight="1" x14ac:dyDescent="0.15">
      <c r="A606" s="101"/>
      <c r="B606" s="101">
        <v>54</v>
      </c>
      <c r="C606" s="101" t="s">
        <v>1321</v>
      </c>
      <c r="D606" s="101" t="s">
        <v>1322</v>
      </c>
      <c r="E606" s="101">
        <f t="shared" si="18"/>
        <v>2.2400000000000002</v>
      </c>
      <c r="F606" s="101">
        <v>2.2400000000000002</v>
      </c>
      <c r="G606" s="101">
        <v>2.2400000000000002</v>
      </c>
      <c r="H606" s="101"/>
      <c r="I606" s="101"/>
      <c r="J606" s="101"/>
      <c r="K606" s="101"/>
      <c r="L606" s="101">
        <v>16</v>
      </c>
      <c r="M606" s="101">
        <v>49</v>
      </c>
    </row>
    <row r="607" spans="1:13" ht="24.95" customHeight="1" x14ac:dyDescent="0.15">
      <c r="A607" s="101"/>
      <c r="B607" s="101">
        <v>55</v>
      </c>
      <c r="C607" s="101" t="s">
        <v>1323</v>
      </c>
      <c r="D607" s="101" t="s">
        <v>1324</v>
      </c>
      <c r="E607" s="101">
        <f t="shared" si="18"/>
        <v>3.08</v>
      </c>
      <c r="F607" s="101">
        <v>3.08</v>
      </c>
      <c r="G607" s="101">
        <v>3.08</v>
      </c>
      <c r="H607" s="101"/>
      <c r="I607" s="101"/>
      <c r="J607" s="101"/>
      <c r="K607" s="101"/>
      <c r="L607" s="101">
        <v>24</v>
      </c>
      <c r="M607" s="101">
        <v>73</v>
      </c>
    </row>
    <row r="608" spans="1:13" ht="24.95" customHeight="1" x14ac:dyDescent="0.15">
      <c r="A608" s="101"/>
      <c r="B608" s="101">
        <v>56</v>
      </c>
      <c r="C608" s="101" t="s">
        <v>1325</v>
      </c>
      <c r="D608" s="101" t="s">
        <v>1326</v>
      </c>
      <c r="E608" s="101">
        <f t="shared" si="18"/>
        <v>6.3140000000000001</v>
      </c>
      <c r="F608" s="101">
        <v>6.3140000000000001</v>
      </c>
      <c r="G608" s="101">
        <v>6.3140000000000001</v>
      </c>
      <c r="H608" s="101"/>
      <c r="I608" s="101"/>
      <c r="J608" s="101"/>
      <c r="K608" s="101"/>
      <c r="L608" s="101">
        <v>48</v>
      </c>
      <c r="M608" s="101">
        <v>145</v>
      </c>
    </row>
    <row r="609" spans="1:13" ht="24.95" customHeight="1" x14ac:dyDescent="0.15">
      <c r="A609" s="101"/>
      <c r="B609" s="101">
        <v>57</v>
      </c>
      <c r="C609" s="101" t="s">
        <v>1435</v>
      </c>
      <c r="D609" s="101" t="s">
        <v>6759</v>
      </c>
      <c r="E609" s="101">
        <f>SUM(F609,K609)</f>
        <v>1000</v>
      </c>
      <c r="F609" s="101">
        <v>1000</v>
      </c>
      <c r="G609" s="101">
        <v>1000</v>
      </c>
      <c r="H609" s="101"/>
      <c r="I609" s="101"/>
      <c r="J609" s="101"/>
      <c r="K609" s="101"/>
      <c r="L609" s="101">
        <v>2746</v>
      </c>
      <c r="M609" s="101">
        <v>8239</v>
      </c>
    </row>
    <row r="610" spans="1:13" ht="24.95" customHeight="1" x14ac:dyDescent="0.15">
      <c r="A610" s="101" t="s">
        <v>1437</v>
      </c>
      <c r="B610" s="101">
        <v>15</v>
      </c>
      <c r="C610" s="101"/>
      <c r="D610" s="101"/>
      <c r="E610" s="101">
        <f t="shared" ref="E610:M610" si="19">SUM(E611:E625)</f>
        <v>1956.8200000000002</v>
      </c>
      <c r="F610" s="101">
        <f t="shared" si="19"/>
        <v>1197</v>
      </c>
      <c r="G610" s="101">
        <f t="shared" si="19"/>
        <v>1197</v>
      </c>
      <c r="H610" s="101">
        <f t="shared" si="19"/>
        <v>0</v>
      </c>
      <c r="I610" s="101">
        <f t="shared" si="19"/>
        <v>0</v>
      </c>
      <c r="J610" s="101">
        <f t="shared" si="19"/>
        <v>0</v>
      </c>
      <c r="K610" s="101">
        <f t="shared" si="19"/>
        <v>759.81999999999994</v>
      </c>
      <c r="L610" s="101">
        <f t="shared" si="19"/>
        <v>1117</v>
      </c>
      <c r="M610" s="101">
        <f t="shared" si="19"/>
        <v>3592</v>
      </c>
    </row>
    <row r="611" spans="1:13" ht="45" x14ac:dyDescent="0.15">
      <c r="A611" s="101"/>
      <c r="B611" s="101">
        <v>1</v>
      </c>
      <c r="C611" s="101" t="s">
        <v>1438</v>
      </c>
      <c r="D611" s="101" t="s">
        <v>1439</v>
      </c>
      <c r="E611" s="101">
        <f t="shared" ref="E611:E625" si="20">SUM(F611,K611)</f>
        <v>540</v>
      </c>
      <c r="F611" s="101">
        <v>90</v>
      </c>
      <c r="G611" s="101">
        <v>90</v>
      </c>
      <c r="H611" s="101"/>
      <c r="I611" s="101"/>
      <c r="J611" s="101"/>
      <c r="K611" s="101">
        <v>450</v>
      </c>
      <c r="L611" s="101">
        <v>160</v>
      </c>
      <c r="M611" s="101">
        <v>480</v>
      </c>
    </row>
    <row r="612" spans="1:13" ht="24.95" customHeight="1" x14ac:dyDescent="0.15">
      <c r="A612" s="101"/>
      <c r="B612" s="101">
        <v>2</v>
      </c>
      <c r="C612" s="101" t="s">
        <v>1440</v>
      </c>
      <c r="D612" s="101" t="s">
        <v>1441</v>
      </c>
      <c r="E612" s="101">
        <f t="shared" si="20"/>
        <v>8.5</v>
      </c>
      <c r="F612" s="101">
        <v>8.5</v>
      </c>
      <c r="G612" s="101">
        <v>8.5</v>
      </c>
      <c r="H612" s="101"/>
      <c r="I612" s="101"/>
      <c r="J612" s="101"/>
      <c r="K612" s="101"/>
      <c r="L612" s="101">
        <v>19</v>
      </c>
      <c r="M612" s="101">
        <v>56</v>
      </c>
    </row>
    <row r="613" spans="1:13" ht="24.95" customHeight="1" x14ac:dyDescent="0.15">
      <c r="A613" s="101"/>
      <c r="B613" s="101">
        <v>3</v>
      </c>
      <c r="C613" s="101" t="s">
        <v>1442</v>
      </c>
      <c r="D613" s="101" t="s">
        <v>1443</v>
      </c>
      <c r="E613" s="101">
        <f t="shared" si="20"/>
        <v>80</v>
      </c>
      <c r="F613" s="101">
        <v>80</v>
      </c>
      <c r="G613" s="101">
        <v>80</v>
      </c>
      <c r="H613" s="101"/>
      <c r="I613" s="101"/>
      <c r="J613" s="101"/>
      <c r="K613" s="101"/>
      <c r="L613" s="101">
        <v>109</v>
      </c>
      <c r="M613" s="101">
        <v>328</v>
      </c>
    </row>
    <row r="614" spans="1:13" ht="24.95" customHeight="1" x14ac:dyDescent="0.15">
      <c r="A614" s="101"/>
      <c r="B614" s="101">
        <v>4</v>
      </c>
      <c r="C614" s="101" t="s">
        <v>1444</v>
      </c>
      <c r="D614" s="101" t="s">
        <v>1445</v>
      </c>
      <c r="E614" s="101">
        <f t="shared" si="20"/>
        <v>180</v>
      </c>
      <c r="F614" s="101">
        <v>180</v>
      </c>
      <c r="G614" s="101">
        <v>180</v>
      </c>
      <c r="H614" s="101"/>
      <c r="I614" s="101"/>
      <c r="J614" s="101"/>
      <c r="K614" s="101"/>
      <c r="L614" s="101">
        <v>105</v>
      </c>
      <c r="M614" s="101">
        <v>314</v>
      </c>
    </row>
    <row r="615" spans="1:13" ht="24.95" customHeight="1" x14ac:dyDescent="0.15">
      <c r="A615" s="101"/>
      <c r="B615" s="101">
        <v>5</v>
      </c>
      <c r="C615" s="101" t="s">
        <v>1446</v>
      </c>
      <c r="D615" s="101" t="s">
        <v>1447</v>
      </c>
      <c r="E615" s="101">
        <f t="shared" si="20"/>
        <v>29.5</v>
      </c>
      <c r="F615" s="101">
        <v>29.5</v>
      </c>
      <c r="G615" s="101">
        <v>29.5</v>
      </c>
      <c r="H615" s="101"/>
      <c r="I615" s="101"/>
      <c r="J615" s="101"/>
      <c r="K615" s="101"/>
      <c r="L615" s="101">
        <v>72</v>
      </c>
      <c r="M615" s="101">
        <v>215</v>
      </c>
    </row>
    <row r="616" spans="1:13" ht="33.75" x14ac:dyDescent="0.15">
      <c r="A616" s="101"/>
      <c r="B616" s="101">
        <v>6</v>
      </c>
      <c r="C616" s="101" t="s">
        <v>1448</v>
      </c>
      <c r="D616" s="101" t="s">
        <v>1449</v>
      </c>
      <c r="E616" s="101">
        <f t="shared" si="20"/>
        <v>200</v>
      </c>
      <c r="F616" s="101">
        <v>100</v>
      </c>
      <c r="G616" s="101">
        <v>100</v>
      </c>
      <c r="H616" s="101"/>
      <c r="I616" s="101"/>
      <c r="J616" s="101"/>
      <c r="K616" s="101">
        <v>100</v>
      </c>
      <c r="L616" s="101">
        <v>7</v>
      </c>
      <c r="M616" s="101">
        <v>20</v>
      </c>
    </row>
    <row r="617" spans="1:13" ht="24.95" customHeight="1" x14ac:dyDescent="0.15">
      <c r="A617" s="101"/>
      <c r="B617" s="101">
        <v>7</v>
      </c>
      <c r="C617" s="101" t="s">
        <v>1450</v>
      </c>
      <c r="D617" s="101" t="s">
        <v>1451</v>
      </c>
      <c r="E617" s="101">
        <f t="shared" si="20"/>
        <v>200</v>
      </c>
      <c r="F617" s="101">
        <v>100</v>
      </c>
      <c r="G617" s="101">
        <v>100</v>
      </c>
      <c r="H617" s="101"/>
      <c r="I617" s="101"/>
      <c r="J617" s="101"/>
      <c r="K617" s="101">
        <v>100</v>
      </c>
      <c r="L617" s="101">
        <v>13</v>
      </c>
      <c r="M617" s="101">
        <v>40</v>
      </c>
    </row>
    <row r="618" spans="1:13" ht="24.95" customHeight="1" x14ac:dyDescent="0.15">
      <c r="A618" s="101"/>
      <c r="B618" s="101">
        <v>8</v>
      </c>
      <c r="C618" s="101" t="s">
        <v>1452</v>
      </c>
      <c r="D618" s="101" t="s">
        <v>1453</v>
      </c>
      <c r="E618" s="101">
        <v>400</v>
      </c>
      <c r="F618" s="101">
        <v>400</v>
      </c>
      <c r="G618" s="101">
        <v>400</v>
      </c>
      <c r="H618" s="101"/>
      <c r="I618" s="101"/>
      <c r="J618" s="101"/>
      <c r="K618" s="101"/>
      <c r="L618" s="101">
        <v>500</v>
      </c>
      <c r="M618" s="101">
        <v>1835</v>
      </c>
    </row>
    <row r="619" spans="1:13" ht="24.95" customHeight="1" x14ac:dyDescent="0.15">
      <c r="A619" s="101"/>
      <c r="B619" s="101">
        <v>9</v>
      </c>
      <c r="C619" s="101" t="s">
        <v>1454</v>
      </c>
      <c r="D619" s="101" t="s">
        <v>1455</v>
      </c>
      <c r="E619" s="101">
        <f t="shared" si="20"/>
        <v>10.42</v>
      </c>
      <c r="F619" s="101">
        <v>3</v>
      </c>
      <c r="G619" s="101">
        <v>3</v>
      </c>
      <c r="H619" s="101"/>
      <c r="I619" s="101"/>
      <c r="J619" s="101"/>
      <c r="K619" s="101">
        <v>7.42</v>
      </c>
      <c r="L619" s="101">
        <v>8</v>
      </c>
      <c r="M619" s="101">
        <v>24</v>
      </c>
    </row>
    <row r="620" spans="1:13" ht="24.95" customHeight="1" x14ac:dyDescent="0.15">
      <c r="A620" s="101"/>
      <c r="B620" s="101">
        <v>10</v>
      </c>
      <c r="C620" s="101" t="s">
        <v>1456</v>
      </c>
      <c r="D620" s="101" t="s">
        <v>1457</v>
      </c>
      <c r="E620" s="101">
        <f t="shared" si="20"/>
        <v>23.4</v>
      </c>
      <c r="F620" s="101">
        <v>5</v>
      </c>
      <c r="G620" s="101">
        <v>5</v>
      </c>
      <c r="H620" s="101"/>
      <c r="I620" s="101"/>
      <c r="J620" s="101"/>
      <c r="K620" s="101">
        <v>18.399999999999999</v>
      </c>
      <c r="L620" s="101">
        <v>12</v>
      </c>
      <c r="M620" s="101">
        <v>36</v>
      </c>
    </row>
    <row r="621" spans="1:13" ht="24.95" customHeight="1" x14ac:dyDescent="0.15">
      <c r="A621" s="101"/>
      <c r="B621" s="101">
        <v>11</v>
      </c>
      <c r="C621" s="101" t="s">
        <v>1458</v>
      </c>
      <c r="D621" s="101" t="s">
        <v>1459</v>
      </c>
      <c r="E621" s="101">
        <f t="shared" si="20"/>
        <v>90</v>
      </c>
      <c r="F621" s="101">
        <v>6</v>
      </c>
      <c r="G621" s="101">
        <v>6</v>
      </c>
      <c r="H621" s="101"/>
      <c r="I621" s="101"/>
      <c r="J621" s="101"/>
      <c r="K621" s="101">
        <v>84</v>
      </c>
      <c r="L621" s="101">
        <v>12</v>
      </c>
      <c r="M621" s="101">
        <v>35</v>
      </c>
    </row>
    <row r="622" spans="1:13" ht="24.95" customHeight="1" x14ac:dyDescent="0.15">
      <c r="A622" s="101"/>
      <c r="B622" s="101">
        <v>12</v>
      </c>
      <c r="C622" s="101" t="s">
        <v>1460</v>
      </c>
      <c r="D622" s="101" t="s">
        <v>1461</v>
      </c>
      <c r="E622" s="101">
        <f t="shared" si="20"/>
        <v>20</v>
      </c>
      <c r="F622" s="101">
        <v>20</v>
      </c>
      <c r="G622" s="101">
        <v>20</v>
      </c>
      <c r="H622" s="101"/>
      <c r="I622" s="101"/>
      <c r="J622" s="101"/>
      <c r="K622" s="101"/>
      <c r="L622" s="101">
        <v>12</v>
      </c>
      <c r="M622" s="101">
        <v>37</v>
      </c>
    </row>
    <row r="623" spans="1:13" ht="24.95" customHeight="1" x14ac:dyDescent="0.15">
      <c r="A623" s="101"/>
      <c r="B623" s="101">
        <v>13</v>
      </c>
      <c r="C623" s="101" t="s">
        <v>1462</v>
      </c>
      <c r="D623" s="101" t="s">
        <v>1463</v>
      </c>
      <c r="E623" s="101">
        <f t="shared" si="20"/>
        <v>2</v>
      </c>
      <c r="F623" s="101">
        <v>2</v>
      </c>
      <c r="G623" s="101">
        <v>2</v>
      </c>
      <c r="H623" s="101"/>
      <c r="I623" s="101"/>
      <c r="J623" s="101"/>
      <c r="K623" s="101"/>
      <c r="L623" s="101">
        <v>17</v>
      </c>
      <c r="M623" s="101">
        <v>5</v>
      </c>
    </row>
    <row r="624" spans="1:13" ht="24.95" customHeight="1" x14ac:dyDescent="0.15">
      <c r="A624" s="101"/>
      <c r="B624" s="101">
        <v>14</v>
      </c>
      <c r="C624" s="101" t="s">
        <v>1464</v>
      </c>
      <c r="D624" s="101" t="s">
        <v>1465</v>
      </c>
      <c r="E624" s="101">
        <f t="shared" si="20"/>
        <v>2</v>
      </c>
      <c r="F624" s="101">
        <v>2</v>
      </c>
      <c r="G624" s="101">
        <v>2</v>
      </c>
      <c r="H624" s="101"/>
      <c r="I624" s="101"/>
      <c r="J624" s="101"/>
      <c r="K624" s="101"/>
      <c r="L624" s="101">
        <v>17</v>
      </c>
      <c r="M624" s="101">
        <v>5</v>
      </c>
    </row>
    <row r="625" spans="1:13" ht="24.95" customHeight="1" x14ac:dyDescent="0.15">
      <c r="A625" s="101"/>
      <c r="B625" s="101">
        <v>15</v>
      </c>
      <c r="C625" s="101" t="s">
        <v>1466</v>
      </c>
      <c r="D625" s="101" t="s">
        <v>1467</v>
      </c>
      <c r="E625" s="101">
        <f t="shared" si="20"/>
        <v>171</v>
      </c>
      <c r="F625" s="101">
        <v>171</v>
      </c>
      <c r="G625" s="101">
        <v>171</v>
      </c>
      <c r="H625" s="101"/>
      <c r="I625" s="101"/>
      <c r="J625" s="101"/>
      <c r="K625" s="101"/>
      <c r="L625" s="101">
        <v>54</v>
      </c>
      <c r="M625" s="101">
        <v>162</v>
      </c>
    </row>
    <row r="626" spans="1:13" ht="24.95" customHeight="1" x14ac:dyDescent="0.15">
      <c r="A626" s="101" t="s">
        <v>1497</v>
      </c>
      <c r="B626" s="101">
        <v>4</v>
      </c>
      <c r="C626" s="101"/>
      <c r="D626" s="101"/>
      <c r="E626" s="101">
        <f t="shared" ref="E626:M626" si="21">SUM(E627:E630)</f>
        <v>300</v>
      </c>
      <c r="F626" s="101">
        <f t="shared" si="21"/>
        <v>122.5</v>
      </c>
      <c r="G626" s="101">
        <f t="shared" si="21"/>
        <v>122.5</v>
      </c>
      <c r="H626" s="101">
        <f t="shared" si="21"/>
        <v>0</v>
      </c>
      <c r="I626" s="101">
        <f t="shared" si="21"/>
        <v>0</v>
      </c>
      <c r="J626" s="101">
        <f t="shared" si="21"/>
        <v>0</v>
      </c>
      <c r="K626" s="101">
        <f t="shared" si="21"/>
        <v>177.5</v>
      </c>
      <c r="L626" s="101">
        <f t="shared" si="21"/>
        <v>183</v>
      </c>
      <c r="M626" s="101">
        <f t="shared" si="21"/>
        <v>562</v>
      </c>
    </row>
    <row r="627" spans="1:13" ht="24.95" customHeight="1" x14ac:dyDescent="0.15">
      <c r="A627" s="101"/>
      <c r="B627" s="101">
        <v>1</v>
      </c>
      <c r="C627" s="101" t="s">
        <v>1498</v>
      </c>
      <c r="D627" s="101" t="s">
        <v>1493</v>
      </c>
      <c r="E627" s="101">
        <v>50</v>
      </c>
      <c r="F627" s="101">
        <v>50</v>
      </c>
      <c r="G627" s="101">
        <v>50</v>
      </c>
      <c r="H627" s="101"/>
      <c r="I627" s="101"/>
      <c r="J627" s="101"/>
      <c r="K627" s="101"/>
      <c r="L627" s="101">
        <v>100</v>
      </c>
      <c r="M627" s="101">
        <v>312</v>
      </c>
    </row>
    <row r="628" spans="1:13" ht="24.95" customHeight="1" x14ac:dyDescent="0.15">
      <c r="A628" s="101"/>
      <c r="B628" s="101">
        <v>2</v>
      </c>
      <c r="C628" s="101" t="s">
        <v>1499</v>
      </c>
      <c r="D628" s="101" t="s">
        <v>1500</v>
      </c>
      <c r="E628" s="101">
        <v>50</v>
      </c>
      <c r="F628" s="101">
        <v>50</v>
      </c>
      <c r="G628" s="101">
        <v>50</v>
      </c>
      <c r="H628" s="101"/>
      <c r="I628" s="101"/>
      <c r="J628" s="101"/>
      <c r="K628" s="101"/>
      <c r="L628" s="101">
        <v>37</v>
      </c>
      <c r="M628" s="101">
        <v>110</v>
      </c>
    </row>
    <row r="629" spans="1:13" ht="24.95" customHeight="1" x14ac:dyDescent="0.15">
      <c r="A629" s="101"/>
      <c r="B629" s="101">
        <v>3</v>
      </c>
      <c r="C629" s="101" t="s">
        <v>1501</v>
      </c>
      <c r="D629" s="101" t="s">
        <v>1502</v>
      </c>
      <c r="E629" s="101">
        <v>50</v>
      </c>
      <c r="F629" s="101">
        <v>10</v>
      </c>
      <c r="G629" s="101">
        <v>10</v>
      </c>
      <c r="H629" s="101"/>
      <c r="I629" s="101"/>
      <c r="J629" s="101"/>
      <c r="K629" s="101">
        <v>40</v>
      </c>
      <c r="L629" s="101">
        <v>14</v>
      </c>
      <c r="M629" s="101">
        <v>43</v>
      </c>
    </row>
    <row r="630" spans="1:13" ht="24.95" customHeight="1" x14ac:dyDescent="0.15">
      <c r="A630" s="101"/>
      <c r="B630" s="101">
        <v>4</v>
      </c>
      <c r="C630" s="101" t="s">
        <v>1503</v>
      </c>
      <c r="D630" s="101" t="s">
        <v>1504</v>
      </c>
      <c r="E630" s="101">
        <v>150</v>
      </c>
      <c r="F630" s="101">
        <v>12.5</v>
      </c>
      <c r="G630" s="101">
        <v>12.5</v>
      </c>
      <c r="H630" s="101"/>
      <c r="I630" s="101"/>
      <c r="J630" s="101"/>
      <c r="K630" s="101">
        <v>137.5</v>
      </c>
      <c r="L630" s="101">
        <v>32</v>
      </c>
      <c r="M630" s="101">
        <v>97</v>
      </c>
    </row>
    <row r="631" spans="1:13" ht="24.95" customHeight="1" x14ac:dyDescent="0.15">
      <c r="A631" s="101" t="s">
        <v>1505</v>
      </c>
      <c r="B631" s="101">
        <v>29</v>
      </c>
      <c r="C631" s="101"/>
      <c r="D631" s="101"/>
      <c r="E631" s="101">
        <f t="shared" ref="E631:M631" si="22">SUM(E632:E660)</f>
        <v>6950.5</v>
      </c>
      <c r="F631" s="101">
        <f t="shared" si="22"/>
        <v>1838</v>
      </c>
      <c r="G631" s="101">
        <f t="shared" si="22"/>
        <v>1838</v>
      </c>
      <c r="H631" s="101">
        <f t="shared" si="22"/>
        <v>0</v>
      </c>
      <c r="I631" s="101">
        <f t="shared" si="22"/>
        <v>0</v>
      </c>
      <c r="J631" s="101">
        <f t="shared" si="22"/>
        <v>0</v>
      </c>
      <c r="K631" s="101">
        <f t="shared" si="22"/>
        <v>5112.5</v>
      </c>
      <c r="L631" s="101">
        <f t="shared" si="22"/>
        <v>2405</v>
      </c>
      <c r="M631" s="101">
        <f t="shared" si="22"/>
        <v>7245</v>
      </c>
    </row>
    <row r="632" spans="1:13" ht="24.95" customHeight="1" x14ac:dyDescent="0.15">
      <c r="A632" s="101"/>
      <c r="B632" s="101">
        <v>1</v>
      </c>
      <c r="C632" s="101" t="s">
        <v>1506</v>
      </c>
      <c r="D632" s="101" t="s">
        <v>1507</v>
      </c>
      <c r="E632" s="101">
        <v>6000</v>
      </c>
      <c r="F632" s="101">
        <v>1000</v>
      </c>
      <c r="G632" s="101">
        <v>1000</v>
      </c>
      <c r="H632" s="101"/>
      <c r="I632" s="101"/>
      <c r="J632" s="101"/>
      <c r="K632" s="101">
        <v>5000</v>
      </c>
      <c r="L632" s="101">
        <v>167</v>
      </c>
      <c r="M632" s="101">
        <v>500</v>
      </c>
    </row>
    <row r="633" spans="1:13" ht="24.95" customHeight="1" x14ac:dyDescent="0.15">
      <c r="A633" s="101"/>
      <c r="B633" s="101">
        <v>2</v>
      </c>
      <c r="C633" s="101" t="s">
        <v>1508</v>
      </c>
      <c r="D633" s="101" t="s">
        <v>1509</v>
      </c>
      <c r="E633" s="101">
        <v>3.5</v>
      </c>
      <c r="F633" s="101">
        <v>3.5</v>
      </c>
      <c r="G633" s="101">
        <v>3.5</v>
      </c>
      <c r="H633" s="101"/>
      <c r="I633" s="101"/>
      <c r="J633" s="101"/>
      <c r="K633" s="101"/>
      <c r="L633" s="101">
        <v>202</v>
      </c>
      <c r="M633" s="101">
        <v>605</v>
      </c>
    </row>
    <row r="634" spans="1:13" ht="24.95" customHeight="1" x14ac:dyDescent="0.15">
      <c r="A634" s="101"/>
      <c r="B634" s="101">
        <v>3</v>
      </c>
      <c r="C634" s="101" t="s">
        <v>1510</v>
      </c>
      <c r="D634" s="101" t="s">
        <v>1511</v>
      </c>
      <c r="E634" s="101">
        <v>15</v>
      </c>
      <c r="F634" s="101">
        <v>15</v>
      </c>
      <c r="G634" s="101">
        <v>15</v>
      </c>
      <c r="H634" s="101"/>
      <c r="I634" s="101"/>
      <c r="J634" s="101"/>
      <c r="K634" s="101"/>
      <c r="L634" s="101">
        <v>30</v>
      </c>
      <c r="M634" s="101">
        <v>126</v>
      </c>
    </row>
    <row r="635" spans="1:13" ht="33.75" x14ac:dyDescent="0.15">
      <c r="A635" s="101"/>
      <c r="B635" s="101">
        <v>4</v>
      </c>
      <c r="C635" s="101" t="s">
        <v>1512</v>
      </c>
      <c r="D635" s="101" t="s">
        <v>1513</v>
      </c>
      <c r="E635" s="101">
        <v>20</v>
      </c>
      <c r="F635" s="101">
        <v>10</v>
      </c>
      <c r="G635" s="101">
        <v>10</v>
      </c>
      <c r="H635" s="101"/>
      <c r="I635" s="101"/>
      <c r="J635" s="101"/>
      <c r="K635" s="101">
        <v>10</v>
      </c>
      <c r="L635" s="101">
        <v>7</v>
      </c>
      <c r="M635" s="101">
        <v>20</v>
      </c>
    </row>
    <row r="636" spans="1:13" ht="33.75" x14ac:dyDescent="0.15">
      <c r="A636" s="101"/>
      <c r="B636" s="101">
        <v>5</v>
      </c>
      <c r="C636" s="101" t="s">
        <v>1514</v>
      </c>
      <c r="D636" s="101" t="s">
        <v>1515</v>
      </c>
      <c r="E636" s="101">
        <v>15</v>
      </c>
      <c r="F636" s="101">
        <v>7.5</v>
      </c>
      <c r="G636" s="101">
        <v>7.5</v>
      </c>
      <c r="H636" s="101"/>
      <c r="I636" s="101"/>
      <c r="J636" s="101"/>
      <c r="K636" s="101">
        <v>7.5</v>
      </c>
      <c r="L636" s="101">
        <v>4</v>
      </c>
      <c r="M636" s="101">
        <v>10</v>
      </c>
    </row>
    <row r="637" spans="1:13" ht="33.75" x14ac:dyDescent="0.15">
      <c r="A637" s="101"/>
      <c r="B637" s="101">
        <v>6</v>
      </c>
      <c r="C637" s="101" t="s">
        <v>1516</v>
      </c>
      <c r="D637" s="101" t="s">
        <v>1513</v>
      </c>
      <c r="E637" s="101">
        <v>30</v>
      </c>
      <c r="F637" s="101">
        <v>15</v>
      </c>
      <c r="G637" s="101">
        <v>15</v>
      </c>
      <c r="H637" s="101"/>
      <c r="I637" s="101"/>
      <c r="J637" s="101"/>
      <c r="K637" s="101">
        <v>15</v>
      </c>
      <c r="L637" s="101">
        <v>7</v>
      </c>
      <c r="M637" s="101">
        <v>20</v>
      </c>
    </row>
    <row r="638" spans="1:13" ht="33.75" x14ac:dyDescent="0.15">
      <c r="A638" s="101"/>
      <c r="B638" s="101">
        <v>7</v>
      </c>
      <c r="C638" s="101" t="s">
        <v>1517</v>
      </c>
      <c r="D638" s="101" t="s">
        <v>1518</v>
      </c>
      <c r="E638" s="101">
        <v>30</v>
      </c>
      <c r="F638" s="101">
        <v>15</v>
      </c>
      <c r="G638" s="101">
        <v>15</v>
      </c>
      <c r="H638" s="101"/>
      <c r="I638" s="101"/>
      <c r="J638" s="101"/>
      <c r="K638" s="101">
        <v>15</v>
      </c>
      <c r="L638" s="101">
        <v>7</v>
      </c>
      <c r="M638" s="101">
        <v>20</v>
      </c>
    </row>
    <row r="639" spans="1:13" ht="33.75" x14ac:dyDescent="0.15">
      <c r="A639" s="101"/>
      <c r="B639" s="101">
        <v>8</v>
      </c>
      <c r="C639" s="101" t="s">
        <v>1519</v>
      </c>
      <c r="D639" s="101" t="s">
        <v>1520</v>
      </c>
      <c r="E639" s="101">
        <v>15</v>
      </c>
      <c r="F639" s="101">
        <v>4</v>
      </c>
      <c r="G639" s="101">
        <v>4</v>
      </c>
      <c r="H639" s="101"/>
      <c r="I639" s="101"/>
      <c r="J639" s="101"/>
      <c r="K639" s="101">
        <v>11</v>
      </c>
      <c r="L639" s="101">
        <v>7</v>
      </c>
      <c r="M639" s="101">
        <v>20</v>
      </c>
    </row>
    <row r="640" spans="1:13" ht="45" x14ac:dyDescent="0.15">
      <c r="A640" s="101"/>
      <c r="B640" s="101">
        <v>9</v>
      </c>
      <c r="C640" s="101" t="s">
        <v>1521</v>
      </c>
      <c r="D640" s="101" t="s">
        <v>1522</v>
      </c>
      <c r="E640" s="101">
        <v>50</v>
      </c>
      <c r="F640" s="101">
        <v>50</v>
      </c>
      <c r="G640" s="101">
        <v>50</v>
      </c>
      <c r="H640" s="101"/>
      <c r="I640" s="101"/>
      <c r="J640" s="101"/>
      <c r="K640" s="101"/>
      <c r="L640" s="101">
        <v>33</v>
      </c>
      <c r="M640" s="101">
        <v>100</v>
      </c>
    </row>
    <row r="641" spans="1:13" ht="22.5" x14ac:dyDescent="0.15">
      <c r="A641" s="101"/>
      <c r="B641" s="101">
        <v>10</v>
      </c>
      <c r="C641" s="101" t="s">
        <v>1523</v>
      </c>
      <c r="D641" s="101" t="s">
        <v>1524</v>
      </c>
      <c r="E641" s="101">
        <v>40</v>
      </c>
      <c r="F641" s="101">
        <v>40</v>
      </c>
      <c r="G641" s="101">
        <v>40</v>
      </c>
      <c r="H641" s="101"/>
      <c r="I641" s="101"/>
      <c r="J641" s="101"/>
      <c r="K641" s="101"/>
      <c r="L641" s="101">
        <v>17</v>
      </c>
      <c r="M641" s="101">
        <v>50</v>
      </c>
    </row>
    <row r="642" spans="1:13" ht="24.95" customHeight="1" x14ac:dyDescent="0.15">
      <c r="A642" s="101"/>
      <c r="B642" s="101">
        <v>11</v>
      </c>
      <c r="C642" s="101" t="s">
        <v>1525</v>
      </c>
      <c r="D642" s="101" t="s">
        <v>1526</v>
      </c>
      <c r="E642" s="101">
        <v>30</v>
      </c>
      <c r="F642" s="101">
        <v>30</v>
      </c>
      <c r="G642" s="101">
        <v>30</v>
      </c>
      <c r="H642" s="101"/>
      <c r="I642" s="101"/>
      <c r="J642" s="101"/>
      <c r="K642" s="101"/>
      <c r="L642" s="101">
        <v>58</v>
      </c>
      <c r="M642" s="101">
        <v>174</v>
      </c>
    </row>
    <row r="643" spans="1:13" ht="24.95" customHeight="1" x14ac:dyDescent="0.15">
      <c r="A643" s="101"/>
      <c r="B643" s="101">
        <v>12</v>
      </c>
      <c r="C643" s="101" t="s">
        <v>1527</v>
      </c>
      <c r="D643" s="101" t="s">
        <v>1528</v>
      </c>
      <c r="E643" s="101">
        <v>20</v>
      </c>
      <c r="F643" s="101">
        <v>20</v>
      </c>
      <c r="G643" s="101">
        <v>20</v>
      </c>
      <c r="H643" s="101"/>
      <c r="I643" s="101"/>
      <c r="J643" s="101"/>
      <c r="K643" s="101"/>
      <c r="L643" s="101">
        <v>13</v>
      </c>
      <c r="M643" s="101">
        <v>40</v>
      </c>
    </row>
    <row r="644" spans="1:13" ht="24.95" customHeight="1" x14ac:dyDescent="0.15">
      <c r="A644" s="101"/>
      <c r="B644" s="101">
        <v>13</v>
      </c>
      <c r="C644" s="101" t="s">
        <v>1529</v>
      </c>
      <c r="D644" s="101" t="s">
        <v>1530</v>
      </c>
      <c r="E644" s="101">
        <v>4</v>
      </c>
      <c r="F644" s="101">
        <v>2</v>
      </c>
      <c r="G644" s="101">
        <v>2</v>
      </c>
      <c r="H644" s="101"/>
      <c r="I644" s="101"/>
      <c r="J644" s="101"/>
      <c r="K644" s="101">
        <v>2</v>
      </c>
      <c r="L644" s="101">
        <v>3</v>
      </c>
      <c r="M644" s="101">
        <v>10</v>
      </c>
    </row>
    <row r="645" spans="1:13" ht="24.95" customHeight="1" x14ac:dyDescent="0.15">
      <c r="A645" s="101"/>
      <c r="B645" s="101">
        <v>14</v>
      </c>
      <c r="C645" s="101" t="s">
        <v>1531</v>
      </c>
      <c r="D645" s="101" t="s">
        <v>1530</v>
      </c>
      <c r="E645" s="101">
        <v>4</v>
      </c>
      <c r="F645" s="101">
        <v>2</v>
      </c>
      <c r="G645" s="101">
        <v>2</v>
      </c>
      <c r="H645" s="101"/>
      <c r="I645" s="101"/>
      <c r="J645" s="101"/>
      <c r="K645" s="101">
        <v>2</v>
      </c>
      <c r="L645" s="101">
        <v>3</v>
      </c>
      <c r="M645" s="101">
        <v>10</v>
      </c>
    </row>
    <row r="646" spans="1:13" ht="45" x14ac:dyDescent="0.15">
      <c r="A646" s="101"/>
      <c r="B646" s="101">
        <v>15</v>
      </c>
      <c r="C646" s="101" t="s">
        <v>1532</v>
      </c>
      <c r="D646" s="101" t="s">
        <v>1533</v>
      </c>
      <c r="E646" s="101">
        <v>120</v>
      </c>
      <c r="F646" s="101">
        <v>70</v>
      </c>
      <c r="G646" s="101">
        <v>70</v>
      </c>
      <c r="H646" s="101"/>
      <c r="I646" s="101"/>
      <c r="J646" s="101"/>
      <c r="K646" s="101">
        <v>50</v>
      </c>
      <c r="L646" s="101">
        <v>151</v>
      </c>
      <c r="M646" s="101">
        <v>452</v>
      </c>
    </row>
    <row r="647" spans="1:13" ht="22.5" x14ac:dyDescent="0.15">
      <c r="A647" s="101"/>
      <c r="B647" s="101">
        <v>16</v>
      </c>
      <c r="C647" s="101" t="s">
        <v>1534</v>
      </c>
      <c r="D647" s="101" t="s">
        <v>1535</v>
      </c>
      <c r="E647" s="101">
        <v>100</v>
      </c>
      <c r="F647" s="101">
        <v>100</v>
      </c>
      <c r="G647" s="101">
        <v>100</v>
      </c>
      <c r="H647" s="101"/>
      <c r="I647" s="101"/>
      <c r="J647" s="101"/>
      <c r="K647" s="101"/>
      <c r="L647" s="101">
        <v>78</v>
      </c>
      <c r="M647" s="101">
        <v>234</v>
      </c>
    </row>
    <row r="648" spans="1:13" ht="24.95" customHeight="1" x14ac:dyDescent="0.15">
      <c r="A648" s="101"/>
      <c r="B648" s="101">
        <v>17</v>
      </c>
      <c r="C648" s="101" t="s">
        <v>1536</v>
      </c>
      <c r="D648" s="101" t="s">
        <v>1537</v>
      </c>
      <c r="E648" s="101">
        <v>90</v>
      </c>
      <c r="F648" s="101">
        <v>90</v>
      </c>
      <c r="G648" s="101">
        <v>90</v>
      </c>
      <c r="H648" s="101"/>
      <c r="I648" s="101"/>
      <c r="J648" s="101"/>
      <c r="K648" s="101"/>
      <c r="L648" s="101">
        <v>20</v>
      </c>
      <c r="M648" s="101">
        <v>60</v>
      </c>
    </row>
    <row r="649" spans="1:13" ht="24.95" customHeight="1" x14ac:dyDescent="0.15">
      <c r="A649" s="101"/>
      <c r="B649" s="101">
        <v>18</v>
      </c>
      <c r="C649" s="101" t="s">
        <v>1538</v>
      </c>
      <c r="D649" s="101" t="s">
        <v>1539</v>
      </c>
      <c r="E649" s="101">
        <v>12</v>
      </c>
      <c r="F649" s="101">
        <v>12</v>
      </c>
      <c r="G649" s="101">
        <v>12</v>
      </c>
      <c r="H649" s="101"/>
      <c r="I649" s="101"/>
      <c r="J649" s="101"/>
      <c r="K649" s="101"/>
      <c r="L649" s="101">
        <v>424</v>
      </c>
      <c r="M649" s="101">
        <v>1271</v>
      </c>
    </row>
    <row r="650" spans="1:13" ht="24.95" customHeight="1" x14ac:dyDescent="0.15">
      <c r="A650" s="101"/>
      <c r="B650" s="101">
        <v>19</v>
      </c>
      <c r="C650" s="101" t="s">
        <v>1540</v>
      </c>
      <c r="D650" s="101" t="s">
        <v>1541</v>
      </c>
      <c r="E650" s="101">
        <v>6</v>
      </c>
      <c r="F650" s="101">
        <v>6</v>
      </c>
      <c r="G650" s="101">
        <v>6</v>
      </c>
      <c r="H650" s="101"/>
      <c r="I650" s="101"/>
      <c r="J650" s="101"/>
      <c r="K650" s="101"/>
      <c r="L650" s="101">
        <v>242</v>
      </c>
      <c r="M650" s="101">
        <v>728</v>
      </c>
    </row>
    <row r="651" spans="1:13" ht="24.95" customHeight="1" x14ac:dyDescent="0.15">
      <c r="A651" s="101"/>
      <c r="B651" s="101">
        <v>20</v>
      </c>
      <c r="C651" s="101" t="s">
        <v>1542</v>
      </c>
      <c r="D651" s="101" t="s">
        <v>1543</v>
      </c>
      <c r="E651" s="101">
        <v>30</v>
      </c>
      <c r="F651" s="101">
        <v>30</v>
      </c>
      <c r="G651" s="101">
        <v>30</v>
      </c>
      <c r="H651" s="101"/>
      <c r="I651" s="101"/>
      <c r="J651" s="101"/>
      <c r="K651" s="101"/>
      <c r="L651" s="101">
        <v>430</v>
      </c>
      <c r="M651" s="101">
        <v>1288</v>
      </c>
    </row>
    <row r="652" spans="1:13" ht="24.95" customHeight="1" x14ac:dyDescent="0.15">
      <c r="A652" s="101"/>
      <c r="B652" s="101">
        <v>21</v>
      </c>
      <c r="C652" s="101" t="s">
        <v>1544</v>
      </c>
      <c r="D652" s="101" t="s">
        <v>1545</v>
      </c>
      <c r="E652" s="101">
        <v>50</v>
      </c>
      <c r="F652" s="101">
        <v>50</v>
      </c>
      <c r="G652" s="101">
        <v>50</v>
      </c>
      <c r="H652" s="101"/>
      <c r="I652" s="101"/>
      <c r="J652" s="101"/>
      <c r="K652" s="101"/>
      <c r="L652" s="101">
        <v>285</v>
      </c>
      <c r="M652" s="101">
        <v>856</v>
      </c>
    </row>
    <row r="653" spans="1:13" ht="24.95" customHeight="1" x14ac:dyDescent="0.15">
      <c r="A653" s="101"/>
      <c r="B653" s="101">
        <v>22</v>
      </c>
      <c r="C653" s="101" t="s">
        <v>1546</v>
      </c>
      <c r="D653" s="101" t="s">
        <v>1547</v>
      </c>
      <c r="E653" s="101">
        <v>35</v>
      </c>
      <c r="F653" s="101">
        <v>35</v>
      </c>
      <c r="G653" s="101">
        <v>35</v>
      </c>
      <c r="H653" s="101"/>
      <c r="I653" s="101"/>
      <c r="J653" s="101"/>
      <c r="K653" s="101"/>
      <c r="L653" s="101">
        <v>30</v>
      </c>
      <c r="M653" s="101">
        <v>90</v>
      </c>
    </row>
    <row r="654" spans="1:13" ht="24.95" customHeight="1" x14ac:dyDescent="0.15">
      <c r="A654" s="101"/>
      <c r="B654" s="101">
        <v>23</v>
      </c>
      <c r="C654" s="101" t="s">
        <v>1548</v>
      </c>
      <c r="D654" s="101" t="s">
        <v>1549</v>
      </c>
      <c r="E654" s="101">
        <v>9</v>
      </c>
      <c r="F654" s="101">
        <v>9</v>
      </c>
      <c r="G654" s="101">
        <v>9</v>
      </c>
      <c r="H654" s="101"/>
      <c r="I654" s="101"/>
      <c r="J654" s="101"/>
      <c r="K654" s="101"/>
      <c r="L654" s="101">
        <v>27</v>
      </c>
      <c r="M654" s="101">
        <v>82</v>
      </c>
    </row>
    <row r="655" spans="1:13" ht="24.95" customHeight="1" x14ac:dyDescent="0.15">
      <c r="A655" s="101"/>
      <c r="B655" s="101">
        <v>24</v>
      </c>
      <c r="C655" s="101" t="s">
        <v>1550</v>
      </c>
      <c r="D655" s="101" t="s">
        <v>1551</v>
      </c>
      <c r="E655" s="101">
        <v>41</v>
      </c>
      <c r="F655" s="101">
        <v>41</v>
      </c>
      <c r="G655" s="101">
        <v>41</v>
      </c>
      <c r="H655" s="101"/>
      <c r="I655" s="101"/>
      <c r="J655" s="101"/>
      <c r="K655" s="101"/>
      <c r="L655" s="101">
        <v>32</v>
      </c>
      <c r="M655" s="101">
        <v>96</v>
      </c>
    </row>
    <row r="656" spans="1:13" ht="24.95" customHeight="1" x14ac:dyDescent="0.15">
      <c r="A656" s="101"/>
      <c r="B656" s="101">
        <v>25</v>
      </c>
      <c r="C656" s="101" t="s">
        <v>1552</v>
      </c>
      <c r="D656" s="101" t="s">
        <v>1553</v>
      </c>
      <c r="E656" s="101">
        <v>55</v>
      </c>
      <c r="F656" s="101">
        <v>55</v>
      </c>
      <c r="G656" s="101">
        <v>55</v>
      </c>
      <c r="H656" s="101"/>
      <c r="I656" s="101"/>
      <c r="J656" s="101"/>
      <c r="K656" s="101"/>
      <c r="L656" s="101">
        <v>27</v>
      </c>
      <c r="M656" s="101">
        <v>80</v>
      </c>
    </row>
    <row r="657" spans="1:13" ht="24.95" customHeight="1" x14ac:dyDescent="0.15">
      <c r="A657" s="101"/>
      <c r="B657" s="101">
        <v>26</v>
      </c>
      <c r="C657" s="101" t="s">
        <v>1554</v>
      </c>
      <c r="D657" s="101" t="s">
        <v>1555</v>
      </c>
      <c r="E657" s="101">
        <v>17</v>
      </c>
      <c r="F657" s="101">
        <v>17</v>
      </c>
      <c r="G657" s="101">
        <v>17</v>
      </c>
      <c r="H657" s="101"/>
      <c r="I657" s="101"/>
      <c r="J657" s="101"/>
      <c r="K657" s="101"/>
      <c r="L657" s="101">
        <v>18</v>
      </c>
      <c r="M657" s="101">
        <v>53</v>
      </c>
    </row>
    <row r="658" spans="1:13" ht="24.95" customHeight="1" x14ac:dyDescent="0.15">
      <c r="A658" s="101"/>
      <c r="B658" s="101">
        <v>27</v>
      </c>
      <c r="C658" s="101" t="s">
        <v>1556</v>
      </c>
      <c r="D658" s="101" t="s">
        <v>1557</v>
      </c>
      <c r="E658" s="101">
        <v>19</v>
      </c>
      <c r="F658" s="101">
        <v>19</v>
      </c>
      <c r="G658" s="101">
        <v>19</v>
      </c>
      <c r="H658" s="101"/>
      <c r="I658" s="101"/>
      <c r="J658" s="101"/>
      <c r="K658" s="101"/>
      <c r="L658" s="101">
        <v>15</v>
      </c>
      <c r="M658" s="101">
        <v>45</v>
      </c>
    </row>
    <row r="659" spans="1:13" ht="24.95" customHeight="1" x14ac:dyDescent="0.15">
      <c r="A659" s="101"/>
      <c r="B659" s="101">
        <v>28</v>
      </c>
      <c r="C659" s="101" t="s">
        <v>1558</v>
      </c>
      <c r="D659" s="101" t="s">
        <v>1559</v>
      </c>
      <c r="E659" s="101">
        <v>10</v>
      </c>
      <c r="F659" s="101">
        <v>10</v>
      </c>
      <c r="G659" s="101">
        <v>10</v>
      </c>
      <c r="H659" s="101"/>
      <c r="I659" s="101"/>
      <c r="J659" s="101"/>
      <c r="K659" s="101"/>
      <c r="L659" s="101">
        <v>8</v>
      </c>
      <c r="M659" s="101">
        <v>25</v>
      </c>
    </row>
    <row r="660" spans="1:13" ht="24.95" customHeight="1" x14ac:dyDescent="0.15">
      <c r="A660" s="101"/>
      <c r="B660" s="101">
        <v>29</v>
      </c>
      <c r="C660" s="101" t="s">
        <v>1560</v>
      </c>
      <c r="D660" s="101" t="s">
        <v>1561</v>
      </c>
      <c r="E660" s="101">
        <v>80</v>
      </c>
      <c r="F660" s="101">
        <v>80</v>
      </c>
      <c r="G660" s="101">
        <v>80</v>
      </c>
      <c r="H660" s="101"/>
      <c r="I660" s="101"/>
      <c r="J660" s="101"/>
      <c r="K660" s="101"/>
      <c r="L660" s="101">
        <v>60</v>
      </c>
      <c r="M660" s="101">
        <v>180</v>
      </c>
    </row>
    <row r="661" spans="1:13" ht="24.95" customHeight="1" x14ac:dyDescent="0.15">
      <c r="A661" s="101" t="s">
        <v>1616</v>
      </c>
      <c r="B661" s="101">
        <v>3</v>
      </c>
      <c r="C661" s="101"/>
      <c r="D661" s="101"/>
      <c r="E661" s="101">
        <f>SUM(E662:E664)</f>
        <v>6224</v>
      </c>
      <c r="F661" s="101">
        <f>SUM(F662:F664)</f>
        <v>6224</v>
      </c>
      <c r="G661" s="101">
        <f>SUM(G662:G664)</f>
        <v>6224</v>
      </c>
      <c r="H661" s="101"/>
      <c r="I661" s="101"/>
      <c r="J661" s="101"/>
      <c r="K661" s="101"/>
      <c r="L661" s="101">
        <f>SUM(L662:L664)</f>
        <v>820</v>
      </c>
      <c r="M661" s="101">
        <f>SUM(M662:M664)</f>
        <v>2178</v>
      </c>
    </row>
    <row r="662" spans="1:13" ht="33.75" x14ac:dyDescent="0.15">
      <c r="A662" s="101"/>
      <c r="B662" s="101">
        <v>1</v>
      </c>
      <c r="C662" s="101" t="s">
        <v>1617</v>
      </c>
      <c r="D662" s="101" t="s">
        <v>1618</v>
      </c>
      <c r="E662" s="101">
        <v>24</v>
      </c>
      <c r="F662" s="101">
        <v>24</v>
      </c>
      <c r="G662" s="101">
        <v>24</v>
      </c>
      <c r="H662" s="101"/>
      <c r="I662" s="101"/>
      <c r="J662" s="101"/>
      <c r="K662" s="101"/>
      <c r="L662" s="101">
        <v>20</v>
      </c>
      <c r="M662" s="101">
        <v>58</v>
      </c>
    </row>
    <row r="663" spans="1:13" ht="24.95" customHeight="1" x14ac:dyDescent="0.15">
      <c r="A663" s="101"/>
      <c r="B663" s="101">
        <v>2</v>
      </c>
      <c r="C663" s="101" t="s">
        <v>1619</v>
      </c>
      <c r="D663" s="101" t="s">
        <v>1620</v>
      </c>
      <c r="E663" s="101">
        <v>4750</v>
      </c>
      <c r="F663" s="101">
        <v>4750</v>
      </c>
      <c r="G663" s="101">
        <v>4750</v>
      </c>
      <c r="H663" s="101"/>
      <c r="I663" s="101"/>
      <c r="J663" s="101"/>
      <c r="K663" s="101"/>
      <c r="L663" s="101">
        <v>700</v>
      </c>
      <c r="M663" s="101">
        <v>1815</v>
      </c>
    </row>
    <row r="664" spans="1:13" ht="24.95" customHeight="1" x14ac:dyDescent="0.15">
      <c r="A664" s="101"/>
      <c r="B664" s="101">
        <v>3</v>
      </c>
      <c r="C664" s="101" t="s">
        <v>1621</v>
      </c>
      <c r="D664" s="101" t="s">
        <v>1622</v>
      </c>
      <c r="E664" s="101">
        <v>1450</v>
      </c>
      <c r="F664" s="101">
        <v>1450</v>
      </c>
      <c r="G664" s="101">
        <v>1450</v>
      </c>
      <c r="H664" s="101"/>
      <c r="I664" s="101"/>
      <c r="J664" s="101"/>
      <c r="K664" s="101"/>
      <c r="L664" s="101">
        <v>100</v>
      </c>
      <c r="M664" s="101">
        <v>305</v>
      </c>
    </row>
    <row r="665" spans="1:13" ht="24.95" customHeight="1" x14ac:dyDescent="0.15">
      <c r="A665" s="101" t="s">
        <v>1623</v>
      </c>
      <c r="B665" s="101">
        <v>5</v>
      </c>
      <c r="C665" s="101"/>
      <c r="D665" s="101"/>
      <c r="E665" s="101">
        <f>SUM(E666:E670)</f>
        <v>1024</v>
      </c>
      <c r="F665" s="101">
        <f t="shared" ref="F665:M665" si="23">SUM(F666:F670)</f>
        <v>634</v>
      </c>
      <c r="G665" s="101">
        <f t="shared" si="23"/>
        <v>634</v>
      </c>
      <c r="H665" s="101"/>
      <c r="I665" s="101"/>
      <c r="J665" s="101"/>
      <c r="K665" s="101">
        <f t="shared" si="23"/>
        <v>390</v>
      </c>
      <c r="L665" s="101">
        <f t="shared" si="23"/>
        <v>909</v>
      </c>
      <c r="M665" s="101">
        <f t="shared" si="23"/>
        <v>2731</v>
      </c>
    </row>
    <row r="666" spans="1:13" ht="24.95" customHeight="1" x14ac:dyDescent="0.15">
      <c r="A666" s="101"/>
      <c r="B666" s="101">
        <v>1</v>
      </c>
      <c r="C666" s="101" t="s">
        <v>1624</v>
      </c>
      <c r="D666" s="101" t="s">
        <v>1625</v>
      </c>
      <c r="E666" s="101">
        <v>290</v>
      </c>
      <c r="F666" s="101">
        <v>140</v>
      </c>
      <c r="G666" s="101">
        <v>140</v>
      </c>
      <c r="H666" s="101"/>
      <c r="I666" s="101"/>
      <c r="J666" s="101"/>
      <c r="K666" s="101">
        <v>150</v>
      </c>
      <c r="L666" s="101">
        <v>150</v>
      </c>
      <c r="M666" s="101">
        <v>450</v>
      </c>
    </row>
    <row r="667" spans="1:13" ht="24.95" customHeight="1" x14ac:dyDescent="0.15">
      <c r="A667" s="101"/>
      <c r="B667" s="101">
        <v>2</v>
      </c>
      <c r="C667" s="101" t="s">
        <v>1626</v>
      </c>
      <c r="D667" s="101" t="s">
        <v>1627</v>
      </c>
      <c r="E667" s="101">
        <v>400</v>
      </c>
      <c r="F667" s="101">
        <v>200</v>
      </c>
      <c r="G667" s="101">
        <v>200</v>
      </c>
      <c r="H667" s="101"/>
      <c r="I667" s="101"/>
      <c r="J667" s="101"/>
      <c r="K667" s="101">
        <v>200</v>
      </c>
      <c r="L667" s="101">
        <v>107</v>
      </c>
      <c r="M667" s="101">
        <v>322</v>
      </c>
    </row>
    <row r="668" spans="1:13" ht="24.95" customHeight="1" x14ac:dyDescent="0.15">
      <c r="A668" s="101"/>
      <c r="B668" s="101">
        <v>3</v>
      </c>
      <c r="C668" s="101" t="s">
        <v>1628</v>
      </c>
      <c r="D668" s="101" t="s">
        <v>1629</v>
      </c>
      <c r="E668" s="101">
        <v>300</v>
      </c>
      <c r="F668" s="101">
        <v>260</v>
      </c>
      <c r="G668" s="101">
        <v>260</v>
      </c>
      <c r="H668" s="101"/>
      <c r="I668" s="101"/>
      <c r="J668" s="101"/>
      <c r="K668" s="101">
        <v>40</v>
      </c>
      <c r="L668" s="101">
        <v>400</v>
      </c>
      <c r="M668" s="101">
        <v>1200</v>
      </c>
    </row>
    <row r="669" spans="1:13" ht="24.95" customHeight="1" x14ac:dyDescent="0.15">
      <c r="A669" s="101"/>
      <c r="B669" s="101">
        <v>4</v>
      </c>
      <c r="C669" s="101" t="s">
        <v>1630</v>
      </c>
      <c r="D669" s="101" t="s">
        <v>1631</v>
      </c>
      <c r="E669" s="101">
        <v>14</v>
      </c>
      <c r="F669" s="101">
        <v>14</v>
      </c>
      <c r="G669" s="101">
        <v>14</v>
      </c>
      <c r="H669" s="101"/>
      <c r="I669" s="101"/>
      <c r="J669" s="101"/>
      <c r="K669" s="101"/>
      <c r="L669" s="101">
        <v>145</v>
      </c>
      <c r="M669" s="101">
        <v>437</v>
      </c>
    </row>
    <row r="670" spans="1:13" ht="24.95" customHeight="1" x14ac:dyDescent="0.15">
      <c r="A670" s="101"/>
      <c r="B670" s="101">
        <v>5</v>
      </c>
      <c r="C670" s="101" t="s">
        <v>1632</v>
      </c>
      <c r="D670" s="101" t="s">
        <v>1633</v>
      </c>
      <c r="E670" s="101">
        <v>20</v>
      </c>
      <c r="F670" s="101">
        <v>20</v>
      </c>
      <c r="G670" s="101">
        <v>20</v>
      </c>
      <c r="H670" s="101"/>
      <c r="I670" s="101"/>
      <c r="J670" s="101"/>
      <c r="K670" s="101"/>
      <c r="L670" s="101">
        <v>107</v>
      </c>
      <c r="M670" s="101">
        <v>322</v>
      </c>
    </row>
    <row r="671" spans="1:13" ht="24.95" customHeight="1" x14ac:dyDescent="0.15">
      <c r="A671" s="101" t="s">
        <v>1634</v>
      </c>
      <c r="B671" s="101">
        <v>1</v>
      </c>
      <c r="C671" s="101"/>
      <c r="D671" s="101"/>
      <c r="E671" s="101">
        <f>SUM(E672:E672)</f>
        <v>500</v>
      </c>
      <c r="F671" s="101">
        <f>SUM(F672:F672)</f>
        <v>500</v>
      </c>
      <c r="G671" s="101">
        <f>SUM(G672:G672)</f>
        <v>250</v>
      </c>
      <c r="H671" s="101"/>
      <c r="I671" s="101">
        <f>SUM(I672:I672)</f>
        <v>250</v>
      </c>
      <c r="J671" s="101"/>
      <c r="K671" s="101"/>
      <c r="L671" s="101">
        <f>SUM(L672:L672)</f>
        <v>1500</v>
      </c>
      <c r="M671" s="101">
        <f>SUM(M672:M672)</f>
        <v>1500</v>
      </c>
    </row>
    <row r="672" spans="1:13" ht="24.95" customHeight="1" x14ac:dyDescent="0.15">
      <c r="A672" s="101"/>
      <c r="B672" s="101">
        <v>1</v>
      </c>
      <c r="C672" s="101" t="s">
        <v>1635</v>
      </c>
      <c r="D672" s="101" t="s">
        <v>1636</v>
      </c>
      <c r="E672" s="101">
        <v>500</v>
      </c>
      <c r="F672" s="101">
        <v>500</v>
      </c>
      <c r="G672" s="101">
        <v>250</v>
      </c>
      <c r="H672" s="101"/>
      <c r="I672" s="101">
        <v>250</v>
      </c>
      <c r="J672" s="101"/>
      <c r="K672" s="101"/>
      <c r="L672" s="101">
        <v>1500</v>
      </c>
      <c r="M672" s="101">
        <v>1500</v>
      </c>
    </row>
    <row r="673" spans="1:13" ht="24.95" customHeight="1" x14ac:dyDescent="0.15">
      <c r="A673" s="101" t="s">
        <v>1637</v>
      </c>
      <c r="B673" s="101">
        <v>7</v>
      </c>
      <c r="C673" s="101"/>
      <c r="D673" s="101"/>
      <c r="E673" s="101">
        <f>SUM(E674:E680)</f>
        <v>1889.5099999999998</v>
      </c>
      <c r="F673" s="101">
        <f t="shared" ref="F673:M673" si="24">SUM(F674:F680)</f>
        <v>1889.5099999999998</v>
      </c>
      <c r="G673" s="101">
        <f t="shared" si="24"/>
        <v>1889.5099999999998</v>
      </c>
      <c r="H673" s="101">
        <f t="shared" si="24"/>
        <v>0</v>
      </c>
      <c r="I673" s="101">
        <f t="shared" si="24"/>
        <v>0</v>
      </c>
      <c r="J673" s="101">
        <f t="shared" si="24"/>
        <v>0</v>
      </c>
      <c r="K673" s="101">
        <f t="shared" si="24"/>
        <v>0</v>
      </c>
      <c r="L673" s="101">
        <f t="shared" si="24"/>
        <v>2859</v>
      </c>
      <c r="M673" s="101">
        <f t="shared" si="24"/>
        <v>5524</v>
      </c>
    </row>
    <row r="674" spans="1:13" ht="24.95" customHeight="1" x14ac:dyDescent="0.15">
      <c r="A674" s="101"/>
      <c r="B674" s="101">
        <v>1</v>
      </c>
      <c r="C674" s="101" t="s">
        <v>1638</v>
      </c>
      <c r="D674" s="101" t="s">
        <v>1639</v>
      </c>
      <c r="E674" s="101">
        <v>50</v>
      </c>
      <c r="F674" s="101">
        <v>50</v>
      </c>
      <c r="G674" s="101">
        <v>50</v>
      </c>
      <c r="H674" s="101"/>
      <c r="I674" s="101"/>
      <c r="J674" s="101"/>
      <c r="K674" s="101"/>
      <c r="L674" s="101">
        <v>18</v>
      </c>
      <c r="M674" s="101">
        <v>60</v>
      </c>
    </row>
    <row r="675" spans="1:13" ht="24.95" customHeight="1" x14ac:dyDescent="0.15">
      <c r="A675" s="101"/>
      <c r="B675" s="101">
        <v>2</v>
      </c>
      <c r="C675" s="101" t="s">
        <v>1640</v>
      </c>
      <c r="D675" s="101" t="s">
        <v>1639</v>
      </c>
      <c r="E675" s="101">
        <v>50</v>
      </c>
      <c r="F675" s="101">
        <v>50</v>
      </c>
      <c r="G675" s="101">
        <v>50</v>
      </c>
      <c r="H675" s="101"/>
      <c r="I675" s="101"/>
      <c r="J675" s="101"/>
      <c r="K675" s="101"/>
      <c r="L675" s="101">
        <v>18</v>
      </c>
      <c r="M675" s="101">
        <v>60</v>
      </c>
    </row>
    <row r="676" spans="1:13" ht="24.95" customHeight="1" x14ac:dyDescent="0.15">
      <c r="A676" s="101"/>
      <c r="B676" s="101">
        <v>3</v>
      </c>
      <c r="C676" s="101" t="s">
        <v>1641</v>
      </c>
      <c r="D676" s="101" t="s">
        <v>1639</v>
      </c>
      <c r="E676" s="101">
        <v>50</v>
      </c>
      <c r="F676" s="101">
        <v>50</v>
      </c>
      <c r="G676" s="101">
        <v>50</v>
      </c>
      <c r="H676" s="101"/>
      <c r="I676" s="101"/>
      <c r="J676" s="101"/>
      <c r="K676" s="101"/>
      <c r="L676" s="101">
        <v>20</v>
      </c>
      <c r="M676" s="101">
        <v>60</v>
      </c>
    </row>
    <row r="677" spans="1:13" ht="24.95" customHeight="1" x14ac:dyDescent="0.15">
      <c r="A677" s="101"/>
      <c r="B677" s="101">
        <v>4</v>
      </c>
      <c r="C677" s="101" t="s">
        <v>1642</v>
      </c>
      <c r="D677" s="101" t="s">
        <v>6760</v>
      </c>
      <c r="E677" s="101">
        <v>16.3</v>
      </c>
      <c r="F677" s="101">
        <v>16.3</v>
      </c>
      <c r="G677" s="101">
        <v>16.3</v>
      </c>
      <c r="H677" s="101"/>
      <c r="I677" s="101"/>
      <c r="J677" s="101"/>
      <c r="K677" s="101"/>
      <c r="L677" s="101">
        <v>36</v>
      </c>
      <c r="M677" s="101">
        <v>144</v>
      </c>
    </row>
    <row r="678" spans="1:13" ht="24.95" customHeight="1" x14ac:dyDescent="0.15">
      <c r="A678" s="101"/>
      <c r="B678" s="101">
        <v>5</v>
      </c>
      <c r="C678" s="101" t="s">
        <v>1643</v>
      </c>
      <c r="D678" s="101" t="s">
        <v>1644</v>
      </c>
      <c r="E678" s="101">
        <v>750</v>
      </c>
      <c r="F678" s="101">
        <v>750</v>
      </c>
      <c r="G678" s="101">
        <v>750</v>
      </c>
      <c r="H678" s="101"/>
      <c r="I678" s="101"/>
      <c r="J678" s="101"/>
      <c r="K678" s="101"/>
      <c r="L678" s="101">
        <v>2000</v>
      </c>
      <c r="M678" s="101">
        <v>4100</v>
      </c>
    </row>
    <row r="679" spans="1:13" ht="24.95" customHeight="1" x14ac:dyDescent="0.15">
      <c r="A679" s="101"/>
      <c r="B679" s="101">
        <v>6</v>
      </c>
      <c r="C679" s="101" t="s">
        <v>1645</v>
      </c>
      <c r="D679" s="101" t="s">
        <v>1646</v>
      </c>
      <c r="E679" s="101">
        <v>324.39999999999998</v>
      </c>
      <c r="F679" s="101">
        <v>324.39999999999998</v>
      </c>
      <c r="G679" s="101">
        <v>324.39999999999998</v>
      </c>
      <c r="H679" s="101"/>
      <c r="I679" s="101"/>
      <c r="J679" s="101"/>
      <c r="K679" s="101"/>
      <c r="L679" s="101">
        <v>167</v>
      </c>
      <c r="M679" s="101">
        <v>500</v>
      </c>
    </row>
    <row r="680" spans="1:13" ht="24.95" customHeight="1" x14ac:dyDescent="0.15">
      <c r="A680" s="101"/>
      <c r="B680" s="101">
        <v>7</v>
      </c>
      <c r="C680" s="101" t="s">
        <v>1647</v>
      </c>
      <c r="D680" s="101" t="s">
        <v>1648</v>
      </c>
      <c r="E680" s="101">
        <v>648.80999999999995</v>
      </c>
      <c r="F680" s="101">
        <v>648.80999999999995</v>
      </c>
      <c r="G680" s="101">
        <v>648.80999999999995</v>
      </c>
      <c r="H680" s="101"/>
      <c r="I680" s="101"/>
      <c r="J680" s="101"/>
      <c r="K680" s="101"/>
      <c r="L680" s="101">
        <v>600</v>
      </c>
      <c r="M680" s="101">
        <v>600</v>
      </c>
    </row>
    <row r="681" spans="1:13" ht="24.95" customHeight="1" x14ac:dyDescent="0.15">
      <c r="A681" s="101" t="s">
        <v>1649</v>
      </c>
      <c r="B681" s="101">
        <v>3</v>
      </c>
      <c r="C681" s="101"/>
      <c r="D681" s="101"/>
      <c r="E681" s="101">
        <f>SUM(E682:E684)</f>
        <v>1511.7949999999998</v>
      </c>
      <c r="F681" s="101">
        <f>SUM(F682:F684)</f>
        <v>1511.7949999999998</v>
      </c>
      <c r="G681" s="101">
        <f>SUM(G682:G684)</f>
        <v>1511.7949999999998</v>
      </c>
      <c r="H681" s="101"/>
      <c r="I681" s="101"/>
      <c r="J681" s="101"/>
      <c r="K681" s="101"/>
      <c r="L681" s="101">
        <f>SUM(L682:L684)</f>
        <v>0</v>
      </c>
      <c r="M681" s="101">
        <f>SUM(M682:M684)</f>
        <v>0</v>
      </c>
    </row>
    <row r="682" spans="1:13" ht="24.95" customHeight="1" x14ac:dyDescent="0.15">
      <c r="A682" s="59"/>
      <c r="B682" s="60">
        <v>1</v>
      </c>
      <c r="C682" s="118" t="s">
        <v>5564</v>
      </c>
      <c r="D682" s="119" t="s">
        <v>1651</v>
      </c>
      <c r="E682" s="60">
        <v>1500</v>
      </c>
      <c r="F682" s="60">
        <v>1500</v>
      </c>
      <c r="G682" s="60">
        <v>1500</v>
      </c>
      <c r="H682" s="60"/>
      <c r="I682" s="60"/>
      <c r="J682" s="60"/>
      <c r="K682" s="60"/>
      <c r="L682" s="61" t="s">
        <v>1206</v>
      </c>
      <c r="M682" s="61"/>
    </row>
    <row r="683" spans="1:13" ht="24.95" customHeight="1" x14ac:dyDescent="0.15">
      <c r="A683" s="101"/>
      <c r="B683" s="60">
        <v>2</v>
      </c>
      <c r="C683" s="62" t="s">
        <v>1652</v>
      </c>
      <c r="D683" s="101" t="s">
        <v>1653</v>
      </c>
      <c r="E683" s="62">
        <v>6.37</v>
      </c>
      <c r="F683" s="62">
        <v>6.37</v>
      </c>
      <c r="G683" s="62">
        <v>6.37</v>
      </c>
      <c r="H683" s="101"/>
      <c r="I683" s="101"/>
      <c r="J683" s="101"/>
      <c r="K683" s="101"/>
      <c r="L683" s="101"/>
      <c r="M683" s="101"/>
    </row>
    <row r="684" spans="1:13" ht="24.95" customHeight="1" x14ac:dyDescent="0.15">
      <c r="A684" s="101"/>
      <c r="B684" s="60">
        <v>3</v>
      </c>
      <c r="C684" s="62" t="s">
        <v>1654</v>
      </c>
      <c r="D684" s="101" t="s">
        <v>1655</v>
      </c>
      <c r="E684" s="62">
        <v>5.4249999999999998</v>
      </c>
      <c r="F684" s="62">
        <v>5.4249999999999998</v>
      </c>
      <c r="G684" s="62">
        <v>5.4249999999999998</v>
      </c>
      <c r="H684" s="101"/>
      <c r="I684" s="101"/>
      <c r="J684" s="101"/>
      <c r="K684" s="101"/>
      <c r="L684" s="101"/>
      <c r="M684" s="101"/>
    </row>
  </sheetData>
  <autoFilter ref="A3:M684" xr:uid="{00000000-0009-0000-0000-000002000000}">
    <filterColumn colId="4" showButton="0"/>
    <filterColumn colId="5" showButton="0"/>
    <filterColumn colId="6" showButton="0"/>
    <filterColumn colId="7" showButton="0"/>
    <filterColumn colId="8" showButton="0"/>
    <filterColumn colId="9" showButton="0"/>
    <filterColumn colId="11" showButton="0"/>
  </autoFilter>
  <mergeCells count="14">
    <mergeCell ref="F4:J4"/>
    <mergeCell ref="K4:K5"/>
    <mergeCell ref="L4:L5"/>
    <mergeCell ref="M4:M5"/>
    <mergeCell ref="A1:M1"/>
    <mergeCell ref="A2:C2"/>
    <mergeCell ref="L2:M2"/>
    <mergeCell ref="A3:A5"/>
    <mergeCell ref="B3:B5"/>
    <mergeCell ref="C3:C5"/>
    <mergeCell ref="D3:D5"/>
    <mergeCell ref="E3:K3"/>
    <mergeCell ref="L3:M3"/>
    <mergeCell ref="E4:E5"/>
  </mergeCells>
  <phoneticPr fontId="1" type="noConversion"/>
  <conditionalFormatting sqref="C57:C59">
    <cfRule type="duplicateValues" dxfId="3" priority="2" stopIfTrue="1"/>
  </conditionalFormatting>
  <conditionalFormatting sqref="C91:C95">
    <cfRule type="duplicateValues" dxfId="2" priority="3" stopIfTrue="1"/>
  </conditionalFormatting>
  <conditionalFormatting sqref="C252:C263">
    <cfRule type="duplicateValues" dxfId="1" priority="4" stopIfTrue="1"/>
  </conditionalFormatting>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437"/>
  <sheetViews>
    <sheetView workbookViewId="0">
      <pane ySplit="7" topLeftCell="A8" activePane="bottomLeft" state="frozen"/>
      <selection pane="bottomLeft" activeCell="B28" sqref="B28"/>
    </sheetView>
  </sheetViews>
  <sheetFormatPr defaultRowHeight="13.5" x14ac:dyDescent="0.15"/>
  <cols>
    <col min="1" max="1" width="8.125" style="120" customWidth="1"/>
    <col min="2" max="2" width="4.875" style="120" customWidth="1"/>
    <col min="3" max="3" width="28.25" style="120" customWidth="1"/>
    <col min="4" max="4" width="21.125" style="120" customWidth="1"/>
    <col min="5" max="5" width="10.625" style="120" customWidth="1"/>
    <col min="6" max="6" width="9.125" style="120" customWidth="1"/>
    <col min="7" max="7" width="10.375" style="120" customWidth="1"/>
    <col min="8" max="8" width="6" style="120" bestFit="1" customWidth="1"/>
    <col min="9" max="9" width="6.75" style="120" bestFit="1" customWidth="1"/>
    <col min="10" max="10" width="6" style="120" bestFit="1" customWidth="1"/>
    <col min="11" max="11" width="9" style="120" bestFit="1" customWidth="1"/>
    <col min="12" max="13" width="7.5" style="120" bestFit="1" customWidth="1"/>
    <col min="14" max="14" width="7.5" style="120" customWidth="1"/>
    <col min="15" max="16" width="5.75" style="120" customWidth="1"/>
    <col min="17" max="17" width="6.25" style="120" customWidth="1"/>
    <col min="18" max="18" width="5.875" style="120" customWidth="1"/>
    <col min="19" max="19" width="2.625" style="120" customWidth="1"/>
    <col min="20" max="16384" width="9" style="120"/>
  </cols>
  <sheetData>
    <row r="1" spans="1:13" ht="25.5" x14ac:dyDescent="0.15">
      <c r="A1" s="166" t="s">
        <v>1753</v>
      </c>
      <c r="B1" s="166"/>
      <c r="C1" s="166"/>
      <c r="D1" s="166"/>
      <c r="E1" s="166"/>
      <c r="F1" s="166"/>
      <c r="G1" s="166"/>
      <c r="H1" s="166"/>
      <c r="I1" s="166"/>
      <c r="J1" s="166"/>
      <c r="K1" s="166"/>
      <c r="L1" s="166"/>
      <c r="M1" s="166"/>
    </row>
    <row r="2" spans="1:13" x14ac:dyDescent="0.15">
      <c r="A2" s="164"/>
      <c r="B2" s="165"/>
      <c r="C2" s="165"/>
      <c r="D2" s="1"/>
      <c r="E2" s="1"/>
      <c r="F2" s="1"/>
      <c r="G2" s="1"/>
      <c r="H2" s="1"/>
      <c r="I2" s="1"/>
      <c r="J2" s="1"/>
      <c r="K2" s="1"/>
      <c r="L2" s="165" t="s">
        <v>2</v>
      </c>
      <c r="M2" s="165"/>
    </row>
    <row r="3" spans="1:13" x14ac:dyDescent="0.15">
      <c r="A3" s="161" t="s">
        <v>3</v>
      </c>
      <c r="B3" s="161" t="s">
        <v>4</v>
      </c>
      <c r="C3" s="161" t="s">
        <v>0</v>
      </c>
      <c r="D3" s="161" t="s">
        <v>5</v>
      </c>
      <c r="E3" s="161" t="s">
        <v>6</v>
      </c>
      <c r="F3" s="161"/>
      <c r="G3" s="161"/>
      <c r="H3" s="161"/>
      <c r="I3" s="161"/>
      <c r="J3" s="161"/>
      <c r="K3" s="161"/>
      <c r="L3" s="162" t="s">
        <v>7</v>
      </c>
      <c r="M3" s="162"/>
    </row>
    <row r="4" spans="1:13" x14ac:dyDescent="0.15">
      <c r="A4" s="161"/>
      <c r="B4" s="161"/>
      <c r="C4" s="161"/>
      <c r="D4" s="161"/>
      <c r="E4" s="161" t="s">
        <v>8</v>
      </c>
      <c r="F4" s="161" t="s">
        <v>9</v>
      </c>
      <c r="G4" s="161"/>
      <c r="H4" s="161"/>
      <c r="I4" s="161"/>
      <c r="J4" s="161"/>
      <c r="K4" s="161" t="s">
        <v>10</v>
      </c>
      <c r="L4" s="162" t="s">
        <v>11</v>
      </c>
      <c r="M4" s="162" t="s">
        <v>12</v>
      </c>
    </row>
    <row r="5" spans="1:13" x14ac:dyDescent="0.15">
      <c r="A5" s="161"/>
      <c r="B5" s="161"/>
      <c r="C5" s="161"/>
      <c r="D5" s="161"/>
      <c r="E5" s="161"/>
      <c r="F5" s="100" t="s">
        <v>1</v>
      </c>
      <c r="G5" s="100" t="s">
        <v>13</v>
      </c>
      <c r="H5" s="100" t="s">
        <v>14</v>
      </c>
      <c r="I5" s="100" t="s">
        <v>15</v>
      </c>
      <c r="J5" s="100" t="s">
        <v>16</v>
      </c>
      <c r="K5" s="161"/>
      <c r="L5" s="162"/>
      <c r="M5" s="162"/>
    </row>
    <row r="6" spans="1:13" ht="21" customHeight="1" x14ac:dyDescent="0.15">
      <c r="A6" s="100" t="s">
        <v>6761</v>
      </c>
      <c r="B6" s="100">
        <f>B7+B23+B255+B435</f>
        <v>403</v>
      </c>
      <c r="C6" s="100"/>
      <c r="D6" s="100"/>
      <c r="E6" s="100">
        <f t="shared" ref="E6:M6" si="0">E7+E23+E255+E435</f>
        <v>50391.102899999998</v>
      </c>
      <c r="F6" s="100">
        <f t="shared" si="0"/>
        <v>33860.2808</v>
      </c>
      <c r="G6" s="100">
        <f t="shared" si="0"/>
        <v>32218.140800000001</v>
      </c>
      <c r="H6" s="100">
        <f t="shared" si="0"/>
        <v>227</v>
      </c>
      <c r="I6" s="100">
        <f t="shared" si="0"/>
        <v>1415.1399999999999</v>
      </c>
      <c r="J6" s="100">
        <f t="shared" si="0"/>
        <v>0</v>
      </c>
      <c r="K6" s="100">
        <f t="shared" si="0"/>
        <v>16530.822100000001</v>
      </c>
      <c r="L6" s="100">
        <f t="shared" si="0"/>
        <v>275663</v>
      </c>
      <c r="M6" s="100">
        <f t="shared" si="0"/>
        <v>979394</v>
      </c>
    </row>
    <row r="7" spans="1:13" ht="22.5" x14ac:dyDescent="0.15">
      <c r="A7" s="100" t="s">
        <v>17</v>
      </c>
      <c r="B7" s="100">
        <f>SUM(B8,B17,B18,B19,B21,B22)</f>
        <v>9</v>
      </c>
      <c r="C7" s="117"/>
      <c r="D7" s="100"/>
      <c r="E7" s="100">
        <f t="shared" ref="E7:M7" si="1">SUM(E8,E17,E18,E19,E21,E22)</f>
        <v>4761.5400000000009</v>
      </c>
      <c r="F7" s="100">
        <f t="shared" si="1"/>
        <v>4761.5400000000009</v>
      </c>
      <c r="G7" s="100">
        <f t="shared" si="1"/>
        <v>3646.4000000000005</v>
      </c>
      <c r="H7" s="100">
        <f t="shared" si="1"/>
        <v>0</v>
      </c>
      <c r="I7" s="100">
        <f t="shared" si="1"/>
        <v>1115.1399999999999</v>
      </c>
      <c r="J7" s="100">
        <f t="shared" si="1"/>
        <v>0</v>
      </c>
      <c r="K7" s="100">
        <f t="shared" si="1"/>
        <v>0</v>
      </c>
      <c r="L7" s="100">
        <f t="shared" si="1"/>
        <v>5220</v>
      </c>
      <c r="M7" s="100">
        <f t="shared" si="1"/>
        <v>21552</v>
      </c>
    </row>
    <row r="8" spans="1:13" ht="22.5" x14ac:dyDescent="0.15">
      <c r="A8" s="100" t="s">
        <v>18</v>
      </c>
      <c r="B8" s="100">
        <v>8</v>
      </c>
      <c r="C8" s="101"/>
      <c r="D8" s="101"/>
      <c r="E8" s="101">
        <f>SUM(E9:E16)</f>
        <v>3661.5400000000004</v>
      </c>
      <c r="F8" s="101">
        <f>SUM(F9:F16)</f>
        <v>3661.5400000000004</v>
      </c>
      <c r="G8" s="101">
        <f>SUM(G9:G16)</f>
        <v>2546.4000000000005</v>
      </c>
      <c r="H8" s="101">
        <f>SUM(H9:H16)</f>
        <v>0</v>
      </c>
      <c r="I8" s="101">
        <f>SUM(I9:I16)</f>
        <v>1115.1399999999999</v>
      </c>
      <c r="J8" s="101"/>
      <c r="K8" s="101"/>
      <c r="L8" s="101">
        <f>SUM(L9:L16)</f>
        <v>5220</v>
      </c>
      <c r="M8" s="101">
        <f>SUM(M9:M16)</f>
        <v>21552</v>
      </c>
    </row>
    <row r="9" spans="1:13" x14ac:dyDescent="0.15">
      <c r="A9" s="100"/>
      <c r="B9" s="100">
        <v>1</v>
      </c>
      <c r="C9" s="112" t="s">
        <v>1680</v>
      </c>
      <c r="D9" s="101" t="s">
        <v>6762</v>
      </c>
      <c r="E9" s="99">
        <v>660</v>
      </c>
      <c r="F9" s="99">
        <v>660</v>
      </c>
      <c r="G9" s="113">
        <v>390</v>
      </c>
      <c r="H9" s="121"/>
      <c r="I9" s="101">
        <v>270</v>
      </c>
      <c r="J9" s="101"/>
      <c r="K9" s="101"/>
      <c r="L9" s="101">
        <v>1145</v>
      </c>
      <c r="M9" s="101">
        <v>4209</v>
      </c>
    </row>
    <row r="10" spans="1:13" ht="22.5" x14ac:dyDescent="0.15">
      <c r="A10" s="100"/>
      <c r="B10" s="100">
        <v>2</v>
      </c>
      <c r="C10" s="101" t="s">
        <v>1681</v>
      </c>
      <c r="D10" s="101" t="s">
        <v>6763</v>
      </c>
      <c r="E10" s="99">
        <v>1162.48</v>
      </c>
      <c r="F10" s="99">
        <v>1162.48</v>
      </c>
      <c r="G10" s="113">
        <v>686.92</v>
      </c>
      <c r="H10" s="121"/>
      <c r="I10" s="101">
        <v>475.56</v>
      </c>
      <c r="J10" s="101"/>
      <c r="K10" s="101"/>
      <c r="L10" s="101">
        <v>311</v>
      </c>
      <c r="M10" s="101">
        <v>3378</v>
      </c>
    </row>
    <row r="11" spans="1:13" ht="22.5" x14ac:dyDescent="0.15">
      <c r="A11" s="100"/>
      <c r="B11" s="100">
        <v>3</v>
      </c>
      <c r="C11" s="101" t="s">
        <v>1682</v>
      </c>
      <c r="D11" s="101" t="s">
        <v>6764</v>
      </c>
      <c r="E11" s="99">
        <v>92.04</v>
      </c>
      <c r="F11" s="99">
        <v>92.04</v>
      </c>
      <c r="G11" s="99">
        <v>92.04</v>
      </c>
      <c r="H11" s="101"/>
      <c r="I11" s="99"/>
      <c r="J11" s="101"/>
      <c r="K11" s="101"/>
      <c r="L11" s="101">
        <v>99</v>
      </c>
      <c r="M11" s="101">
        <v>402</v>
      </c>
    </row>
    <row r="12" spans="1:13" ht="22.5" x14ac:dyDescent="0.15">
      <c r="A12" s="100"/>
      <c r="B12" s="100">
        <v>4</v>
      </c>
      <c r="C12" s="101" t="s">
        <v>1683</v>
      </c>
      <c r="D12" s="101" t="s">
        <v>6765</v>
      </c>
      <c r="E12" s="99">
        <v>306.77999999999997</v>
      </c>
      <c r="F12" s="99">
        <v>306.77999999999997</v>
      </c>
      <c r="G12" s="99">
        <v>306.77999999999997</v>
      </c>
      <c r="H12" s="101"/>
      <c r="I12" s="99"/>
      <c r="J12" s="101"/>
      <c r="K12" s="101"/>
      <c r="L12" s="101">
        <v>986</v>
      </c>
      <c r="M12" s="101">
        <v>3345</v>
      </c>
    </row>
    <row r="13" spans="1:13" x14ac:dyDescent="0.15">
      <c r="A13" s="100"/>
      <c r="B13" s="100">
        <v>5</v>
      </c>
      <c r="C13" s="101" t="s">
        <v>1684</v>
      </c>
      <c r="D13" s="101" t="s">
        <v>6766</v>
      </c>
      <c r="E13" s="99">
        <v>227.4</v>
      </c>
      <c r="F13" s="99">
        <v>227.4</v>
      </c>
      <c r="G13" s="99">
        <v>227.4</v>
      </c>
      <c r="H13" s="101"/>
      <c r="I13" s="99"/>
      <c r="J13" s="101"/>
      <c r="K13" s="101"/>
      <c r="L13" s="101">
        <v>1054</v>
      </c>
      <c r="M13" s="101">
        <v>3333</v>
      </c>
    </row>
    <row r="14" spans="1:13" ht="22.5" x14ac:dyDescent="0.15">
      <c r="A14" s="100"/>
      <c r="B14" s="100">
        <v>6</v>
      </c>
      <c r="C14" s="101" t="s">
        <v>1685</v>
      </c>
      <c r="D14" s="101" t="s">
        <v>6767</v>
      </c>
      <c r="E14" s="99">
        <v>266.10000000000002</v>
      </c>
      <c r="F14" s="99">
        <v>266.10000000000002</v>
      </c>
      <c r="G14" s="99">
        <v>266.10000000000002</v>
      </c>
      <c r="H14" s="101"/>
      <c r="I14" s="99"/>
      <c r="J14" s="101"/>
      <c r="K14" s="101"/>
      <c r="L14" s="101">
        <v>26</v>
      </c>
      <c r="M14" s="101">
        <v>130</v>
      </c>
    </row>
    <row r="15" spans="1:13" ht="22.5" x14ac:dyDescent="0.15">
      <c r="A15" s="100"/>
      <c r="B15" s="100">
        <v>7</v>
      </c>
      <c r="C15" s="101" t="s">
        <v>1686</v>
      </c>
      <c r="D15" s="101" t="s">
        <v>6768</v>
      </c>
      <c r="E15" s="99">
        <v>229.32</v>
      </c>
      <c r="F15" s="99">
        <v>229.32</v>
      </c>
      <c r="G15" s="99">
        <v>229.32</v>
      </c>
      <c r="H15" s="101"/>
      <c r="I15" s="99"/>
      <c r="J15" s="101"/>
      <c r="K15" s="101"/>
      <c r="L15" s="101">
        <v>31</v>
      </c>
      <c r="M15" s="101">
        <v>77</v>
      </c>
    </row>
    <row r="16" spans="1:13" ht="22.5" x14ac:dyDescent="0.15">
      <c r="A16" s="100"/>
      <c r="B16" s="100">
        <v>8</v>
      </c>
      <c r="C16" s="101" t="s">
        <v>1687</v>
      </c>
      <c r="D16" s="101" t="s">
        <v>6769</v>
      </c>
      <c r="E16" s="99">
        <v>717.42</v>
      </c>
      <c r="F16" s="99">
        <v>717.42</v>
      </c>
      <c r="G16" s="113">
        <v>347.84</v>
      </c>
      <c r="H16" s="121"/>
      <c r="I16" s="101">
        <v>369.58</v>
      </c>
      <c r="J16" s="101"/>
      <c r="K16" s="101"/>
      <c r="L16" s="101">
        <v>1568</v>
      </c>
      <c r="M16" s="101">
        <v>6678</v>
      </c>
    </row>
    <row r="17" spans="1:13" ht="22.5" x14ac:dyDescent="0.15">
      <c r="A17" s="100" t="s">
        <v>62</v>
      </c>
      <c r="B17" s="100">
        <v>0</v>
      </c>
      <c r="C17" s="101"/>
      <c r="D17" s="101"/>
      <c r="E17" s="101">
        <v>0</v>
      </c>
      <c r="F17" s="101">
        <v>0</v>
      </c>
      <c r="G17" s="101">
        <v>0</v>
      </c>
      <c r="H17" s="101">
        <v>0</v>
      </c>
      <c r="I17" s="101">
        <v>0</v>
      </c>
      <c r="J17" s="101">
        <v>0</v>
      </c>
      <c r="K17" s="101">
        <v>0</v>
      </c>
      <c r="L17" s="101">
        <v>0</v>
      </c>
      <c r="M17" s="101">
        <v>0</v>
      </c>
    </row>
    <row r="18" spans="1:13" ht="22.5" x14ac:dyDescent="0.15">
      <c r="A18" s="100" t="s">
        <v>107</v>
      </c>
      <c r="B18" s="100">
        <v>0</v>
      </c>
      <c r="C18" s="100"/>
      <c r="D18" s="100"/>
      <c r="E18" s="101">
        <v>0</v>
      </c>
      <c r="F18" s="101">
        <v>0</v>
      </c>
      <c r="G18" s="101">
        <v>0</v>
      </c>
      <c r="H18" s="101">
        <v>0</v>
      </c>
      <c r="I18" s="101">
        <v>0</v>
      </c>
      <c r="J18" s="101">
        <v>0</v>
      </c>
      <c r="K18" s="101">
        <v>0</v>
      </c>
      <c r="L18" s="101">
        <v>0</v>
      </c>
      <c r="M18" s="101">
        <v>0</v>
      </c>
    </row>
    <row r="19" spans="1:13" ht="22.5" x14ac:dyDescent="0.15">
      <c r="A19" s="100" t="s">
        <v>178</v>
      </c>
      <c r="B19" s="100">
        <v>1</v>
      </c>
      <c r="C19" s="101"/>
      <c r="D19" s="101"/>
      <c r="E19" s="101">
        <f>SUM(E20:E20)</f>
        <v>1100</v>
      </c>
      <c r="F19" s="101">
        <f>SUM(F20:F20)</f>
        <v>1100</v>
      </c>
      <c r="G19" s="101">
        <f>SUM(G20:G20)</f>
        <v>1100</v>
      </c>
      <c r="H19" s="101"/>
      <c r="I19" s="101"/>
      <c r="J19" s="101"/>
      <c r="K19" s="101"/>
      <c r="L19" s="101"/>
      <c r="M19" s="101"/>
    </row>
    <row r="20" spans="1:13" ht="33.75" x14ac:dyDescent="0.15">
      <c r="A20" s="100"/>
      <c r="B20" s="100">
        <v>1</v>
      </c>
      <c r="C20" s="101" t="s">
        <v>6770</v>
      </c>
      <c r="D20" s="101" t="s">
        <v>1679</v>
      </c>
      <c r="E20" s="101">
        <v>1100</v>
      </c>
      <c r="F20" s="101">
        <v>1100</v>
      </c>
      <c r="G20" s="101">
        <v>1100</v>
      </c>
      <c r="H20" s="101"/>
      <c r="I20" s="101"/>
      <c r="J20" s="101"/>
      <c r="K20" s="101"/>
      <c r="L20" s="101"/>
      <c r="M20" s="101"/>
    </row>
    <row r="21" spans="1:13" ht="22.5" x14ac:dyDescent="0.15">
      <c r="A21" s="100" t="s">
        <v>179</v>
      </c>
      <c r="B21" s="100">
        <v>0</v>
      </c>
      <c r="C21" s="101"/>
      <c r="D21" s="101"/>
      <c r="E21" s="101">
        <v>0</v>
      </c>
      <c r="F21" s="101">
        <v>0</v>
      </c>
      <c r="G21" s="101">
        <v>0</v>
      </c>
      <c r="H21" s="101">
        <v>0</v>
      </c>
      <c r="I21" s="101">
        <v>0</v>
      </c>
      <c r="J21" s="101">
        <v>0</v>
      </c>
      <c r="K21" s="101">
        <v>0</v>
      </c>
      <c r="L21" s="101">
        <v>0</v>
      </c>
      <c r="M21" s="101">
        <v>0</v>
      </c>
    </row>
    <row r="22" spans="1:13" ht="22.5" x14ac:dyDescent="0.15">
      <c r="A22" s="100" t="s">
        <v>185</v>
      </c>
      <c r="B22" s="100">
        <v>0</v>
      </c>
      <c r="C22" s="101"/>
      <c r="D22" s="101"/>
      <c r="E22" s="101">
        <v>0</v>
      </c>
      <c r="F22" s="101">
        <v>0</v>
      </c>
      <c r="G22" s="101">
        <v>0</v>
      </c>
      <c r="H22" s="101">
        <v>0</v>
      </c>
      <c r="I22" s="101">
        <v>0</v>
      </c>
      <c r="J22" s="101">
        <v>0</v>
      </c>
      <c r="K22" s="101">
        <v>0</v>
      </c>
      <c r="L22" s="101">
        <v>0</v>
      </c>
      <c r="M22" s="101">
        <v>0</v>
      </c>
    </row>
    <row r="23" spans="1:13" ht="24.95" customHeight="1" x14ac:dyDescent="0.15">
      <c r="A23" s="101" t="s">
        <v>447</v>
      </c>
      <c r="B23" s="101">
        <f>B24+B29+B30+B72+B76+B77+B251</f>
        <v>221</v>
      </c>
      <c r="C23" s="101"/>
      <c r="D23" s="101"/>
      <c r="E23" s="101">
        <f t="shared" ref="E23:M23" si="2">SUM(E24,E29,E30,E72,E76,E77,E251)</f>
        <v>9624.7909</v>
      </c>
      <c r="F23" s="101">
        <f t="shared" si="2"/>
        <v>9364.8087999999989</v>
      </c>
      <c r="G23" s="101">
        <f t="shared" si="2"/>
        <v>9364.8087999999989</v>
      </c>
      <c r="H23" s="101">
        <f t="shared" si="2"/>
        <v>0</v>
      </c>
      <c r="I23" s="101">
        <f t="shared" si="2"/>
        <v>0</v>
      </c>
      <c r="J23" s="101">
        <f t="shared" si="2"/>
        <v>0</v>
      </c>
      <c r="K23" s="101">
        <f t="shared" si="2"/>
        <v>259.9821</v>
      </c>
      <c r="L23" s="101">
        <f t="shared" si="2"/>
        <v>250594</v>
      </c>
      <c r="M23" s="101">
        <f t="shared" si="2"/>
        <v>901572</v>
      </c>
    </row>
    <row r="24" spans="1:13" ht="24.95" customHeight="1" x14ac:dyDescent="0.15">
      <c r="A24" s="101" t="s">
        <v>448</v>
      </c>
      <c r="B24" s="101">
        <v>4</v>
      </c>
      <c r="C24" s="101"/>
      <c r="D24" s="101"/>
      <c r="E24" s="101">
        <f>SUM(E25:E28)</f>
        <v>1383.8449999999998</v>
      </c>
      <c r="F24" s="101">
        <f>SUM(F25:F28)</f>
        <v>1383.8449999999998</v>
      </c>
      <c r="G24" s="101">
        <f>SUM(G25:G28)</f>
        <v>1383.8449999999998</v>
      </c>
      <c r="H24" s="101"/>
      <c r="I24" s="101"/>
      <c r="J24" s="101"/>
      <c r="K24" s="101"/>
      <c r="L24" s="101">
        <v>17591</v>
      </c>
      <c r="M24" s="101">
        <v>71650</v>
      </c>
    </row>
    <row r="25" spans="1:13" ht="24.95" customHeight="1" x14ac:dyDescent="0.15">
      <c r="A25" s="101"/>
      <c r="B25" s="101">
        <v>1</v>
      </c>
      <c r="C25" s="101" t="s">
        <v>449</v>
      </c>
      <c r="D25" s="101" t="s">
        <v>450</v>
      </c>
      <c r="E25" s="101">
        <v>500</v>
      </c>
      <c r="F25" s="101">
        <v>500</v>
      </c>
      <c r="G25" s="101">
        <v>500</v>
      </c>
      <c r="H25" s="101"/>
      <c r="I25" s="101"/>
      <c r="J25" s="101"/>
      <c r="K25" s="101"/>
      <c r="L25" s="101">
        <v>17591</v>
      </c>
      <c r="M25" s="101">
        <v>71650</v>
      </c>
    </row>
    <row r="26" spans="1:13" ht="24.95" customHeight="1" x14ac:dyDescent="0.15">
      <c r="A26" s="101"/>
      <c r="B26" s="101">
        <v>2</v>
      </c>
      <c r="C26" s="101" t="s">
        <v>451</v>
      </c>
      <c r="D26" s="101" t="s">
        <v>452</v>
      </c>
      <c r="E26" s="101">
        <v>426.85449999999997</v>
      </c>
      <c r="F26" s="101">
        <v>426.85449999999997</v>
      </c>
      <c r="G26" s="101">
        <v>426.85449999999997</v>
      </c>
      <c r="H26" s="101"/>
      <c r="I26" s="101"/>
      <c r="J26" s="101"/>
      <c r="K26" s="101"/>
      <c r="L26" s="101">
        <v>17591</v>
      </c>
      <c r="M26" s="101">
        <v>71650</v>
      </c>
    </row>
    <row r="27" spans="1:13" ht="24.95" customHeight="1" x14ac:dyDescent="0.15">
      <c r="A27" s="101"/>
      <c r="B27" s="101">
        <v>3</v>
      </c>
      <c r="C27" s="101" t="s">
        <v>453</v>
      </c>
      <c r="D27" s="101" t="s">
        <v>454</v>
      </c>
      <c r="E27" s="101">
        <v>106.9905</v>
      </c>
      <c r="F27" s="101">
        <v>106.9905</v>
      </c>
      <c r="G27" s="101">
        <v>106.9905</v>
      </c>
      <c r="H27" s="101"/>
      <c r="I27" s="101"/>
      <c r="J27" s="101"/>
      <c r="K27" s="101"/>
      <c r="L27" s="101">
        <v>17591</v>
      </c>
      <c r="M27" s="101">
        <v>71650</v>
      </c>
    </row>
    <row r="28" spans="1:13" ht="24.95" customHeight="1" x14ac:dyDescent="0.15">
      <c r="A28" s="101"/>
      <c r="B28" s="101">
        <v>4</v>
      </c>
      <c r="C28" s="113" t="s">
        <v>6771</v>
      </c>
      <c r="D28" s="113" t="s">
        <v>6772</v>
      </c>
      <c r="E28" s="113">
        <v>350</v>
      </c>
      <c r="F28" s="113">
        <v>350</v>
      </c>
      <c r="G28" s="113">
        <v>350</v>
      </c>
      <c r="H28" s="101"/>
      <c r="I28" s="101"/>
      <c r="J28" s="101"/>
      <c r="K28" s="101"/>
      <c r="L28" s="101">
        <v>17591</v>
      </c>
      <c r="M28" s="101">
        <v>71650</v>
      </c>
    </row>
    <row r="29" spans="1:13" ht="24.95" customHeight="1" x14ac:dyDescent="0.15">
      <c r="A29" s="101" t="s">
        <v>455</v>
      </c>
      <c r="B29" s="101">
        <v>0</v>
      </c>
      <c r="C29" s="101">
        <v>0</v>
      </c>
      <c r="D29" s="101">
        <v>0</v>
      </c>
      <c r="E29" s="101">
        <v>0</v>
      </c>
      <c r="F29" s="101">
        <v>0</v>
      </c>
      <c r="G29" s="101">
        <v>0</v>
      </c>
      <c r="H29" s="101"/>
      <c r="I29" s="101"/>
      <c r="J29" s="101"/>
      <c r="K29" s="101"/>
      <c r="L29" s="101">
        <v>0</v>
      </c>
      <c r="M29" s="101">
        <v>0</v>
      </c>
    </row>
    <row r="30" spans="1:13" ht="24.95" customHeight="1" x14ac:dyDescent="0.15">
      <c r="A30" s="101" t="s">
        <v>456</v>
      </c>
      <c r="B30" s="101">
        <f>B31+B38+B44</f>
        <v>38</v>
      </c>
      <c r="C30" s="101"/>
      <c r="D30" s="101"/>
      <c r="E30" s="101">
        <f>E31+E38+E44</f>
        <v>3112.8067999999994</v>
      </c>
      <c r="F30" s="101">
        <f>F31+F38+F44</f>
        <v>3112.8067999999994</v>
      </c>
      <c r="G30" s="101">
        <f>G31+G38+G44</f>
        <v>3112.8067999999994</v>
      </c>
      <c r="H30" s="101"/>
      <c r="I30" s="101"/>
      <c r="J30" s="101"/>
      <c r="K30" s="101"/>
      <c r="L30" s="101">
        <f>L31+L38+L44</f>
        <v>175834</v>
      </c>
      <c r="M30" s="101">
        <f>M31+M38+M44</f>
        <v>593662</v>
      </c>
    </row>
    <row r="31" spans="1:13" ht="24.95" customHeight="1" x14ac:dyDescent="0.15">
      <c r="A31" s="101" t="s">
        <v>457</v>
      </c>
      <c r="B31" s="101">
        <v>6</v>
      </c>
      <c r="C31" s="101"/>
      <c r="D31" s="101"/>
      <c r="E31" s="101">
        <f>SUM(E32:E37)</f>
        <v>371</v>
      </c>
      <c r="F31" s="101">
        <f>SUM(F32:F37)</f>
        <v>371</v>
      </c>
      <c r="G31" s="101">
        <f>SUM(G32:G37)</f>
        <v>371</v>
      </c>
      <c r="H31" s="101"/>
      <c r="I31" s="101"/>
      <c r="J31" s="101"/>
      <c r="K31" s="101"/>
      <c r="L31" s="101">
        <v>1200</v>
      </c>
      <c r="M31" s="101">
        <v>54000</v>
      </c>
    </row>
    <row r="32" spans="1:13" ht="24.95" customHeight="1" x14ac:dyDescent="0.15">
      <c r="A32" s="101"/>
      <c r="B32" s="101">
        <v>1</v>
      </c>
      <c r="C32" s="101" t="s">
        <v>458</v>
      </c>
      <c r="D32" s="101" t="s">
        <v>459</v>
      </c>
      <c r="E32" s="101">
        <v>60</v>
      </c>
      <c r="F32" s="101">
        <v>60</v>
      </c>
      <c r="G32" s="101">
        <v>60</v>
      </c>
      <c r="H32" s="101"/>
      <c r="I32" s="101"/>
      <c r="J32" s="101"/>
      <c r="K32" s="101"/>
      <c r="L32" s="101">
        <v>1200</v>
      </c>
      <c r="M32" s="101">
        <v>54000</v>
      </c>
    </row>
    <row r="33" spans="1:13" ht="24.95" customHeight="1" x14ac:dyDescent="0.15">
      <c r="A33" s="101"/>
      <c r="B33" s="101">
        <v>2</v>
      </c>
      <c r="C33" s="101" t="s">
        <v>460</v>
      </c>
      <c r="D33" s="101" t="s">
        <v>461</v>
      </c>
      <c r="E33" s="101">
        <v>52</v>
      </c>
      <c r="F33" s="101">
        <v>52</v>
      </c>
      <c r="G33" s="101">
        <v>52</v>
      </c>
      <c r="H33" s="101"/>
      <c r="I33" s="101"/>
      <c r="J33" s="101"/>
      <c r="K33" s="101"/>
      <c r="L33" s="101">
        <v>1200</v>
      </c>
      <c r="M33" s="101">
        <v>54000</v>
      </c>
    </row>
    <row r="34" spans="1:13" ht="24.95" customHeight="1" x14ac:dyDescent="0.15">
      <c r="A34" s="101"/>
      <c r="B34" s="101">
        <v>3</v>
      </c>
      <c r="C34" s="101" t="s">
        <v>462</v>
      </c>
      <c r="D34" s="101" t="s">
        <v>463</v>
      </c>
      <c r="E34" s="101">
        <v>23</v>
      </c>
      <c r="F34" s="101">
        <v>23</v>
      </c>
      <c r="G34" s="101">
        <v>23</v>
      </c>
      <c r="H34" s="101"/>
      <c r="I34" s="101"/>
      <c r="J34" s="101"/>
      <c r="K34" s="101"/>
      <c r="L34" s="101">
        <v>1200</v>
      </c>
      <c r="M34" s="101">
        <v>54000</v>
      </c>
    </row>
    <row r="35" spans="1:13" ht="24.95" customHeight="1" x14ac:dyDescent="0.15">
      <c r="A35" s="101"/>
      <c r="B35" s="101">
        <v>4</v>
      </c>
      <c r="C35" s="101" t="s">
        <v>464</v>
      </c>
      <c r="D35" s="101" t="s">
        <v>465</v>
      </c>
      <c r="E35" s="101">
        <v>3.5</v>
      </c>
      <c r="F35" s="101">
        <v>3.5</v>
      </c>
      <c r="G35" s="101">
        <v>3.5</v>
      </c>
      <c r="H35" s="101"/>
      <c r="I35" s="101"/>
      <c r="J35" s="101"/>
      <c r="K35" s="101"/>
      <c r="L35" s="101">
        <v>1200</v>
      </c>
      <c r="M35" s="101">
        <v>54000</v>
      </c>
    </row>
    <row r="36" spans="1:13" ht="24.95" customHeight="1" x14ac:dyDescent="0.15">
      <c r="A36" s="101"/>
      <c r="B36" s="101">
        <v>5</v>
      </c>
      <c r="C36" s="101" t="s">
        <v>466</v>
      </c>
      <c r="D36" s="101" t="s">
        <v>467</v>
      </c>
      <c r="E36" s="101">
        <v>210</v>
      </c>
      <c r="F36" s="101">
        <v>210</v>
      </c>
      <c r="G36" s="101">
        <v>210</v>
      </c>
      <c r="H36" s="101"/>
      <c r="I36" s="101"/>
      <c r="J36" s="101"/>
      <c r="K36" s="101"/>
      <c r="L36" s="101">
        <v>1200</v>
      </c>
      <c r="M36" s="101">
        <v>54000</v>
      </c>
    </row>
    <row r="37" spans="1:13" ht="24.95" customHeight="1" x14ac:dyDescent="0.15">
      <c r="A37" s="101"/>
      <c r="B37" s="101">
        <v>6</v>
      </c>
      <c r="C37" s="101" t="s">
        <v>468</v>
      </c>
      <c r="D37" s="101" t="s">
        <v>469</v>
      </c>
      <c r="E37" s="101">
        <v>22.5</v>
      </c>
      <c r="F37" s="101">
        <v>22.5</v>
      </c>
      <c r="G37" s="101">
        <v>22.5</v>
      </c>
      <c r="H37" s="101"/>
      <c r="I37" s="101"/>
      <c r="J37" s="101"/>
      <c r="K37" s="101"/>
      <c r="L37" s="101">
        <v>1200</v>
      </c>
      <c r="M37" s="101">
        <v>54000</v>
      </c>
    </row>
    <row r="38" spans="1:13" ht="24.95" customHeight="1" x14ac:dyDescent="0.15">
      <c r="A38" s="101" t="s">
        <v>470</v>
      </c>
      <c r="B38" s="101">
        <v>5</v>
      </c>
      <c r="C38" s="101"/>
      <c r="D38" s="101"/>
      <c r="E38" s="101">
        <f>SUM(E39:E43)</f>
        <v>417.71079999999995</v>
      </c>
      <c r="F38" s="101">
        <f>SUM(F39:F43)</f>
        <v>417.71079999999995</v>
      </c>
      <c r="G38" s="101">
        <f>SUM(G39:G43)</f>
        <v>417.71079999999995</v>
      </c>
      <c r="H38" s="101"/>
      <c r="I38" s="101"/>
      <c r="J38" s="101">
        <f>SUM(J39:J43)</f>
        <v>0</v>
      </c>
      <c r="K38" s="101">
        <f>SUM(K39:K43)</f>
        <v>0</v>
      </c>
      <c r="L38" s="101">
        <f>SUM(L39:L43)</f>
        <v>5729</v>
      </c>
      <c r="M38" s="101">
        <f>SUM(M39:M43)</f>
        <v>5729</v>
      </c>
    </row>
    <row r="39" spans="1:13" ht="24.95" customHeight="1" x14ac:dyDescent="0.15">
      <c r="A39" s="101"/>
      <c r="B39" s="101">
        <v>1</v>
      </c>
      <c r="C39" s="101" t="s">
        <v>471</v>
      </c>
      <c r="D39" s="100" t="s">
        <v>472</v>
      </c>
      <c r="E39" s="101">
        <v>12.361000000000001</v>
      </c>
      <c r="F39" s="101">
        <v>12.361000000000001</v>
      </c>
      <c r="G39" s="101">
        <v>12.361000000000001</v>
      </c>
      <c r="H39" s="101"/>
      <c r="I39" s="101"/>
      <c r="J39" s="101"/>
      <c r="K39" s="101"/>
      <c r="L39" s="101">
        <v>1052</v>
      </c>
      <c r="M39" s="101">
        <v>1052</v>
      </c>
    </row>
    <row r="40" spans="1:13" ht="24.95" customHeight="1" x14ac:dyDescent="0.15">
      <c r="A40" s="101"/>
      <c r="B40" s="101">
        <v>2</v>
      </c>
      <c r="C40" s="101" t="s">
        <v>473</v>
      </c>
      <c r="D40" s="100" t="s">
        <v>474</v>
      </c>
      <c r="E40" s="101">
        <v>300</v>
      </c>
      <c r="F40" s="101">
        <v>300</v>
      </c>
      <c r="G40" s="101">
        <v>300</v>
      </c>
      <c r="H40" s="101"/>
      <c r="I40" s="101"/>
      <c r="J40" s="101"/>
      <c r="K40" s="101"/>
      <c r="L40" s="101">
        <v>3000</v>
      </c>
      <c r="M40" s="101">
        <v>3000</v>
      </c>
    </row>
    <row r="41" spans="1:13" ht="67.5" x14ac:dyDescent="0.15">
      <c r="A41" s="101"/>
      <c r="B41" s="101">
        <v>3</v>
      </c>
      <c r="C41" s="62" t="s">
        <v>6773</v>
      </c>
      <c r="D41" s="62" t="s">
        <v>475</v>
      </c>
      <c r="E41" s="101">
        <v>41.4</v>
      </c>
      <c r="F41" s="101">
        <v>41.4</v>
      </c>
      <c r="G41" s="101">
        <v>41.4</v>
      </c>
      <c r="H41" s="101"/>
      <c r="I41" s="101"/>
      <c r="J41" s="101"/>
      <c r="K41" s="101"/>
      <c r="L41" s="101">
        <v>828</v>
      </c>
      <c r="M41" s="101">
        <v>828</v>
      </c>
    </row>
    <row r="42" spans="1:13" ht="135" x14ac:dyDescent="0.15">
      <c r="A42" s="101"/>
      <c r="B42" s="101">
        <v>4</v>
      </c>
      <c r="C42" s="113" t="s">
        <v>6774</v>
      </c>
      <c r="D42" s="101" t="s">
        <v>5561</v>
      </c>
      <c r="E42" s="101">
        <v>5.7897999999999996</v>
      </c>
      <c r="F42" s="101">
        <v>5.7897999999999996</v>
      </c>
      <c r="G42" s="101">
        <v>5.7897999999999996</v>
      </c>
      <c r="H42" s="101"/>
      <c r="I42" s="101"/>
      <c r="J42" s="101"/>
      <c r="K42" s="101"/>
      <c r="L42" s="101">
        <v>116</v>
      </c>
      <c r="M42" s="101">
        <v>116</v>
      </c>
    </row>
    <row r="43" spans="1:13" ht="67.5" x14ac:dyDescent="0.15">
      <c r="A43" s="101"/>
      <c r="B43" s="101">
        <v>5</v>
      </c>
      <c r="C43" s="62" t="s">
        <v>6775</v>
      </c>
      <c r="D43" s="62" t="s">
        <v>6776</v>
      </c>
      <c r="E43" s="101">
        <v>58.16</v>
      </c>
      <c r="F43" s="101">
        <v>58.16</v>
      </c>
      <c r="G43" s="101">
        <v>58.16</v>
      </c>
      <c r="H43" s="101"/>
      <c r="I43" s="101"/>
      <c r="J43" s="101"/>
      <c r="K43" s="101"/>
      <c r="L43" s="101">
        <v>733</v>
      </c>
      <c r="M43" s="101">
        <v>733</v>
      </c>
    </row>
    <row r="44" spans="1:13" ht="24.95" customHeight="1" x14ac:dyDescent="0.15">
      <c r="A44" s="101" t="s">
        <v>476</v>
      </c>
      <c r="B44" s="101">
        <v>27</v>
      </c>
      <c r="C44" s="101"/>
      <c r="D44" s="101"/>
      <c r="E44" s="101">
        <f>SUM(E45:E71)</f>
        <v>2324.0959999999995</v>
      </c>
      <c r="F44" s="101">
        <f>SUM(F45:F71)</f>
        <v>2324.0959999999995</v>
      </c>
      <c r="G44" s="101">
        <f>SUM(G45:G71)</f>
        <v>2324.0959999999995</v>
      </c>
      <c r="H44" s="101"/>
      <c r="I44" s="101"/>
      <c r="J44" s="101"/>
      <c r="K44" s="101"/>
      <c r="L44" s="101">
        <v>168905</v>
      </c>
      <c r="M44" s="101">
        <f>SUM(M45:M71)</f>
        <v>533933</v>
      </c>
    </row>
    <row r="45" spans="1:13" ht="33.75" x14ac:dyDescent="0.15">
      <c r="A45" s="101"/>
      <c r="B45" s="101">
        <v>1</v>
      </c>
      <c r="C45" s="101" t="s">
        <v>538</v>
      </c>
      <c r="D45" s="101" t="s">
        <v>539</v>
      </c>
      <c r="E45" s="101">
        <v>97.5</v>
      </c>
      <c r="F45" s="101">
        <v>97.5</v>
      </c>
      <c r="G45" s="101">
        <v>97.5</v>
      </c>
      <c r="H45" s="101"/>
      <c r="I45" s="101"/>
      <c r="J45" s="101"/>
      <c r="K45" s="101"/>
      <c r="L45" s="101">
        <v>5439</v>
      </c>
      <c r="M45" s="101">
        <v>11674</v>
      </c>
    </row>
    <row r="46" spans="1:13" ht="56.25" x14ac:dyDescent="0.15">
      <c r="A46" s="101"/>
      <c r="B46" s="101">
        <v>2</v>
      </c>
      <c r="C46" s="101" t="s">
        <v>540</v>
      </c>
      <c r="D46" s="101" t="s">
        <v>541</v>
      </c>
      <c r="E46" s="101">
        <v>83.55</v>
      </c>
      <c r="F46" s="101">
        <v>83.55</v>
      </c>
      <c r="G46" s="101">
        <v>83.55</v>
      </c>
      <c r="H46" s="101"/>
      <c r="I46" s="101"/>
      <c r="J46" s="101"/>
      <c r="K46" s="101"/>
      <c r="L46" s="101">
        <v>6330</v>
      </c>
      <c r="M46" s="101">
        <v>19320</v>
      </c>
    </row>
    <row r="47" spans="1:13" ht="22.5" x14ac:dyDescent="0.15">
      <c r="A47" s="101"/>
      <c r="B47" s="101">
        <v>3</v>
      </c>
      <c r="C47" s="101" t="s">
        <v>542</v>
      </c>
      <c r="D47" s="101" t="s">
        <v>543</v>
      </c>
      <c r="E47" s="101">
        <v>90</v>
      </c>
      <c r="F47" s="101">
        <v>90</v>
      </c>
      <c r="G47" s="101">
        <v>90</v>
      </c>
      <c r="H47" s="101"/>
      <c r="I47" s="101"/>
      <c r="J47" s="101"/>
      <c r="K47" s="101"/>
      <c r="L47" s="101">
        <v>1090</v>
      </c>
      <c r="M47" s="101">
        <v>3463</v>
      </c>
    </row>
    <row r="48" spans="1:13" ht="22.5" x14ac:dyDescent="0.15">
      <c r="A48" s="101"/>
      <c r="B48" s="101">
        <v>4</v>
      </c>
      <c r="C48" s="101" t="s">
        <v>544</v>
      </c>
      <c r="D48" s="101" t="s">
        <v>543</v>
      </c>
      <c r="E48" s="101">
        <v>43</v>
      </c>
      <c r="F48" s="101">
        <v>43</v>
      </c>
      <c r="G48" s="101">
        <v>43</v>
      </c>
      <c r="H48" s="101"/>
      <c r="I48" s="101"/>
      <c r="J48" s="101"/>
      <c r="K48" s="101"/>
      <c r="L48" s="101">
        <v>512</v>
      </c>
      <c r="M48" s="101">
        <v>1958</v>
      </c>
    </row>
    <row r="49" spans="1:13" ht="191.25" x14ac:dyDescent="0.15">
      <c r="A49" s="101"/>
      <c r="B49" s="101">
        <v>5</v>
      </c>
      <c r="C49" s="101" t="s">
        <v>545</v>
      </c>
      <c r="D49" s="101" t="s">
        <v>546</v>
      </c>
      <c r="E49" s="101">
        <v>34.75</v>
      </c>
      <c r="F49" s="101">
        <v>34.75</v>
      </c>
      <c r="G49" s="101">
        <v>34.75</v>
      </c>
      <c r="H49" s="101"/>
      <c r="I49" s="101"/>
      <c r="J49" s="101"/>
      <c r="K49" s="101"/>
      <c r="L49" s="101">
        <v>901</v>
      </c>
      <c r="M49" s="101">
        <v>3912</v>
      </c>
    </row>
    <row r="50" spans="1:13" ht="45" x14ac:dyDescent="0.15">
      <c r="A50" s="101"/>
      <c r="B50" s="101">
        <v>6</v>
      </c>
      <c r="C50" s="101" t="s">
        <v>547</v>
      </c>
      <c r="D50" s="101" t="s">
        <v>548</v>
      </c>
      <c r="E50" s="101">
        <v>35.555999999999997</v>
      </c>
      <c r="F50" s="101">
        <v>35.555999999999997</v>
      </c>
      <c r="G50" s="101">
        <v>35.555999999999997</v>
      </c>
      <c r="H50" s="101"/>
      <c r="I50" s="101"/>
      <c r="J50" s="101"/>
      <c r="K50" s="101"/>
      <c r="L50" s="101">
        <v>1728</v>
      </c>
      <c r="M50" s="101">
        <v>6884</v>
      </c>
    </row>
    <row r="51" spans="1:13" ht="180" x14ac:dyDescent="0.15">
      <c r="A51" s="101"/>
      <c r="B51" s="101">
        <v>7</v>
      </c>
      <c r="C51" s="101" t="s">
        <v>549</v>
      </c>
      <c r="D51" s="101" t="s">
        <v>550</v>
      </c>
      <c r="E51" s="101">
        <v>111.64</v>
      </c>
      <c r="F51" s="101">
        <v>111.64</v>
      </c>
      <c r="G51" s="101">
        <v>111.64</v>
      </c>
      <c r="H51" s="101"/>
      <c r="I51" s="101"/>
      <c r="J51" s="101"/>
      <c r="K51" s="101"/>
      <c r="L51" s="101">
        <v>8871</v>
      </c>
      <c r="M51" s="101">
        <v>35461</v>
      </c>
    </row>
    <row r="52" spans="1:13" ht="157.5" x14ac:dyDescent="0.15">
      <c r="A52" s="101"/>
      <c r="B52" s="101">
        <v>8</v>
      </c>
      <c r="C52" s="101" t="s">
        <v>551</v>
      </c>
      <c r="D52" s="101" t="s">
        <v>552</v>
      </c>
      <c r="E52" s="101">
        <v>50</v>
      </c>
      <c r="F52" s="101">
        <v>50</v>
      </c>
      <c r="G52" s="101">
        <v>50</v>
      </c>
      <c r="H52" s="101"/>
      <c r="I52" s="101"/>
      <c r="J52" s="101"/>
      <c r="K52" s="101"/>
      <c r="L52" s="101">
        <v>5228</v>
      </c>
      <c r="M52" s="101">
        <v>43468</v>
      </c>
    </row>
    <row r="53" spans="1:13" ht="22.5" x14ac:dyDescent="0.15">
      <c r="A53" s="101"/>
      <c r="B53" s="101">
        <v>9</v>
      </c>
      <c r="C53" s="101" t="s">
        <v>553</v>
      </c>
      <c r="D53" s="101" t="s">
        <v>554</v>
      </c>
      <c r="E53" s="101">
        <v>60</v>
      </c>
      <c r="F53" s="101">
        <v>60</v>
      </c>
      <c r="G53" s="101">
        <v>60</v>
      </c>
      <c r="H53" s="101"/>
      <c r="I53" s="101"/>
      <c r="J53" s="101"/>
      <c r="K53" s="101"/>
      <c r="L53" s="101">
        <v>3205</v>
      </c>
      <c r="M53" s="101">
        <v>22015</v>
      </c>
    </row>
    <row r="54" spans="1:13" ht="45" x14ac:dyDescent="0.15">
      <c r="A54" s="101"/>
      <c r="B54" s="101">
        <v>10</v>
      </c>
      <c r="C54" s="101" t="s">
        <v>555</v>
      </c>
      <c r="D54" s="101" t="s">
        <v>556</v>
      </c>
      <c r="E54" s="101">
        <v>32</v>
      </c>
      <c r="F54" s="101">
        <v>32</v>
      </c>
      <c r="G54" s="101">
        <v>32</v>
      </c>
      <c r="H54" s="101"/>
      <c r="I54" s="101"/>
      <c r="J54" s="101"/>
      <c r="K54" s="101"/>
      <c r="L54" s="101">
        <v>5065</v>
      </c>
      <c r="M54" s="101">
        <v>21690</v>
      </c>
    </row>
    <row r="55" spans="1:13" ht="22.5" x14ac:dyDescent="0.15">
      <c r="A55" s="101"/>
      <c r="B55" s="101">
        <v>11</v>
      </c>
      <c r="C55" s="101" t="s">
        <v>557</v>
      </c>
      <c r="D55" s="101" t="s">
        <v>558</v>
      </c>
      <c r="E55" s="101">
        <v>98.4</v>
      </c>
      <c r="F55" s="101">
        <v>98.4</v>
      </c>
      <c r="G55" s="101">
        <v>98.4</v>
      </c>
      <c r="H55" s="101"/>
      <c r="I55" s="101"/>
      <c r="J55" s="101"/>
      <c r="K55" s="101"/>
      <c r="L55" s="101">
        <v>5572</v>
      </c>
      <c r="M55" s="101">
        <v>22315</v>
      </c>
    </row>
    <row r="56" spans="1:13" ht="45" x14ac:dyDescent="0.15">
      <c r="A56" s="101"/>
      <c r="B56" s="101">
        <v>12</v>
      </c>
      <c r="C56" s="101" t="s">
        <v>559</v>
      </c>
      <c r="D56" s="101" t="s">
        <v>560</v>
      </c>
      <c r="E56" s="101">
        <v>26</v>
      </c>
      <c r="F56" s="101">
        <v>26</v>
      </c>
      <c r="G56" s="101">
        <v>26</v>
      </c>
      <c r="H56" s="101"/>
      <c r="I56" s="101"/>
      <c r="J56" s="101"/>
      <c r="K56" s="101"/>
      <c r="L56" s="101">
        <v>7032</v>
      </c>
      <c r="M56" s="101">
        <v>30957</v>
      </c>
    </row>
    <row r="57" spans="1:13" ht="33.75" x14ac:dyDescent="0.15">
      <c r="A57" s="101"/>
      <c r="B57" s="101">
        <v>13</v>
      </c>
      <c r="C57" s="101" t="s">
        <v>561</v>
      </c>
      <c r="D57" s="101" t="s">
        <v>562</v>
      </c>
      <c r="E57" s="101">
        <v>90</v>
      </c>
      <c r="F57" s="101">
        <v>90</v>
      </c>
      <c r="G57" s="101">
        <v>90</v>
      </c>
      <c r="H57" s="101"/>
      <c r="I57" s="101"/>
      <c r="J57" s="101"/>
      <c r="K57" s="101"/>
      <c r="L57" s="101">
        <v>4023</v>
      </c>
      <c r="M57" s="101">
        <v>15792</v>
      </c>
    </row>
    <row r="58" spans="1:13" ht="24.95" customHeight="1" x14ac:dyDescent="0.15">
      <c r="A58" s="101"/>
      <c r="B58" s="101">
        <v>14</v>
      </c>
      <c r="C58" s="101" t="s">
        <v>563</v>
      </c>
      <c r="D58" s="101" t="s">
        <v>564</v>
      </c>
      <c r="E58" s="101">
        <v>80</v>
      </c>
      <c r="F58" s="101">
        <v>80</v>
      </c>
      <c r="G58" s="101">
        <v>80</v>
      </c>
      <c r="H58" s="101"/>
      <c r="I58" s="101"/>
      <c r="J58" s="101"/>
      <c r="K58" s="101"/>
      <c r="L58" s="101">
        <v>4527</v>
      </c>
      <c r="M58" s="101">
        <v>19754</v>
      </c>
    </row>
    <row r="59" spans="1:13" ht="101.25" x14ac:dyDescent="0.15">
      <c r="A59" s="101"/>
      <c r="B59" s="101">
        <v>15</v>
      </c>
      <c r="C59" s="101" t="s">
        <v>565</v>
      </c>
      <c r="D59" s="101" t="s">
        <v>566</v>
      </c>
      <c r="E59" s="101">
        <v>81</v>
      </c>
      <c r="F59" s="101">
        <v>81</v>
      </c>
      <c r="G59" s="101">
        <v>81</v>
      </c>
      <c r="H59" s="101"/>
      <c r="I59" s="101"/>
      <c r="J59" s="101"/>
      <c r="K59" s="101"/>
      <c r="L59" s="101">
        <v>7674</v>
      </c>
      <c r="M59" s="101">
        <v>34573</v>
      </c>
    </row>
    <row r="60" spans="1:13" ht="22.5" x14ac:dyDescent="0.15">
      <c r="A60" s="101"/>
      <c r="B60" s="101">
        <v>16</v>
      </c>
      <c r="C60" s="101" t="s">
        <v>567</v>
      </c>
      <c r="D60" s="101" t="s">
        <v>568</v>
      </c>
      <c r="E60" s="101">
        <v>90</v>
      </c>
      <c r="F60" s="101">
        <v>90</v>
      </c>
      <c r="G60" s="101">
        <v>90</v>
      </c>
      <c r="H60" s="101"/>
      <c r="I60" s="101"/>
      <c r="J60" s="101"/>
      <c r="K60" s="101"/>
      <c r="L60" s="101">
        <v>8104</v>
      </c>
      <c r="M60" s="101">
        <v>34992</v>
      </c>
    </row>
    <row r="61" spans="1:13" ht="33.75" x14ac:dyDescent="0.15">
      <c r="A61" s="101"/>
      <c r="B61" s="101">
        <v>17</v>
      </c>
      <c r="C61" s="101" t="s">
        <v>569</v>
      </c>
      <c r="D61" s="101" t="s">
        <v>570</v>
      </c>
      <c r="E61" s="101">
        <v>162</v>
      </c>
      <c r="F61" s="101">
        <v>162</v>
      </c>
      <c r="G61" s="101">
        <v>162</v>
      </c>
      <c r="H61" s="101"/>
      <c r="I61" s="101"/>
      <c r="J61" s="101"/>
      <c r="K61" s="101"/>
      <c r="L61" s="101">
        <v>8432</v>
      </c>
      <c r="M61" s="101">
        <v>36700</v>
      </c>
    </row>
    <row r="62" spans="1:13" ht="24.95" customHeight="1" x14ac:dyDescent="0.15">
      <c r="A62" s="101"/>
      <c r="B62" s="101">
        <v>18</v>
      </c>
      <c r="C62" s="101" t="s">
        <v>571</v>
      </c>
      <c r="D62" s="101" t="s">
        <v>572</v>
      </c>
      <c r="E62" s="101">
        <v>112.5</v>
      </c>
      <c r="F62" s="101">
        <v>112.5</v>
      </c>
      <c r="G62" s="101">
        <v>112.5</v>
      </c>
      <c r="H62" s="101"/>
      <c r="I62" s="101"/>
      <c r="J62" s="101"/>
      <c r="K62" s="101"/>
      <c r="L62" s="101">
        <v>659</v>
      </c>
      <c r="M62" s="101">
        <v>2748</v>
      </c>
    </row>
    <row r="63" spans="1:13" ht="33.75" x14ac:dyDescent="0.15">
      <c r="A63" s="101"/>
      <c r="B63" s="101">
        <v>19</v>
      </c>
      <c r="C63" s="101" t="s">
        <v>573</v>
      </c>
      <c r="D63" s="101" t="s">
        <v>574</v>
      </c>
      <c r="E63" s="101">
        <v>32</v>
      </c>
      <c r="F63" s="101">
        <v>32</v>
      </c>
      <c r="G63" s="101">
        <v>32</v>
      </c>
      <c r="H63" s="101"/>
      <c r="I63" s="101"/>
      <c r="J63" s="101"/>
      <c r="K63" s="101"/>
      <c r="L63" s="101">
        <v>6394</v>
      </c>
      <c r="M63" s="101">
        <v>22890</v>
      </c>
    </row>
    <row r="64" spans="1:13" ht="24.95" customHeight="1" x14ac:dyDescent="0.15">
      <c r="A64" s="101"/>
      <c r="B64" s="101">
        <v>20</v>
      </c>
      <c r="C64" s="101" t="s">
        <v>575</v>
      </c>
      <c r="D64" s="101" t="s">
        <v>576</v>
      </c>
      <c r="E64" s="101">
        <v>25</v>
      </c>
      <c r="F64" s="101">
        <v>25</v>
      </c>
      <c r="G64" s="101">
        <v>25</v>
      </c>
      <c r="H64" s="101"/>
      <c r="I64" s="101"/>
      <c r="J64" s="101"/>
      <c r="K64" s="101"/>
      <c r="L64" s="101">
        <v>11367</v>
      </c>
      <c r="M64" s="101">
        <v>39737</v>
      </c>
    </row>
    <row r="65" spans="1:13" ht="22.5" x14ac:dyDescent="0.15">
      <c r="A65" s="101"/>
      <c r="B65" s="101">
        <v>21</v>
      </c>
      <c r="C65" s="101" t="s">
        <v>577</v>
      </c>
      <c r="D65" s="101" t="s">
        <v>578</v>
      </c>
      <c r="E65" s="101">
        <v>25</v>
      </c>
      <c r="F65" s="101">
        <v>25</v>
      </c>
      <c r="G65" s="101">
        <v>25</v>
      </c>
      <c r="H65" s="101"/>
      <c r="I65" s="101"/>
      <c r="J65" s="101"/>
      <c r="K65" s="101"/>
      <c r="L65" s="101">
        <v>3923</v>
      </c>
      <c r="M65" s="101">
        <v>15690</v>
      </c>
    </row>
    <row r="66" spans="1:13" ht="112.5" x14ac:dyDescent="0.15">
      <c r="A66" s="101"/>
      <c r="B66" s="101">
        <v>22</v>
      </c>
      <c r="C66" s="101" t="s">
        <v>579</v>
      </c>
      <c r="D66" s="101" t="s">
        <v>580</v>
      </c>
      <c r="E66" s="101">
        <v>25</v>
      </c>
      <c r="F66" s="101">
        <v>25</v>
      </c>
      <c r="G66" s="101">
        <v>25</v>
      </c>
      <c r="H66" s="101"/>
      <c r="I66" s="101"/>
      <c r="J66" s="101"/>
      <c r="K66" s="101"/>
      <c r="L66" s="101">
        <v>7368</v>
      </c>
      <c r="M66" s="101">
        <v>26508</v>
      </c>
    </row>
    <row r="67" spans="1:13" ht="56.25" x14ac:dyDescent="0.15">
      <c r="A67" s="101"/>
      <c r="B67" s="101">
        <v>23</v>
      </c>
      <c r="C67" s="101" t="s">
        <v>581</v>
      </c>
      <c r="D67" s="101" t="s">
        <v>582</v>
      </c>
      <c r="E67" s="101">
        <v>26</v>
      </c>
      <c r="F67" s="101">
        <v>26</v>
      </c>
      <c r="G67" s="101">
        <v>26</v>
      </c>
      <c r="H67" s="101"/>
      <c r="I67" s="101"/>
      <c r="J67" s="101"/>
      <c r="K67" s="101"/>
      <c r="L67" s="101">
        <v>848</v>
      </c>
      <c r="M67" s="101">
        <v>3392</v>
      </c>
    </row>
    <row r="68" spans="1:13" ht="45" x14ac:dyDescent="0.15">
      <c r="A68" s="101"/>
      <c r="B68" s="101">
        <v>24</v>
      </c>
      <c r="C68" s="101" t="s">
        <v>583</v>
      </c>
      <c r="D68" s="101" t="s">
        <v>584</v>
      </c>
      <c r="E68" s="101">
        <v>800</v>
      </c>
      <c r="F68" s="101">
        <v>800</v>
      </c>
      <c r="G68" s="101">
        <v>800</v>
      </c>
      <c r="H68" s="101"/>
      <c r="I68" s="101"/>
      <c r="J68" s="101"/>
      <c r="K68" s="101"/>
      <c r="L68" s="101">
        <v>2659</v>
      </c>
      <c r="M68" s="101">
        <v>10636</v>
      </c>
    </row>
    <row r="69" spans="1:13" ht="24.95" customHeight="1" x14ac:dyDescent="0.15">
      <c r="A69" s="101"/>
      <c r="B69" s="101">
        <v>25</v>
      </c>
      <c r="C69" s="101" t="s">
        <v>585</v>
      </c>
      <c r="D69" s="101" t="s">
        <v>586</v>
      </c>
      <c r="E69" s="101">
        <v>4.7</v>
      </c>
      <c r="F69" s="101">
        <v>4.7</v>
      </c>
      <c r="G69" s="101">
        <v>4.7</v>
      </c>
      <c r="H69" s="101"/>
      <c r="I69" s="101"/>
      <c r="J69" s="101"/>
      <c r="K69" s="101"/>
      <c r="L69" s="101">
        <v>14291</v>
      </c>
      <c r="M69" s="101">
        <v>46228</v>
      </c>
    </row>
    <row r="70" spans="1:13" ht="24.95" customHeight="1" x14ac:dyDescent="0.15">
      <c r="A70" s="101"/>
      <c r="B70" s="101">
        <v>26</v>
      </c>
      <c r="C70" s="101" t="s">
        <v>587</v>
      </c>
      <c r="D70" s="101" t="s">
        <v>588</v>
      </c>
      <c r="E70" s="101">
        <v>3.5</v>
      </c>
      <c r="F70" s="101">
        <v>3.5</v>
      </c>
      <c r="G70" s="101">
        <v>3.5</v>
      </c>
      <c r="H70" s="101"/>
      <c r="I70" s="101"/>
      <c r="J70" s="101"/>
      <c r="K70" s="101"/>
      <c r="L70" s="101">
        <v>135</v>
      </c>
      <c r="M70" s="101">
        <v>588</v>
      </c>
    </row>
    <row r="71" spans="1:13" ht="24.95" customHeight="1" x14ac:dyDescent="0.15">
      <c r="A71" s="101"/>
      <c r="B71" s="101">
        <v>27</v>
      </c>
      <c r="C71" s="101" t="s">
        <v>589</v>
      </c>
      <c r="D71" s="101" t="s">
        <v>422</v>
      </c>
      <c r="E71" s="101">
        <v>5</v>
      </c>
      <c r="F71" s="101">
        <v>5</v>
      </c>
      <c r="G71" s="101">
        <v>5</v>
      </c>
      <c r="H71" s="101"/>
      <c r="I71" s="101"/>
      <c r="J71" s="101"/>
      <c r="K71" s="101"/>
      <c r="L71" s="101">
        <v>135</v>
      </c>
      <c r="M71" s="101">
        <v>588</v>
      </c>
    </row>
    <row r="72" spans="1:13" ht="24.95" customHeight="1" x14ac:dyDescent="0.15">
      <c r="A72" s="101" t="s">
        <v>590</v>
      </c>
      <c r="B72" s="101">
        <v>3</v>
      </c>
      <c r="C72" s="101"/>
      <c r="D72" s="101"/>
      <c r="E72" s="101">
        <f>SUM(E73:E75)</f>
        <v>305.065</v>
      </c>
      <c r="F72" s="101">
        <f>SUM(F73:F75)</f>
        <v>305.065</v>
      </c>
      <c r="G72" s="101">
        <f>SUM(G73:G75)</f>
        <v>305.065</v>
      </c>
      <c r="H72" s="101"/>
      <c r="I72" s="101"/>
      <c r="J72" s="101"/>
      <c r="K72" s="101"/>
      <c r="L72" s="101">
        <f>SUM(L73:L75)</f>
        <v>5810</v>
      </c>
      <c r="M72" s="101">
        <f>SUM(M73:M75)</f>
        <v>14310</v>
      </c>
    </row>
    <row r="73" spans="1:13" ht="24.95" customHeight="1" x14ac:dyDescent="0.15">
      <c r="A73" s="101"/>
      <c r="B73" s="101">
        <v>1</v>
      </c>
      <c r="C73" s="101" t="s">
        <v>591</v>
      </c>
      <c r="D73" s="101" t="s">
        <v>592</v>
      </c>
      <c r="E73" s="101">
        <v>150</v>
      </c>
      <c r="F73" s="101">
        <v>150</v>
      </c>
      <c r="G73" s="101">
        <v>150</v>
      </c>
      <c r="H73" s="101"/>
      <c r="I73" s="101"/>
      <c r="J73" s="101"/>
      <c r="K73" s="101"/>
      <c r="L73" s="101">
        <v>2100</v>
      </c>
      <c r="M73" s="101">
        <v>2100</v>
      </c>
    </row>
    <row r="74" spans="1:13" ht="24.95" customHeight="1" x14ac:dyDescent="0.15">
      <c r="A74" s="101"/>
      <c r="B74" s="101">
        <v>2</v>
      </c>
      <c r="C74" s="101" t="s">
        <v>595</v>
      </c>
      <c r="D74" s="101" t="s">
        <v>596</v>
      </c>
      <c r="E74" s="101">
        <v>5.0650000000000004</v>
      </c>
      <c r="F74" s="101">
        <v>5.0650000000000004</v>
      </c>
      <c r="G74" s="101">
        <v>5.0650000000000004</v>
      </c>
      <c r="H74" s="101"/>
      <c r="I74" s="101"/>
      <c r="J74" s="101"/>
      <c r="K74" s="101"/>
      <c r="L74" s="101">
        <v>210</v>
      </c>
      <c r="M74" s="101">
        <v>210</v>
      </c>
    </row>
    <row r="75" spans="1:13" ht="24.95" customHeight="1" x14ac:dyDescent="0.15">
      <c r="A75" s="101"/>
      <c r="B75" s="101">
        <v>3</v>
      </c>
      <c r="C75" s="101" t="s">
        <v>597</v>
      </c>
      <c r="D75" s="101" t="s">
        <v>598</v>
      </c>
      <c r="E75" s="101">
        <v>150</v>
      </c>
      <c r="F75" s="101">
        <v>150</v>
      </c>
      <c r="G75" s="101">
        <v>150</v>
      </c>
      <c r="H75" s="101"/>
      <c r="I75" s="101"/>
      <c r="J75" s="101"/>
      <c r="K75" s="101"/>
      <c r="L75" s="101">
        <v>3500</v>
      </c>
      <c r="M75" s="101">
        <v>12000</v>
      </c>
    </row>
    <row r="76" spans="1:13" ht="24.95" customHeight="1" x14ac:dyDescent="0.15">
      <c r="A76" s="101" t="s">
        <v>599</v>
      </c>
      <c r="B76" s="101">
        <v>0</v>
      </c>
      <c r="C76" s="101"/>
      <c r="D76" s="101"/>
      <c r="E76" s="101">
        <v>0</v>
      </c>
      <c r="F76" s="101">
        <v>0</v>
      </c>
      <c r="G76" s="101">
        <v>0</v>
      </c>
      <c r="H76" s="101"/>
      <c r="I76" s="101"/>
      <c r="J76" s="101">
        <v>0</v>
      </c>
      <c r="K76" s="101">
        <v>0</v>
      </c>
      <c r="L76" s="101">
        <v>0</v>
      </c>
      <c r="M76" s="101">
        <v>0</v>
      </c>
    </row>
    <row r="77" spans="1:13" ht="24.95" customHeight="1" x14ac:dyDescent="0.15">
      <c r="A77" s="101" t="s">
        <v>604</v>
      </c>
      <c r="B77" s="101">
        <v>173</v>
      </c>
      <c r="C77" s="101"/>
      <c r="D77" s="101"/>
      <c r="E77" s="101">
        <f>SUM(E78:E250)</f>
        <v>4729.3240999999998</v>
      </c>
      <c r="F77" s="101">
        <f>SUM(F78:F250)</f>
        <v>4469.3419999999996</v>
      </c>
      <c r="G77" s="101">
        <f>SUM(G78:G250)</f>
        <v>4469.3419999999996</v>
      </c>
      <c r="H77" s="101"/>
      <c r="I77" s="101"/>
      <c r="J77" s="101"/>
      <c r="K77" s="101">
        <f>SUM(K78:K250)</f>
        <v>259.9821</v>
      </c>
      <c r="L77" s="101">
        <f>SUM(L78:L250)</f>
        <v>51349</v>
      </c>
      <c r="M77" s="101">
        <f>SUM(M78:M250)</f>
        <v>218820</v>
      </c>
    </row>
    <row r="78" spans="1:13" ht="33.75" x14ac:dyDescent="0.15">
      <c r="A78" s="101"/>
      <c r="B78" s="101">
        <v>1</v>
      </c>
      <c r="C78" s="101" t="s">
        <v>901</v>
      </c>
      <c r="D78" s="101" t="s">
        <v>902</v>
      </c>
      <c r="E78" s="101">
        <v>10</v>
      </c>
      <c r="F78" s="101">
        <v>10</v>
      </c>
      <c r="G78" s="101">
        <v>10</v>
      </c>
      <c r="H78" s="101"/>
      <c r="I78" s="101"/>
      <c r="J78" s="101"/>
      <c r="K78" s="101"/>
      <c r="L78" s="101">
        <v>211</v>
      </c>
      <c r="M78" s="101">
        <v>916</v>
      </c>
    </row>
    <row r="79" spans="1:13" ht="24.95" customHeight="1" x14ac:dyDescent="0.15">
      <c r="A79" s="101"/>
      <c r="B79" s="101">
        <v>2</v>
      </c>
      <c r="C79" s="101" t="s">
        <v>903</v>
      </c>
      <c r="D79" s="101" t="s">
        <v>904</v>
      </c>
      <c r="E79" s="101">
        <v>13.2</v>
      </c>
      <c r="F79" s="101">
        <v>13.2</v>
      </c>
      <c r="G79" s="101">
        <v>13.2</v>
      </c>
      <c r="H79" s="101"/>
      <c r="I79" s="101"/>
      <c r="J79" s="101"/>
      <c r="K79" s="101"/>
      <c r="L79" s="101">
        <v>546</v>
      </c>
      <c r="M79" s="101">
        <v>2488</v>
      </c>
    </row>
    <row r="80" spans="1:13" ht="24.95" customHeight="1" x14ac:dyDescent="0.15">
      <c r="A80" s="101"/>
      <c r="B80" s="101">
        <v>3</v>
      </c>
      <c r="C80" s="101" t="s">
        <v>905</v>
      </c>
      <c r="D80" s="101" t="s">
        <v>906</v>
      </c>
      <c r="E80" s="101">
        <v>6.7</v>
      </c>
      <c r="F80" s="101">
        <v>6.7</v>
      </c>
      <c r="G80" s="101">
        <v>6.7</v>
      </c>
      <c r="H80" s="101"/>
      <c r="I80" s="101"/>
      <c r="J80" s="101"/>
      <c r="K80" s="101"/>
      <c r="L80" s="101">
        <v>546</v>
      </c>
      <c r="M80" s="101">
        <v>2488</v>
      </c>
    </row>
    <row r="81" spans="1:13" ht="24.95" customHeight="1" x14ac:dyDescent="0.15">
      <c r="A81" s="101"/>
      <c r="B81" s="101">
        <v>4</v>
      </c>
      <c r="C81" s="101" t="s">
        <v>907</v>
      </c>
      <c r="D81" s="101" t="s">
        <v>908</v>
      </c>
      <c r="E81" s="101">
        <v>14.3</v>
      </c>
      <c r="F81" s="101">
        <v>14.3</v>
      </c>
      <c r="G81" s="101">
        <v>14.3</v>
      </c>
      <c r="H81" s="101"/>
      <c r="I81" s="101"/>
      <c r="J81" s="101"/>
      <c r="K81" s="101"/>
      <c r="L81" s="101">
        <v>453</v>
      </c>
      <c r="M81" s="101">
        <v>2015</v>
      </c>
    </row>
    <row r="82" spans="1:13" ht="45" x14ac:dyDescent="0.15">
      <c r="A82" s="101"/>
      <c r="B82" s="101">
        <v>5</v>
      </c>
      <c r="C82" s="101" t="s">
        <v>909</v>
      </c>
      <c r="D82" s="101" t="s">
        <v>910</v>
      </c>
      <c r="E82" s="101">
        <v>28</v>
      </c>
      <c r="F82" s="101">
        <v>28</v>
      </c>
      <c r="G82" s="101">
        <v>28</v>
      </c>
      <c r="H82" s="101"/>
      <c r="I82" s="101"/>
      <c r="J82" s="101"/>
      <c r="K82" s="101"/>
      <c r="L82" s="101">
        <v>219</v>
      </c>
      <c r="M82" s="101">
        <v>628</v>
      </c>
    </row>
    <row r="83" spans="1:13" ht="33.75" x14ac:dyDescent="0.15">
      <c r="A83" s="101"/>
      <c r="B83" s="101">
        <v>6</v>
      </c>
      <c r="C83" s="101" t="s">
        <v>911</v>
      </c>
      <c r="D83" s="101" t="s">
        <v>912</v>
      </c>
      <c r="E83" s="101">
        <v>14</v>
      </c>
      <c r="F83" s="101">
        <v>14</v>
      </c>
      <c r="G83" s="101">
        <v>14</v>
      </c>
      <c r="H83" s="101"/>
      <c r="I83" s="101"/>
      <c r="J83" s="101"/>
      <c r="K83" s="101"/>
      <c r="L83" s="101">
        <v>93</v>
      </c>
      <c r="M83" s="101">
        <v>266</v>
      </c>
    </row>
    <row r="84" spans="1:13" ht="33.75" x14ac:dyDescent="0.15">
      <c r="A84" s="101"/>
      <c r="B84" s="101">
        <v>7</v>
      </c>
      <c r="C84" s="101" t="s">
        <v>913</v>
      </c>
      <c r="D84" s="101" t="s">
        <v>914</v>
      </c>
      <c r="E84" s="101">
        <v>13</v>
      </c>
      <c r="F84" s="101">
        <v>13</v>
      </c>
      <c r="G84" s="101">
        <v>13</v>
      </c>
      <c r="H84" s="101"/>
      <c r="I84" s="101"/>
      <c r="J84" s="101"/>
      <c r="K84" s="101"/>
      <c r="L84" s="101">
        <v>154</v>
      </c>
      <c r="M84" s="101">
        <v>442</v>
      </c>
    </row>
    <row r="85" spans="1:13" ht="24.95" customHeight="1" x14ac:dyDescent="0.15">
      <c r="A85" s="101"/>
      <c r="B85" s="101">
        <v>8</v>
      </c>
      <c r="C85" s="101" t="s">
        <v>915</v>
      </c>
      <c r="D85" s="101" t="s">
        <v>916</v>
      </c>
      <c r="E85" s="101">
        <v>29.6</v>
      </c>
      <c r="F85" s="101">
        <v>29.6</v>
      </c>
      <c r="G85" s="101">
        <v>29.6</v>
      </c>
      <c r="H85" s="101"/>
      <c r="I85" s="101"/>
      <c r="J85" s="101"/>
      <c r="K85" s="101"/>
      <c r="L85" s="101">
        <v>519</v>
      </c>
      <c r="M85" s="101">
        <v>2495</v>
      </c>
    </row>
    <row r="86" spans="1:13" ht="24.95" customHeight="1" x14ac:dyDescent="0.15">
      <c r="A86" s="101"/>
      <c r="B86" s="101">
        <v>9</v>
      </c>
      <c r="C86" s="101" t="s">
        <v>917</v>
      </c>
      <c r="D86" s="101" t="s">
        <v>416</v>
      </c>
      <c r="E86" s="101">
        <v>50</v>
      </c>
      <c r="F86" s="101">
        <v>50</v>
      </c>
      <c r="G86" s="101">
        <v>50</v>
      </c>
      <c r="H86" s="101"/>
      <c r="I86" s="101"/>
      <c r="J86" s="101"/>
      <c r="K86" s="101"/>
      <c r="L86" s="101">
        <v>182</v>
      </c>
      <c r="M86" s="101">
        <v>804</v>
      </c>
    </row>
    <row r="87" spans="1:13" ht="24.95" customHeight="1" x14ac:dyDescent="0.15">
      <c r="A87" s="101"/>
      <c r="B87" s="101">
        <v>10</v>
      </c>
      <c r="C87" s="101" t="s">
        <v>918</v>
      </c>
      <c r="D87" s="101" t="s">
        <v>919</v>
      </c>
      <c r="E87" s="101">
        <v>4</v>
      </c>
      <c r="F87" s="101">
        <v>4</v>
      </c>
      <c r="G87" s="101">
        <v>4</v>
      </c>
      <c r="H87" s="101"/>
      <c r="I87" s="101"/>
      <c r="J87" s="101"/>
      <c r="K87" s="101"/>
      <c r="L87" s="101">
        <v>68</v>
      </c>
      <c r="M87" s="101">
        <v>304</v>
      </c>
    </row>
    <row r="88" spans="1:13" ht="24.95" customHeight="1" x14ac:dyDescent="0.15">
      <c r="A88" s="101"/>
      <c r="B88" s="101">
        <v>11</v>
      </c>
      <c r="C88" s="101" t="s">
        <v>920</v>
      </c>
      <c r="D88" s="101" t="s">
        <v>919</v>
      </c>
      <c r="E88" s="101">
        <v>4</v>
      </c>
      <c r="F88" s="101">
        <v>4</v>
      </c>
      <c r="G88" s="101">
        <v>4</v>
      </c>
      <c r="H88" s="101"/>
      <c r="I88" s="101"/>
      <c r="J88" s="101"/>
      <c r="K88" s="101"/>
      <c r="L88" s="101">
        <v>61</v>
      </c>
      <c r="M88" s="101">
        <v>251</v>
      </c>
    </row>
    <row r="89" spans="1:13" ht="24.95" customHeight="1" x14ac:dyDescent="0.15">
      <c r="A89" s="101"/>
      <c r="B89" s="101">
        <v>12</v>
      </c>
      <c r="C89" s="101" t="s">
        <v>921</v>
      </c>
      <c r="D89" s="101" t="s">
        <v>922</v>
      </c>
      <c r="E89" s="101">
        <v>1.2</v>
      </c>
      <c r="F89" s="101">
        <v>1.2</v>
      </c>
      <c r="G89" s="101">
        <v>1.2</v>
      </c>
      <c r="H89" s="101"/>
      <c r="I89" s="101"/>
      <c r="J89" s="101"/>
      <c r="K89" s="101"/>
      <c r="L89" s="101">
        <v>108</v>
      </c>
      <c r="M89" s="101">
        <v>440</v>
      </c>
    </row>
    <row r="90" spans="1:13" ht="24.95" customHeight="1" x14ac:dyDescent="0.15">
      <c r="A90" s="101"/>
      <c r="B90" s="101">
        <v>13</v>
      </c>
      <c r="C90" s="62" t="s">
        <v>923</v>
      </c>
      <c r="D90" s="62" t="s">
        <v>924</v>
      </c>
      <c r="E90" s="101">
        <v>1393.4</v>
      </c>
      <c r="F90" s="101">
        <v>1393.4</v>
      </c>
      <c r="G90" s="101">
        <v>1393.4</v>
      </c>
      <c r="H90" s="101"/>
      <c r="I90" s="101"/>
      <c r="J90" s="101"/>
      <c r="K90" s="101"/>
      <c r="L90" s="101"/>
      <c r="M90" s="101"/>
    </row>
    <row r="91" spans="1:13" ht="33.75" x14ac:dyDescent="0.15">
      <c r="A91" s="101"/>
      <c r="B91" s="101">
        <v>14</v>
      </c>
      <c r="C91" s="101" t="s">
        <v>925</v>
      </c>
      <c r="D91" s="101" t="s">
        <v>926</v>
      </c>
      <c r="E91" s="101">
        <v>8</v>
      </c>
      <c r="F91" s="101">
        <v>8</v>
      </c>
      <c r="G91" s="101">
        <v>8</v>
      </c>
      <c r="H91" s="101"/>
      <c r="I91" s="101"/>
      <c r="J91" s="101"/>
      <c r="K91" s="101"/>
      <c r="L91" s="101">
        <v>84</v>
      </c>
      <c r="M91" s="101">
        <v>388</v>
      </c>
    </row>
    <row r="92" spans="1:13" ht="22.5" x14ac:dyDescent="0.15">
      <c r="A92" s="101"/>
      <c r="B92" s="101">
        <v>15</v>
      </c>
      <c r="C92" s="101" t="s">
        <v>927</v>
      </c>
      <c r="D92" s="101" t="s">
        <v>928</v>
      </c>
      <c r="E92" s="101">
        <v>49</v>
      </c>
      <c r="F92" s="101">
        <v>49</v>
      </c>
      <c r="G92" s="101">
        <v>49</v>
      </c>
      <c r="H92" s="101"/>
      <c r="I92" s="101"/>
      <c r="J92" s="101"/>
      <c r="K92" s="101"/>
      <c r="L92" s="101">
        <v>212</v>
      </c>
      <c r="M92" s="101">
        <v>857</v>
      </c>
    </row>
    <row r="93" spans="1:13" ht="33.75" x14ac:dyDescent="0.15">
      <c r="A93" s="101"/>
      <c r="B93" s="101">
        <v>16</v>
      </c>
      <c r="C93" s="101" t="s">
        <v>929</v>
      </c>
      <c r="D93" s="101" t="s">
        <v>930</v>
      </c>
      <c r="E93" s="101">
        <v>15</v>
      </c>
      <c r="F93" s="101">
        <v>15</v>
      </c>
      <c r="G93" s="101">
        <v>15</v>
      </c>
      <c r="H93" s="101"/>
      <c r="I93" s="101"/>
      <c r="J93" s="101"/>
      <c r="K93" s="101"/>
      <c r="L93" s="101">
        <v>51</v>
      </c>
      <c r="M93" s="101">
        <v>181</v>
      </c>
    </row>
    <row r="94" spans="1:13" ht="22.5" x14ac:dyDescent="0.15">
      <c r="A94" s="101"/>
      <c r="B94" s="101">
        <v>17</v>
      </c>
      <c r="C94" s="101" t="s">
        <v>931</v>
      </c>
      <c r="D94" s="101" t="s">
        <v>932</v>
      </c>
      <c r="E94" s="101">
        <v>10</v>
      </c>
      <c r="F94" s="101">
        <v>10</v>
      </c>
      <c r="G94" s="101">
        <v>10</v>
      </c>
      <c r="H94" s="101"/>
      <c r="I94" s="101"/>
      <c r="J94" s="101"/>
      <c r="K94" s="101"/>
      <c r="L94" s="101">
        <v>211</v>
      </c>
      <c r="M94" s="101">
        <v>916</v>
      </c>
    </row>
    <row r="95" spans="1:13" ht="56.25" x14ac:dyDescent="0.15">
      <c r="A95" s="101"/>
      <c r="B95" s="101">
        <v>18</v>
      </c>
      <c r="C95" s="101" t="s">
        <v>933</v>
      </c>
      <c r="D95" s="101" t="s">
        <v>934</v>
      </c>
      <c r="E95" s="101">
        <v>48</v>
      </c>
      <c r="F95" s="101">
        <v>48</v>
      </c>
      <c r="G95" s="101">
        <v>48</v>
      </c>
      <c r="H95" s="101"/>
      <c r="I95" s="101"/>
      <c r="J95" s="101"/>
      <c r="K95" s="101"/>
      <c r="L95" s="101">
        <v>212</v>
      </c>
      <c r="M95" s="101">
        <v>857</v>
      </c>
    </row>
    <row r="96" spans="1:13" ht="33.75" x14ac:dyDescent="0.15">
      <c r="A96" s="101"/>
      <c r="B96" s="101">
        <v>19</v>
      </c>
      <c r="C96" s="101" t="s">
        <v>935</v>
      </c>
      <c r="D96" s="101" t="s">
        <v>936</v>
      </c>
      <c r="E96" s="101">
        <v>30</v>
      </c>
      <c r="F96" s="101">
        <v>30</v>
      </c>
      <c r="G96" s="101">
        <v>30</v>
      </c>
      <c r="H96" s="101"/>
      <c r="I96" s="101"/>
      <c r="J96" s="101"/>
      <c r="K96" s="101"/>
      <c r="L96" s="101">
        <v>161</v>
      </c>
      <c r="M96" s="101">
        <v>472</v>
      </c>
    </row>
    <row r="97" spans="1:13" ht="33.75" x14ac:dyDescent="0.15">
      <c r="A97" s="101"/>
      <c r="B97" s="101">
        <v>20</v>
      </c>
      <c r="C97" s="101" t="s">
        <v>937</v>
      </c>
      <c r="D97" s="101" t="s">
        <v>936</v>
      </c>
      <c r="E97" s="101">
        <v>30</v>
      </c>
      <c r="F97" s="101">
        <v>30</v>
      </c>
      <c r="G97" s="101">
        <v>30</v>
      </c>
      <c r="H97" s="101"/>
      <c r="I97" s="101"/>
      <c r="J97" s="101"/>
      <c r="K97" s="101"/>
      <c r="L97" s="101">
        <v>15</v>
      </c>
      <c r="M97" s="101">
        <v>44</v>
      </c>
    </row>
    <row r="98" spans="1:13" ht="33.75" x14ac:dyDescent="0.15">
      <c r="A98" s="101"/>
      <c r="B98" s="101">
        <v>21</v>
      </c>
      <c r="C98" s="101" t="s">
        <v>938</v>
      </c>
      <c r="D98" s="101" t="s">
        <v>936</v>
      </c>
      <c r="E98" s="101">
        <v>30</v>
      </c>
      <c r="F98" s="101">
        <v>30</v>
      </c>
      <c r="G98" s="101">
        <v>30</v>
      </c>
      <c r="H98" s="101"/>
      <c r="I98" s="101"/>
      <c r="J98" s="101"/>
      <c r="K98" s="101"/>
      <c r="L98" s="101">
        <v>22</v>
      </c>
      <c r="M98" s="101">
        <v>73</v>
      </c>
    </row>
    <row r="99" spans="1:13" ht="33.75" x14ac:dyDescent="0.15">
      <c r="A99" s="101"/>
      <c r="B99" s="101">
        <v>22</v>
      </c>
      <c r="C99" s="101" t="s">
        <v>939</v>
      </c>
      <c r="D99" s="101" t="s">
        <v>940</v>
      </c>
      <c r="E99" s="101">
        <v>15</v>
      </c>
      <c r="F99" s="101">
        <v>15</v>
      </c>
      <c r="G99" s="101">
        <v>15</v>
      </c>
      <c r="H99" s="101"/>
      <c r="I99" s="101"/>
      <c r="J99" s="101"/>
      <c r="K99" s="101"/>
      <c r="L99" s="101">
        <v>55</v>
      </c>
      <c r="M99" s="101">
        <v>173</v>
      </c>
    </row>
    <row r="100" spans="1:13" ht="33.75" x14ac:dyDescent="0.15">
      <c r="A100" s="101"/>
      <c r="B100" s="101">
        <v>23</v>
      </c>
      <c r="C100" s="101" t="s">
        <v>941</v>
      </c>
      <c r="D100" s="101" t="s">
        <v>942</v>
      </c>
      <c r="E100" s="101">
        <v>15</v>
      </c>
      <c r="F100" s="101">
        <v>15</v>
      </c>
      <c r="G100" s="101">
        <v>15</v>
      </c>
      <c r="H100" s="101"/>
      <c r="I100" s="101"/>
      <c r="J100" s="101"/>
      <c r="K100" s="101"/>
      <c r="L100" s="101">
        <v>26</v>
      </c>
      <c r="M100" s="101">
        <v>70</v>
      </c>
    </row>
    <row r="101" spans="1:13" ht="24.95" customHeight="1" x14ac:dyDescent="0.15">
      <c r="A101" s="101"/>
      <c r="B101" s="101">
        <v>24</v>
      </c>
      <c r="C101" s="101" t="s">
        <v>943</v>
      </c>
      <c r="D101" s="101" t="s">
        <v>944</v>
      </c>
      <c r="E101" s="101">
        <v>5.6</v>
      </c>
      <c r="F101" s="101">
        <v>5.6</v>
      </c>
      <c r="G101" s="101">
        <v>5.6</v>
      </c>
      <c r="H101" s="101"/>
      <c r="I101" s="101"/>
      <c r="J101" s="101"/>
      <c r="K101" s="101"/>
      <c r="L101" s="99">
        <v>487</v>
      </c>
      <c r="M101" s="99">
        <v>2520</v>
      </c>
    </row>
    <row r="102" spans="1:13" ht="24.95" customHeight="1" x14ac:dyDescent="0.15">
      <c r="A102" s="100"/>
      <c r="B102" s="101">
        <v>25</v>
      </c>
      <c r="C102" s="101" t="s">
        <v>945</v>
      </c>
      <c r="D102" s="101" t="s">
        <v>946</v>
      </c>
      <c r="E102" s="101">
        <v>0.6</v>
      </c>
      <c r="F102" s="101">
        <v>0.6</v>
      </c>
      <c r="G102" s="101">
        <v>0.6</v>
      </c>
      <c r="H102" s="101"/>
      <c r="I102" s="101"/>
      <c r="J102" s="101"/>
      <c r="K102" s="101"/>
      <c r="L102" s="99">
        <v>487</v>
      </c>
      <c r="M102" s="99">
        <v>2520</v>
      </c>
    </row>
    <row r="103" spans="1:13" ht="24.95" customHeight="1" x14ac:dyDescent="0.15">
      <c r="A103" s="101"/>
      <c r="B103" s="101">
        <v>26</v>
      </c>
      <c r="C103" s="101" t="s">
        <v>947</v>
      </c>
      <c r="D103" s="99" t="s">
        <v>948</v>
      </c>
      <c r="E103" s="99">
        <v>39</v>
      </c>
      <c r="F103" s="99">
        <v>39</v>
      </c>
      <c r="G103" s="99">
        <v>39</v>
      </c>
      <c r="H103" s="101"/>
      <c r="I103" s="101"/>
      <c r="J103" s="101"/>
      <c r="K103" s="101"/>
      <c r="L103" s="101">
        <v>219</v>
      </c>
      <c r="M103" s="101">
        <v>628</v>
      </c>
    </row>
    <row r="104" spans="1:13" ht="24.95" customHeight="1" x14ac:dyDescent="0.15">
      <c r="A104" s="101"/>
      <c r="B104" s="101">
        <v>27</v>
      </c>
      <c r="C104" s="101" t="s">
        <v>949</v>
      </c>
      <c r="D104" s="99" t="s">
        <v>950</v>
      </c>
      <c r="E104" s="99">
        <v>36</v>
      </c>
      <c r="F104" s="99">
        <v>36</v>
      </c>
      <c r="G104" s="99">
        <v>36</v>
      </c>
      <c r="H104" s="101"/>
      <c r="I104" s="101"/>
      <c r="J104" s="101"/>
      <c r="K104" s="101"/>
      <c r="L104" s="101">
        <v>93</v>
      </c>
      <c r="M104" s="101">
        <v>266</v>
      </c>
    </row>
    <row r="105" spans="1:13" ht="24.95" customHeight="1" x14ac:dyDescent="0.15">
      <c r="A105" s="101"/>
      <c r="B105" s="101">
        <v>28</v>
      </c>
      <c r="C105" s="101" t="s">
        <v>951</v>
      </c>
      <c r="D105" s="101" t="s">
        <v>952</v>
      </c>
      <c r="E105" s="99">
        <v>40</v>
      </c>
      <c r="F105" s="99">
        <v>40</v>
      </c>
      <c r="G105" s="99">
        <v>40</v>
      </c>
      <c r="H105" s="101"/>
      <c r="I105" s="101"/>
      <c r="J105" s="101"/>
      <c r="K105" s="101"/>
      <c r="L105" s="101">
        <v>154</v>
      </c>
      <c r="M105" s="101">
        <v>442</v>
      </c>
    </row>
    <row r="106" spans="1:13" ht="24.95" customHeight="1" x14ac:dyDescent="0.15">
      <c r="A106" s="101"/>
      <c r="B106" s="101">
        <v>29</v>
      </c>
      <c r="C106" s="101" t="s">
        <v>953</v>
      </c>
      <c r="D106" s="101" t="s">
        <v>954</v>
      </c>
      <c r="E106" s="101">
        <v>30</v>
      </c>
      <c r="F106" s="101">
        <v>30</v>
      </c>
      <c r="G106" s="101">
        <v>30</v>
      </c>
      <c r="H106" s="101"/>
      <c r="I106" s="101"/>
      <c r="J106" s="101"/>
      <c r="K106" s="101"/>
      <c r="L106" s="101">
        <v>9</v>
      </c>
      <c r="M106" s="101">
        <v>31</v>
      </c>
    </row>
    <row r="107" spans="1:13" ht="24.95" customHeight="1" x14ac:dyDescent="0.15">
      <c r="A107" s="101"/>
      <c r="B107" s="101">
        <v>30</v>
      </c>
      <c r="C107" s="101" t="s">
        <v>955</v>
      </c>
      <c r="D107" s="101" t="s">
        <v>954</v>
      </c>
      <c r="E107" s="101">
        <v>30</v>
      </c>
      <c r="F107" s="101">
        <v>30</v>
      </c>
      <c r="G107" s="101">
        <v>30</v>
      </c>
      <c r="H107" s="101"/>
      <c r="I107" s="101"/>
      <c r="J107" s="101"/>
      <c r="K107" s="101"/>
      <c r="L107" s="101">
        <v>50</v>
      </c>
      <c r="M107" s="101">
        <v>165</v>
      </c>
    </row>
    <row r="108" spans="1:13" ht="24.95" customHeight="1" x14ac:dyDescent="0.15">
      <c r="A108" s="101"/>
      <c r="B108" s="101">
        <v>31</v>
      </c>
      <c r="C108" s="101" t="s">
        <v>956</v>
      </c>
      <c r="D108" s="101" t="s">
        <v>957</v>
      </c>
      <c r="E108" s="101">
        <v>15</v>
      </c>
      <c r="F108" s="101">
        <v>15</v>
      </c>
      <c r="G108" s="101">
        <v>15</v>
      </c>
      <c r="H108" s="101"/>
      <c r="I108" s="101"/>
      <c r="J108" s="101"/>
      <c r="K108" s="101"/>
      <c r="L108" s="101">
        <v>49</v>
      </c>
      <c r="M108" s="101">
        <v>173</v>
      </c>
    </row>
    <row r="109" spans="1:13" ht="24.95" customHeight="1" x14ac:dyDescent="0.15">
      <c r="A109" s="101"/>
      <c r="B109" s="101">
        <v>32</v>
      </c>
      <c r="C109" s="101" t="s">
        <v>958</v>
      </c>
      <c r="D109" s="101" t="s">
        <v>959</v>
      </c>
      <c r="E109" s="101">
        <v>15</v>
      </c>
      <c r="F109" s="101">
        <v>15</v>
      </c>
      <c r="G109" s="101">
        <v>15</v>
      </c>
      <c r="H109" s="101"/>
      <c r="I109" s="101"/>
      <c r="J109" s="101"/>
      <c r="K109" s="101"/>
      <c r="L109" s="101">
        <v>94</v>
      </c>
      <c r="M109" s="101">
        <v>373</v>
      </c>
    </row>
    <row r="110" spans="1:13" ht="24.95" customHeight="1" x14ac:dyDescent="0.15">
      <c r="A110" s="101"/>
      <c r="B110" s="101">
        <v>33</v>
      </c>
      <c r="C110" s="101" t="s">
        <v>960</v>
      </c>
      <c r="D110" s="101" t="s">
        <v>961</v>
      </c>
      <c r="E110" s="101">
        <v>15</v>
      </c>
      <c r="F110" s="101">
        <v>15</v>
      </c>
      <c r="G110" s="101">
        <v>15</v>
      </c>
      <c r="H110" s="101"/>
      <c r="I110" s="101"/>
      <c r="J110" s="101"/>
      <c r="K110" s="101"/>
      <c r="L110" s="101">
        <v>36</v>
      </c>
      <c r="M110" s="101">
        <v>109</v>
      </c>
    </row>
    <row r="111" spans="1:13" ht="24.95" customHeight="1" x14ac:dyDescent="0.15">
      <c r="A111" s="101"/>
      <c r="B111" s="101">
        <v>34</v>
      </c>
      <c r="C111" s="101" t="s">
        <v>962</v>
      </c>
      <c r="D111" s="101" t="s">
        <v>961</v>
      </c>
      <c r="E111" s="101">
        <v>15</v>
      </c>
      <c r="F111" s="101">
        <v>15</v>
      </c>
      <c r="G111" s="101">
        <v>15</v>
      </c>
      <c r="H111" s="101"/>
      <c r="I111" s="101"/>
      <c r="J111" s="101"/>
      <c r="K111" s="101"/>
      <c r="L111" s="101">
        <v>71</v>
      </c>
      <c r="M111" s="101">
        <v>235</v>
      </c>
    </row>
    <row r="112" spans="1:13" ht="24.95" customHeight="1" x14ac:dyDescent="0.15">
      <c r="A112" s="101"/>
      <c r="B112" s="101">
        <v>35</v>
      </c>
      <c r="C112" s="101" t="s">
        <v>963</v>
      </c>
      <c r="D112" s="101" t="s">
        <v>964</v>
      </c>
      <c r="E112" s="101">
        <v>15</v>
      </c>
      <c r="F112" s="101">
        <v>15</v>
      </c>
      <c r="G112" s="101">
        <v>15</v>
      </c>
      <c r="H112" s="101"/>
      <c r="I112" s="101"/>
      <c r="J112" s="101"/>
      <c r="K112" s="101"/>
      <c r="L112" s="101">
        <v>55</v>
      </c>
      <c r="M112" s="101">
        <v>194</v>
      </c>
    </row>
    <row r="113" spans="1:13" ht="24.95" customHeight="1" x14ac:dyDescent="0.15">
      <c r="A113" s="101"/>
      <c r="B113" s="101">
        <v>36</v>
      </c>
      <c r="C113" s="101" t="s">
        <v>965</v>
      </c>
      <c r="D113" s="101" t="s">
        <v>966</v>
      </c>
      <c r="E113" s="101">
        <v>25</v>
      </c>
      <c r="F113" s="101">
        <v>25</v>
      </c>
      <c r="G113" s="101">
        <v>25</v>
      </c>
      <c r="H113" s="101"/>
      <c r="I113" s="101"/>
      <c r="J113" s="101"/>
      <c r="K113" s="101"/>
      <c r="L113" s="101">
        <v>63</v>
      </c>
      <c r="M113" s="101">
        <v>224</v>
      </c>
    </row>
    <row r="114" spans="1:13" ht="24.95" customHeight="1" x14ac:dyDescent="0.15">
      <c r="A114" s="101"/>
      <c r="B114" s="101">
        <v>37</v>
      </c>
      <c r="C114" s="101" t="s">
        <v>967</v>
      </c>
      <c r="D114" s="101" t="s">
        <v>954</v>
      </c>
      <c r="E114" s="101">
        <v>25</v>
      </c>
      <c r="F114" s="101">
        <v>25</v>
      </c>
      <c r="G114" s="101">
        <v>25</v>
      </c>
      <c r="H114" s="101"/>
      <c r="I114" s="101"/>
      <c r="J114" s="101"/>
      <c r="K114" s="101"/>
      <c r="L114" s="101">
        <v>46</v>
      </c>
      <c r="M114" s="101">
        <v>148</v>
      </c>
    </row>
    <row r="115" spans="1:13" ht="24.95" customHeight="1" x14ac:dyDescent="0.15">
      <c r="A115" s="101"/>
      <c r="B115" s="101">
        <v>38</v>
      </c>
      <c r="C115" s="101" t="s">
        <v>968</v>
      </c>
      <c r="D115" s="101" t="s">
        <v>969</v>
      </c>
      <c r="E115" s="101">
        <v>30</v>
      </c>
      <c r="F115" s="101">
        <v>30</v>
      </c>
      <c r="G115" s="101">
        <v>30</v>
      </c>
      <c r="H115" s="101"/>
      <c r="I115" s="101"/>
      <c r="J115" s="101"/>
      <c r="K115" s="101"/>
      <c r="L115" s="101">
        <v>219</v>
      </c>
      <c r="M115" s="101">
        <v>804</v>
      </c>
    </row>
    <row r="116" spans="1:13" ht="24.95" customHeight="1" x14ac:dyDescent="0.15">
      <c r="A116" s="101"/>
      <c r="B116" s="101">
        <v>39</v>
      </c>
      <c r="C116" s="101" t="s">
        <v>970</v>
      </c>
      <c r="D116" s="101" t="s">
        <v>971</v>
      </c>
      <c r="E116" s="101">
        <v>6</v>
      </c>
      <c r="F116" s="101">
        <v>6</v>
      </c>
      <c r="G116" s="101">
        <v>6</v>
      </c>
      <c r="H116" s="101"/>
      <c r="I116" s="101"/>
      <c r="J116" s="101"/>
      <c r="K116" s="101"/>
      <c r="L116" s="101">
        <v>286</v>
      </c>
      <c r="M116" s="101">
        <v>1241</v>
      </c>
    </row>
    <row r="117" spans="1:13" ht="24.95" customHeight="1" x14ac:dyDescent="0.15">
      <c r="A117" s="101"/>
      <c r="B117" s="101">
        <v>40</v>
      </c>
      <c r="C117" s="101" t="s">
        <v>972</v>
      </c>
      <c r="D117" s="101" t="s">
        <v>973</v>
      </c>
      <c r="E117" s="101">
        <v>6</v>
      </c>
      <c r="F117" s="101">
        <v>6</v>
      </c>
      <c r="G117" s="101">
        <v>6</v>
      </c>
      <c r="H117" s="101"/>
      <c r="I117" s="101"/>
      <c r="J117" s="101"/>
      <c r="K117" s="101"/>
      <c r="L117" s="101">
        <v>371</v>
      </c>
      <c r="M117" s="101">
        <v>1348</v>
      </c>
    </row>
    <row r="118" spans="1:13" ht="24.95" customHeight="1" x14ac:dyDescent="0.15">
      <c r="A118" s="101"/>
      <c r="B118" s="101">
        <v>41</v>
      </c>
      <c r="C118" s="101" t="s">
        <v>974</v>
      </c>
      <c r="D118" s="101" t="s">
        <v>975</v>
      </c>
      <c r="E118" s="101">
        <v>6</v>
      </c>
      <c r="F118" s="101">
        <v>6</v>
      </c>
      <c r="G118" s="101">
        <v>6</v>
      </c>
      <c r="H118" s="101"/>
      <c r="I118" s="101"/>
      <c r="J118" s="101"/>
      <c r="K118" s="101"/>
      <c r="L118" s="101">
        <v>182</v>
      </c>
      <c r="M118" s="101">
        <v>804</v>
      </c>
    </row>
    <row r="119" spans="1:13" ht="24.95" customHeight="1" x14ac:dyDescent="0.15">
      <c r="A119" s="101"/>
      <c r="B119" s="101">
        <v>42</v>
      </c>
      <c r="C119" s="101" t="s">
        <v>976</v>
      </c>
      <c r="D119" s="101" t="s">
        <v>977</v>
      </c>
      <c r="E119" s="101">
        <v>6</v>
      </c>
      <c r="F119" s="101">
        <v>6</v>
      </c>
      <c r="G119" s="101">
        <v>6</v>
      </c>
      <c r="H119" s="101"/>
      <c r="I119" s="101"/>
      <c r="J119" s="101"/>
      <c r="K119" s="101"/>
      <c r="L119" s="101">
        <v>299</v>
      </c>
      <c r="M119" s="101">
        <v>1108</v>
      </c>
    </row>
    <row r="120" spans="1:13" ht="24.95" customHeight="1" x14ac:dyDescent="0.15">
      <c r="A120" s="101"/>
      <c r="B120" s="101">
        <v>43</v>
      </c>
      <c r="C120" s="101" t="s">
        <v>978</v>
      </c>
      <c r="D120" s="101" t="s">
        <v>973</v>
      </c>
      <c r="E120" s="101">
        <v>6</v>
      </c>
      <c r="F120" s="101">
        <v>6</v>
      </c>
      <c r="G120" s="101">
        <v>6</v>
      </c>
      <c r="H120" s="101"/>
      <c r="I120" s="101"/>
      <c r="J120" s="101"/>
      <c r="K120" s="101"/>
      <c r="L120" s="101">
        <v>164</v>
      </c>
      <c r="M120" s="101">
        <v>660</v>
      </c>
    </row>
    <row r="121" spans="1:13" ht="24.95" customHeight="1" x14ac:dyDescent="0.15">
      <c r="A121" s="101"/>
      <c r="B121" s="101">
        <v>44</v>
      </c>
      <c r="C121" s="101" t="s">
        <v>979</v>
      </c>
      <c r="D121" s="101" t="s">
        <v>977</v>
      </c>
      <c r="E121" s="101">
        <v>6</v>
      </c>
      <c r="F121" s="101">
        <v>6</v>
      </c>
      <c r="G121" s="101">
        <v>6</v>
      </c>
      <c r="H121" s="101"/>
      <c r="I121" s="101"/>
      <c r="J121" s="101"/>
      <c r="K121" s="101"/>
      <c r="L121" s="101">
        <v>138</v>
      </c>
      <c r="M121" s="101">
        <v>558</v>
      </c>
    </row>
    <row r="122" spans="1:13" ht="24.95" customHeight="1" x14ac:dyDescent="0.15">
      <c r="A122" s="101"/>
      <c r="B122" s="101">
        <v>45</v>
      </c>
      <c r="C122" s="101" t="s">
        <v>980</v>
      </c>
      <c r="D122" s="101" t="s">
        <v>977</v>
      </c>
      <c r="E122" s="101">
        <v>6</v>
      </c>
      <c r="F122" s="101">
        <v>6</v>
      </c>
      <c r="G122" s="101">
        <v>6</v>
      </c>
      <c r="H122" s="101"/>
      <c r="I122" s="101"/>
      <c r="J122" s="101"/>
      <c r="K122" s="101"/>
      <c r="L122" s="101">
        <v>146</v>
      </c>
      <c r="M122" s="101">
        <v>497</v>
      </c>
    </row>
    <row r="123" spans="1:13" ht="24.95" customHeight="1" x14ac:dyDescent="0.15">
      <c r="A123" s="101"/>
      <c r="B123" s="101">
        <v>46</v>
      </c>
      <c r="C123" s="101" t="s">
        <v>981</v>
      </c>
      <c r="D123" s="101" t="s">
        <v>982</v>
      </c>
      <c r="E123" s="101">
        <v>30</v>
      </c>
      <c r="F123" s="101">
        <v>30</v>
      </c>
      <c r="G123" s="101">
        <v>30</v>
      </c>
      <c r="H123" s="101"/>
      <c r="I123" s="101"/>
      <c r="J123" s="101"/>
      <c r="K123" s="101"/>
      <c r="L123" s="101">
        <v>253</v>
      </c>
      <c r="M123" s="101">
        <v>1091</v>
      </c>
    </row>
    <row r="124" spans="1:13" ht="24.95" customHeight="1" x14ac:dyDescent="0.15">
      <c r="A124" s="101"/>
      <c r="B124" s="101">
        <v>47</v>
      </c>
      <c r="C124" s="101" t="s">
        <v>983</v>
      </c>
      <c r="D124" s="101" t="s">
        <v>984</v>
      </c>
      <c r="E124" s="101">
        <v>46</v>
      </c>
      <c r="F124" s="101">
        <v>46</v>
      </c>
      <c r="G124" s="101">
        <v>46</v>
      </c>
      <c r="H124" s="101"/>
      <c r="I124" s="101"/>
      <c r="J124" s="101"/>
      <c r="K124" s="101"/>
      <c r="L124" s="101">
        <v>289</v>
      </c>
      <c r="M124" s="101">
        <v>1176</v>
      </c>
    </row>
    <row r="125" spans="1:13" ht="33.75" x14ac:dyDescent="0.15">
      <c r="A125" s="101"/>
      <c r="B125" s="101">
        <v>48</v>
      </c>
      <c r="C125" s="101" t="s">
        <v>985</v>
      </c>
      <c r="D125" s="101" t="s">
        <v>986</v>
      </c>
      <c r="E125" s="101">
        <v>34.700000000000003</v>
      </c>
      <c r="F125" s="101">
        <v>34.700000000000003</v>
      </c>
      <c r="G125" s="101">
        <v>34.700000000000003</v>
      </c>
      <c r="H125" s="101"/>
      <c r="I125" s="101"/>
      <c r="J125" s="101"/>
      <c r="K125" s="101"/>
      <c r="L125" s="101">
        <v>303</v>
      </c>
      <c r="M125" s="101">
        <v>1208</v>
      </c>
    </row>
    <row r="126" spans="1:13" ht="24.95" customHeight="1" x14ac:dyDescent="0.15">
      <c r="A126" s="101"/>
      <c r="B126" s="101">
        <v>49</v>
      </c>
      <c r="C126" s="101" t="s">
        <v>987</v>
      </c>
      <c r="D126" s="101" t="s">
        <v>988</v>
      </c>
      <c r="E126" s="101">
        <v>34.69</v>
      </c>
      <c r="F126" s="101">
        <v>34.69</v>
      </c>
      <c r="G126" s="101">
        <v>34.69</v>
      </c>
      <c r="H126" s="101"/>
      <c r="I126" s="101"/>
      <c r="J126" s="101"/>
      <c r="K126" s="101"/>
      <c r="L126" s="101">
        <v>286</v>
      </c>
      <c r="M126" s="101">
        <v>1098</v>
      </c>
    </row>
    <row r="127" spans="1:13" ht="22.5" x14ac:dyDescent="0.15">
      <c r="A127" s="101"/>
      <c r="B127" s="101">
        <v>50</v>
      </c>
      <c r="C127" s="101" t="s">
        <v>989</v>
      </c>
      <c r="D127" s="101" t="s">
        <v>990</v>
      </c>
      <c r="E127" s="101">
        <v>7.6</v>
      </c>
      <c r="F127" s="101">
        <v>7.6</v>
      </c>
      <c r="G127" s="101">
        <v>7.6</v>
      </c>
      <c r="H127" s="101"/>
      <c r="I127" s="101"/>
      <c r="J127" s="101"/>
      <c r="K127" s="101"/>
      <c r="L127" s="101">
        <v>977</v>
      </c>
      <c r="M127" s="101">
        <v>4482</v>
      </c>
    </row>
    <row r="128" spans="1:13" ht="24.95" customHeight="1" x14ac:dyDescent="0.15">
      <c r="A128" s="101"/>
      <c r="B128" s="101">
        <v>51</v>
      </c>
      <c r="C128" s="101" t="s">
        <v>991</v>
      </c>
      <c r="D128" s="101" t="s">
        <v>992</v>
      </c>
      <c r="E128" s="101">
        <v>45</v>
      </c>
      <c r="F128" s="101">
        <v>45</v>
      </c>
      <c r="G128" s="101">
        <v>45</v>
      </c>
      <c r="H128" s="101"/>
      <c r="I128" s="101"/>
      <c r="J128" s="101"/>
      <c r="K128" s="101"/>
      <c r="L128" s="101">
        <v>556</v>
      </c>
      <c r="M128" s="101">
        <v>2468</v>
      </c>
    </row>
    <row r="129" spans="1:13" ht="24.95" customHeight="1" x14ac:dyDescent="0.15">
      <c r="A129" s="101"/>
      <c r="B129" s="101">
        <v>52</v>
      </c>
      <c r="C129" s="101" t="s">
        <v>993</v>
      </c>
      <c r="D129" s="101" t="s">
        <v>994</v>
      </c>
      <c r="E129" s="101">
        <v>50</v>
      </c>
      <c r="F129" s="101">
        <v>30</v>
      </c>
      <c r="G129" s="101">
        <v>30</v>
      </c>
      <c r="H129" s="101"/>
      <c r="I129" s="101"/>
      <c r="J129" s="101"/>
      <c r="K129" s="101">
        <v>20</v>
      </c>
      <c r="L129" s="101">
        <v>427</v>
      </c>
      <c r="M129" s="101">
        <v>1877</v>
      </c>
    </row>
    <row r="130" spans="1:13" ht="24.95" customHeight="1" x14ac:dyDescent="0.15">
      <c r="A130" s="101"/>
      <c r="B130" s="101">
        <v>53</v>
      </c>
      <c r="C130" s="101" t="s">
        <v>995</v>
      </c>
      <c r="D130" s="101" t="s">
        <v>996</v>
      </c>
      <c r="E130" s="101">
        <v>30</v>
      </c>
      <c r="F130" s="101">
        <v>30</v>
      </c>
      <c r="G130" s="101">
        <v>30</v>
      </c>
      <c r="H130" s="100"/>
      <c r="I130" s="101"/>
      <c r="J130" s="101"/>
      <c r="K130" s="100"/>
      <c r="L130" s="101">
        <v>556</v>
      </c>
      <c r="M130" s="101">
        <v>2313</v>
      </c>
    </row>
    <row r="131" spans="1:13" ht="24.95" customHeight="1" x14ac:dyDescent="0.15">
      <c r="A131" s="101"/>
      <c r="B131" s="101">
        <v>54</v>
      </c>
      <c r="C131" s="101" t="s">
        <v>997</v>
      </c>
      <c r="D131" s="101" t="s">
        <v>998</v>
      </c>
      <c r="E131" s="101">
        <v>30</v>
      </c>
      <c r="F131" s="101">
        <v>30</v>
      </c>
      <c r="G131" s="101">
        <v>30</v>
      </c>
      <c r="H131" s="100"/>
      <c r="I131" s="101"/>
      <c r="J131" s="101"/>
      <c r="K131" s="100"/>
      <c r="L131" s="101">
        <v>326</v>
      </c>
      <c r="M131" s="101">
        <v>1317</v>
      </c>
    </row>
    <row r="132" spans="1:13" ht="24.95" customHeight="1" x14ac:dyDescent="0.15">
      <c r="A132" s="101"/>
      <c r="B132" s="101">
        <v>55</v>
      </c>
      <c r="C132" s="101" t="s">
        <v>999</v>
      </c>
      <c r="D132" s="101" t="s">
        <v>1000</v>
      </c>
      <c r="E132" s="101">
        <v>30</v>
      </c>
      <c r="F132" s="101">
        <v>30</v>
      </c>
      <c r="G132" s="101">
        <v>30</v>
      </c>
      <c r="H132" s="100"/>
      <c r="I132" s="101"/>
      <c r="J132" s="101"/>
      <c r="K132" s="100"/>
      <c r="L132" s="101">
        <v>505</v>
      </c>
      <c r="M132" s="101">
        <v>2266</v>
      </c>
    </row>
    <row r="133" spans="1:13" ht="24.95" customHeight="1" x14ac:dyDescent="0.15">
      <c r="A133" s="101"/>
      <c r="B133" s="101">
        <v>56</v>
      </c>
      <c r="C133" s="101" t="s">
        <v>1001</v>
      </c>
      <c r="D133" s="101" t="s">
        <v>1002</v>
      </c>
      <c r="E133" s="101">
        <v>30</v>
      </c>
      <c r="F133" s="101">
        <v>30</v>
      </c>
      <c r="G133" s="101">
        <v>30</v>
      </c>
      <c r="H133" s="100"/>
      <c r="I133" s="101"/>
      <c r="J133" s="101"/>
      <c r="K133" s="100"/>
      <c r="L133" s="101">
        <v>734</v>
      </c>
      <c r="M133" s="101">
        <v>3493</v>
      </c>
    </row>
    <row r="134" spans="1:13" ht="24.95" customHeight="1" x14ac:dyDescent="0.15">
      <c r="A134" s="101"/>
      <c r="B134" s="101">
        <v>57</v>
      </c>
      <c r="C134" s="101" t="s">
        <v>1003</v>
      </c>
      <c r="D134" s="101" t="s">
        <v>1002</v>
      </c>
      <c r="E134" s="101">
        <v>30</v>
      </c>
      <c r="F134" s="101">
        <v>30</v>
      </c>
      <c r="G134" s="101">
        <v>30</v>
      </c>
      <c r="H134" s="100"/>
      <c r="I134" s="101"/>
      <c r="J134" s="101"/>
      <c r="K134" s="100"/>
      <c r="L134" s="101">
        <v>374</v>
      </c>
      <c r="M134" s="101">
        <v>1591</v>
      </c>
    </row>
    <row r="135" spans="1:13" ht="24.95" customHeight="1" x14ac:dyDescent="0.15">
      <c r="A135" s="101"/>
      <c r="B135" s="101">
        <v>58</v>
      </c>
      <c r="C135" s="101" t="s">
        <v>1004</v>
      </c>
      <c r="D135" s="101" t="s">
        <v>1005</v>
      </c>
      <c r="E135" s="101">
        <v>15</v>
      </c>
      <c r="F135" s="101">
        <v>15</v>
      </c>
      <c r="G135" s="101">
        <v>15</v>
      </c>
      <c r="H135" s="100"/>
      <c r="I135" s="101"/>
      <c r="J135" s="101"/>
      <c r="K135" s="100"/>
      <c r="L135" s="101">
        <v>645</v>
      </c>
      <c r="M135" s="101">
        <v>2683</v>
      </c>
    </row>
    <row r="136" spans="1:13" ht="24.95" customHeight="1" x14ac:dyDescent="0.15">
      <c r="A136" s="101"/>
      <c r="B136" s="101">
        <v>59</v>
      </c>
      <c r="C136" s="101" t="s">
        <v>1006</v>
      </c>
      <c r="D136" s="101" t="s">
        <v>1007</v>
      </c>
      <c r="E136" s="101">
        <v>15</v>
      </c>
      <c r="F136" s="101">
        <v>15</v>
      </c>
      <c r="G136" s="101">
        <v>15</v>
      </c>
      <c r="H136" s="100"/>
      <c r="I136" s="101"/>
      <c r="J136" s="101"/>
      <c r="K136" s="100"/>
      <c r="L136" s="101">
        <v>118</v>
      </c>
      <c r="M136" s="101">
        <v>478</v>
      </c>
    </row>
    <row r="137" spans="1:13" ht="24.95" customHeight="1" x14ac:dyDescent="0.15">
      <c r="A137" s="101"/>
      <c r="B137" s="101">
        <v>60</v>
      </c>
      <c r="C137" s="101" t="s">
        <v>1008</v>
      </c>
      <c r="D137" s="101" t="s">
        <v>1009</v>
      </c>
      <c r="E137" s="101">
        <v>15</v>
      </c>
      <c r="F137" s="101">
        <v>15</v>
      </c>
      <c r="G137" s="101">
        <v>15</v>
      </c>
      <c r="H137" s="100"/>
      <c r="I137" s="101"/>
      <c r="J137" s="101"/>
      <c r="K137" s="100"/>
      <c r="L137" s="101">
        <v>330</v>
      </c>
      <c r="M137" s="101">
        <v>1446</v>
      </c>
    </row>
    <row r="138" spans="1:13" ht="24.95" customHeight="1" x14ac:dyDescent="0.15">
      <c r="A138" s="101"/>
      <c r="B138" s="101">
        <v>61</v>
      </c>
      <c r="C138" s="101" t="s">
        <v>1010</v>
      </c>
      <c r="D138" s="101" t="s">
        <v>1011</v>
      </c>
      <c r="E138" s="101">
        <v>15</v>
      </c>
      <c r="F138" s="101">
        <v>15</v>
      </c>
      <c r="G138" s="101">
        <v>15</v>
      </c>
      <c r="H138" s="100"/>
      <c r="I138" s="101"/>
      <c r="J138" s="101"/>
      <c r="K138" s="100"/>
      <c r="L138" s="101">
        <v>304</v>
      </c>
      <c r="M138" s="101">
        <v>1264</v>
      </c>
    </row>
    <row r="139" spans="1:13" ht="24.95" customHeight="1" x14ac:dyDescent="0.15">
      <c r="A139" s="101"/>
      <c r="B139" s="101">
        <v>62</v>
      </c>
      <c r="C139" s="101" t="s">
        <v>1012</v>
      </c>
      <c r="D139" s="101" t="s">
        <v>1013</v>
      </c>
      <c r="E139" s="101">
        <v>15</v>
      </c>
      <c r="F139" s="101">
        <v>15</v>
      </c>
      <c r="G139" s="101">
        <v>15</v>
      </c>
      <c r="H139" s="100"/>
      <c r="I139" s="101"/>
      <c r="J139" s="101"/>
      <c r="K139" s="100"/>
      <c r="L139" s="101">
        <v>457</v>
      </c>
      <c r="M139" s="101">
        <v>2040</v>
      </c>
    </row>
    <row r="140" spans="1:13" ht="24.95" customHeight="1" x14ac:dyDescent="0.15">
      <c r="A140" s="101"/>
      <c r="B140" s="101">
        <v>63</v>
      </c>
      <c r="C140" s="101" t="s">
        <v>1014</v>
      </c>
      <c r="D140" s="101" t="s">
        <v>1015</v>
      </c>
      <c r="E140" s="101">
        <v>15</v>
      </c>
      <c r="F140" s="101">
        <v>15</v>
      </c>
      <c r="G140" s="101">
        <v>15</v>
      </c>
      <c r="H140" s="100"/>
      <c r="I140" s="101"/>
      <c r="J140" s="101"/>
      <c r="K140" s="100"/>
      <c r="L140" s="101">
        <v>273</v>
      </c>
      <c r="M140" s="101">
        <v>1387</v>
      </c>
    </row>
    <row r="141" spans="1:13" ht="24.95" customHeight="1" x14ac:dyDescent="0.15">
      <c r="A141" s="101"/>
      <c r="B141" s="101">
        <v>64</v>
      </c>
      <c r="C141" s="101" t="s">
        <v>1016</v>
      </c>
      <c r="D141" s="101" t="s">
        <v>1017</v>
      </c>
      <c r="E141" s="101">
        <v>25</v>
      </c>
      <c r="F141" s="101">
        <v>25</v>
      </c>
      <c r="G141" s="101">
        <v>25</v>
      </c>
      <c r="H141" s="101"/>
      <c r="I141" s="101"/>
      <c r="J141" s="101"/>
      <c r="K141" s="101"/>
      <c r="L141" s="101">
        <v>31</v>
      </c>
      <c r="M141" s="101">
        <v>116</v>
      </c>
    </row>
    <row r="142" spans="1:13" ht="24.95" customHeight="1" x14ac:dyDescent="0.15">
      <c r="A142" s="101"/>
      <c r="B142" s="101">
        <v>65</v>
      </c>
      <c r="C142" s="101" t="s">
        <v>1018</v>
      </c>
      <c r="D142" s="101" t="s">
        <v>1017</v>
      </c>
      <c r="E142" s="101">
        <v>25</v>
      </c>
      <c r="F142" s="101">
        <v>25</v>
      </c>
      <c r="G142" s="101">
        <v>25</v>
      </c>
      <c r="H142" s="101"/>
      <c r="I142" s="101"/>
      <c r="J142" s="101"/>
      <c r="K142" s="101"/>
      <c r="L142" s="101">
        <v>57</v>
      </c>
      <c r="M142" s="101">
        <v>212</v>
      </c>
    </row>
    <row r="143" spans="1:13" ht="24.95" customHeight="1" x14ac:dyDescent="0.15">
      <c r="A143" s="101"/>
      <c r="B143" s="101">
        <v>66</v>
      </c>
      <c r="C143" s="101" t="s">
        <v>1019</v>
      </c>
      <c r="D143" s="101" t="s">
        <v>1017</v>
      </c>
      <c r="E143" s="101">
        <v>25</v>
      </c>
      <c r="F143" s="101">
        <v>25</v>
      </c>
      <c r="G143" s="101">
        <v>25</v>
      </c>
      <c r="H143" s="101"/>
      <c r="I143" s="101"/>
      <c r="J143" s="101"/>
      <c r="K143" s="101"/>
      <c r="L143" s="101">
        <v>38</v>
      </c>
      <c r="M143" s="101">
        <v>138</v>
      </c>
    </row>
    <row r="144" spans="1:13" ht="24.95" customHeight="1" x14ac:dyDescent="0.15">
      <c r="A144" s="101"/>
      <c r="B144" s="101">
        <v>67</v>
      </c>
      <c r="C144" s="101" t="s">
        <v>1020</v>
      </c>
      <c r="D144" s="101" t="s">
        <v>1017</v>
      </c>
      <c r="E144" s="101">
        <v>25</v>
      </c>
      <c r="F144" s="101">
        <v>25</v>
      </c>
      <c r="G144" s="101">
        <v>25</v>
      </c>
      <c r="H144" s="101"/>
      <c r="I144" s="101"/>
      <c r="J144" s="101"/>
      <c r="K144" s="101"/>
      <c r="L144" s="101">
        <v>22</v>
      </c>
      <c r="M144" s="101">
        <v>87</v>
      </c>
    </row>
    <row r="145" spans="1:13" ht="24.95" customHeight="1" x14ac:dyDescent="0.15">
      <c r="A145" s="101"/>
      <c r="B145" s="101">
        <v>68</v>
      </c>
      <c r="C145" s="101" t="s">
        <v>1021</v>
      </c>
      <c r="D145" s="101" t="s">
        <v>1022</v>
      </c>
      <c r="E145" s="101">
        <v>15</v>
      </c>
      <c r="F145" s="101">
        <v>15</v>
      </c>
      <c r="G145" s="101">
        <v>15</v>
      </c>
      <c r="H145" s="101"/>
      <c r="I145" s="101"/>
      <c r="J145" s="101"/>
      <c r="K145" s="101"/>
      <c r="L145" s="101">
        <v>40</v>
      </c>
      <c r="M145" s="101">
        <v>131</v>
      </c>
    </row>
    <row r="146" spans="1:13" ht="24.95" customHeight="1" x14ac:dyDescent="0.15">
      <c r="A146" s="101"/>
      <c r="B146" s="101">
        <v>69</v>
      </c>
      <c r="C146" s="101" t="s">
        <v>1023</v>
      </c>
      <c r="D146" s="101" t="s">
        <v>1022</v>
      </c>
      <c r="E146" s="101">
        <v>15</v>
      </c>
      <c r="F146" s="101">
        <v>15</v>
      </c>
      <c r="G146" s="101">
        <v>15</v>
      </c>
      <c r="H146" s="101"/>
      <c r="I146" s="101"/>
      <c r="J146" s="101"/>
      <c r="K146" s="101"/>
      <c r="L146" s="101">
        <v>28</v>
      </c>
      <c r="M146" s="101">
        <v>88</v>
      </c>
    </row>
    <row r="147" spans="1:13" ht="24.95" customHeight="1" x14ac:dyDescent="0.15">
      <c r="A147" s="101"/>
      <c r="B147" s="101">
        <v>70</v>
      </c>
      <c r="C147" s="101" t="s">
        <v>1024</v>
      </c>
      <c r="D147" s="101" t="s">
        <v>1022</v>
      </c>
      <c r="E147" s="101">
        <v>15</v>
      </c>
      <c r="F147" s="101">
        <v>15</v>
      </c>
      <c r="G147" s="101">
        <v>15</v>
      </c>
      <c r="H147" s="101"/>
      <c r="I147" s="101"/>
      <c r="J147" s="101"/>
      <c r="K147" s="101"/>
      <c r="L147" s="101">
        <v>152</v>
      </c>
      <c r="M147" s="101">
        <v>539</v>
      </c>
    </row>
    <row r="148" spans="1:13" ht="24.95" customHeight="1" x14ac:dyDescent="0.15">
      <c r="A148" s="101"/>
      <c r="B148" s="101">
        <v>71</v>
      </c>
      <c r="C148" s="101" t="s">
        <v>1025</v>
      </c>
      <c r="D148" s="101" t="s">
        <v>1026</v>
      </c>
      <c r="E148" s="101">
        <v>8</v>
      </c>
      <c r="F148" s="101">
        <v>8</v>
      </c>
      <c r="G148" s="101">
        <v>8</v>
      </c>
      <c r="H148" s="101"/>
      <c r="I148" s="101"/>
      <c r="J148" s="101"/>
      <c r="K148" s="101"/>
      <c r="L148" s="101">
        <v>41</v>
      </c>
      <c r="M148" s="101">
        <v>136</v>
      </c>
    </row>
    <row r="149" spans="1:13" ht="24.95" customHeight="1" x14ac:dyDescent="0.15">
      <c r="A149" s="101"/>
      <c r="B149" s="101">
        <v>72</v>
      </c>
      <c r="C149" s="101" t="s">
        <v>1027</v>
      </c>
      <c r="D149" s="101" t="s">
        <v>1026</v>
      </c>
      <c r="E149" s="101">
        <v>8</v>
      </c>
      <c r="F149" s="101">
        <v>8</v>
      </c>
      <c r="G149" s="101">
        <v>8</v>
      </c>
      <c r="H149" s="101"/>
      <c r="I149" s="101"/>
      <c r="J149" s="101"/>
      <c r="K149" s="101"/>
      <c r="L149" s="101">
        <v>34</v>
      </c>
      <c r="M149" s="101">
        <v>108</v>
      </c>
    </row>
    <row r="150" spans="1:13" ht="24.95" customHeight="1" x14ac:dyDescent="0.15">
      <c r="A150" s="101"/>
      <c r="B150" s="101">
        <v>73</v>
      </c>
      <c r="C150" s="101" t="s">
        <v>1028</v>
      </c>
      <c r="D150" s="101" t="s">
        <v>1026</v>
      </c>
      <c r="E150" s="101">
        <v>8</v>
      </c>
      <c r="F150" s="101">
        <v>8</v>
      </c>
      <c r="G150" s="101">
        <v>8</v>
      </c>
      <c r="H150" s="101"/>
      <c r="I150" s="101"/>
      <c r="J150" s="101"/>
      <c r="K150" s="101"/>
      <c r="L150" s="101">
        <v>21</v>
      </c>
      <c r="M150" s="101">
        <v>80</v>
      </c>
    </row>
    <row r="151" spans="1:13" ht="56.25" x14ac:dyDescent="0.15">
      <c r="A151" s="101"/>
      <c r="B151" s="101">
        <v>74</v>
      </c>
      <c r="C151" s="101" t="s">
        <v>1029</v>
      </c>
      <c r="D151" s="101" t="s">
        <v>1030</v>
      </c>
      <c r="E151" s="101">
        <v>15.2</v>
      </c>
      <c r="F151" s="101">
        <v>15.2</v>
      </c>
      <c r="G151" s="101">
        <v>15.2</v>
      </c>
      <c r="H151" s="101"/>
      <c r="I151" s="101"/>
      <c r="J151" s="101"/>
      <c r="K151" s="101"/>
      <c r="L151" s="101">
        <v>263</v>
      </c>
      <c r="M151" s="101">
        <v>1073</v>
      </c>
    </row>
    <row r="152" spans="1:13" ht="24.95" customHeight="1" x14ac:dyDescent="0.15">
      <c r="A152" s="101"/>
      <c r="B152" s="101">
        <v>75</v>
      </c>
      <c r="C152" s="101" t="s">
        <v>1031</v>
      </c>
      <c r="D152" s="101" t="s">
        <v>1032</v>
      </c>
      <c r="E152" s="101">
        <v>29.4</v>
      </c>
      <c r="F152" s="101">
        <v>29.4</v>
      </c>
      <c r="G152" s="101">
        <v>29.4</v>
      </c>
      <c r="H152" s="101"/>
      <c r="I152" s="101"/>
      <c r="J152" s="101"/>
      <c r="K152" s="101"/>
      <c r="L152" s="101">
        <v>385</v>
      </c>
      <c r="M152" s="101">
        <v>1475</v>
      </c>
    </row>
    <row r="153" spans="1:13" ht="24.95" customHeight="1" x14ac:dyDescent="0.15">
      <c r="A153" s="101"/>
      <c r="B153" s="101">
        <v>76</v>
      </c>
      <c r="C153" s="101" t="s">
        <v>1033</v>
      </c>
      <c r="D153" s="101" t="s">
        <v>1034</v>
      </c>
      <c r="E153" s="101">
        <v>30</v>
      </c>
      <c r="F153" s="101">
        <v>30</v>
      </c>
      <c r="G153" s="101">
        <v>30</v>
      </c>
      <c r="H153" s="101"/>
      <c r="I153" s="101"/>
      <c r="J153" s="101"/>
      <c r="K153" s="101"/>
      <c r="L153" s="101">
        <v>418</v>
      </c>
      <c r="M153" s="101">
        <v>1588</v>
      </c>
    </row>
    <row r="154" spans="1:13" ht="24.95" customHeight="1" x14ac:dyDescent="0.15">
      <c r="A154" s="101"/>
      <c r="B154" s="101">
        <v>77</v>
      </c>
      <c r="C154" s="101" t="s">
        <v>1035</v>
      </c>
      <c r="D154" s="101" t="s">
        <v>1036</v>
      </c>
      <c r="E154" s="101">
        <v>21</v>
      </c>
      <c r="F154" s="101">
        <v>21</v>
      </c>
      <c r="G154" s="101">
        <v>21</v>
      </c>
      <c r="H154" s="101"/>
      <c r="I154" s="101"/>
      <c r="J154" s="101"/>
      <c r="K154" s="101"/>
      <c r="L154" s="101">
        <v>279</v>
      </c>
      <c r="M154" s="101">
        <v>1085</v>
      </c>
    </row>
    <row r="155" spans="1:13" ht="24.95" customHeight="1" x14ac:dyDescent="0.15">
      <c r="A155" s="101"/>
      <c r="B155" s="101">
        <v>78</v>
      </c>
      <c r="C155" s="101" t="s">
        <v>1037</v>
      </c>
      <c r="D155" s="101" t="s">
        <v>1034</v>
      </c>
      <c r="E155" s="101">
        <v>30</v>
      </c>
      <c r="F155" s="101">
        <v>30</v>
      </c>
      <c r="G155" s="101">
        <v>30</v>
      </c>
      <c r="H155" s="101"/>
      <c r="I155" s="101"/>
      <c r="J155" s="101"/>
      <c r="K155" s="101"/>
      <c r="L155" s="101">
        <v>510</v>
      </c>
      <c r="M155" s="101">
        <v>2123</v>
      </c>
    </row>
    <row r="156" spans="1:13" ht="24.95" customHeight="1" x14ac:dyDescent="0.15">
      <c r="A156" s="101"/>
      <c r="B156" s="101">
        <v>79</v>
      </c>
      <c r="C156" s="101" t="s">
        <v>1038</v>
      </c>
      <c r="D156" s="101" t="s">
        <v>1034</v>
      </c>
      <c r="E156" s="101">
        <v>30</v>
      </c>
      <c r="F156" s="101">
        <v>30</v>
      </c>
      <c r="G156" s="101">
        <v>30</v>
      </c>
      <c r="H156" s="101"/>
      <c r="I156" s="101"/>
      <c r="J156" s="101"/>
      <c r="K156" s="101"/>
      <c r="L156" s="101">
        <v>732</v>
      </c>
      <c r="M156" s="101">
        <v>2981</v>
      </c>
    </row>
    <row r="157" spans="1:13" ht="24.95" customHeight="1" x14ac:dyDescent="0.15">
      <c r="A157" s="101"/>
      <c r="B157" s="101">
        <v>80</v>
      </c>
      <c r="C157" s="101" t="s">
        <v>1039</v>
      </c>
      <c r="D157" s="101" t="s">
        <v>1040</v>
      </c>
      <c r="E157" s="101">
        <v>14.8</v>
      </c>
      <c r="F157" s="101">
        <v>14.8</v>
      </c>
      <c r="G157" s="101">
        <v>14.8</v>
      </c>
      <c r="H157" s="101"/>
      <c r="I157" s="101"/>
      <c r="J157" s="101"/>
      <c r="K157" s="101"/>
      <c r="L157" s="101">
        <v>329</v>
      </c>
      <c r="M157" s="101">
        <v>1294</v>
      </c>
    </row>
    <row r="158" spans="1:13" ht="24.95" customHeight="1" x14ac:dyDescent="0.15">
      <c r="A158" s="101"/>
      <c r="B158" s="101">
        <v>81</v>
      </c>
      <c r="C158" s="101" t="s">
        <v>1041</v>
      </c>
      <c r="D158" s="101" t="s">
        <v>1042</v>
      </c>
      <c r="E158" s="101">
        <v>13</v>
      </c>
      <c r="F158" s="101">
        <v>13</v>
      </c>
      <c r="G158" s="101">
        <v>13</v>
      </c>
      <c r="H158" s="101"/>
      <c r="I158" s="101"/>
      <c r="J158" s="101"/>
      <c r="K158" s="101"/>
      <c r="L158" s="101">
        <v>469</v>
      </c>
      <c r="M158" s="101">
        <v>1890</v>
      </c>
    </row>
    <row r="159" spans="1:13" ht="24.95" customHeight="1" x14ac:dyDescent="0.15">
      <c r="A159" s="101"/>
      <c r="B159" s="101">
        <v>82</v>
      </c>
      <c r="C159" s="101" t="s">
        <v>1043</v>
      </c>
      <c r="D159" s="101" t="s">
        <v>1044</v>
      </c>
      <c r="E159" s="101">
        <v>8</v>
      </c>
      <c r="F159" s="101">
        <v>8</v>
      </c>
      <c r="G159" s="101">
        <v>8</v>
      </c>
      <c r="H159" s="101"/>
      <c r="I159" s="101"/>
      <c r="J159" s="101"/>
      <c r="K159" s="101"/>
      <c r="L159" s="101">
        <v>347</v>
      </c>
      <c r="M159" s="101">
        <v>1401</v>
      </c>
    </row>
    <row r="160" spans="1:13" ht="24.95" customHeight="1" x14ac:dyDescent="0.15">
      <c r="A160" s="101"/>
      <c r="B160" s="101">
        <v>83</v>
      </c>
      <c r="C160" s="101" t="s">
        <v>1045</v>
      </c>
      <c r="D160" s="101" t="s">
        <v>1046</v>
      </c>
      <c r="E160" s="101">
        <v>5</v>
      </c>
      <c r="F160" s="101">
        <v>5</v>
      </c>
      <c r="G160" s="101">
        <v>5</v>
      </c>
      <c r="H160" s="101"/>
      <c r="I160" s="101"/>
      <c r="J160" s="101"/>
      <c r="K160" s="101"/>
      <c r="L160" s="101">
        <v>650</v>
      </c>
      <c r="M160" s="101">
        <v>2633</v>
      </c>
    </row>
    <row r="161" spans="1:13" ht="24.95" customHeight="1" x14ac:dyDescent="0.15">
      <c r="A161" s="101"/>
      <c r="B161" s="101">
        <v>84</v>
      </c>
      <c r="C161" s="101" t="s">
        <v>1047</v>
      </c>
      <c r="D161" s="101" t="s">
        <v>1048</v>
      </c>
      <c r="E161" s="101">
        <v>7.78</v>
      </c>
      <c r="F161" s="101">
        <v>7.78</v>
      </c>
      <c r="G161" s="101">
        <v>7.78</v>
      </c>
      <c r="H161" s="101"/>
      <c r="I161" s="101"/>
      <c r="J161" s="101"/>
      <c r="K161" s="101"/>
      <c r="L161" s="101">
        <v>342</v>
      </c>
      <c r="M161" s="101">
        <v>1421</v>
      </c>
    </row>
    <row r="162" spans="1:13" ht="24.95" customHeight="1" x14ac:dyDescent="0.15">
      <c r="A162" s="101"/>
      <c r="B162" s="101">
        <v>85</v>
      </c>
      <c r="C162" s="101" t="s">
        <v>1049</v>
      </c>
      <c r="D162" s="101" t="s">
        <v>1050</v>
      </c>
      <c r="E162" s="101">
        <v>8</v>
      </c>
      <c r="F162" s="101">
        <v>8</v>
      </c>
      <c r="G162" s="101">
        <v>8</v>
      </c>
      <c r="H162" s="101"/>
      <c r="I162" s="101"/>
      <c r="J162" s="101"/>
      <c r="K162" s="101"/>
      <c r="L162" s="101">
        <v>1611</v>
      </c>
      <c r="M162" s="101">
        <v>6524</v>
      </c>
    </row>
    <row r="163" spans="1:13" ht="24.95" customHeight="1" x14ac:dyDescent="0.15">
      <c r="A163" s="101"/>
      <c r="B163" s="101">
        <v>86</v>
      </c>
      <c r="C163" s="101" t="s">
        <v>1051</v>
      </c>
      <c r="D163" s="101" t="s">
        <v>1052</v>
      </c>
      <c r="E163" s="101">
        <v>8</v>
      </c>
      <c r="F163" s="101">
        <v>8</v>
      </c>
      <c r="G163" s="101">
        <v>8</v>
      </c>
      <c r="H163" s="101"/>
      <c r="I163" s="101"/>
      <c r="J163" s="101"/>
      <c r="K163" s="101"/>
      <c r="L163" s="101">
        <v>383</v>
      </c>
      <c r="M163" s="101">
        <v>1531</v>
      </c>
    </row>
    <row r="164" spans="1:13" ht="24.95" customHeight="1" x14ac:dyDescent="0.15">
      <c r="A164" s="101"/>
      <c r="B164" s="101">
        <v>87</v>
      </c>
      <c r="C164" s="101" t="s">
        <v>1053</v>
      </c>
      <c r="D164" s="101" t="s">
        <v>1054</v>
      </c>
      <c r="E164" s="101">
        <v>8</v>
      </c>
      <c r="F164" s="101">
        <v>8</v>
      </c>
      <c r="G164" s="101">
        <v>8</v>
      </c>
      <c r="H164" s="101"/>
      <c r="I164" s="101"/>
      <c r="J164" s="101"/>
      <c r="K164" s="101"/>
      <c r="L164" s="101">
        <v>418</v>
      </c>
      <c r="M164" s="101">
        <v>1583</v>
      </c>
    </row>
    <row r="165" spans="1:13" ht="24.95" customHeight="1" x14ac:dyDescent="0.15">
      <c r="A165" s="101"/>
      <c r="B165" s="101">
        <v>88</v>
      </c>
      <c r="C165" s="101" t="s">
        <v>1055</v>
      </c>
      <c r="D165" s="101" t="s">
        <v>1056</v>
      </c>
      <c r="E165" s="101">
        <v>8</v>
      </c>
      <c r="F165" s="101">
        <v>8</v>
      </c>
      <c r="G165" s="101">
        <v>8</v>
      </c>
      <c r="H165" s="101"/>
      <c r="I165" s="101"/>
      <c r="J165" s="101"/>
      <c r="K165" s="101"/>
      <c r="L165" s="101">
        <v>762</v>
      </c>
      <c r="M165" s="101">
        <v>3021</v>
      </c>
    </row>
    <row r="166" spans="1:13" ht="28.5" customHeight="1" x14ac:dyDescent="0.15">
      <c r="A166" s="101"/>
      <c r="B166" s="101">
        <v>89</v>
      </c>
      <c r="C166" s="101" t="s">
        <v>1057</v>
      </c>
      <c r="D166" s="101" t="s">
        <v>1058</v>
      </c>
      <c r="E166" s="101">
        <v>7.5</v>
      </c>
      <c r="F166" s="101">
        <v>7.5</v>
      </c>
      <c r="G166" s="101">
        <v>7.5</v>
      </c>
      <c r="H166" s="101"/>
      <c r="I166" s="101"/>
      <c r="J166" s="101"/>
      <c r="K166" s="101"/>
      <c r="L166" s="101">
        <v>307</v>
      </c>
      <c r="M166" s="101">
        <v>1228</v>
      </c>
    </row>
    <row r="167" spans="1:13" ht="24.95" customHeight="1" x14ac:dyDescent="0.15">
      <c r="A167" s="101"/>
      <c r="B167" s="101">
        <v>90</v>
      </c>
      <c r="C167" s="101" t="s">
        <v>1059</v>
      </c>
      <c r="D167" s="101" t="s">
        <v>1060</v>
      </c>
      <c r="E167" s="101">
        <v>10</v>
      </c>
      <c r="F167" s="101">
        <v>10</v>
      </c>
      <c r="G167" s="101">
        <v>10</v>
      </c>
      <c r="H167" s="101"/>
      <c r="I167" s="101"/>
      <c r="J167" s="101"/>
      <c r="K167" s="101"/>
      <c r="L167" s="101">
        <v>310</v>
      </c>
      <c r="M167" s="101">
        <v>1210</v>
      </c>
    </row>
    <row r="168" spans="1:13" ht="24.95" customHeight="1" x14ac:dyDescent="0.15">
      <c r="A168" s="101"/>
      <c r="B168" s="101">
        <v>91</v>
      </c>
      <c r="C168" s="101" t="s">
        <v>1061</v>
      </c>
      <c r="D168" s="101" t="s">
        <v>1062</v>
      </c>
      <c r="E168" s="101">
        <v>4.37</v>
      </c>
      <c r="F168" s="101">
        <v>4.37</v>
      </c>
      <c r="G168" s="101">
        <v>4.37</v>
      </c>
      <c r="H168" s="101"/>
      <c r="I168" s="101"/>
      <c r="J168" s="101"/>
      <c r="K168" s="101"/>
      <c r="L168" s="101">
        <v>325</v>
      </c>
      <c r="M168" s="101">
        <v>1200</v>
      </c>
    </row>
    <row r="169" spans="1:13" ht="24.95" customHeight="1" x14ac:dyDescent="0.15">
      <c r="A169" s="101"/>
      <c r="B169" s="101">
        <v>92</v>
      </c>
      <c r="C169" s="101" t="s">
        <v>1063</v>
      </c>
      <c r="D169" s="101" t="s">
        <v>1040</v>
      </c>
      <c r="E169" s="101">
        <v>14.2</v>
      </c>
      <c r="F169" s="101">
        <v>14.2</v>
      </c>
      <c r="G169" s="101">
        <v>14.2</v>
      </c>
      <c r="H169" s="101"/>
      <c r="I169" s="101"/>
      <c r="J169" s="101"/>
      <c r="K169" s="101"/>
      <c r="L169" s="101">
        <v>1510</v>
      </c>
      <c r="M169" s="101">
        <v>6204</v>
      </c>
    </row>
    <row r="170" spans="1:13" ht="24.95" customHeight="1" x14ac:dyDescent="0.15">
      <c r="A170" s="101"/>
      <c r="B170" s="101">
        <v>93</v>
      </c>
      <c r="C170" s="101" t="s">
        <v>1064</v>
      </c>
      <c r="D170" s="101" t="s">
        <v>1065</v>
      </c>
      <c r="E170" s="101">
        <v>5</v>
      </c>
      <c r="F170" s="101">
        <v>5</v>
      </c>
      <c r="G170" s="101">
        <v>5</v>
      </c>
      <c r="H170" s="101"/>
      <c r="I170" s="101"/>
      <c r="J170" s="101"/>
      <c r="K170" s="101"/>
      <c r="L170" s="101">
        <v>181</v>
      </c>
      <c r="M170" s="101">
        <v>682</v>
      </c>
    </row>
    <row r="171" spans="1:13" ht="56.25" x14ac:dyDescent="0.15">
      <c r="A171" s="101"/>
      <c r="B171" s="101">
        <v>94</v>
      </c>
      <c r="C171" s="101" t="s">
        <v>1066</v>
      </c>
      <c r="D171" s="101" t="s">
        <v>1067</v>
      </c>
      <c r="E171" s="101">
        <v>9</v>
      </c>
      <c r="F171" s="101">
        <v>9</v>
      </c>
      <c r="G171" s="101">
        <v>9</v>
      </c>
      <c r="H171" s="101"/>
      <c r="I171" s="101"/>
      <c r="J171" s="101"/>
      <c r="K171" s="101"/>
      <c r="L171" s="101">
        <v>56</v>
      </c>
      <c r="M171" s="101">
        <v>212</v>
      </c>
    </row>
    <row r="172" spans="1:13" ht="24.95" customHeight="1" x14ac:dyDescent="0.15">
      <c r="A172" s="101"/>
      <c r="B172" s="101">
        <v>95</v>
      </c>
      <c r="C172" s="101" t="s">
        <v>1068</v>
      </c>
      <c r="D172" s="101" t="s">
        <v>1069</v>
      </c>
      <c r="E172" s="101">
        <v>2.1</v>
      </c>
      <c r="F172" s="101">
        <v>2.1</v>
      </c>
      <c r="G172" s="101">
        <v>2.1</v>
      </c>
      <c r="H172" s="101"/>
      <c r="I172" s="101"/>
      <c r="J172" s="101"/>
      <c r="K172" s="101"/>
      <c r="L172" s="101">
        <v>148</v>
      </c>
      <c r="M172" s="101">
        <v>580</v>
      </c>
    </row>
    <row r="173" spans="1:13" ht="45" x14ac:dyDescent="0.15">
      <c r="A173" s="101"/>
      <c r="B173" s="101">
        <v>96</v>
      </c>
      <c r="C173" s="101" t="s">
        <v>1070</v>
      </c>
      <c r="D173" s="101" t="s">
        <v>1071</v>
      </c>
      <c r="E173" s="101">
        <v>10.199999999999999</v>
      </c>
      <c r="F173" s="101">
        <v>10.199999999999999</v>
      </c>
      <c r="G173" s="101">
        <v>10.199999999999999</v>
      </c>
      <c r="H173" s="101"/>
      <c r="I173" s="101"/>
      <c r="J173" s="101"/>
      <c r="K173" s="101"/>
      <c r="L173" s="101">
        <v>126</v>
      </c>
      <c r="M173" s="101">
        <v>538</v>
      </c>
    </row>
    <row r="174" spans="1:13" ht="24.95" customHeight="1" x14ac:dyDescent="0.15">
      <c r="A174" s="101"/>
      <c r="B174" s="101">
        <v>97</v>
      </c>
      <c r="C174" s="101" t="s">
        <v>1072</v>
      </c>
      <c r="D174" s="101" t="s">
        <v>1073</v>
      </c>
      <c r="E174" s="101">
        <v>13</v>
      </c>
      <c r="F174" s="101">
        <v>13</v>
      </c>
      <c r="G174" s="101">
        <v>13</v>
      </c>
      <c r="H174" s="101"/>
      <c r="I174" s="101"/>
      <c r="J174" s="101"/>
      <c r="K174" s="101"/>
      <c r="L174" s="101">
        <v>126</v>
      </c>
      <c r="M174" s="101">
        <v>538</v>
      </c>
    </row>
    <row r="175" spans="1:13" ht="24.95" customHeight="1" x14ac:dyDescent="0.15">
      <c r="A175" s="101"/>
      <c r="B175" s="101">
        <v>98</v>
      </c>
      <c r="C175" s="101" t="s">
        <v>1074</v>
      </c>
      <c r="D175" s="101" t="s">
        <v>1075</v>
      </c>
      <c r="E175" s="101">
        <v>50</v>
      </c>
      <c r="F175" s="101">
        <v>30</v>
      </c>
      <c r="G175" s="101">
        <v>30</v>
      </c>
      <c r="H175" s="101"/>
      <c r="I175" s="101"/>
      <c r="J175" s="101"/>
      <c r="K175" s="101">
        <v>20</v>
      </c>
      <c r="L175" s="101">
        <v>168</v>
      </c>
      <c r="M175" s="101">
        <v>580</v>
      </c>
    </row>
    <row r="176" spans="1:13" ht="24.95" customHeight="1" x14ac:dyDescent="0.15">
      <c r="A176" s="101"/>
      <c r="B176" s="101">
        <v>99</v>
      </c>
      <c r="C176" s="101" t="s">
        <v>1076</v>
      </c>
      <c r="D176" s="101" t="s">
        <v>1077</v>
      </c>
      <c r="E176" s="101">
        <v>6.5</v>
      </c>
      <c r="F176" s="101">
        <v>6.5</v>
      </c>
      <c r="G176" s="101">
        <v>6.5</v>
      </c>
      <c r="H176" s="101"/>
      <c r="I176" s="101"/>
      <c r="J176" s="101"/>
      <c r="K176" s="101"/>
      <c r="L176" s="101">
        <v>226</v>
      </c>
      <c r="M176" s="101">
        <v>812</v>
      </c>
    </row>
    <row r="177" spans="1:13" ht="24.95" customHeight="1" x14ac:dyDescent="0.15">
      <c r="A177" s="101"/>
      <c r="B177" s="101">
        <v>100</v>
      </c>
      <c r="C177" s="101" t="s">
        <v>1078</v>
      </c>
      <c r="D177" s="101" t="s">
        <v>1079</v>
      </c>
      <c r="E177" s="101">
        <v>1.8</v>
      </c>
      <c r="F177" s="101">
        <v>1.8</v>
      </c>
      <c r="G177" s="101">
        <v>1.8</v>
      </c>
      <c r="H177" s="101"/>
      <c r="I177" s="101"/>
      <c r="J177" s="101"/>
      <c r="K177" s="101"/>
      <c r="L177" s="101">
        <v>106</v>
      </c>
      <c r="M177" s="101">
        <v>389</v>
      </c>
    </row>
    <row r="178" spans="1:13" ht="33.75" x14ac:dyDescent="0.15">
      <c r="A178" s="101"/>
      <c r="B178" s="101">
        <v>101</v>
      </c>
      <c r="C178" s="101" t="s">
        <v>1080</v>
      </c>
      <c r="D178" s="101" t="s">
        <v>1081</v>
      </c>
      <c r="E178" s="101">
        <v>35</v>
      </c>
      <c r="F178" s="101">
        <v>30</v>
      </c>
      <c r="G178" s="101">
        <v>30</v>
      </c>
      <c r="H178" s="101"/>
      <c r="I178" s="101"/>
      <c r="J178" s="101"/>
      <c r="K178" s="101">
        <v>5</v>
      </c>
      <c r="L178" s="101">
        <v>149</v>
      </c>
      <c r="M178" s="101">
        <v>670</v>
      </c>
    </row>
    <row r="179" spans="1:13" ht="24.95" customHeight="1" x14ac:dyDescent="0.15">
      <c r="A179" s="101"/>
      <c r="B179" s="101">
        <v>102</v>
      </c>
      <c r="C179" s="101" t="s">
        <v>1082</v>
      </c>
      <c r="D179" s="101" t="s">
        <v>1083</v>
      </c>
      <c r="E179" s="101">
        <v>51</v>
      </c>
      <c r="F179" s="101">
        <v>30</v>
      </c>
      <c r="G179" s="101">
        <v>30</v>
      </c>
      <c r="H179" s="101"/>
      <c r="I179" s="101"/>
      <c r="J179" s="101"/>
      <c r="K179" s="101">
        <v>21</v>
      </c>
      <c r="L179" s="101">
        <v>232</v>
      </c>
      <c r="M179" s="101">
        <v>1070</v>
      </c>
    </row>
    <row r="180" spans="1:13" ht="24.95" customHeight="1" x14ac:dyDescent="0.15">
      <c r="A180" s="101"/>
      <c r="B180" s="101">
        <v>103</v>
      </c>
      <c r="C180" s="101" t="s">
        <v>1084</v>
      </c>
      <c r="D180" s="101" t="s">
        <v>1085</v>
      </c>
      <c r="E180" s="101">
        <v>40</v>
      </c>
      <c r="F180" s="101">
        <v>30</v>
      </c>
      <c r="G180" s="101">
        <v>30</v>
      </c>
      <c r="H180" s="101"/>
      <c r="I180" s="101"/>
      <c r="J180" s="101"/>
      <c r="K180" s="101">
        <v>10</v>
      </c>
      <c r="L180" s="101">
        <v>165</v>
      </c>
      <c r="M180" s="101">
        <v>918</v>
      </c>
    </row>
    <row r="181" spans="1:13" ht="24.95" customHeight="1" x14ac:dyDescent="0.15">
      <c r="A181" s="101"/>
      <c r="B181" s="101">
        <v>104</v>
      </c>
      <c r="C181" s="101" t="s">
        <v>1086</v>
      </c>
      <c r="D181" s="101" t="s">
        <v>1087</v>
      </c>
      <c r="E181" s="101">
        <v>14.25</v>
      </c>
      <c r="F181" s="101">
        <v>14.25</v>
      </c>
      <c r="G181" s="101">
        <v>14.25</v>
      </c>
      <c r="H181" s="101"/>
      <c r="I181" s="101"/>
      <c r="J181" s="101"/>
      <c r="K181" s="101"/>
      <c r="L181" s="101">
        <v>165</v>
      </c>
      <c r="M181" s="101">
        <v>918</v>
      </c>
    </row>
    <row r="182" spans="1:13" ht="33.75" x14ac:dyDescent="0.15">
      <c r="A182" s="101"/>
      <c r="B182" s="101">
        <v>105</v>
      </c>
      <c r="C182" s="101" t="s">
        <v>1088</v>
      </c>
      <c r="D182" s="101" t="s">
        <v>1089</v>
      </c>
      <c r="E182" s="101">
        <v>57.6</v>
      </c>
      <c r="F182" s="101">
        <v>30</v>
      </c>
      <c r="G182" s="101">
        <v>30</v>
      </c>
      <c r="H182" s="101"/>
      <c r="I182" s="101"/>
      <c r="J182" s="101"/>
      <c r="K182" s="101">
        <v>27.6</v>
      </c>
      <c r="L182" s="101">
        <v>446</v>
      </c>
      <c r="M182" s="101">
        <v>2106</v>
      </c>
    </row>
    <row r="183" spans="1:13" ht="24.95" customHeight="1" x14ac:dyDescent="0.15">
      <c r="A183" s="101"/>
      <c r="B183" s="101">
        <v>106</v>
      </c>
      <c r="C183" s="101" t="s">
        <v>1090</v>
      </c>
      <c r="D183" s="101" t="s">
        <v>1091</v>
      </c>
      <c r="E183" s="101">
        <v>58</v>
      </c>
      <c r="F183" s="101">
        <v>30</v>
      </c>
      <c r="G183" s="101">
        <v>30</v>
      </c>
      <c r="H183" s="101"/>
      <c r="I183" s="101"/>
      <c r="J183" s="101"/>
      <c r="K183" s="101">
        <v>28</v>
      </c>
      <c r="L183" s="101"/>
      <c r="M183" s="101"/>
    </row>
    <row r="184" spans="1:13" ht="33.75" x14ac:dyDescent="0.15">
      <c r="A184" s="101"/>
      <c r="B184" s="101">
        <v>107</v>
      </c>
      <c r="C184" s="101" t="s">
        <v>1092</v>
      </c>
      <c r="D184" s="101" t="s">
        <v>1093</v>
      </c>
      <c r="E184" s="101">
        <v>80.236099999999993</v>
      </c>
      <c r="F184" s="101">
        <v>30</v>
      </c>
      <c r="G184" s="101">
        <v>30</v>
      </c>
      <c r="H184" s="101"/>
      <c r="I184" s="101"/>
      <c r="J184" s="101"/>
      <c r="K184" s="101">
        <v>50.2361</v>
      </c>
      <c r="L184" s="101">
        <v>926</v>
      </c>
      <c r="M184" s="101">
        <v>4410</v>
      </c>
    </row>
    <row r="185" spans="1:13" ht="24.95" customHeight="1" x14ac:dyDescent="0.15">
      <c r="A185" s="101"/>
      <c r="B185" s="101">
        <v>108</v>
      </c>
      <c r="C185" s="101" t="s">
        <v>1094</v>
      </c>
      <c r="D185" s="101" t="s">
        <v>1095</v>
      </c>
      <c r="E185" s="101">
        <v>30</v>
      </c>
      <c r="F185" s="101">
        <v>30</v>
      </c>
      <c r="G185" s="101">
        <v>30</v>
      </c>
      <c r="H185" s="101"/>
      <c r="I185" s="101"/>
      <c r="J185" s="101"/>
      <c r="K185" s="101"/>
      <c r="L185" s="101">
        <v>2051</v>
      </c>
      <c r="M185" s="101">
        <v>10535</v>
      </c>
    </row>
    <row r="186" spans="1:13" ht="24.95" customHeight="1" x14ac:dyDescent="0.15">
      <c r="A186" s="101"/>
      <c r="B186" s="101">
        <v>109</v>
      </c>
      <c r="C186" s="101" t="s">
        <v>1096</v>
      </c>
      <c r="D186" s="101" t="s">
        <v>1097</v>
      </c>
      <c r="E186" s="101">
        <v>10.074</v>
      </c>
      <c r="F186" s="101">
        <v>10.074</v>
      </c>
      <c r="G186" s="101">
        <v>10.074</v>
      </c>
      <c r="H186" s="101"/>
      <c r="I186" s="101"/>
      <c r="J186" s="101"/>
      <c r="K186" s="101"/>
      <c r="L186" s="101">
        <v>110</v>
      </c>
      <c r="M186" s="101">
        <v>561</v>
      </c>
    </row>
    <row r="187" spans="1:13" ht="24.95" customHeight="1" x14ac:dyDescent="0.15">
      <c r="A187" s="101"/>
      <c r="B187" s="101">
        <v>110</v>
      </c>
      <c r="C187" s="101" t="s">
        <v>1098</v>
      </c>
      <c r="D187" s="101" t="s">
        <v>1099</v>
      </c>
      <c r="E187" s="101">
        <v>38.6</v>
      </c>
      <c r="F187" s="101">
        <v>30</v>
      </c>
      <c r="G187" s="101">
        <v>30</v>
      </c>
      <c r="H187" s="101"/>
      <c r="I187" s="101"/>
      <c r="J187" s="101"/>
      <c r="K187" s="101">
        <v>8.6</v>
      </c>
      <c r="L187" s="101">
        <v>351</v>
      </c>
      <c r="M187" s="101">
        <v>1759</v>
      </c>
    </row>
    <row r="188" spans="1:13" ht="24.95" customHeight="1" x14ac:dyDescent="0.15">
      <c r="A188" s="101"/>
      <c r="B188" s="101">
        <v>111</v>
      </c>
      <c r="C188" s="101" t="s">
        <v>1100</v>
      </c>
      <c r="D188" s="101" t="s">
        <v>1101</v>
      </c>
      <c r="E188" s="101">
        <v>48.6708</v>
      </c>
      <c r="F188" s="101">
        <v>30</v>
      </c>
      <c r="G188" s="101">
        <v>30</v>
      </c>
      <c r="H188" s="101"/>
      <c r="I188" s="101"/>
      <c r="J188" s="101"/>
      <c r="K188" s="101">
        <v>18.6708</v>
      </c>
      <c r="L188" s="101">
        <v>177</v>
      </c>
      <c r="M188" s="101">
        <v>897</v>
      </c>
    </row>
    <row r="189" spans="1:13" ht="22.5" x14ac:dyDescent="0.15">
      <c r="A189" s="101"/>
      <c r="B189" s="101">
        <v>112</v>
      </c>
      <c r="C189" s="101" t="s">
        <v>1102</v>
      </c>
      <c r="D189" s="101" t="s">
        <v>1103</v>
      </c>
      <c r="E189" s="101">
        <v>10.208</v>
      </c>
      <c r="F189" s="101">
        <v>10.208</v>
      </c>
      <c r="G189" s="101">
        <v>10.208</v>
      </c>
      <c r="H189" s="101"/>
      <c r="I189" s="101"/>
      <c r="J189" s="101"/>
      <c r="K189" s="101"/>
      <c r="L189" s="101">
        <v>138</v>
      </c>
      <c r="M189" s="101">
        <v>757</v>
      </c>
    </row>
    <row r="190" spans="1:13" ht="33.75" x14ac:dyDescent="0.15">
      <c r="A190" s="101"/>
      <c r="B190" s="101">
        <v>113</v>
      </c>
      <c r="C190" s="101" t="s">
        <v>1104</v>
      </c>
      <c r="D190" s="101" t="s">
        <v>1105</v>
      </c>
      <c r="E190" s="101">
        <v>21.8752</v>
      </c>
      <c r="F190" s="101">
        <v>15</v>
      </c>
      <c r="G190" s="101">
        <v>15</v>
      </c>
      <c r="H190" s="101"/>
      <c r="I190" s="101"/>
      <c r="J190" s="101"/>
      <c r="K190" s="101">
        <v>6.8752000000000004</v>
      </c>
      <c r="L190" s="101">
        <v>175</v>
      </c>
      <c r="M190" s="101">
        <v>969</v>
      </c>
    </row>
    <row r="191" spans="1:13" ht="22.5" x14ac:dyDescent="0.15">
      <c r="A191" s="101"/>
      <c r="B191" s="101">
        <v>114</v>
      </c>
      <c r="C191" s="101" t="s">
        <v>1106</v>
      </c>
      <c r="D191" s="101" t="s">
        <v>6777</v>
      </c>
      <c r="E191" s="101">
        <v>18</v>
      </c>
      <c r="F191" s="101">
        <v>18</v>
      </c>
      <c r="G191" s="101">
        <v>18</v>
      </c>
      <c r="H191" s="101"/>
      <c r="I191" s="101"/>
      <c r="J191" s="101"/>
      <c r="K191" s="101"/>
      <c r="L191" s="101">
        <v>261</v>
      </c>
      <c r="M191" s="101">
        <v>1302</v>
      </c>
    </row>
    <row r="192" spans="1:13" ht="42" customHeight="1" x14ac:dyDescent="0.15">
      <c r="A192" s="101"/>
      <c r="B192" s="101">
        <v>115</v>
      </c>
      <c r="C192" s="101" t="s">
        <v>1107</v>
      </c>
      <c r="D192" s="101" t="s">
        <v>6778</v>
      </c>
      <c r="E192" s="101">
        <v>19.34</v>
      </c>
      <c r="F192" s="101">
        <v>19.34</v>
      </c>
      <c r="G192" s="101">
        <v>19.34</v>
      </c>
      <c r="H192" s="101"/>
      <c r="I192" s="101"/>
      <c r="J192" s="101"/>
      <c r="K192" s="101"/>
      <c r="L192" s="101">
        <v>116</v>
      </c>
      <c r="M192" s="101">
        <v>776</v>
      </c>
    </row>
    <row r="193" spans="1:13" ht="24.95" customHeight="1" x14ac:dyDescent="0.15">
      <c r="A193" s="101"/>
      <c r="B193" s="101">
        <v>116</v>
      </c>
      <c r="C193" s="101" t="s">
        <v>1108</v>
      </c>
      <c r="D193" s="101" t="s">
        <v>1109</v>
      </c>
      <c r="E193" s="101">
        <v>43</v>
      </c>
      <c r="F193" s="101">
        <v>30</v>
      </c>
      <c r="G193" s="101">
        <v>30</v>
      </c>
      <c r="H193" s="101"/>
      <c r="I193" s="101"/>
      <c r="J193" s="101"/>
      <c r="K193" s="101">
        <v>13</v>
      </c>
      <c r="L193" s="101">
        <v>254</v>
      </c>
      <c r="M193" s="101">
        <v>1362</v>
      </c>
    </row>
    <row r="194" spans="1:13" ht="41.25" customHeight="1" x14ac:dyDescent="0.15">
      <c r="A194" s="101"/>
      <c r="B194" s="101">
        <v>117</v>
      </c>
      <c r="C194" s="101" t="s">
        <v>1110</v>
      </c>
      <c r="D194" s="101" t="s">
        <v>1111</v>
      </c>
      <c r="E194" s="101">
        <v>17.43</v>
      </c>
      <c r="F194" s="101">
        <v>17.43</v>
      </c>
      <c r="G194" s="101">
        <v>17.43</v>
      </c>
      <c r="H194" s="101"/>
      <c r="I194" s="101"/>
      <c r="J194" s="101"/>
      <c r="K194" s="101"/>
      <c r="L194" s="101">
        <v>96</v>
      </c>
      <c r="M194" s="101">
        <v>483</v>
      </c>
    </row>
    <row r="195" spans="1:13" ht="24.95" customHeight="1" x14ac:dyDescent="0.15">
      <c r="A195" s="101"/>
      <c r="B195" s="101">
        <v>118</v>
      </c>
      <c r="C195" s="101" t="s">
        <v>1112</v>
      </c>
      <c r="D195" s="99" t="s">
        <v>1113</v>
      </c>
      <c r="E195" s="99">
        <v>19.600000000000001</v>
      </c>
      <c r="F195" s="99">
        <v>19.600000000000001</v>
      </c>
      <c r="G195" s="99">
        <v>19.600000000000001</v>
      </c>
      <c r="H195" s="101"/>
      <c r="I195" s="101"/>
      <c r="J195" s="101"/>
      <c r="K195" s="101"/>
      <c r="L195" s="101">
        <v>519</v>
      </c>
      <c r="M195" s="101">
        <v>2495</v>
      </c>
    </row>
    <row r="196" spans="1:13" ht="49.5" customHeight="1" x14ac:dyDescent="0.15">
      <c r="A196" s="101"/>
      <c r="B196" s="101">
        <v>119</v>
      </c>
      <c r="C196" s="101" t="s">
        <v>1114</v>
      </c>
      <c r="D196" s="101" t="s">
        <v>1115</v>
      </c>
      <c r="E196" s="101">
        <v>19</v>
      </c>
      <c r="F196" s="101">
        <v>8</v>
      </c>
      <c r="G196" s="101">
        <v>8</v>
      </c>
      <c r="H196" s="101"/>
      <c r="I196" s="101"/>
      <c r="J196" s="101"/>
      <c r="K196" s="101">
        <v>11</v>
      </c>
      <c r="L196" s="101">
        <v>254</v>
      </c>
      <c r="M196" s="101">
        <v>1362</v>
      </c>
    </row>
    <row r="197" spans="1:13" ht="24.95" customHeight="1" x14ac:dyDescent="0.15">
      <c r="A197" s="101"/>
      <c r="B197" s="101">
        <v>120</v>
      </c>
      <c r="C197" s="101" t="s">
        <v>1116</v>
      </c>
      <c r="D197" s="101" t="s">
        <v>1117</v>
      </c>
      <c r="E197" s="101">
        <v>6</v>
      </c>
      <c r="F197" s="101">
        <v>6</v>
      </c>
      <c r="G197" s="101">
        <v>6</v>
      </c>
      <c r="H197" s="101"/>
      <c r="I197" s="101"/>
      <c r="J197" s="101"/>
      <c r="K197" s="101"/>
      <c r="L197" s="101">
        <v>27</v>
      </c>
      <c r="M197" s="101">
        <v>111</v>
      </c>
    </row>
    <row r="198" spans="1:13" ht="24.95" customHeight="1" x14ac:dyDescent="0.15">
      <c r="A198" s="101"/>
      <c r="B198" s="101">
        <v>121</v>
      </c>
      <c r="C198" s="101" t="s">
        <v>1118</v>
      </c>
      <c r="D198" s="101" t="s">
        <v>1117</v>
      </c>
      <c r="E198" s="101">
        <v>6</v>
      </c>
      <c r="F198" s="101">
        <v>6</v>
      </c>
      <c r="G198" s="101">
        <v>6</v>
      </c>
      <c r="H198" s="101"/>
      <c r="I198" s="101"/>
      <c r="J198" s="101"/>
      <c r="K198" s="101"/>
      <c r="L198" s="101">
        <v>27</v>
      </c>
      <c r="M198" s="101">
        <v>114</v>
      </c>
    </row>
    <row r="199" spans="1:13" ht="24.95" customHeight="1" x14ac:dyDescent="0.15">
      <c r="A199" s="101"/>
      <c r="B199" s="101">
        <v>122</v>
      </c>
      <c r="C199" s="101" t="s">
        <v>1119</v>
      </c>
      <c r="D199" s="101" t="s">
        <v>1120</v>
      </c>
      <c r="E199" s="101">
        <v>6</v>
      </c>
      <c r="F199" s="101">
        <v>6</v>
      </c>
      <c r="G199" s="101">
        <v>6</v>
      </c>
      <c r="H199" s="101"/>
      <c r="I199" s="101"/>
      <c r="J199" s="101"/>
      <c r="K199" s="101"/>
      <c r="L199" s="101">
        <v>29</v>
      </c>
      <c r="M199" s="101">
        <v>111</v>
      </c>
    </row>
    <row r="200" spans="1:13" ht="24.95" customHeight="1" x14ac:dyDescent="0.15">
      <c r="A200" s="101"/>
      <c r="B200" s="101">
        <v>123</v>
      </c>
      <c r="C200" s="101" t="s">
        <v>1121</v>
      </c>
      <c r="D200" s="101" t="s">
        <v>1122</v>
      </c>
      <c r="E200" s="101">
        <v>15</v>
      </c>
      <c r="F200" s="101">
        <v>15</v>
      </c>
      <c r="G200" s="101">
        <v>15</v>
      </c>
      <c r="H200" s="101"/>
      <c r="I200" s="101"/>
      <c r="J200" s="101"/>
      <c r="K200" s="101"/>
      <c r="L200" s="101">
        <v>8</v>
      </c>
      <c r="M200" s="101">
        <v>33</v>
      </c>
    </row>
    <row r="201" spans="1:13" ht="24.95" customHeight="1" x14ac:dyDescent="0.15">
      <c r="A201" s="101"/>
      <c r="B201" s="101">
        <v>124</v>
      </c>
      <c r="C201" s="101" t="s">
        <v>1123</v>
      </c>
      <c r="D201" s="101" t="s">
        <v>1124</v>
      </c>
      <c r="E201" s="101">
        <v>30</v>
      </c>
      <c r="F201" s="101">
        <v>30</v>
      </c>
      <c r="G201" s="101">
        <v>30</v>
      </c>
      <c r="H201" s="101"/>
      <c r="I201" s="101"/>
      <c r="J201" s="101"/>
      <c r="K201" s="101"/>
      <c r="L201" s="101">
        <v>99</v>
      </c>
      <c r="M201" s="101">
        <v>415</v>
      </c>
    </row>
    <row r="202" spans="1:13" ht="24.95" customHeight="1" x14ac:dyDescent="0.15">
      <c r="A202" s="101"/>
      <c r="B202" s="101">
        <v>125</v>
      </c>
      <c r="C202" s="101" t="s">
        <v>1125</v>
      </c>
      <c r="D202" s="101" t="s">
        <v>1124</v>
      </c>
      <c r="E202" s="101">
        <v>30</v>
      </c>
      <c r="F202" s="101">
        <v>30</v>
      </c>
      <c r="G202" s="101">
        <v>30</v>
      </c>
      <c r="H202" s="101"/>
      <c r="I202" s="101"/>
      <c r="J202" s="101"/>
      <c r="K202" s="101"/>
      <c r="L202" s="101">
        <v>16</v>
      </c>
      <c r="M202" s="101">
        <v>57</v>
      </c>
    </row>
    <row r="203" spans="1:13" ht="24.95" customHeight="1" x14ac:dyDescent="0.15">
      <c r="A203" s="101"/>
      <c r="B203" s="101">
        <v>126</v>
      </c>
      <c r="C203" s="101" t="s">
        <v>1126</v>
      </c>
      <c r="D203" s="101" t="s">
        <v>1124</v>
      </c>
      <c r="E203" s="101">
        <v>30</v>
      </c>
      <c r="F203" s="101">
        <v>30</v>
      </c>
      <c r="G203" s="101">
        <v>30</v>
      </c>
      <c r="H203" s="101"/>
      <c r="I203" s="101"/>
      <c r="J203" s="101"/>
      <c r="K203" s="101"/>
      <c r="L203" s="101">
        <v>26</v>
      </c>
      <c r="M203" s="101">
        <v>91</v>
      </c>
    </row>
    <row r="204" spans="1:13" ht="24.95" customHeight="1" x14ac:dyDescent="0.15">
      <c r="A204" s="101"/>
      <c r="B204" s="101">
        <v>127</v>
      </c>
      <c r="C204" s="101" t="s">
        <v>1127</v>
      </c>
      <c r="D204" s="101" t="s">
        <v>1124</v>
      </c>
      <c r="E204" s="101">
        <v>30</v>
      </c>
      <c r="F204" s="101">
        <v>30</v>
      </c>
      <c r="G204" s="101">
        <v>30</v>
      </c>
      <c r="H204" s="101"/>
      <c r="I204" s="101"/>
      <c r="J204" s="101"/>
      <c r="K204" s="101"/>
      <c r="L204" s="101">
        <v>30</v>
      </c>
      <c r="M204" s="101">
        <v>98</v>
      </c>
    </row>
    <row r="205" spans="1:13" ht="24.95" customHeight="1" x14ac:dyDescent="0.15">
      <c r="A205" s="101"/>
      <c r="B205" s="101">
        <v>128</v>
      </c>
      <c r="C205" s="101" t="s">
        <v>1128</v>
      </c>
      <c r="D205" s="101" t="s">
        <v>1124</v>
      </c>
      <c r="E205" s="101">
        <v>30</v>
      </c>
      <c r="F205" s="101">
        <v>30</v>
      </c>
      <c r="G205" s="101">
        <v>30</v>
      </c>
      <c r="H205" s="101"/>
      <c r="I205" s="101"/>
      <c r="J205" s="101"/>
      <c r="K205" s="101"/>
      <c r="L205" s="101">
        <v>16</v>
      </c>
      <c r="M205" s="101">
        <v>67</v>
      </c>
    </row>
    <row r="206" spans="1:13" ht="24.95" customHeight="1" x14ac:dyDescent="0.15">
      <c r="A206" s="101"/>
      <c r="B206" s="101">
        <v>129</v>
      </c>
      <c r="C206" s="101" t="s">
        <v>1129</v>
      </c>
      <c r="D206" s="101" t="s">
        <v>1124</v>
      </c>
      <c r="E206" s="101">
        <v>30</v>
      </c>
      <c r="F206" s="101">
        <v>30</v>
      </c>
      <c r="G206" s="101">
        <v>30</v>
      </c>
      <c r="H206" s="101"/>
      <c r="I206" s="101"/>
      <c r="J206" s="101"/>
      <c r="K206" s="101"/>
      <c r="L206" s="101">
        <v>42</v>
      </c>
      <c r="M206" s="101">
        <v>130</v>
      </c>
    </row>
    <row r="207" spans="1:13" ht="24.95" customHeight="1" x14ac:dyDescent="0.15">
      <c r="A207" s="101"/>
      <c r="B207" s="101">
        <v>130</v>
      </c>
      <c r="C207" s="101" t="s">
        <v>1130</v>
      </c>
      <c r="D207" s="101" t="s">
        <v>1131</v>
      </c>
      <c r="E207" s="101">
        <v>23</v>
      </c>
      <c r="F207" s="101">
        <v>23</v>
      </c>
      <c r="G207" s="101">
        <v>23</v>
      </c>
      <c r="H207" s="101"/>
      <c r="I207" s="101"/>
      <c r="J207" s="101"/>
      <c r="K207" s="101"/>
      <c r="L207" s="101">
        <v>87</v>
      </c>
      <c r="M207" s="101">
        <v>381</v>
      </c>
    </row>
    <row r="208" spans="1:13" ht="24.95" customHeight="1" x14ac:dyDescent="0.15">
      <c r="A208" s="101"/>
      <c r="B208" s="101">
        <v>131</v>
      </c>
      <c r="C208" s="101" t="s">
        <v>1132</v>
      </c>
      <c r="D208" s="101" t="s">
        <v>1133</v>
      </c>
      <c r="E208" s="101">
        <v>15</v>
      </c>
      <c r="F208" s="101">
        <v>15</v>
      </c>
      <c r="G208" s="101">
        <v>15</v>
      </c>
      <c r="H208" s="101"/>
      <c r="I208" s="101"/>
      <c r="J208" s="101"/>
      <c r="K208" s="101"/>
      <c r="L208" s="101">
        <v>135</v>
      </c>
      <c r="M208" s="101">
        <v>588</v>
      </c>
    </row>
    <row r="209" spans="1:13" ht="24.95" customHeight="1" x14ac:dyDescent="0.15">
      <c r="A209" s="101"/>
      <c r="B209" s="101">
        <v>132</v>
      </c>
      <c r="C209" s="101" t="s">
        <v>1134</v>
      </c>
      <c r="D209" s="101" t="s">
        <v>1135</v>
      </c>
      <c r="E209" s="101">
        <v>30</v>
      </c>
      <c r="F209" s="101">
        <v>30</v>
      </c>
      <c r="G209" s="101">
        <v>30</v>
      </c>
      <c r="H209" s="101"/>
      <c r="I209" s="101"/>
      <c r="J209" s="101"/>
      <c r="K209" s="101"/>
      <c r="L209" s="101">
        <v>132</v>
      </c>
      <c r="M209" s="101">
        <v>539</v>
      </c>
    </row>
    <row r="210" spans="1:13" ht="24.95" customHeight="1" x14ac:dyDescent="0.15">
      <c r="A210" s="101"/>
      <c r="B210" s="101">
        <v>133</v>
      </c>
      <c r="C210" s="101" t="s">
        <v>1136</v>
      </c>
      <c r="D210" s="101" t="s">
        <v>1137</v>
      </c>
      <c r="E210" s="101">
        <v>15</v>
      </c>
      <c r="F210" s="101">
        <v>15</v>
      </c>
      <c r="G210" s="101">
        <v>15</v>
      </c>
      <c r="H210" s="101"/>
      <c r="I210" s="101"/>
      <c r="J210" s="101"/>
      <c r="K210" s="101"/>
      <c r="L210" s="101">
        <v>189</v>
      </c>
      <c r="M210" s="101">
        <v>817</v>
      </c>
    </row>
    <row r="211" spans="1:13" ht="24.95" customHeight="1" x14ac:dyDescent="0.15">
      <c r="A211" s="101"/>
      <c r="B211" s="101">
        <v>134</v>
      </c>
      <c r="C211" s="101" t="s">
        <v>1138</v>
      </c>
      <c r="D211" s="101" t="s">
        <v>1139</v>
      </c>
      <c r="E211" s="101">
        <v>30</v>
      </c>
      <c r="F211" s="101">
        <v>30</v>
      </c>
      <c r="G211" s="101">
        <v>30</v>
      </c>
      <c r="H211" s="101"/>
      <c r="I211" s="101"/>
      <c r="J211" s="101"/>
      <c r="K211" s="101"/>
      <c r="L211" s="101">
        <v>351</v>
      </c>
      <c r="M211" s="101">
        <v>1759</v>
      </c>
    </row>
    <row r="212" spans="1:13" ht="24.95" customHeight="1" x14ac:dyDescent="0.15">
      <c r="A212" s="101"/>
      <c r="B212" s="101">
        <v>135</v>
      </c>
      <c r="C212" s="101" t="s">
        <v>1140</v>
      </c>
      <c r="D212" s="101" t="s">
        <v>1139</v>
      </c>
      <c r="E212" s="101">
        <v>30</v>
      </c>
      <c r="F212" s="101">
        <v>30</v>
      </c>
      <c r="G212" s="101">
        <v>30</v>
      </c>
      <c r="H212" s="101"/>
      <c r="I212" s="101"/>
      <c r="J212" s="101"/>
      <c r="K212" s="101"/>
      <c r="L212" s="101">
        <v>177</v>
      </c>
      <c r="M212" s="101">
        <v>897</v>
      </c>
    </row>
    <row r="213" spans="1:13" ht="24.95" customHeight="1" x14ac:dyDescent="0.15">
      <c r="A213" s="101"/>
      <c r="B213" s="101">
        <v>136</v>
      </c>
      <c r="C213" s="101" t="s">
        <v>1141</v>
      </c>
      <c r="D213" s="101" t="s">
        <v>1139</v>
      </c>
      <c r="E213" s="101">
        <v>30</v>
      </c>
      <c r="F213" s="101">
        <v>30</v>
      </c>
      <c r="G213" s="101">
        <v>30</v>
      </c>
      <c r="H213" s="101"/>
      <c r="I213" s="101"/>
      <c r="J213" s="101"/>
      <c r="K213" s="101"/>
      <c r="L213" s="101">
        <v>138</v>
      </c>
      <c r="M213" s="101">
        <v>757</v>
      </c>
    </row>
    <row r="214" spans="1:13" ht="24.95" customHeight="1" x14ac:dyDescent="0.15">
      <c r="A214" s="101"/>
      <c r="B214" s="101">
        <v>137</v>
      </c>
      <c r="C214" s="101" t="s">
        <v>1142</v>
      </c>
      <c r="D214" s="101" t="s">
        <v>1143</v>
      </c>
      <c r="E214" s="101">
        <v>15</v>
      </c>
      <c r="F214" s="101">
        <v>15</v>
      </c>
      <c r="G214" s="101">
        <v>15</v>
      </c>
      <c r="H214" s="101"/>
      <c r="I214" s="101"/>
      <c r="J214" s="101"/>
      <c r="K214" s="101"/>
      <c r="L214" s="101">
        <v>175</v>
      </c>
      <c r="M214" s="101">
        <v>969</v>
      </c>
    </row>
    <row r="215" spans="1:13" ht="24.95" customHeight="1" x14ac:dyDescent="0.15">
      <c r="A215" s="101"/>
      <c r="B215" s="101">
        <v>138</v>
      </c>
      <c r="C215" s="101" t="s">
        <v>1144</v>
      </c>
      <c r="D215" s="101" t="s">
        <v>1145</v>
      </c>
      <c r="E215" s="101">
        <v>15</v>
      </c>
      <c r="F215" s="101">
        <v>15</v>
      </c>
      <c r="G215" s="101">
        <v>15</v>
      </c>
      <c r="H215" s="101"/>
      <c r="I215" s="101"/>
      <c r="J215" s="101"/>
      <c r="K215" s="101"/>
      <c r="L215" s="101">
        <v>261</v>
      </c>
      <c r="M215" s="101">
        <v>1302</v>
      </c>
    </row>
    <row r="216" spans="1:13" ht="24.95" customHeight="1" x14ac:dyDescent="0.15">
      <c r="A216" s="101"/>
      <c r="B216" s="101">
        <v>139</v>
      </c>
      <c r="C216" s="101" t="s">
        <v>1146</v>
      </c>
      <c r="D216" s="101" t="s">
        <v>1147</v>
      </c>
      <c r="E216" s="101">
        <v>8</v>
      </c>
      <c r="F216" s="101">
        <v>8</v>
      </c>
      <c r="G216" s="101">
        <v>8</v>
      </c>
      <c r="H216" s="101"/>
      <c r="I216" s="101"/>
      <c r="J216" s="101"/>
      <c r="K216" s="101"/>
      <c r="L216" s="101">
        <v>116</v>
      </c>
      <c r="M216" s="101">
        <v>776</v>
      </c>
    </row>
    <row r="217" spans="1:13" ht="24.95" customHeight="1" x14ac:dyDescent="0.15">
      <c r="A217" s="101"/>
      <c r="B217" s="101">
        <v>140</v>
      </c>
      <c r="C217" s="101" t="s">
        <v>1148</v>
      </c>
      <c r="D217" s="101" t="s">
        <v>1149</v>
      </c>
      <c r="E217" s="101">
        <v>8</v>
      </c>
      <c r="F217" s="101">
        <v>8</v>
      </c>
      <c r="G217" s="101">
        <v>8</v>
      </c>
      <c r="H217" s="101"/>
      <c r="I217" s="101"/>
      <c r="J217" s="101"/>
      <c r="K217" s="101"/>
      <c r="L217" s="101">
        <v>254</v>
      </c>
      <c r="M217" s="101">
        <v>1362</v>
      </c>
    </row>
    <row r="218" spans="1:13" ht="24.95" customHeight="1" x14ac:dyDescent="0.15">
      <c r="A218" s="101"/>
      <c r="B218" s="101">
        <v>141</v>
      </c>
      <c r="C218" s="101" t="s">
        <v>1150</v>
      </c>
      <c r="D218" s="101" t="s">
        <v>1151</v>
      </c>
      <c r="E218" s="101">
        <v>8</v>
      </c>
      <c r="F218" s="101">
        <v>8</v>
      </c>
      <c r="G218" s="101">
        <v>8</v>
      </c>
      <c r="H218" s="101"/>
      <c r="I218" s="101"/>
      <c r="J218" s="101"/>
      <c r="K218" s="101"/>
      <c r="L218" s="101">
        <v>96</v>
      </c>
      <c r="M218" s="101">
        <v>483</v>
      </c>
    </row>
    <row r="219" spans="1:13" ht="24.95" customHeight="1" x14ac:dyDescent="0.15">
      <c r="A219" s="101"/>
      <c r="B219" s="101">
        <v>142</v>
      </c>
      <c r="C219" s="101" t="s">
        <v>1152</v>
      </c>
      <c r="D219" s="101" t="s">
        <v>1153</v>
      </c>
      <c r="E219" s="101">
        <v>15</v>
      </c>
      <c r="F219" s="101">
        <v>15</v>
      </c>
      <c r="G219" s="101">
        <v>15</v>
      </c>
      <c r="H219" s="101"/>
      <c r="I219" s="101"/>
      <c r="J219" s="101"/>
      <c r="K219" s="101"/>
      <c r="L219" s="101">
        <v>519</v>
      </c>
      <c r="M219" s="101">
        <v>2495</v>
      </c>
    </row>
    <row r="220" spans="1:13" ht="24.95" customHeight="1" x14ac:dyDescent="0.15">
      <c r="A220" s="101"/>
      <c r="B220" s="101">
        <v>143</v>
      </c>
      <c r="C220" s="101" t="s">
        <v>1154</v>
      </c>
      <c r="D220" s="101" t="s">
        <v>1155</v>
      </c>
      <c r="E220" s="101">
        <v>15</v>
      </c>
      <c r="F220" s="101">
        <v>15</v>
      </c>
      <c r="G220" s="101">
        <v>15</v>
      </c>
      <c r="H220" s="101"/>
      <c r="I220" s="101"/>
      <c r="J220" s="101"/>
      <c r="K220" s="101"/>
      <c r="L220" s="101">
        <v>418</v>
      </c>
      <c r="M220" s="101">
        <v>1583</v>
      </c>
    </row>
    <row r="221" spans="1:13" ht="24.95" customHeight="1" x14ac:dyDescent="0.15">
      <c r="A221" s="101"/>
      <c r="B221" s="101">
        <v>144</v>
      </c>
      <c r="C221" s="101" t="s">
        <v>1156</v>
      </c>
      <c r="D221" s="101" t="s">
        <v>1157</v>
      </c>
      <c r="E221" s="101">
        <v>15</v>
      </c>
      <c r="F221" s="101">
        <v>15</v>
      </c>
      <c r="G221" s="101">
        <v>15</v>
      </c>
      <c r="H221" s="101"/>
      <c r="I221" s="101"/>
      <c r="J221" s="101"/>
      <c r="K221" s="101"/>
      <c r="L221" s="101">
        <v>762</v>
      </c>
      <c r="M221" s="101">
        <v>3021</v>
      </c>
    </row>
    <row r="222" spans="1:13" ht="24.95" customHeight="1" x14ac:dyDescent="0.15">
      <c r="A222" s="101"/>
      <c r="B222" s="101">
        <v>145</v>
      </c>
      <c r="C222" s="101" t="s">
        <v>1158</v>
      </c>
      <c r="D222" s="101" t="s">
        <v>1159</v>
      </c>
      <c r="E222" s="101">
        <v>15</v>
      </c>
      <c r="F222" s="101">
        <v>15</v>
      </c>
      <c r="G222" s="101">
        <v>15</v>
      </c>
      <c r="H222" s="101"/>
      <c r="I222" s="101"/>
      <c r="J222" s="101"/>
      <c r="K222" s="101"/>
      <c r="L222" s="101">
        <v>307</v>
      </c>
      <c r="M222" s="101">
        <v>1228</v>
      </c>
    </row>
    <row r="223" spans="1:13" ht="24.95" customHeight="1" x14ac:dyDescent="0.15">
      <c r="A223" s="101"/>
      <c r="B223" s="101">
        <v>146</v>
      </c>
      <c r="C223" s="101" t="s">
        <v>1160</v>
      </c>
      <c r="D223" s="101" t="s">
        <v>1161</v>
      </c>
      <c r="E223" s="101">
        <v>8</v>
      </c>
      <c r="F223" s="101">
        <v>8</v>
      </c>
      <c r="G223" s="101">
        <v>8</v>
      </c>
      <c r="H223" s="101"/>
      <c r="I223" s="101"/>
      <c r="J223" s="101"/>
      <c r="K223" s="101"/>
      <c r="L223" s="101">
        <v>310</v>
      </c>
      <c r="M223" s="101">
        <v>1210</v>
      </c>
    </row>
    <row r="224" spans="1:13" ht="24.95" customHeight="1" x14ac:dyDescent="0.15">
      <c r="A224" s="101"/>
      <c r="B224" s="101">
        <v>147</v>
      </c>
      <c r="C224" s="101" t="s">
        <v>1162</v>
      </c>
      <c r="D224" s="101" t="s">
        <v>1163</v>
      </c>
      <c r="E224" s="101">
        <v>8</v>
      </c>
      <c r="F224" s="101">
        <v>8</v>
      </c>
      <c r="G224" s="101">
        <v>8</v>
      </c>
      <c r="H224" s="101"/>
      <c r="I224" s="101"/>
      <c r="J224" s="101"/>
      <c r="K224" s="101"/>
      <c r="L224" s="101">
        <v>325</v>
      </c>
      <c r="M224" s="101">
        <v>1200</v>
      </c>
    </row>
    <row r="225" spans="1:13" ht="24.95" customHeight="1" x14ac:dyDescent="0.15">
      <c r="A225" s="101"/>
      <c r="B225" s="101">
        <v>148</v>
      </c>
      <c r="C225" s="101" t="s">
        <v>1164</v>
      </c>
      <c r="D225" s="101" t="s">
        <v>1165</v>
      </c>
      <c r="E225" s="101">
        <v>8</v>
      </c>
      <c r="F225" s="101">
        <v>8</v>
      </c>
      <c r="G225" s="101">
        <v>8</v>
      </c>
      <c r="H225" s="101"/>
      <c r="I225" s="101"/>
      <c r="J225" s="101"/>
      <c r="K225" s="101"/>
      <c r="L225" s="101">
        <v>1510</v>
      </c>
      <c r="M225" s="101">
        <v>6204</v>
      </c>
    </row>
    <row r="226" spans="1:13" ht="24.95" customHeight="1" x14ac:dyDescent="0.15">
      <c r="A226" s="101"/>
      <c r="B226" s="101">
        <v>149</v>
      </c>
      <c r="C226" s="101" t="s">
        <v>1166</v>
      </c>
      <c r="D226" s="101" t="s">
        <v>1167</v>
      </c>
      <c r="E226" s="101">
        <v>8</v>
      </c>
      <c r="F226" s="101">
        <v>8</v>
      </c>
      <c r="G226" s="101">
        <v>8</v>
      </c>
      <c r="H226" s="101"/>
      <c r="I226" s="101"/>
      <c r="J226" s="101"/>
      <c r="K226" s="101"/>
      <c r="L226" s="101">
        <v>254</v>
      </c>
      <c r="M226" s="101">
        <v>1362</v>
      </c>
    </row>
    <row r="227" spans="1:13" ht="24.95" customHeight="1" x14ac:dyDescent="0.15">
      <c r="A227" s="101"/>
      <c r="B227" s="101">
        <v>150</v>
      </c>
      <c r="C227" s="101" t="s">
        <v>1168</v>
      </c>
      <c r="D227" s="101" t="s">
        <v>1169</v>
      </c>
      <c r="E227" s="101">
        <v>50</v>
      </c>
      <c r="F227" s="101">
        <v>30</v>
      </c>
      <c r="G227" s="101">
        <v>30</v>
      </c>
      <c r="H227" s="101"/>
      <c r="I227" s="101"/>
      <c r="J227" s="101"/>
      <c r="K227" s="101">
        <v>20</v>
      </c>
      <c r="L227" s="101">
        <v>96</v>
      </c>
      <c r="M227" s="101">
        <v>483</v>
      </c>
    </row>
    <row r="228" spans="1:13" ht="24.95" customHeight="1" x14ac:dyDescent="0.15">
      <c r="A228" s="101"/>
      <c r="B228" s="101">
        <v>151</v>
      </c>
      <c r="C228" s="101" t="s">
        <v>1170</v>
      </c>
      <c r="D228" s="101" t="s">
        <v>418</v>
      </c>
      <c r="E228" s="101">
        <v>15</v>
      </c>
      <c r="F228" s="101">
        <v>15</v>
      </c>
      <c r="G228" s="101">
        <v>15</v>
      </c>
      <c r="H228" s="101"/>
      <c r="I228" s="101"/>
      <c r="J228" s="101"/>
      <c r="K228" s="101"/>
      <c r="L228" s="101">
        <v>519</v>
      </c>
      <c r="M228" s="101">
        <v>2495</v>
      </c>
    </row>
    <row r="229" spans="1:13" ht="24.95" customHeight="1" x14ac:dyDescent="0.15">
      <c r="A229" s="101"/>
      <c r="B229" s="101">
        <v>152</v>
      </c>
      <c r="C229" s="101" t="s">
        <v>1171</v>
      </c>
      <c r="D229" s="101" t="s">
        <v>1172</v>
      </c>
      <c r="E229" s="101">
        <v>15</v>
      </c>
      <c r="F229" s="101">
        <v>15</v>
      </c>
      <c r="G229" s="101">
        <v>15</v>
      </c>
      <c r="H229" s="101"/>
      <c r="I229" s="101"/>
      <c r="J229" s="101"/>
      <c r="K229" s="101"/>
      <c r="L229" s="101">
        <v>135</v>
      </c>
      <c r="M229" s="101">
        <v>588</v>
      </c>
    </row>
    <row r="230" spans="1:13" ht="24.95" customHeight="1" x14ac:dyDescent="0.15">
      <c r="A230" s="101"/>
      <c r="B230" s="101">
        <v>153</v>
      </c>
      <c r="C230" s="101" t="s">
        <v>1173</v>
      </c>
      <c r="D230" s="101" t="s">
        <v>1174</v>
      </c>
      <c r="E230" s="101">
        <v>8</v>
      </c>
      <c r="F230" s="101">
        <v>8</v>
      </c>
      <c r="G230" s="101">
        <v>8</v>
      </c>
      <c r="H230" s="101"/>
      <c r="I230" s="101"/>
      <c r="J230" s="101"/>
      <c r="K230" s="101"/>
      <c r="L230" s="101">
        <v>132</v>
      </c>
      <c r="M230" s="101">
        <v>539</v>
      </c>
    </row>
    <row r="231" spans="1:13" ht="24.95" customHeight="1" x14ac:dyDescent="0.15">
      <c r="A231" s="101"/>
      <c r="B231" s="101">
        <v>154</v>
      </c>
      <c r="C231" s="101" t="s">
        <v>1175</v>
      </c>
      <c r="D231" s="101" t="s">
        <v>1176</v>
      </c>
      <c r="E231" s="101">
        <v>8</v>
      </c>
      <c r="F231" s="101">
        <v>8</v>
      </c>
      <c r="G231" s="101">
        <v>8</v>
      </c>
      <c r="H231" s="101"/>
      <c r="I231" s="101"/>
      <c r="J231" s="101"/>
      <c r="K231" s="101"/>
      <c r="L231" s="101">
        <v>189</v>
      </c>
      <c r="M231" s="101">
        <v>817</v>
      </c>
    </row>
    <row r="232" spans="1:13" ht="24.95" customHeight="1" x14ac:dyDescent="0.15">
      <c r="A232" s="101"/>
      <c r="B232" s="101">
        <v>155</v>
      </c>
      <c r="C232" s="101" t="s">
        <v>1177</v>
      </c>
      <c r="D232" s="101" t="s">
        <v>1178</v>
      </c>
      <c r="E232" s="101">
        <v>15</v>
      </c>
      <c r="F232" s="101">
        <v>15</v>
      </c>
      <c r="G232" s="101">
        <v>15</v>
      </c>
      <c r="H232" s="101"/>
      <c r="I232" s="101"/>
      <c r="J232" s="101"/>
      <c r="K232" s="101"/>
      <c r="L232" s="101">
        <v>418</v>
      </c>
      <c r="M232" s="101">
        <v>1583</v>
      </c>
    </row>
    <row r="233" spans="1:13" ht="24.95" customHeight="1" x14ac:dyDescent="0.15">
      <c r="A233" s="101"/>
      <c r="B233" s="101">
        <v>156</v>
      </c>
      <c r="C233" s="101" t="s">
        <v>1179</v>
      </c>
      <c r="D233" s="101" t="s">
        <v>418</v>
      </c>
      <c r="E233" s="101">
        <v>18</v>
      </c>
      <c r="F233" s="101">
        <v>18</v>
      </c>
      <c r="G233" s="101">
        <v>18</v>
      </c>
      <c r="H233" s="101"/>
      <c r="I233" s="101"/>
      <c r="J233" s="101"/>
      <c r="K233" s="101"/>
      <c r="L233" s="101">
        <v>762</v>
      </c>
      <c r="M233" s="101">
        <v>3021</v>
      </c>
    </row>
    <row r="234" spans="1:13" ht="24.95" customHeight="1" x14ac:dyDescent="0.15">
      <c r="A234" s="101"/>
      <c r="B234" s="101">
        <v>157</v>
      </c>
      <c r="C234" s="101" t="s">
        <v>1180</v>
      </c>
      <c r="D234" s="101" t="s">
        <v>1181</v>
      </c>
      <c r="E234" s="101">
        <v>8</v>
      </c>
      <c r="F234" s="101">
        <v>8</v>
      </c>
      <c r="G234" s="101">
        <v>8</v>
      </c>
      <c r="H234" s="101"/>
      <c r="I234" s="101"/>
      <c r="J234" s="101"/>
      <c r="K234" s="101"/>
      <c r="L234" s="101">
        <v>307</v>
      </c>
      <c r="M234" s="101">
        <v>1228</v>
      </c>
    </row>
    <row r="235" spans="1:13" ht="24.95" customHeight="1" x14ac:dyDescent="0.15">
      <c r="A235" s="101"/>
      <c r="B235" s="101">
        <v>158</v>
      </c>
      <c r="C235" s="101" t="s">
        <v>1182</v>
      </c>
      <c r="D235" s="101" t="s">
        <v>1183</v>
      </c>
      <c r="E235" s="101">
        <v>8</v>
      </c>
      <c r="F235" s="101">
        <v>8</v>
      </c>
      <c r="G235" s="101">
        <v>8</v>
      </c>
      <c r="H235" s="101"/>
      <c r="I235" s="101"/>
      <c r="J235" s="101"/>
      <c r="K235" s="101"/>
      <c r="L235" s="101">
        <v>310</v>
      </c>
      <c r="M235" s="101">
        <v>1210</v>
      </c>
    </row>
    <row r="236" spans="1:13" ht="24.95" customHeight="1" x14ac:dyDescent="0.15">
      <c r="A236" s="101"/>
      <c r="B236" s="101">
        <v>159</v>
      </c>
      <c r="C236" s="101" t="s">
        <v>1184</v>
      </c>
      <c r="D236" s="101" t="s">
        <v>1183</v>
      </c>
      <c r="E236" s="101">
        <v>8</v>
      </c>
      <c r="F236" s="101">
        <v>8</v>
      </c>
      <c r="G236" s="101">
        <v>8</v>
      </c>
      <c r="H236" s="101"/>
      <c r="I236" s="101"/>
      <c r="J236" s="101"/>
      <c r="K236" s="101"/>
      <c r="L236" s="101">
        <v>325</v>
      </c>
      <c r="M236" s="101">
        <v>1200</v>
      </c>
    </row>
    <row r="237" spans="1:13" ht="24.95" customHeight="1" x14ac:dyDescent="0.15">
      <c r="A237" s="101"/>
      <c r="B237" s="101">
        <v>160</v>
      </c>
      <c r="C237" s="101" t="s">
        <v>1185</v>
      </c>
      <c r="D237" s="101" t="s">
        <v>1172</v>
      </c>
      <c r="E237" s="101">
        <v>4</v>
      </c>
      <c r="F237" s="101">
        <v>4</v>
      </c>
      <c r="G237" s="101">
        <v>4</v>
      </c>
      <c r="H237" s="101"/>
      <c r="I237" s="101"/>
      <c r="J237" s="101"/>
      <c r="K237" s="101"/>
      <c r="L237" s="101">
        <v>310</v>
      </c>
      <c r="M237" s="101">
        <v>1210</v>
      </c>
    </row>
    <row r="238" spans="1:13" ht="24.95" customHeight="1" x14ac:dyDescent="0.15">
      <c r="A238" s="101"/>
      <c r="B238" s="101">
        <v>161</v>
      </c>
      <c r="C238" s="101" t="s">
        <v>1186</v>
      </c>
      <c r="D238" s="101" t="s">
        <v>1187</v>
      </c>
      <c r="E238" s="101">
        <v>4</v>
      </c>
      <c r="F238" s="101">
        <v>4</v>
      </c>
      <c r="G238" s="101">
        <v>4</v>
      </c>
      <c r="H238" s="101"/>
      <c r="I238" s="101"/>
      <c r="J238" s="101"/>
      <c r="K238" s="101"/>
      <c r="L238" s="101">
        <v>347</v>
      </c>
      <c r="M238" s="101">
        <v>1401</v>
      </c>
    </row>
    <row r="239" spans="1:13" ht="24.95" customHeight="1" x14ac:dyDescent="0.15">
      <c r="A239" s="101"/>
      <c r="B239" s="101">
        <v>162</v>
      </c>
      <c r="C239" s="101" t="s">
        <v>1188</v>
      </c>
      <c r="D239" s="101" t="s">
        <v>418</v>
      </c>
      <c r="E239" s="101">
        <v>25</v>
      </c>
      <c r="F239" s="101">
        <v>25</v>
      </c>
      <c r="G239" s="101">
        <v>25</v>
      </c>
      <c r="H239" s="101"/>
      <c r="I239" s="101"/>
      <c r="J239" s="101"/>
      <c r="K239" s="101"/>
      <c r="L239" s="101">
        <v>650</v>
      </c>
      <c r="M239" s="101">
        <v>2633</v>
      </c>
    </row>
    <row r="240" spans="1:13" ht="24.95" customHeight="1" x14ac:dyDescent="0.15">
      <c r="A240" s="101"/>
      <c r="B240" s="101">
        <v>163</v>
      </c>
      <c r="C240" s="101" t="s">
        <v>1189</v>
      </c>
      <c r="D240" s="101" t="s">
        <v>1176</v>
      </c>
      <c r="E240" s="101">
        <v>25</v>
      </c>
      <c r="F240" s="101">
        <v>25</v>
      </c>
      <c r="G240" s="101">
        <v>25</v>
      </c>
      <c r="H240" s="101"/>
      <c r="I240" s="101"/>
      <c r="J240" s="101"/>
      <c r="K240" s="101"/>
      <c r="L240" s="101">
        <v>342</v>
      </c>
      <c r="M240" s="101">
        <v>1421</v>
      </c>
    </row>
    <row r="241" spans="1:13" ht="24.95" customHeight="1" x14ac:dyDescent="0.15">
      <c r="A241" s="101"/>
      <c r="B241" s="101">
        <v>164</v>
      </c>
      <c r="C241" s="101" t="s">
        <v>1190</v>
      </c>
      <c r="D241" s="101" t="s">
        <v>1191</v>
      </c>
      <c r="E241" s="101">
        <v>25</v>
      </c>
      <c r="F241" s="101">
        <v>25</v>
      </c>
      <c r="G241" s="101">
        <v>25</v>
      </c>
      <c r="H241" s="101"/>
      <c r="I241" s="101"/>
      <c r="J241" s="101"/>
      <c r="K241" s="101"/>
      <c r="L241" s="101">
        <v>1611</v>
      </c>
      <c r="M241" s="101">
        <v>6524</v>
      </c>
    </row>
    <row r="242" spans="1:13" ht="24.95" customHeight="1" x14ac:dyDescent="0.15">
      <c r="A242" s="101"/>
      <c r="B242" s="101">
        <v>165</v>
      </c>
      <c r="C242" s="101" t="s">
        <v>1192</v>
      </c>
      <c r="D242" s="101" t="s">
        <v>1178</v>
      </c>
      <c r="E242" s="101">
        <v>15</v>
      </c>
      <c r="F242" s="101">
        <v>15</v>
      </c>
      <c r="G242" s="101">
        <v>15</v>
      </c>
      <c r="H242" s="101"/>
      <c r="I242" s="101"/>
      <c r="J242" s="101"/>
      <c r="K242" s="101"/>
      <c r="L242" s="101">
        <v>383</v>
      </c>
      <c r="M242" s="101">
        <v>1531</v>
      </c>
    </row>
    <row r="243" spans="1:13" ht="24.95" customHeight="1" x14ac:dyDescent="0.15">
      <c r="A243" s="101"/>
      <c r="B243" s="101">
        <v>166</v>
      </c>
      <c r="C243" s="101" t="s">
        <v>1193</v>
      </c>
      <c r="D243" s="101" t="s">
        <v>1194</v>
      </c>
      <c r="E243" s="101">
        <v>15</v>
      </c>
      <c r="F243" s="101">
        <v>15</v>
      </c>
      <c r="G243" s="101">
        <v>15</v>
      </c>
      <c r="H243" s="101"/>
      <c r="I243" s="101"/>
      <c r="J243" s="101"/>
      <c r="K243" s="101"/>
      <c r="L243" s="101">
        <v>418</v>
      </c>
      <c r="M243" s="101">
        <v>1583</v>
      </c>
    </row>
    <row r="244" spans="1:13" ht="24.95" customHeight="1" x14ac:dyDescent="0.15">
      <c r="A244" s="101"/>
      <c r="B244" s="101">
        <v>167</v>
      </c>
      <c r="C244" s="101" t="s">
        <v>1195</v>
      </c>
      <c r="D244" s="101" t="s">
        <v>1172</v>
      </c>
      <c r="E244" s="101">
        <v>15</v>
      </c>
      <c r="F244" s="101">
        <v>15</v>
      </c>
      <c r="G244" s="101">
        <v>15</v>
      </c>
      <c r="H244" s="101"/>
      <c r="I244" s="101"/>
      <c r="J244" s="101"/>
      <c r="K244" s="101"/>
      <c r="L244" s="101">
        <v>762</v>
      </c>
      <c r="M244" s="101">
        <v>3021</v>
      </c>
    </row>
    <row r="245" spans="1:13" ht="24.95" customHeight="1" x14ac:dyDescent="0.15">
      <c r="A245" s="101"/>
      <c r="B245" s="101">
        <v>168</v>
      </c>
      <c r="C245" s="101" t="s">
        <v>1196</v>
      </c>
      <c r="D245" s="101" t="s">
        <v>424</v>
      </c>
      <c r="E245" s="101">
        <v>8</v>
      </c>
      <c r="F245" s="101">
        <v>8</v>
      </c>
      <c r="G245" s="101">
        <v>8</v>
      </c>
      <c r="H245" s="101"/>
      <c r="I245" s="101"/>
      <c r="J245" s="101"/>
      <c r="K245" s="101"/>
      <c r="L245" s="101">
        <v>307</v>
      </c>
      <c r="M245" s="101">
        <v>1228</v>
      </c>
    </row>
    <row r="246" spans="1:13" ht="24.95" customHeight="1" x14ac:dyDescent="0.15">
      <c r="A246" s="101"/>
      <c r="B246" s="101">
        <v>169</v>
      </c>
      <c r="C246" s="101" t="s">
        <v>1197</v>
      </c>
      <c r="D246" s="101" t="s">
        <v>1198</v>
      </c>
      <c r="E246" s="101">
        <v>8</v>
      </c>
      <c r="F246" s="101">
        <v>8</v>
      </c>
      <c r="G246" s="101">
        <v>8</v>
      </c>
      <c r="H246" s="101"/>
      <c r="I246" s="101"/>
      <c r="J246" s="101"/>
      <c r="K246" s="101"/>
      <c r="L246" s="101">
        <v>762</v>
      </c>
      <c r="M246" s="101">
        <v>3021</v>
      </c>
    </row>
    <row r="247" spans="1:13" ht="24.95" customHeight="1" x14ac:dyDescent="0.15">
      <c r="A247" s="101"/>
      <c r="B247" s="101">
        <v>170</v>
      </c>
      <c r="C247" s="101" t="s">
        <v>1199</v>
      </c>
      <c r="D247" s="101" t="s">
        <v>1183</v>
      </c>
      <c r="E247" s="101">
        <v>8</v>
      </c>
      <c r="F247" s="101">
        <v>8</v>
      </c>
      <c r="G247" s="101">
        <v>8</v>
      </c>
      <c r="H247" s="101"/>
      <c r="I247" s="101"/>
      <c r="J247" s="101"/>
      <c r="K247" s="101"/>
      <c r="L247" s="101">
        <v>307</v>
      </c>
      <c r="M247" s="101">
        <v>1228</v>
      </c>
    </row>
    <row r="248" spans="1:13" ht="24.95" customHeight="1" x14ac:dyDescent="0.15">
      <c r="A248" s="101"/>
      <c r="B248" s="101">
        <v>171</v>
      </c>
      <c r="C248" s="101" t="s">
        <v>1200</v>
      </c>
      <c r="D248" s="101" t="s">
        <v>1176</v>
      </c>
      <c r="E248" s="101">
        <v>8</v>
      </c>
      <c r="F248" s="101">
        <v>8</v>
      </c>
      <c r="G248" s="101">
        <v>8</v>
      </c>
      <c r="H248" s="101"/>
      <c r="I248" s="101"/>
      <c r="J248" s="101"/>
      <c r="K248" s="101"/>
      <c r="L248" s="101">
        <v>310</v>
      </c>
      <c r="M248" s="101">
        <v>1210</v>
      </c>
    </row>
    <row r="249" spans="1:13" ht="24.95" customHeight="1" x14ac:dyDescent="0.15">
      <c r="A249" s="101"/>
      <c r="B249" s="101">
        <v>172</v>
      </c>
      <c r="C249" s="101" t="s">
        <v>1201</v>
      </c>
      <c r="D249" s="101" t="s">
        <v>418</v>
      </c>
      <c r="E249" s="101">
        <v>8</v>
      </c>
      <c r="F249" s="101">
        <v>8</v>
      </c>
      <c r="G249" s="101">
        <v>8</v>
      </c>
      <c r="H249" s="101"/>
      <c r="I249" s="101"/>
      <c r="J249" s="101"/>
      <c r="K249" s="101"/>
      <c r="L249" s="101">
        <v>325</v>
      </c>
      <c r="M249" s="101">
        <v>1200</v>
      </c>
    </row>
    <row r="250" spans="1:13" ht="24.95" customHeight="1" x14ac:dyDescent="0.15">
      <c r="A250" s="101"/>
      <c r="B250" s="101">
        <v>173</v>
      </c>
      <c r="C250" s="101" t="s">
        <v>1202</v>
      </c>
      <c r="D250" s="101" t="s">
        <v>1172</v>
      </c>
      <c r="E250" s="101">
        <v>8</v>
      </c>
      <c r="F250" s="101">
        <v>8</v>
      </c>
      <c r="G250" s="101">
        <v>8</v>
      </c>
      <c r="H250" s="101"/>
      <c r="I250" s="101"/>
      <c r="J250" s="101"/>
      <c r="K250" s="101"/>
      <c r="L250" s="101">
        <v>310</v>
      </c>
      <c r="M250" s="101">
        <v>1210</v>
      </c>
    </row>
    <row r="251" spans="1:13" ht="24.95" customHeight="1" x14ac:dyDescent="0.15">
      <c r="A251" s="101" t="s">
        <v>1203</v>
      </c>
      <c r="B251" s="101">
        <v>3</v>
      </c>
      <c r="C251" s="101"/>
      <c r="D251" s="101"/>
      <c r="E251" s="101">
        <f t="shared" ref="E251:M251" si="3">SUM(E252:E254)</f>
        <v>93.75</v>
      </c>
      <c r="F251" s="101">
        <f t="shared" si="3"/>
        <v>93.75</v>
      </c>
      <c r="G251" s="101">
        <f t="shared" si="3"/>
        <v>93.75</v>
      </c>
      <c r="H251" s="101">
        <f t="shared" si="3"/>
        <v>0</v>
      </c>
      <c r="I251" s="101">
        <f t="shared" si="3"/>
        <v>0</v>
      </c>
      <c r="J251" s="101">
        <f t="shared" si="3"/>
        <v>0</v>
      </c>
      <c r="K251" s="101">
        <f t="shared" si="3"/>
        <v>0</v>
      </c>
      <c r="L251" s="101">
        <f t="shared" si="3"/>
        <v>10</v>
      </c>
      <c r="M251" s="101">
        <f t="shared" si="3"/>
        <v>3130</v>
      </c>
    </row>
    <row r="252" spans="1:13" ht="24.95" customHeight="1" x14ac:dyDescent="0.15">
      <c r="A252" s="101"/>
      <c r="B252" s="101">
        <v>1</v>
      </c>
      <c r="C252" s="101" t="s">
        <v>1204</v>
      </c>
      <c r="D252" s="100" t="s">
        <v>1205</v>
      </c>
      <c r="E252" s="101">
        <v>45</v>
      </c>
      <c r="F252" s="101">
        <v>45</v>
      </c>
      <c r="G252" s="101">
        <v>45</v>
      </c>
      <c r="H252" s="100"/>
      <c r="I252" s="101"/>
      <c r="J252" s="101"/>
      <c r="K252" s="100"/>
      <c r="L252" s="101" t="s">
        <v>1206</v>
      </c>
      <c r="M252" s="101">
        <v>3000</v>
      </c>
    </row>
    <row r="253" spans="1:13" ht="24.95" customHeight="1" x14ac:dyDescent="0.15">
      <c r="A253" s="101"/>
      <c r="B253" s="101">
        <v>2</v>
      </c>
      <c r="C253" s="101" t="s">
        <v>1207</v>
      </c>
      <c r="D253" s="100" t="s">
        <v>1208</v>
      </c>
      <c r="E253" s="101">
        <v>45</v>
      </c>
      <c r="F253" s="101">
        <v>45</v>
      </c>
      <c r="G253" s="101">
        <v>45</v>
      </c>
      <c r="H253" s="100"/>
      <c r="I253" s="101"/>
      <c r="J253" s="101"/>
      <c r="K253" s="100"/>
      <c r="L253" s="101" t="s">
        <v>1206</v>
      </c>
      <c r="M253" s="101">
        <v>100</v>
      </c>
    </row>
    <row r="254" spans="1:13" ht="24.95" customHeight="1" x14ac:dyDescent="0.15">
      <c r="A254" s="101"/>
      <c r="B254" s="101">
        <v>3</v>
      </c>
      <c r="C254" s="101" t="s">
        <v>1209</v>
      </c>
      <c r="D254" s="100" t="s">
        <v>1210</v>
      </c>
      <c r="E254" s="101">
        <v>3.75</v>
      </c>
      <c r="F254" s="101">
        <v>3.75</v>
      </c>
      <c r="G254" s="101">
        <v>3.75</v>
      </c>
      <c r="H254" s="100"/>
      <c r="I254" s="101"/>
      <c r="J254" s="101"/>
      <c r="K254" s="100"/>
      <c r="L254" s="101">
        <v>10</v>
      </c>
      <c r="M254" s="101">
        <v>30</v>
      </c>
    </row>
    <row r="255" spans="1:13" ht="24.95" customHeight="1" x14ac:dyDescent="0.15">
      <c r="A255" s="101" t="s">
        <v>1213</v>
      </c>
      <c r="B255" s="101">
        <f>SUM(B256,B315,B332,B347,B426,B427,B428,B430)</f>
        <v>171</v>
      </c>
      <c r="C255" s="117"/>
      <c r="D255" s="101"/>
      <c r="E255" s="101">
        <f t="shared" ref="E255:M255" si="4">SUM(E256,E315,E332,E347,E426,E427,E428,E430)</f>
        <v>35992.976999999999</v>
      </c>
      <c r="F255" s="101">
        <f t="shared" si="4"/>
        <v>19722.137000000002</v>
      </c>
      <c r="G255" s="101">
        <f t="shared" si="4"/>
        <v>19195.137000000002</v>
      </c>
      <c r="H255" s="101">
        <f t="shared" si="4"/>
        <v>227</v>
      </c>
      <c r="I255" s="101">
        <f t="shared" si="4"/>
        <v>300</v>
      </c>
      <c r="J255" s="101">
        <f t="shared" si="4"/>
        <v>0</v>
      </c>
      <c r="K255" s="101">
        <f t="shared" si="4"/>
        <v>16270.84</v>
      </c>
      <c r="L255" s="101">
        <f t="shared" si="4"/>
        <v>19849</v>
      </c>
      <c r="M255" s="101">
        <f t="shared" si="4"/>
        <v>56270</v>
      </c>
    </row>
    <row r="256" spans="1:13" ht="24.95" customHeight="1" x14ac:dyDescent="0.15">
      <c r="A256" s="101" t="s">
        <v>1214</v>
      </c>
      <c r="B256" s="101">
        <v>58</v>
      </c>
      <c r="C256" s="101"/>
      <c r="D256" s="101"/>
      <c r="E256" s="101">
        <f t="shared" ref="E256:M256" si="5">SUM(E257:E314)</f>
        <v>4010.6970000000001</v>
      </c>
      <c r="F256" s="101">
        <f t="shared" si="5"/>
        <v>3224.0969999999998</v>
      </c>
      <c r="G256" s="101">
        <f t="shared" si="5"/>
        <v>3224.0969999999998</v>
      </c>
      <c r="H256" s="101">
        <f t="shared" si="5"/>
        <v>0</v>
      </c>
      <c r="I256" s="101">
        <f t="shared" si="5"/>
        <v>0</v>
      </c>
      <c r="J256" s="101">
        <f t="shared" si="5"/>
        <v>0</v>
      </c>
      <c r="K256" s="101">
        <f t="shared" si="5"/>
        <v>786.6</v>
      </c>
      <c r="L256" s="101">
        <f t="shared" si="5"/>
        <v>9206</v>
      </c>
      <c r="M256" s="101">
        <f t="shared" si="5"/>
        <v>27595</v>
      </c>
    </row>
    <row r="257" spans="1:13" ht="24.95" customHeight="1" x14ac:dyDescent="0.15">
      <c r="A257" s="101"/>
      <c r="B257" s="101">
        <v>1</v>
      </c>
      <c r="C257" s="101" t="s">
        <v>1327</v>
      </c>
      <c r="D257" s="101" t="s">
        <v>1328</v>
      </c>
      <c r="E257" s="101">
        <f t="shared" ref="E257:E289" si="6">SUM(F257,K257)</f>
        <v>0.42</v>
      </c>
      <c r="F257" s="101">
        <v>0.42</v>
      </c>
      <c r="G257" s="101">
        <v>0.42</v>
      </c>
      <c r="H257" s="101"/>
      <c r="I257" s="101"/>
      <c r="J257" s="101"/>
      <c r="K257" s="101"/>
      <c r="L257" s="101">
        <v>8</v>
      </c>
      <c r="M257" s="101">
        <v>24</v>
      </c>
    </row>
    <row r="258" spans="1:13" ht="24.95" customHeight="1" x14ac:dyDescent="0.15">
      <c r="A258" s="101"/>
      <c r="B258" s="101">
        <v>2</v>
      </c>
      <c r="C258" s="101" t="s">
        <v>1329</v>
      </c>
      <c r="D258" s="101" t="s">
        <v>1330</v>
      </c>
      <c r="E258" s="101">
        <f t="shared" si="6"/>
        <v>2.8</v>
      </c>
      <c r="F258" s="101">
        <v>2.8</v>
      </c>
      <c r="G258" s="101">
        <v>2.8</v>
      </c>
      <c r="H258" s="101"/>
      <c r="I258" s="101"/>
      <c r="J258" s="101"/>
      <c r="K258" s="101"/>
      <c r="L258" s="101">
        <v>14</v>
      </c>
      <c r="M258" s="101">
        <v>42</v>
      </c>
    </row>
    <row r="259" spans="1:13" ht="24.95" customHeight="1" x14ac:dyDescent="0.15">
      <c r="A259" s="101"/>
      <c r="B259" s="101">
        <v>3</v>
      </c>
      <c r="C259" s="101" t="s">
        <v>1331</v>
      </c>
      <c r="D259" s="101" t="s">
        <v>1332</v>
      </c>
      <c r="E259" s="101">
        <f t="shared" si="6"/>
        <v>1.4</v>
      </c>
      <c r="F259" s="101">
        <v>1.4</v>
      </c>
      <c r="G259" s="101">
        <v>1.4</v>
      </c>
      <c r="H259" s="101"/>
      <c r="I259" s="101"/>
      <c r="J259" s="101"/>
      <c r="K259" s="101"/>
      <c r="L259" s="101">
        <v>13</v>
      </c>
      <c r="M259" s="101">
        <v>40</v>
      </c>
    </row>
    <row r="260" spans="1:13" ht="24.95" customHeight="1" x14ac:dyDescent="0.15">
      <c r="A260" s="101"/>
      <c r="B260" s="101">
        <v>4</v>
      </c>
      <c r="C260" s="101" t="s">
        <v>1333</v>
      </c>
      <c r="D260" s="101" t="s">
        <v>1334</v>
      </c>
      <c r="E260" s="101">
        <f t="shared" si="6"/>
        <v>1.365</v>
      </c>
      <c r="F260" s="101">
        <v>1.365</v>
      </c>
      <c r="G260" s="101">
        <v>1.365</v>
      </c>
      <c r="H260" s="101"/>
      <c r="I260" s="101"/>
      <c r="J260" s="101"/>
      <c r="K260" s="101"/>
      <c r="L260" s="101">
        <v>24</v>
      </c>
      <c r="M260" s="101">
        <v>72</v>
      </c>
    </row>
    <row r="261" spans="1:13" ht="24.95" customHeight="1" x14ac:dyDescent="0.15">
      <c r="A261" s="101"/>
      <c r="B261" s="101">
        <v>5</v>
      </c>
      <c r="C261" s="101" t="s">
        <v>1335</v>
      </c>
      <c r="D261" s="101" t="s">
        <v>1336</v>
      </c>
      <c r="E261" s="101">
        <f t="shared" si="6"/>
        <v>2.1</v>
      </c>
      <c r="F261" s="101">
        <v>2.1</v>
      </c>
      <c r="G261" s="101">
        <v>2.1</v>
      </c>
      <c r="H261" s="101"/>
      <c r="I261" s="101"/>
      <c r="J261" s="101"/>
      <c r="K261" s="101"/>
      <c r="L261" s="101">
        <v>15</v>
      </c>
      <c r="M261" s="101">
        <v>45</v>
      </c>
    </row>
    <row r="262" spans="1:13" ht="24.95" customHeight="1" x14ac:dyDescent="0.15">
      <c r="A262" s="101"/>
      <c r="B262" s="101">
        <v>6</v>
      </c>
      <c r="C262" s="101" t="s">
        <v>1337</v>
      </c>
      <c r="D262" s="101" t="s">
        <v>1338</v>
      </c>
      <c r="E262" s="101">
        <f t="shared" si="6"/>
        <v>5.18</v>
      </c>
      <c r="F262" s="101">
        <v>5.18</v>
      </c>
      <c r="G262" s="101">
        <v>5.18</v>
      </c>
      <c r="H262" s="101"/>
      <c r="I262" s="101"/>
      <c r="J262" s="101"/>
      <c r="K262" s="101"/>
      <c r="L262" s="101">
        <v>30</v>
      </c>
      <c r="M262" s="101">
        <v>88</v>
      </c>
    </row>
    <row r="263" spans="1:13" ht="24.95" customHeight="1" x14ac:dyDescent="0.15">
      <c r="A263" s="101"/>
      <c r="B263" s="101">
        <v>7</v>
      </c>
      <c r="C263" s="101" t="s">
        <v>1339</v>
      </c>
      <c r="D263" s="101" t="s">
        <v>1340</v>
      </c>
      <c r="E263" s="101">
        <f t="shared" si="6"/>
        <v>7.4829999999999997</v>
      </c>
      <c r="F263" s="101">
        <v>7.4829999999999997</v>
      </c>
      <c r="G263" s="101">
        <v>7.4829999999999997</v>
      </c>
      <c r="H263" s="101"/>
      <c r="I263" s="101"/>
      <c r="J263" s="101"/>
      <c r="K263" s="101"/>
      <c r="L263" s="101">
        <v>58</v>
      </c>
      <c r="M263" s="101">
        <v>175</v>
      </c>
    </row>
    <row r="264" spans="1:13" ht="24.95" customHeight="1" x14ac:dyDescent="0.15">
      <c r="A264" s="101"/>
      <c r="B264" s="101">
        <v>8</v>
      </c>
      <c r="C264" s="101" t="s">
        <v>1341</v>
      </c>
      <c r="D264" s="101" t="s">
        <v>1342</v>
      </c>
      <c r="E264" s="101">
        <f t="shared" si="6"/>
        <v>9.9749999999999996</v>
      </c>
      <c r="F264" s="101">
        <v>9.9749999999999996</v>
      </c>
      <c r="G264" s="101">
        <v>9.9749999999999996</v>
      </c>
      <c r="H264" s="101"/>
      <c r="I264" s="101"/>
      <c r="J264" s="101"/>
      <c r="K264" s="101"/>
      <c r="L264" s="101">
        <v>58</v>
      </c>
      <c r="M264" s="101">
        <v>173</v>
      </c>
    </row>
    <row r="265" spans="1:13" ht="24.95" customHeight="1" x14ac:dyDescent="0.15">
      <c r="A265" s="101"/>
      <c r="B265" s="101">
        <v>9</v>
      </c>
      <c r="C265" s="101" t="s">
        <v>1343</v>
      </c>
      <c r="D265" s="101" t="s">
        <v>1344</v>
      </c>
      <c r="E265" s="101">
        <f t="shared" si="6"/>
        <v>7.8540000000000001</v>
      </c>
      <c r="F265" s="101">
        <v>7.8540000000000001</v>
      </c>
      <c r="G265" s="101">
        <v>7.8540000000000001</v>
      </c>
      <c r="H265" s="101"/>
      <c r="I265" s="101"/>
      <c r="J265" s="101"/>
      <c r="K265" s="101"/>
      <c r="L265" s="101">
        <v>143</v>
      </c>
      <c r="M265" s="101">
        <v>428</v>
      </c>
    </row>
    <row r="266" spans="1:13" ht="33.75" x14ac:dyDescent="0.15">
      <c r="A266" s="101"/>
      <c r="B266" s="101">
        <v>10</v>
      </c>
      <c r="C266" s="101" t="s">
        <v>1345</v>
      </c>
      <c r="D266" s="101" t="s">
        <v>6779</v>
      </c>
      <c r="E266" s="101">
        <f t="shared" si="6"/>
        <v>29.7</v>
      </c>
      <c r="F266" s="101">
        <v>29.7</v>
      </c>
      <c r="G266" s="101">
        <v>29.7</v>
      </c>
      <c r="H266" s="101"/>
      <c r="I266" s="101"/>
      <c r="J266" s="101"/>
      <c r="K266" s="101"/>
      <c r="L266" s="101">
        <v>17</v>
      </c>
      <c r="M266" s="101">
        <v>50</v>
      </c>
    </row>
    <row r="267" spans="1:13" ht="33.75" x14ac:dyDescent="0.15">
      <c r="A267" s="101"/>
      <c r="B267" s="101">
        <v>11</v>
      </c>
      <c r="C267" s="101" t="s">
        <v>1346</v>
      </c>
      <c r="D267" s="101" t="s">
        <v>1347</v>
      </c>
      <c r="E267" s="101">
        <f t="shared" si="6"/>
        <v>18</v>
      </c>
      <c r="F267" s="101">
        <v>18</v>
      </c>
      <c r="G267" s="101">
        <v>18</v>
      </c>
      <c r="H267" s="101"/>
      <c r="I267" s="101"/>
      <c r="J267" s="101"/>
      <c r="K267" s="101"/>
      <c r="L267" s="101">
        <v>55</v>
      </c>
      <c r="M267" s="101">
        <v>164</v>
      </c>
    </row>
    <row r="268" spans="1:13" ht="33.75" x14ac:dyDescent="0.15">
      <c r="A268" s="101"/>
      <c r="B268" s="101">
        <v>12</v>
      </c>
      <c r="C268" s="101" t="s">
        <v>1348</v>
      </c>
      <c r="D268" s="101" t="s">
        <v>1349</v>
      </c>
      <c r="E268" s="101">
        <f t="shared" si="6"/>
        <v>51.3</v>
      </c>
      <c r="F268" s="101">
        <v>51.3</v>
      </c>
      <c r="G268" s="101">
        <v>51.3</v>
      </c>
      <c r="H268" s="101"/>
      <c r="I268" s="101"/>
      <c r="J268" s="101"/>
      <c r="K268" s="101"/>
      <c r="L268" s="101">
        <v>12</v>
      </c>
      <c r="M268" s="101">
        <v>36</v>
      </c>
    </row>
    <row r="269" spans="1:13" ht="33.75" x14ac:dyDescent="0.15">
      <c r="A269" s="101"/>
      <c r="B269" s="101">
        <v>13</v>
      </c>
      <c r="C269" s="101" t="s">
        <v>1350</v>
      </c>
      <c r="D269" s="101" t="s">
        <v>1351</v>
      </c>
      <c r="E269" s="101">
        <f t="shared" si="6"/>
        <v>7.8</v>
      </c>
      <c r="F269" s="101">
        <v>7.8</v>
      </c>
      <c r="G269" s="101">
        <v>7.8</v>
      </c>
      <c r="H269" s="101"/>
      <c r="I269" s="101"/>
      <c r="J269" s="101"/>
      <c r="K269" s="101"/>
      <c r="L269" s="101">
        <v>14</v>
      </c>
      <c r="M269" s="101">
        <v>42</v>
      </c>
    </row>
    <row r="270" spans="1:13" ht="33.75" x14ac:dyDescent="0.15">
      <c r="A270" s="101"/>
      <c r="B270" s="101">
        <v>14</v>
      </c>
      <c r="C270" s="101" t="s">
        <v>1352</v>
      </c>
      <c r="D270" s="101" t="s">
        <v>1353</v>
      </c>
      <c r="E270" s="101">
        <f t="shared" si="6"/>
        <v>7.2</v>
      </c>
      <c r="F270" s="101">
        <v>7.2</v>
      </c>
      <c r="G270" s="101">
        <v>7.2</v>
      </c>
      <c r="H270" s="101"/>
      <c r="I270" s="101"/>
      <c r="J270" s="101"/>
      <c r="K270" s="101"/>
      <c r="L270" s="101">
        <v>13</v>
      </c>
      <c r="M270" s="101">
        <v>39</v>
      </c>
    </row>
    <row r="271" spans="1:13" ht="33.75" x14ac:dyDescent="0.15">
      <c r="A271" s="101"/>
      <c r="B271" s="101">
        <v>15</v>
      </c>
      <c r="C271" s="101" t="s">
        <v>1354</v>
      </c>
      <c r="D271" s="101" t="s">
        <v>1355</v>
      </c>
      <c r="E271" s="101">
        <f t="shared" si="6"/>
        <v>8.1</v>
      </c>
      <c r="F271" s="101">
        <v>8.1</v>
      </c>
      <c r="G271" s="101">
        <v>8.1</v>
      </c>
      <c r="H271" s="101"/>
      <c r="I271" s="101"/>
      <c r="J271" s="101"/>
      <c r="K271" s="101"/>
      <c r="L271" s="101">
        <v>27</v>
      </c>
      <c r="M271" s="101">
        <v>80</v>
      </c>
    </row>
    <row r="272" spans="1:13" ht="33.75" x14ac:dyDescent="0.15">
      <c r="A272" s="101"/>
      <c r="B272" s="101">
        <v>16</v>
      </c>
      <c r="C272" s="101" t="s">
        <v>1356</v>
      </c>
      <c r="D272" s="101" t="s">
        <v>1357</v>
      </c>
      <c r="E272" s="101">
        <f t="shared" si="6"/>
        <v>26.1</v>
      </c>
      <c r="F272" s="101">
        <v>26.1</v>
      </c>
      <c r="G272" s="101">
        <v>26.1</v>
      </c>
      <c r="H272" s="101"/>
      <c r="I272" s="101"/>
      <c r="J272" s="101"/>
      <c r="K272" s="101"/>
      <c r="L272" s="101">
        <v>9</v>
      </c>
      <c r="M272" s="101">
        <v>27</v>
      </c>
    </row>
    <row r="273" spans="1:13" ht="33.75" x14ac:dyDescent="0.15">
      <c r="A273" s="101"/>
      <c r="B273" s="101">
        <v>17</v>
      </c>
      <c r="C273" s="101" t="s">
        <v>1358</v>
      </c>
      <c r="D273" s="101" t="s">
        <v>1359</v>
      </c>
      <c r="E273" s="101">
        <f t="shared" si="6"/>
        <v>39.6</v>
      </c>
      <c r="F273" s="101">
        <v>39.6</v>
      </c>
      <c r="G273" s="101">
        <v>39.6</v>
      </c>
      <c r="H273" s="101"/>
      <c r="I273" s="101"/>
      <c r="J273" s="101"/>
      <c r="K273" s="101"/>
      <c r="L273" s="101">
        <v>17</v>
      </c>
      <c r="M273" s="101">
        <v>51</v>
      </c>
    </row>
    <row r="274" spans="1:13" ht="33.75" x14ac:dyDescent="0.15">
      <c r="A274" s="101"/>
      <c r="B274" s="101">
        <v>18</v>
      </c>
      <c r="C274" s="101" t="s">
        <v>1360</v>
      </c>
      <c r="D274" s="101" t="s">
        <v>1361</v>
      </c>
      <c r="E274" s="101">
        <f t="shared" si="6"/>
        <v>40.5</v>
      </c>
      <c r="F274" s="101">
        <v>40.5</v>
      </c>
      <c r="G274" s="101">
        <v>40.5</v>
      </c>
      <c r="H274" s="101"/>
      <c r="I274" s="101"/>
      <c r="J274" s="101"/>
      <c r="K274" s="101"/>
      <c r="L274" s="101">
        <v>17</v>
      </c>
      <c r="M274" s="101">
        <v>50</v>
      </c>
    </row>
    <row r="275" spans="1:13" ht="33.75" x14ac:dyDescent="0.15">
      <c r="A275" s="101"/>
      <c r="B275" s="101">
        <v>19</v>
      </c>
      <c r="C275" s="101" t="s">
        <v>1362</v>
      </c>
      <c r="D275" s="101" t="s">
        <v>1363</v>
      </c>
      <c r="E275" s="101">
        <f t="shared" si="6"/>
        <v>4.8</v>
      </c>
      <c r="F275" s="101">
        <v>4.8</v>
      </c>
      <c r="G275" s="101">
        <v>4.8</v>
      </c>
      <c r="H275" s="101"/>
      <c r="I275" s="101"/>
      <c r="J275" s="101"/>
      <c r="K275" s="101"/>
      <c r="L275" s="101">
        <v>12</v>
      </c>
      <c r="M275" s="101">
        <v>35</v>
      </c>
    </row>
    <row r="276" spans="1:13" ht="33.75" x14ac:dyDescent="0.15">
      <c r="A276" s="101"/>
      <c r="B276" s="101">
        <v>20</v>
      </c>
      <c r="C276" s="101" t="s">
        <v>1364</v>
      </c>
      <c r="D276" s="101" t="s">
        <v>1365</v>
      </c>
      <c r="E276" s="101">
        <f t="shared" si="6"/>
        <v>2.4</v>
      </c>
      <c r="F276" s="101">
        <v>2.4</v>
      </c>
      <c r="G276" s="101">
        <v>2.4</v>
      </c>
      <c r="H276" s="101"/>
      <c r="I276" s="101"/>
      <c r="J276" s="101"/>
      <c r="K276" s="101"/>
      <c r="L276" s="101">
        <v>29</v>
      </c>
      <c r="M276" s="101">
        <v>88</v>
      </c>
    </row>
    <row r="277" spans="1:13" ht="33.75" x14ac:dyDescent="0.15">
      <c r="A277" s="101"/>
      <c r="B277" s="101">
        <v>21</v>
      </c>
      <c r="C277" s="101" t="s">
        <v>1366</v>
      </c>
      <c r="D277" s="101" t="s">
        <v>1367</v>
      </c>
      <c r="E277" s="101">
        <f t="shared" si="6"/>
        <v>24.9</v>
      </c>
      <c r="F277" s="101">
        <v>24.9</v>
      </c>
      <c r="G277" s="101">
        <v>24.9</v>
      </c>
      <c r="H277" s="101"/>
      <c r="I277" s="101"/>
      <c r="J277" s="101"/>
      <c r="K277" s="101"/>
      <c r="L277" s="101">
        <v>227</v>
      </c>
      <c r="M277" s="101">
        <v>680</v>
      </c>
    </row>
    <row r="278" spans="1:13" ht="33.75" x14ac:dyDescent="0.15">
      <c r="A278" s="101"/>
      <c r="B278" s="101">
        <v>22</v>
      </c>
      <c r="C278" s="101" t="s">
        <v>1368</v>
      </c>
      <c r="D278" s="101" t="s">
        <v>1369</v>
      </c>
      <c r="E278" s="101">
        <f t="shared" si="6"/>
        <v>68.099999999999994</v>
      </c>
      <c r="F278" s="101">
        <v>68.099999999999994</v>
      </c>
      <c r="G278" s="101">
        <v>68.099999999999994</v>
      </c>
      <c r="H278" s="101"/>
      <c r="I278" s="101"/>
      <c r="J278" s="101"/>
      <c r="K278" s="101"/>
      <c r="L278" s="101">
        <v>59</v>
      </c>
      <c r="M278" s="101">
        <v>176</v>
      </c>
    </row>
    <row r="279" spans="1:13" ht="33.75" x14ac:dyDescent="0.15">
      <c r="A279" s="101"/>
      <c r="B279" s="101">
        <v>23</v>
      </c>
      <c r="C279" s="101" t="s">
        <v>1370</v>
      </c>
      <c r="D279" s="101" t="s">
        <v>1363</v>
      </c>
      <c r="E279" s="101">
        <f t="shared" si="6"/>
        <v>4.8</v>
      </c>
      <c r="F279" s="101">
        <v>4.8</v>
      </c>
      <c r="G279" s="101">
        <v>4.8</v>
      </c>
      <c r="H279" s="101"/>
      <c r="I279" s="101"/>
      <c r="J279" s="101"/>
      <c r="K279" s="101"/>
      <c r="L279" s="101">
        <v>96</v>
      </c>
      <c r="M279" s="101">
        <v>288</v>
      </c>
    </row>
    <row r="280" spans="1:13" ht="33.75" x14ac:dyDescent="0.15">
      <c r="A280" s="101"/>
      <c r="B280" s="101">
        <v>24</v>
      </c>
      <c r="C280" s="101" t="s">
        <v>1371</v>
      </c>
      <c r="D280" s="101" t="s">
        <v>1372</v>
      </c>
      <c r="E280" s="101">
        <f t="shared" si="6"/>
        <v>8.6999999999999993</v>
      </c>
      <c r="F280" s="101">
        <v>8.6999999999999993</v>
      </c>
      <c r="G280" s="101">
        <v>8.6999999999999993</v>
      </c>
      <c r="H280" s="101"/>
      <c r="I280" s="101"/>
      <c r="J280" s="101"/>
      <c r="K280" s="101"/>
      <c r="L280" s="101">
        <v>300</v>
      </c>
      <c r="M280" s="101">
        <v>900</v>
      </c>
    </row>
    <row r="281" spans="1:13" ht="33.75" x14ac:dyDescent="0.15">
      <c r="A281" s="101"/>
      <c r="B281" s="101">
        <v>25</v>
      </c>
      <c r="C281" s="101" t="s">
        <v>1373</v>
      </c>
      <c r="D281" s="101" t="s">
        <v>1374</v>
      </c>
      <c r="E281" s="101">
        <f t="shared" si="6"/>
        <v>9</v>
      </c>
      <c r="F281" s="101">
        <v>9</v>
      </c>
      <c r="G281" s="101">
        <v>9</v>
      </c>
      <c r="H281" s="101"/>
      <c r="I281" s="101"/>
      <c r="J281" s="101"/>
      <c r="K281" s="101"/>
      <c r="L281" s="101">
        <v>25</v>
      </c>
      <c r="M281" s="101">
        <v>74</v>
      </c>
    </row>
    <row r="282" spans="1:13" ht="33.75" x14ac:dyDescent="0.15">
      <c r="A282" s="101"/>
      <c r="B282" s="101">
        <v>26</v>
      </c>
      <c r="C282" s="101" t="s">
        <v>1375</v>
      </c>
      <c r="D282" s="101" t="s">
        <v>1376</v>
      </c>
      <c r="E282" s="101">
        <f t="shared" si="6"/>
        <v>56.7</v>
      </c>
      <c r="F282" s="101">
        <v>56.7</v>
      </c>
      <c r="G282" s="101">
        <v>56.7</v>
      </c>
      <c r="H282" s="101"/>
      <c r="I282" s="101"/>
      <c r="J282" s="101"/>
      <c r="K282" s="101"/>
      <c r="L282" s="101">
        <v>10</v>
      </c>
      <c r="M282" s="101">
        <v>30</v>
      </c>
    </row>
    <row r="283" spans="1:13" ht="33.75" x14ac:dyDescent="0.15">
      <c r="A283" s="101"/>
      <c r="B283" s="101">
        <v>27</v>
      </c>
      <c r="C283" s="101" t="s">
        <v>1377</v>
      </c>
      <c r="D283" s="101" t="s">
        <v>1355</v>
      </c>
      <c r="E283" s="101">
        <f t="shared" si="6"/>
        <v>8.1</v>
      </c>
      <c r="F283" s="101">
        <v>8.1</v>
      </c>
      <c r="G283" s="101">
        <v>8.1</v>
      </c>
      <c r="H283" s="101"/>
      <c r="I283" s="101"/>
      <c r="J283" s="101"/>
      <c r="K283" s="101"/>
      <c r="L283" s="101">
        <v>1</v>
      </c>
      <c r="M283" s="101">
        <v>2</v>
      </c>
    </row>
    <row r="284" spans="1:13" ht="33.75" x14ac:dyDescent="0.15">
      <c r="A284" s="101"/>
      <c r="B284" s="101">
        <v>28</v>
      </c>
      <c r="C284" s="101" t="s">
        <v>1378</v>
      </c>
      <c r="D284" s="101" t="s">
        <v>1379</v>
      </c>
      <c r="E284" s="101">
        <f t="shared" si="6"/>
        <v>22.2</v>
      </c>
      <c r="F284" s="101">
        <v>22.2</v>
      </c>
      <c r="G284" s="101">
        <v>22.2</v>
      </c>
      <c r="H284" s="101"/>
      <c r="I284" s="101"/>
      <c r="J284" s="101"/>
      <c r="K284" s="101"/>
      <c r="L284" s="101">
        <v>4</v>
      </c>
      <c r="M284" s="101">
        <v>13</v>
      </c>
    </row>
    <row r="285" spans="1:13" ht="33.75" x14ac:dyDescent="0.15">
      <c r="A285" s="101"/>
      <c r="B285" s="101">
        <v>29</v>
      </c>
      <c r="C285" s="101" t="s">
        <v>1380</v>
      </c>
      <c r="D285" s="101" t="s">
        <v>1381</v>
      </c>
      <c r="E285" s="101">
        <f t="shared" si="6"/>
        <v>12.6</v>
      </c>
      <c r="F285" s="101">
        <v>12.6</v>
      </c>
      <c r="G285" s="101">
        <v>12.6</v>
      </c>
      <c r="H285" s="101"/>
      <c r="I285" s="101"/>
      <c r="J285" s="101"/>
      <c r="K285" s="101"/>
      <c r="L285" s="101">
        <v>4</v>
      </c>
      <c r="M285" s="101">
        <v>13</v>
      </c>
    </row>
    <row r="286" spans="1:13" ht="24.95" customHeight="1" x14ac:dyDescent="0.15">
      <c r="A286" s="101"/>
      <c r="B286" s="101">
        <v>30</v>
      </c>
      <c r="C286" s="101" t="s">
        <v>1382</v>
      </c>
      <c r="D286" s="101" t="s">
        <v>1383</v>
      </c>
      <c r="E286" s="101">
        <f t="shared" si="6"/>
        <v>227.6</v>
      </c>
      <c r="F286" s="101">
        <v>50</v>
      </c>
      <c r="G286" s="101">
        <v>50</v>
      </c>
      <c r="H286" s="101"/>
      <c r="I286" s="101"/>
      <c r="J286" s="101"/>
      <c r="K286" s="101">
        <v>177.6</v>
      </c>
      <c r="L286" s="101">
        <v>24</v>
      </c>
      <c r="M286" s="101">
        <v>73</v>
      </c>
    </row>
    <row r="287" spans="1:13" ht="56.25" x14ac:dyDescent="0.15">
      <c r="A287" s="101"/>
      <c r="B287" s="101">
        <v>31</v>
      </c>
      <c r="C287" s="101" t="s">
        <v>1384</v>
      </c>
      <c r="D287" s="101" t="s">
        <v>1385</v>
      </c>
      <c r="E287" s="101">
        <f t="shared" si="6"/>
        <v>291.29000000000002</v>
      </c>
      <c r="F287" s="101">
        <v>291.29000000000002</v>
      </c>
      <c r="G287" s="101">
        <v>291.29000000000002</v>
      </c>
      <c r="H287" s="101"/>
      <c r="I287" s="101"/>
      <c r="J287" s="101"/>
      <c r="K287" s="101"/>
      <c r="L287" s="101">
        <v>1176</v>
      </c>
      <c r="M287" s="101">
        <v>3527</v>
      </c>
    </row>
    <row r="288" spans="1:13" ht="45" x14ac:dyDescent="0.15">
      <c r="A288" s="101"/>
      <c r="B288" s="101">
        <v>32</v>
      </c>
      <c r="C288" s="101" t="s">
        <v>1386</v>
      </c>
      <c r="D288" s="101" t="s">
        <v>1387</v>
      </c>
      <c r="E288" s="101">
        <f t="shared" si="6"/>
        <v>131.22999999999999</v>
      </c>
      <c r="F288" s="101">
        <v>131.22999999999999</v>
      </c>
      <c r="G288" s="101">
        <v>131.22999999999999</v>
      </c>
      <c r="H288" s="101"/>
      <c r="I288" s="101"/>
      <c r="J288" s="101"/>
      <c r="K288" s="101"/>
      <c r="L288" s="101">
        <v>1605</v>
      </c>
      <c r="M288" s="101">
        <v>4816</v>
      </c>
    </row>
    <row r="289" spans="1:13" ht="45" x14ac:dyDescent="0.15">
      <c r="A289" s="101"/>
      <c r="B289" s="101">
        <v>33</v>
      </c>
      <c r="C289" s="101" t="s">
        <v>1388</v>
      </c>
      <c r="D289" s="101" t="s">
        <v>1389</v>
      </c>
      <c r="E289" s="101">
        <f t="shared" si="6"/>
        <v>32</v>
      </c>
      <c r="F289" s="101">
        <v>32</v>
      </c>
      <c r="G289" s="101">
        <v>32</v>
      </c>
      <c r="H289" s="101"/>
      <c r="I289" s="101"/>
      <c r="J289" s="101"/>
      <c r="K289" s="101"/>
      <c r="L289" s="101">
        <v>184</v>
      </c>
      <c r="M289" s="101">
        <v>551</v>
      </c>
    </row>
    <row r="290" spans="1:13" ht="24.95" customHeight="1" x14ac:dyDescent="0.15">
      <c r="A290" s="101"/>
      <c r="B290" s="101">
        <v>34</v>
      </c>
      <c r="C290" s="101" t="s">
        <v>1390</v>
      </c>
      <c r="D290" s="101" t="s">
        <v>1391</v>
      </c>
      <c r="E290" s="101">
        <v>117</v>
      </c>
      <c r="F290" s="101">
        <v>117</v>
      </c>
      <c r="G290" s="101">
        <v>117</v>
      </c>
      <c r="H290" s="101"/>
      <c r="I290" s="101"/>
      <c r="J290" s="101"/>
      <c r="K290" s="101"/>
      <c r="L290" s="101">
        <v>82</v>
      </c>
      <c r="M290" s="101">
        <v>246</v>
      </c>
    </row>
    <row r="291" spans="1:13" ht="24.95" customHeight="1" x14ac:dyDescent="0.15">
      <c r="A291" s="101"/>
      <c r="B291" s="101">
        <v>35</v>
      </c>
      <c r="C291" s="101" t="s">
        <v>1392</v>
      </c>
      <c r="D291" s="101" t="s">
        <v>1393</v>
      </c>
      <c r="E291" s="101">
        <v>75</v>
      </c>
      <c r="F291" s="101">
        <v>25</v>
      </c>
      <c r="G291" s="101">
        <v>25</v>
      </c>
      <c r="H291" s="101"/>
      <c r="I291" s="101"/>
      <c r="J291" s="101"/>
      <c r="K291" s="101">
        <v>50</v>
      </c>
      <c r="L291" s="101">
        <v>14</v>
      </c>
      <c r="M291" s="101">
        <v>41</v>
      </c>
    </row>
    <row r="292" spans="1:13" ht="24.95" customHeight="1" x14ac:dyDescent="0.15">
      <c r="A292" s="101"/>
      <c r="B292" s="101">
        <v>36</v>
      </c>
      <c r="C292" s="101" t="s">
        <v>1394</v>
      </c>
      <c r="D292" s="101" t="s">
        <v>1395</v>
      </c>
      <c r="E292" s="101">
        <v>350</v>
      </c>
      <c r="F292" s="101">
        <v>350</v>
      </c>
      <c r="G292" s="101">
        <v>350</v>
      </c>
      <c r="H292" s="101"/>
      <c r="I292" s="101"/>
      <c r="J292" s="101"/>
      <c r="K292" s="101"/>
      <c r="L292" s="101">
        <v>18</v>
      </c>
      <c r="M292" s="101">
        <v>53</v>
      </c>
    </row>
    <row r="293" spans="1:13" ht="24.95" customHeight="1" x14ac:dyDescent="0.15">
      <c r="A293" s="101"/>
      <c r="B293" s="101">
        <v>37</v>
      </c>
      <c r="C293" s="101" t="s">
        <v>1396</v>
      </c>
      <c r="D293" s="101" t="s">
        <v>1397</v>
      </c>
      <c r="E293" s="101">
        <v>75</v>
      </c>
      <c r="F293" s="101">
        <v>25</v>
      </c>
      <c r="G293" s="101">
        <v>25</v>
      </c>
      <c r="H293" s="101"/>
      <c r="I293" s="101"/>
      <c r="J293" s="101"/>
      <c r="K293" s="101">
        <v>50</v>
      </c>
      <c r="L293" s="101">
        <v>109</v>
      </c>
      <c r="M293" s="101">
        <v>327</v>
      </c>
    </row>
    <row r="294" spans="1:13" ht="24.95" customHeight="1" x14ac:dyDescent="0.15">
      <c r="A294" s="101"/>
      <c r="B294" s="101">
        <v>38</v>
      </c>
      <c r="C294" s="101" t="s">
        <v>1398</v>
      </c>
      <c r="D294" s="101" t="s">
        <v>1399</v>
      </c>
      <c r="E294" s="101">
        <v>40</v>
      </c>
      <c r="F294" s="101">
        <v>20</v>
      </c>
      <c r="G294" s="101">
        <v>20</v>
      </c>
      <c r="H294" s="101"/>
      <c r="I294" s="101"/>
      <c r="J294" s="101"/>
      <c r="K294" s="101">
        <v>20</v>
      </c>
      <c r="L294" s="101">
        <v>57</v>
      </c>
      <c r="M294" s="101">
        <v>170</v>
      </c>
    </row>
    <row r="295" spans="1:13" ht="33.75" x14ac:dyDescent="0.15">
      <c r="A295" s="101"/>
      <c r="B295" s="101">
        <v>39</v>
      </c>
      <c r="C295" s="101" t="s">
        <v>1400</v>
      </c>
      <c r="D295" s="101" t="s">
        <v>1401</v>
      </c>
      <c r="E295" s="101">
        <v>24</v>
      </c>
      <c r="F295" s="101">
        <v>24</v>
      </c>
      <c r="G295" s="101">
        <v>24</v>
      </c>
      <c r="H295" s="101"/>
      <c r="I295" s="101"/>
      <c r="J295" s="101"/>
      <c r="K295" s="101"/>
      <c r="L295" s="101">
        <v>66</v>
      </c>
      <c r="M295" s="101">
        <v>198</v>
      </c>
    </row>
    <row r="296" spans="1:13" ht="24.95" customHeight="1" x14ac:dyDescent="0.15">
      <c r="A296" s="101"/>
      <c r="B296" s="101">
        <v>40</v>
      </c>
      <c r="C296" s="101" t="s">
        <v>1402</v>
      </c>
      <c r="D296" s="101" t="s">
        <v>1403</v>
      </c>
      <c r="E296" s="101">
        <v>10.8</v>
      </c>
      <c r="F296" s="101">
        <v>10.8</v>
      </c>
      <c r="G296" s="101">
        <v>10.8</v>
      </c>
      <c r="H296" s="101"/>
      <c r="I296" s="101"/>
      <c r="J296" s="101"/>
      <c r="K296" s="101"/>
      <c r="L296" s="101">
        <v>124</v>
      </c>
      <c r="M296" s="101">
        <v>372</v>
      </c>
    </row>
    <row r="297" spans="1:13" ht="24.95" customHeight="1" x14ac:dyDescent="0.15">
      <c r="A297" s="101"/>
      <c r="B297" s="101">
        <v>41</v>
      </c>
      <c r="C297" s="101" t="s">
        <v>1404</v>
      </c>
      <c r="D297" s="101" t="s">
        <v>1405</v>
      </c>
      <c r="E297" s="101">
        <v>21.6</v>
      </c>
      <c r="F297" s="101">
        <v>21.6</v>
      </c>
      <c r="G297" s="101">
        <v>21.6</v>
      </c>
      <c r="H297" s="101"/>
      <c r="I297" s="101"/>
      <c r="J297" s="101"/>
      <c r="K297" s="101"/>
      <c r="L297" s="101">
        <v>209</v>
      </c>
      <c r="M297" s="101">
        <v>628</v>
      </c>
    </row>
    <row r="298" spans="1:13" ht="24.95" customHeight="1" x14ac:dyDescent="0.15">
      <c r="A298" s="101"/>
      <c r="B298" s="101">
        <v>42</v>
      </c>
      <c r="C298" s="101" t="s">
        <v>1406</v>
      </c>
      <c r="D298" s="101" t="s">
        <v>1407</v>
      </c>
      <c r="E298" s="101">
        <v>30</v>
      </c>
      <c r="F298" s="101">
        <v>15</v>
      </c>
      <c r="G298" s="101">
        <v>15</v>
      </c>
      <c r="H298" s="101"/>
      <c r="I298" s="101"/>
      <c r="J298" s="101"/>
      <c r="K298" s="101">
        <v>15</v>
      </c>
      <c r="L298" s="101">
        <v>267</v>
      </c>
      <c r="M298" s="101">
        <v>799</v>
      </c>
    </row>
    <row r="299" spans="1:13" ht="22.5" x14ac:dyDescent="0.15">
      <c r="A299" s="101"/>
      <c r="B299" s="101">
        <v>43</v>
      </c>
      <c r="C299" s="101" t="s">
        <v>1408</v>
      </c>
      <c r="D299" s="101" t="s">
        <v>1409</v>
      </c>
      <c r="E299" s="101">
        <v>65</v>
      </c>
      <c r="F299" s="101">
        <v>65</v>
      </c>
      <c r="G299" s="101">
        <v>65</v>
      </c>
      <c r="H299" s="101"/>
      <c r="I299" s="101"/>
      <c r="J299" s="101"/>
      <c r="K299" s="101"/>
      <c r="L299" s="101">
        <v>10</v>
      </c>
      <c r="M299" s="101">
        <v>30</v>
      </c>
    </row>
    <row r="300" spans="1:13" ht="33.75" x14ac:dyDescent="0.15">
      <c r="A300" s="101"/>
      <c r="B300" s="101">
        <v>44</v>
      </c>
      <c r="C300" s="101" t="s">
        <v>1410</v>
      </c>
      <c r="D300" s="101" t="s">
        <v>1411</v>
      </c>
      <c r="E300" s="101">
        <v>150</v>
      </c>
      <c r="F300" s="101">
        <v>21</v>
      </c>
      <c r="G300" s="101">
        <v>21</v>
      </c>
      <c r="H300" s="101"/>
      <c r="I300" s="101"/>
      <c r="J300" s="101"/>
      <c r="K300" s="101">
        <v>129</v>
      </c>
      <c r="L300" s="101">
        <v>4</v>
      </c>
      <c r="M300" s="101">
        <v>12</v>
      </c>
    </row>
    <row r="301" spans="1:13" ht="22.5" x14ac:dyDescent="0.15">
      <c r="A301" s="101"/>
      <c r="B301" s="101">
        <v>45</v>
      </c>
      <c r="C301" s="101" t="s">
        <v>1412</v>
      </c>
      <c r="D301" s="101" t="s">
        <v>1413</v>
      </c>
      <c r="E301" s="101">
        <v>30</v>
      </c>
      <c r="F301" s="101">
        <v>20</v>
      </c>
      <c r="G301" s="101">
        <v>20</v>
      </c>
      <c r="H301" s="101"/>
      <c r="I301" s="101"/>
      <c r="J301" s="101"/>
      <c r="K301" s="101">
        <v>10</v>
      </c>
      <c r="L301" s="101">
        <v>5</v>
      </c>
      <c r="M301" s="101">
        <v>15</v>
      </c>
    </row>
    <row r="302" spans="1:13" ht="33.75" x14ac:dyDescent="0.15">
      <c r="A302" s="101"/>
      <c r="B302" s="101">
        <v>46</v>
      </c>
      <c r="C302" s="101" t="s">
        <v>1414</v>
      </c>
      <c r="D302" s="101" t="s">
        <v>1415</v>
      </c>
      <c r="E302" s="101">
        <v>30</v>
      </c>
      <c r="F302" s="101">
        <v>20</v>
      </c>
      <c r="G302" s="101">
        <v>20</v>
      </c>
      <c r="H302" s="101"/>
      <c r="I302" s="101"/>
      <c r="J302" s="101"/>
      <c r="K302" s="101">
        <v>10</v>
      </c>
      <c r="L302" s="101">
        <v>3</v>
      </c>
      <c r="M302" s="101">
        <v>8</v>
      </c>
    </row>
    <row r="303" spans="1:13" ht="22.5" x14ac:dyDescent="0.15">
      <c r="A303" s="101"/>
      <c r="B303" s="101">
        <v>47</v>
      </c>
      <c r="C303" s="101" t="s">
        <v>1416</v>
      </c>
      <c r="D303" s="101" t="s">
        <v>1417</v>
      </c>
      <c r="E303" s="101">
        <v>25</v>
      </c>
      <c r="F303" s="101">
        <v>21</v>
      </c>
      <c r="G303" s="101">
        <v>21</v>
      </c>
      <c r="H303" s="101"/>
      <c r="I303" s="101"/>
      <c r="J303" s="101"/>
      <c r="K303" s="101">
        <v>4</v>
      </c>
      <c r="L303" s="101">
        <v>18</v>
      </c>
      <c r="M303" s="101">
        <v>55</v>
      </c>
    </row>
    <row r="304" spans="1:13" ht="24.95" customHeight="1" x14ac:dyDescent="0.15">
      <c r="A304" s="101"/>
      <c r="B304" s="101">
        <v>48</v>
      </c>
      <c r="C304" s="101" t="s">
        <v>1418</v>
      </c>
      <c r="D304" s="101" t="s">
        <v>1419</v>
      </c>
      <c r="E304" s="101">
        <v>95</v>
      </c>
      <c r="F304" s="101">
        <v>95</v>
      </c>
      <c r="G304" s="101">
        <v>95</v>
      </c>
      <c r="H304" s="101"/>
      <c r="I304" s="101"/>
      <c r="J304" s="101"/>
      <c r="K304" s="101"/>
      <c r="L304" s="101">
        <v>165</v>
      </c>
      <c r="M304" s="101">
        <v>504</v>
      </c>
    </row>
    <row r="305" spans="1:13" ht="24.95" customHeight="1" x14ac:dyDescent="0.15">
      <c r="A305" s="101"/>
      <c r="B305" s="101">
        <v>49</v>
      </c>
      <c r="C305" s="101" t="s">
        <v>1420</v>
      </c>
      <c r="D305" s="101" t="s">
        <v>1421</v>
      </c>
      <c r="E305" s="101">
        <v>200</v>
      </c>
      <c r="F305" s="101">
        <v>10</v>
      </c>
      <c r="G305" s="101">
        <v>10</v>
      </c>
      <c r="H305" s="101"/>
      <c r="I305" s="101"/>
      <c r="J305" s="101"/>
      <c r="K305" s="101">
        <v>190</v>
      </c>
      <c r="L305" s="101">
        <v>26</v>
      </c>
      <c r="M305" s="101">
        <v>78</v>
      </c>
    </row>
    <row r="306" spans="1:13" ht="22.5" x14ac:dyDescent="0.15">
      <c r="A306" s="101"/>
      <c r="B306" s="101">
        <v>50</v>
      </c>
      <c r="C306" s="101" t="s">
        <v>1422</v>
      </c>
      <c r="D306" s="101" t="s">
        <v>1423</v>
      </c>
      <c r="E306" s="101">
        <v>140</v>
      </c>
      <c r="F306" s="101">
        <v>140</v>
      </c>
      <c r="G306" s="101">
        <v>140</v>
      </c>
      <c r="H306" s="101"/>
      <c r="I306" s="101"/>
      <c r="J306" s="101"/>
      <c r="K306" s="101"/>
      <c r="L306" s="101">
        <v>48</v>
      </c>
      <c r="M306" s="101">
        <v>145</v>
      </c>
    </row>
    <row r="307" spans="1:13" ht="24.95" customHeight="1" x14ac:dyDescent="0.15">
      <c r="A307" s="101"/>
      <c r="B307" s="101">
        <v>51</v>
      </c>
      <c r="C307" s="101" t="s">
        <v>1424</v>
      </c>
      <c r="D307" s="101" t="s">
        <v>1425</v>
      </c>
      <c r="E307" s="101">
        <v>80</v>
      </c>
      <c r="F307" s="101">
        <v>80</v>
      </c>
      <c r="G307" s="101">
        <v>80</v>
      </c>
      <c r="H307" s="101"/>
      <c r="I307" s="101"/>
      <c r="J307" s="101"/>
      <c r="K307" s="101"/>
      <c r="L307" s="101">
        <v>337</v>
      </c>
      <c r="M307" s="101">
        <v>1011</v>
      </c>
    </row>
    <row r="308" spans="1:13" ht="24.95" customHeight="1" x14ac:dyDescent="0.15">
      <c r="A308" s="101"/>
      <c r="B308" s="101">
        <v>52</v>
      </c>
      <c r="C308" s="101" t="s">
        <v>1426</v>
      </c>
      <c r="D308" s="101" t="s">
        <v>1427</v>
      </c>
      <c r="E308" s="101">
        <v>120</v>
      </c>
      <c r="F308" s="101">
        <v>15</v>
      </c>
      <c r="G308" s="101">
        <v>15</v>
      </c>
      <c r="H308" s="101"/>
      <c r="I308" s="101"/>
      <c r="J308" s="101"/>
      <c r="K308" s="101">
        <v>105</v>
      </c>
      <c r="L308" s="101">
        <v>266</v>
      </c>
      <c r="M308" s="101">
        <v>799</v>
      </c>
    </row>
    <row r="309" spans="1:13" ht="24.95" customHeight="1" x14ac:dyDescent="0.15">
      <c r="A309" s="101"/>
      <c r="B309" s="101">
        <v>53</v>
      </c>
      <c r="C309" s="101" t="s">
        <v>1428</v>
      </c>
      <c r="D309" s="101" t="s">
        <v>1429</v>
      </c>
      <c r="E309" s="101">
        <v>41</v>
      </c>
      <c r="F309" s="101">
        <v>15</v>
      </c>
      <c r="G309" s="101">
        <v>15</v>
      </c>
      <c r="H309" s="101"/>
      <c r="I309" s="101"/>
      <c r="J309" s="101"/>
      <c r="K309" s="101">
        <v>26</v>
      </c>
      <c r="L309" s="101">
        <v>266</v>
      </c>
      <c r="M309" s="101">
        <v>799</v>
      </c>
    </row>
    <row r="310" spans="1:13" ht="45" x14ac:dyDescent="0.15">
      <c r="A310" s="101"/>
      <c r="B310" s="101">
        <v>54</v>
      </c>
      <c r="C310" s="101" t="s">
        <v>1430</v>
      </c>
      <c r="D310" s="101" t="s">
        <v>1431</v>
      </c>
      <c r="E310" s="101">
        <v>30</v>
      </c>
      <c r="F310" s="101">
        <v>30</v>
      </c>
      <c r="G310" s="101">
        <v>30</v>
      </c>
      <c r="H310" s="101"/>
      <c r="I310" s="101"/>
      <c r="J310" s="101"/>
      <c r="K310" s="101"/>
      <c r="L310" s="101">
        <v>16</v>
      </c>
      <c r="M310" s="101">
        <v>42</v>
      </c>
    </row>
    <row r="311" spans="1:13" ht="45" x14ac:dyDescent="0.15">
      <c r="A311" s="101"/>
      <c r="B311" s="101">
        <v>55</v>
      </c>
      <c r="C311" s="101" t="s">
        <v>1432</v>
      </c>
      <c r="D311" s="101" t="s">
        <v>1431</v>
      </c>
      <c r="E311" s="101">
        <v>30</v>
      </c>
      <c r="F311" s="101">
        <v>30</v>
      </c>
      <c r="G311" s="101">
        <v>30</v>
      </c>
      <c r="H311" s="101"/>
      <c r="I311" s="101"/>
      <c r="J311" s="101"/>
      <c r="K311" s="101"/>
      <c r="L311" s="101">
        <v>16</v>
      </c>
      <c r="M311" s="101">
        <v>43</v>
      </c>
    </row>
    <row r="312" spans="1:13" ht="45" x14ac:dyDescent="0.15">
      <c r="A312" s="101"/>
      <c r="B312" s="101">
        <v>56</v>
      </c>
      <c r="C312" s="101" t="s">
        <v>1433</v>
      </c>
      <c r="D312" s="101" t="s">
        <v>1431</v>
      </c>
      <c r="E312" s="101">
        <v>30</v>
      </c>
      <c r="F312" s="101">
        <v>30</v>
      </c>
      <c r="G312" s="101">
        <v>30</v>
      </c>
      <c r="H312" s="101"/>
      <c r="I312" s="101"/>
      <c r="J312" s="101"/>
      <c r="K312" s="101"/>
      <c r="L312" s="101">
        <v>17</v>
      </c>
      <c r="M312" s="101">
        <v>45</v>
      </c>
    </row>
    <row r="313" spans="1:13" ht="45" x14ac:dyDescent="0.15">
      <c r="A313" s="101"/>
      <c r="B313" s="101">
        <v>57</v>
      </c>
      <c r="C313" s="101" t="s">
        <v>1434</v>
      </c>
      <c r="D313" s="101" t="s">
        <v>1431</v>
      </c>
      <c r="E313" s="101">
        <v>30</v>
      </c>
      <c r="F313" s="101">
        <v>30</v>
      </c>
      <c r="G313" s="101">
        <v>30</v>
      </c>
      <c r="H313" s="101"/>
      <c r="I313" s="101"/>
      <c r="J313" s="101"/>
      <c r="K313" s="101"/>
      <c r="L313" s="101">
        <v>17</v>
      </c>
      <c r="M313" s="101">
        <v>44</v>
      </c>
    </row>
    <row r="314" spans="1:13" ht="29.25" customHeight="1" x14ac:dyDescent="0.15">
      <c r="A314" s="101"/>
      <c r="B314" s="101">
        <v>58</v>
      </c>
      <c r="C314" s="101" t="s">
        <v>1435</v>
      </c>
      <c r="D314" s="101" t="s">
        <v>1436</v>
      </c>
      <c r="E314" s="101">
        <f>SUM(F314,K314)</f>
        <v>1000</v>
      </c>
      <c r="F314" s="101">
        <v>1000</v>
      </c>
      <c r="G314" s="101">
        <v>1000</v>
      </c>
      <c r="H314" s="101"/>
      <c r="I314" s="101"/>
      <c r="J314" s="101"/>
      <c r="K314" s="101"/>
      <c r="L314" s="101">
        <v>2746</v>
      </c>
      <c r="M314" s="101">
        <v>8239</v>
      </c>
    </row>
    <row r="315" spans="1:13" ht="24.95" customHeight="1" x14ac:dyDescent="0.15">
      <c r="A315" s="101" t="s">
        <v>1437</v>
      </c>
      <c r="B315" s="101">
        <v>16</v>
      </c>
      <c r="C315" s="101"/>
      <c r="D315" s="101"/>
      <c r="E315" s="101">
        <f t="shared" ref="E315:M315" si="7">SUM(E316:E331)</f>
        <v>3915.3</v>
      </c>
      <c r="F315" s="101">
        <f t="shared" si="7"/>
        <v>1840.3</v>
      </c>
      <c r="G315" s="101">
        <f t="shared" si="7"/>
        <v>1840.3</v>
      </c>
      <c r="H315" s="101">
        <f t="shared" si="7"/>
        <v>0</v>
      </c>
      <c r="I315" s="101">
        <f t="shared" si="7"/>
        <v>0</v>
      </c>
      <c r="J315" s="101">
        <f t="shared" si="7"/>
        <v>0</v>
      </c>
      <c r="K315" s="101">
        <f t="shared" si="7"/>
        <v>2075</v>
      </c>
      <c r="L315" s="101">
        <f t="shared" si="7"/>
        <v>1645</v>
      </c>
      <c r="M315" s="101">
        <f t="shared" si="7"/>
        <v>4642</v>
      </c>
    </row>
    <row r="316" spans="1:13" ht="24.95" customHeight="1" x14ac:dyDescent="0.15">
      <c r="A316" s="101"/>
      <c r="B316" s="101">
        <v>1</v>
      </c>
      <c r="C316" s="101" t="s">
        <v>1468</v>
      </c>
      <c r="D316" s="101" t="s">
        <v>1469</v>
      </c>
      <c r="E316" s="101">
        <f>SUM(F316,K316)</f>
        <v>35</v>
      </c>
      <c r="F316" s="101">
        <v>25</v>
      </c>
      <c r="G316" s="101">
        <v>25</v>
      </c>
      <c r="H316" s="101"/>
      <c r="I316" s="101"/>
      <c r="J316" s="101"/>
      <c r="K316" s="101">
        <v>10</v>
      </c>
      <c r="L316" s="101">
        <v>35</v>
      </c>
      <c r="M316" s="101">
        <v>104</v>
      </c>
    </row>
    <row r="317" spans="1:13" ht="24.95" customHeight="1" x14ac:dyDescent="0.15">
      <c r="A317" s="101"/>
      <c r="B317" s="101">
        <v>2</v>
      </c>
      <c r="C317" s="101" t="s">
        <v>1470</v>
      </c>
      <c r="D317" s="101" t="s">
        <v>1471</v>
      </c>
      <c r="E317" s="101">
        <f>SUM(F317,K317)</f>
        <v>676</v>
      </c>
      <c r="F317" s="101">
        <v>476</v>
      </c>
      <c r="G317" s="101">
        <v>476</v>
      </c>
      <c r="H317" s="101"/>
      <c r="I317" s="101"/>
      <c r="J317" s="101"/>
      <c r="K317" s="101">
        <v>200</v>
      </c>
      <c r="L317" s="101">
        <v>46</v>
      </c>
      <c r="M317" s="101">
        <v>139</v>
      </c>
    </row>
    <row r="318" spans="1:13" ht="33.75" x14ac:dyDescent="0.15">
      <c r="A318" s="101"/>
      <c r="B318" s="101">
        <v>3</v>
      </c>
      <c r="C318" s="101" t="s">
        <v>1472</v>
      </c>
      <c r="D318" s="101" t="s">
        <v>1473</v>
      </c>
      <c r="E318" s="101">
        <f>SUM(F318,K318)</f>
        <v>60</v>
      </c>
      <c r="F318" s="101">
        <v>30</v>
      </c>
      <c r="G318" s="101">
        <v>30</v>
      </c>
      <c r="H318" s="101"/>
      <c r="I318" s="101"/>
      <c r="J318" s="101"/>
      <c r="K318" s="101">
        <v>30</v>
      </c>
      <c r="L318" s="101">
        <v>67</v>
      </c>
      <c r="M318" s="101">
        <v>200</v>
      </c>
    </row>
    <row r="319" spans="1:13" ht="24.95" customHeight="1" x14ac:dyDescent="0.15">
      <c r="A319" s="101"/>
      <c r="B319" s="101">
        <v>4</v>
      </c>
      <c r="C319" s="101" t="s">
        <v>1474</v>
      </c>
      <c r="D319" s="101" t="s">
        <v>1475</v>
      </c>
      <c r="E319" s="101">
        <v>141</v>
      </c>
      <c r="F319" s="101">
        <v>90</v>
      </c>
      <c r="G319" s="101">
        <v>90</v>
      </c>
      <c r="H319" s="101"/>
      <c r="I319" s="101"/>
      <c r="J319" s="101"/>
      <c r="K319" s="101">
        <v>51</v>
      </c>
      <c r="L319" s="101">
        <v>139</v>
      </c>
      <c r="M319" s="101">
        <v>417</v>
      </c>
    </row>
    <row r="320" spans="1:13" ht="24.95" customHeight="1" x14ac:dyDescent="0.15">
      <c r="A320" s="101"/>
      <c r="B320" s="101">
        <v>5</v>
      </c>
      <c r="C320" s="101" t="s">
        <v>1476</v>
      </c>
      <c r="D320" s="101" t="s">
        <v>1477</v>
      </c>
      <c r="E320" s="101">
        <v>2000</v>
      </c>
      <c r="F320" s="101">
        <v>300</v>
      </c>
      <c r="G320" s="101">
        <v>300</v>
      </c>
      <c r="H320" s="101"/>
      <c r="I320" s="101"/>
      <c r="J320" s="101"/>
      <c r="K320" s="101">
        <v>1700</v>
      </c>
      <c r="L320" s="101">
        <v>120</v>
      </c>
      <c r="M320" s="101">
        <v>420</v>
      </c>
    </row>
    <row r="321" spans="1:13" ht="24.95" customHeight="1" x14ac:dyDescent="0.15">
      <c r="A321" s="101"/>
      <c r="B321" s="101">
        <v>6</v>
      </c>
      <c r="C321" s="101" t="s">
        <v>1478</v>
      </c>
      <c r="D321" s="101" t="s">
        <v>1479</v>
      </c>
      <c r="E321" s="101">
        <v>51.3</v>
      </c>
      <c r="F321" s="101">
        <v>51.3</v>
      </c>
      <c r="G321" s="101">
        <v>51.3</v>
      </c>
      <c r="H321" s="101"/>
      <c r="I321" s="101"/>
      <c r="J321" s="101"/>
      <c r="K321" s="101"/>
      <c r="L321" s="101">
        <v>68</v>
      </c>
      <c r="M321" s="101">
        <v>205</v>
      </c>
    </row>
    <row r="322" spans="1:13" ht="24.95" customHeight="1" x14ac:dyDescent="0.15">
      <c r="A322" s="101"/>
      <c r="B322" s="101">
        <v>7</v>
      </c>
      <c r="C322" s="101" t="s">
        <v>1480</v>
      </c>
      <c r="D322" s="101" t="s">
        <v>1481</v>
      </c>
      <c r="E322" s="101">
        <v>190</v>
      </c>
      <c r="F322" s="101">
        <v>190</v>
      </c>
      <c r="G322" s="101">
        <v>190</v>
      </c>
      <c r="H322" s="101"/>
      <c r="I322" s="101"/>
      <c r="J322" s="101"/>
      <c r="K322" s="101"/>
      <c r="L322" s="101">
        <v>54</v>
      </c>
      <c r="M322" s="101">
        <v>162</v>
      </c>
    </row>
    <row r="323" spans="1:13" ht="24.95" customHeight="1" x14ac:dyDescent="0.15">
      <c r="A323" s="101"/>
      <c r="B323" s="101">
        <v>8</v>
      </c>
      <c r="C323" s="101" t="s">
        <v>1482</v>
      </c>
      <c r="D323" s="101" t="s">
        <v>1483</v>
      </c>
      <c r="E323" s="101">
        <v>82</v>
      </c>
      <c r="F323" s="101">
        <v>82</v>
      </c>
      <c r="G323" s="101">
        <v>82</v>
      </c>
      <c r="H323" s="101"/>
      <c r="I323" s="101"/>
      <c r="J323" s="101"/>
      <c r="K323" s="101"/>
      <c r="L323" s="101">
        <v>57</v>
      </c>
      <c r="M323" s="101">
        <v>170</v>
      </c>
    </row>
    <row r="324" spans="1:13" ht="24.95" customHeight="1" x14ac:dyDescent="0.15">
      <c r="A324" s="101"/>
      <c r="B324" s="101">
        <v>9</v>
      </c>
      <c r="C324" s="101" t="s">
        <v>1484</v>
      </c>
      <c r="D324" s="101" t="s">
        <v>1485</v>
      </c>
      <c r="E324" s="101">
        <v>75</v>
      </c>
      <c r="F324" s="101">
        <v>75</v>
      </c>
      <c r="G324" s="101">
        <v>75</v>
      </c>
      <c r="H324" s="101"/>
      <c r="I324" s="101"/>
      <c r="J324" s="101"/>
      <c r="K324" s="101"/>
      <c r="L324" s="101">
        <v>54</v>
      </c>
      <c r="M324" s="101">
        <v>163</v>
      </c>
    </row>
    <row r="325" spans="1:13" ht="24.95" customHeight="1" x14ac:dyDescent="0.15">
      <c r="A325" s="101"/>
      <c r="B325" s="101">
        <v>10</v>
      </c>
      <c r="C325" s="101" t="s">
        <v>1486</v>
      </c>
      <c r="D325" s="101" t="s">
        <v>6780</v>
      </c>
      <c r="E325" s="101">
        <v>300</v>
      </c>
      <c r="F325" s="101">
        <v>300</v>
      </c>
      <c r="G325" s="101">
        <v>300</v>
      </c>
      <c r="H325" s="101"/>
      <c r="I325" s="101"/>
      <c r="J325" s="101"/>
      <c r="K325" s="101"/>
      <c r="L325" s="101">
        <v>510</v>
      </c>
      <c r="M325" s="101">
        <v>1200</v>
      </c>
    </row>
    <row r="326" spans="1:13" ht="24.95" customHeight="1" x14ac:dyDescent="0.15">
      <c r="A326" s="101"/>
      <c r="B326" s="101">
        <v>11</v>
      </c>
      <c r="C326" s="101" t="s">
        <v>1487</v>
      </c>
      <c r="D326" s="101" t="s">
        <v>1488</v>
      </c>
      <c r="E326" s="101">
        <v>15</v>
      </c>
      <c r="F326" s="101">
        <v>15</v>
      </c>
      <c r="G326" s="101">
        <v>15</v>
      </c>
      <c r="H326" s="101"/>
      <c r="I326" s="101"/>
      <c r="J326" s="101"/>
      <c r="K326" s="101"/>
      <c r="L326" s="101">
        <v>30</v>
      </c>
      <c r="M326" s="101">
        <v>91</v>
      </c>
    </row>
    <row r="327" spans="1:13" ht="24.95" customHeight="1" x14ac:dyDescent="0.15">
      <c r="A327" s="101"/>
      <c r="B327" s="101">
        <v>12</v>
      </c>
      <c r="C327" s="101" t="s">
        <v>1489</v>
      </c>
      <c r="D327" s="101" t="s">
        <v>1490</v>
      </c>
      <c r="E327" s="101">
        <v>25</v>
      </c>
      <c r="F327" s="101">
        <v>25</v>
      </c>
      <c r="G327" s="101">
        <v>25</v>
      </c>
      <c r="H327" s="101"/>
      <c r="I327" s="101"/>
      <c r="J327" s="101"/>
      <c r="K327" s="101"/>
      <c r="L327" s="101">
        <v>50</v>
      </c>
      <c r="M327" s="101">
        <v>133</v>
      </c>
    </row>
    <row r="328" spans="1:13" ht="24.95" customHeight="1" x14ac:dyDescent="0.15">
      <c r="A328" s="101"/>
      <c r="B328" s="101">
        <v>13</v>
      </c>
      <c r="C328" s="101" t="s">
        <v>1491</v>
      </c>
      <c r="D328" s="101" t="s">
        <v>1490</v>
      </c>
      <c r="E328" s="101">
        <v>25</v>
      </c>
      <c r="F328" s="101">
        <v>25</v>
      </c>
      <c r="G328" s="101">
        <v>25</v>
      </c>
      <c r="H328" s="101"/>
      <c r="I328" s="101"/>
      <c r="J328" s="101"/>
      <c r="K328" s="101"/>
      <c r="L328" s="101">
        <v>50</v>
      </c>
      <c r="M328" s="101">
        <v>133</v>
      </c>
    </row>
    <row r="329" spans="1:13" ht="24.95" customHeight="1" x14ac:dyDescent="0.15">
      <c r="A329" s="101"/>
      <c r="B329" s="101">
        <v>14</v>
      </c>
      <c r="C329" s="101" t="s">
        <v>1492</v>
      </c>
      <c r="D329" s="101" t="s">
        <v>1493</v>
      </c>
      <c r="E329" s="101">
        <v>50</v>
      </c>
      <c r="F329" s="101">
        <v>50</v>
      </c>
      <c r="G329" s="101">
        <v>50</v>
      </c>
      <c r="H329" s="101"/>
      <c r="I329" s="101"/>
      <c r="J329" s="101"/>
      <c r="K329" s="101"/>
      <c r="L329" s="101">
        <v>100</v>
      </c>
      <c r="M329" s="101">
        <v>312</v>
      </c>
    </row>
    <row r="330" spans="1:13" ht="24.95" customHeight="1" x14ac:dyDescent="0.15">
      <c r="A330" s="101"/>
      <c r="B330" s="101">
        <v>15</v>
      </c>
      <c r="C330" s="101" t="s">
        <v>1494</v>
      </c>
      <c r="D330" s="101" t="s">
        <v>1495</v>
      </c>
      <c r="E330" s="101">
        <v>90</v>
      </c>
      <c r="F330" s="101">
        <v>6</v>
      </c>
      <c r="G330" s="101">
        <v>6</v>
      </c>
      <c r="H330" s="101"/>
      <c r="I330" s="101"/>
      <c r="J330" s="101"/>
      <c r="K330" s="101">
        <v>84</v>
      </c>
      <c r="L330" s="101">
        <v>12</v>
      </c>
      <c r="M330" s="101">
        <v>35</v>
      </c>
    </row>
    <row r="331" spans="1:13" ht="45" x14ac:dyDescent="0.15">
      <c r="A331" s="101"/>
      <c r="B331" s="101">
        <v>16</v>
      </c>
      <c r="C331" s="101" t="s">
        <v>1496</v>
      </c>
      <c r="D331" s="101" t="s">
        <v>6781</v>
      </c>
      <c r="E331" s="101">
        <f>SUM(F331,K331)</f>
        <v>100</v>
      </c>
      <c r="F331" s="101">
        <v>100</v>
      </c>
      <c r="G331" s="101">
        <v>100</v>
      </c>
      <c r="H331" s="101"/>
      <c r="I331" s="101"/>
      <c r="J331" s="101"/>
      <c r="K331" s="101"/>
      <c r="L331" s="101">
        <v>253</v>
      </c>
      <c r="M331" s="101">
        <v>758</v>
      </c>
    </row>
    <row r="332" spans="1:13" ht="24.95" customHeight="1" x14ac:dyDescent="0.15">
      <c r="A332" s="101" t="s">
        <v>1497</v>
      </c>
      <c r="B332" s="101">
        <v>14</v>
      </c>
      <c r="C332" s="101"/>
      <c r="D332" s="101"/>
      <c r="E332" s="101">
        <f t="shared" ref="E332:M332" si="8">SUM(E333:E346)</f>
        <v>10887</v>
      </c>
      <c r="F332" s="101">
        <f t="shared" si="8"/>
        <v>1472</v>
      </c>
      <c r="G332" s="101">
        <f t="shared" si="8"/>
        <v>1195</v>
      </c>
      <c r="H332" s="101">
        <f t="shared" si="8"/>
        <v>227</v>
      </c>
      <c r="I332" s="101">
        <f t="shared" si="8"/>
        <v>50</v>
      </c>
      <c r="J332" s="101">
        <f t="shared" si="8"/>
        <v>0</v>
      </c>
      <c r="K332" s="101">
        <f t="shared" si="8"/>
        <v>9415</v>
      </c>
      <c r="L332" s="101">
        <f t="shared" si="8"/>
        <v>1067</v>
      </c>
      <c r="M332" s="101">
        <f t="shared" si="8"/>
        <v>3025</v>
      </c>
    </row>
    <row r="333" spans="1:13" ht="24.95" customHeight="1" x14ac:dyDescent="0.15">
      <c r="A333" s="101"/>
      <c r="B333" s="101">
        <v>1</v>
      </c>
      <c r="C333" s="101" t="s">
        <v>1688</v>
      </c>
      <c r="D333" s="101" t="s">
        <v>6782</v>
      </c>
      <c r="E333" s="101">
        <v>420</v>
      </c>
      <c r="F333" s="101">
        <f t="shared" ref="F333:F346" si="9">G333+H333+I333+J333</f>
        <v>60</v>
      </c>
      <c r="G333" s="101"/>
      <c r="H333" s="101">
        <v>10</v>
      </c>
      <c r="I333" s="101">
        <v>50</v>
      </c>
      <c r="J333" s="101"/>
      <c r="K333" s="101">
        <f t="shared" ref="K333:K346" si="10">E333-F333</f>
        <v>360</v>
      </c>
      <c r="L333" s="101">
        <f>M333/3</f>
        <v>20</v>
      </c>
      <c r="M333" s="101">
        <v>60</v>
      </c>
    </row>
    <row r="334" spans="1:13" ht="24.95" customHeight="1" x14ac:dyDescent="0.15">
      <c r="A334" s="101"/>
      <c r="B334" s="101">
        <v>2</v>
      </c>
      <c r="C334" s="101" t="s">
        <v>1689</v>
      </c>
      <c r="D334" s="101" t="s">
        <v>6782</v>
      </c>
      <c r="E334" s="101">
        <v>106</v>
      </c>
      <c r="F334" s="101">
        <f t="shared" si="9"/>
        <v>54</v>
      </c>
      <c r="G334" s="101">
        <v>50</v>
      </c>
      <c r="H334" s="101">
        <v>4</v>
      </c>
      <c r="I334" s="101"/>
      <c r="J334" s="101"/>
      <c r="K334" s="101">
        <f t="shared" si="10"/>
        <v>52</v>
      </c>
      <c r="L334" s="101">
        <f>M334/3</f>
        <v>42</v>
      </c>
      <c r="M334" s="101">
        <v>126</v>
      </c>
    </row>
    <row r="335" spans="1:13" ht="24.95" customHeight="1" x14ac:dyDescent="0.15">
      <c r="A335" s="101"/>
      <c r="B335" s="101">
        <v>3</v>
      </c>
      <c r="C335" s="101" t="s">
        <v>1690</v>
      </c>
      <c r="D335" s="101" t="s">
        <v>6782</v>
      </c>
      <c r="E335" s="101">
        <v>3600</v>
      </c>
      <c r="F335" s="101">
        <f t="shared" si="9"/>
        <v>200</v>
      </c>
      <c r="G335" s="101">
        <v>100</v>
      </c>
      <c r="H335" s="101">
        <v>100</v>
      </c>
      <c r="I335" s="101"/>
      <c r="J335" s="101"/>
      <c r="K335" s="101">
        <f t="shared" si="10"/>
        <v>3400</v>
      </c>
      <c r="L335" s="101">
        <v>18</v>
      </c>
      <c r="M335" s="101">
        <v>50</v>
      </c>
    </row>
    <row r="336" spans="1:13" ht="24.95" customHeight="1" x14ac:dyDescent="0.15">
      <c r="A336" s="101"/>
      <c r="B336" s="101">
        <v>4</v>
      </c>
      <c r="C336" s="101" t="s">
        <v>1691</v>
      </c>
      <c r="D336" s="101" t="s">
        <v>6783</v>
      </c>
      <c r="E336" s="101">
        <v>82</v>
      </c>
      <c r="F336" s="101">
        <f t="shared" si="9"/>
        <v>82</v>
      </c>
      <c r="G336" s="101">
        <v>80</v>
      </c>
      <c r="H336" s="101">
        <v>2</v>
      </c>
      <c r="I336" s="101"/>
      <c r="J336" s="101"/>
      <c r="K336" s="101">
        <f t="shared" si="10"/>
        <v>0</v>
      </c>
      <c r="L336" s="101">
        <f>M336/3</f>
        <v>200</v>
      </c>
      <c r="M336" s="101">
        <v>600</v>
      </c>
    </row>
    <row r="337" spans="1:13" ht="24.95" customHeight="1" x14ac:dyDescent="0.15">
      <c r="A337" s="101"/>
      <c r="B337" s="101">
        <v>5</v>
      </c>
      <c r="C337" s="101" t="s">
        <v>1692</v>
      </c>
      <c r="D337" s="101" t="s">
        <v>6784</v>
      </c>
      <c r="E337" s="101">
        <v>182</v>
      </c>
      <c r="F337" s="101">
        <f t="shared" si="9"/>
        <v>61</v>
      </c>
      <c r="G337" s="101">
        <v>55</v>
      </c>
      <c r="H337" s="101">
        <v>6</v>
      </c>
      <c r="I337" s="101"/>
      <c r="J337" s="101"/>
      <c r="K337" s="101">
        <f t="shared" si="10"/>
        <v>121</v>
      </c>
      <c r="L337" s="101">
        <f>M337/3</f>
        <v>40</v>
      </c>
      <c r="M337" s="101">
        <v>120</v>
      </c>
    </row>
    <row r="338" spans="1:13" ht="24.95" customHeight="1" x14ac:dyDescent="0.15">
      <c r="A338" s="101"/>
      <c r="B338" s="101">
        <v>6</v>
      </c>
      <c r="C338" s="101" t="s">
        <v>1693</v>
      </c>
      <c r="D338" s="101" t="s">
        <v>6782</v>
      </c>
      <c r="E338" s="101">
        <v>392</v>
      </c>
      <c r="F338" s="101">
        <f t="shared" si="9"/>
        <v>110</v>
      </c>
      <c r="G338" s="101">
        <v>100</v>
      </c>
      <c r="H338" s="101">
        <v>10</v>
      </c>
      <c r="I338" s="101"/>
      <c r="J338" s="101"/>
      <c r="K338" s="101">
        <f t="shared" si="10"/>
        <v>282</v>
      </c>
      <c r="L338" s="101">
        <v>73</v>
      </c>
      <c r="M338" s="101">
        <v>200</v>
      </c>
    </row>
    <row r="339" spans="1:13" ht="24.95" customHeight="1" x14ac:dyDescent="0.15">
      <c r="A339" s="101"/>
      <c r="B339" s="101">
        <v>7</v>
      </c>
      <c r="C339" s="101" t="s">
        <v>1694</v>
      </c>
      <c r="D339" s="101" t="s">
        <v>6785</v>
      </c>
      <c r="E339" s="101">
        <v>216</v>
      </c>
      <c r="F339" s="101">
        <f t="shared" si="9"/>
        <v>36</v>
      </c>
      <c r="G339" s="101">
        <v>30</v>
      </c>
      <c r="H339" s="101">
        <v>6</v>
      </c>
      <c r="I339" s="101"/>
      <c r="J339" s="101"/>
      <c r="K339" s="101">
        <f t="shared" si="10"/>
        <v>180</v>
      </c>
      <c r="L339" s="101">
        <f>M339/3</f>
        <v>20</v>
      </c>
      <c r="M339" s="101">
        <v>60</v>
      </c>
    </row>
    <row r="340" spans="1:13" ht="24.95" customHeight="1" x14ac:dyDescent="0.15">
      <c r="A340" s="101"/>
      <c r="B340" s="101">
        <v>8</v>
      </c>
      <c r="C340" s="101" t="s">
        <v>1695</v>
      </c>
      <c r="D340" s="101" t="s">
        <v>6786</v>
      </c>
      <c r="E340" s="101">
        <v>2030</v>
      </c>
      <c r="F340" s="101">
        <f t="shared" si="9"/>
        <v>130</v>
      </c>
      <c r="G340" s="101">
        <v>100</v>
      </c>
      <c r="H340" s="101">
        <v>30</v>
      </c>
      <c r="I340" s="101"/>
      <c r="J340" s="101"/>
      <c r="K340" s="101">
        <f t="shared" si="10"/>
        <v>1900</v>
      </c>
      <c r="L340" s="101">
        <v>36</v>
      </c>
      <c r="M340" s="101">
        <v>103</v>
      </c>
    </row>
    <row r="341" spans="1:13" ht="24.95" customHeight="1" x14ac:dyDescent="0.15">
      <c r="A341" s="101"/>
      <c r="B341" s="101">
        <v>9</v>
      </c>
      <c r="C341" s="101" t="s">
        <v>1696</v>
      </c>
      <c r="D341" s="101" t="s">
        <v>6787</v>
      </c>
      <c r="E341" s="101">
        <v>1220</v>
      </c>
      <c r="F341" s="101">
        <f t="shared" si="9"/>
        <v>120</v>
      </c>
      <c r="G341" s="101">
        <v>100</v>
      </c>
      <c r="H341" s="101">
        <v>20</v>
      </c>
      <c r="I341" s="101"/>
      <c r="J341" s="101"/>
      <c r="K341" s="101">
        <f t="shared" si="10"/>
        <v>1100</v>
      </c>
      <c r="L341" s="101">
        <f>M341/3</f>
        <v>120</v>
      </c>
      <c r="M341" s="101">
        <v>360</v>
      </c>
    </row>
    <row r="342" spans="1:13" ht="24.95" customHeight="1" x14ac:dyDescent="0.15">
      <c r="A342" s="101"/>
      <c r="B342" s="101">
        <v>10</v>
      </c>
      <c r="C342" s="101" t="s">
        <v>1697</v>
      </c>
      <c r="D342" s="101" t="s">
        <v>6788</v>
      </c>
      <c r="E342" s="101">
        <v>456</v>
      </c>
      <c r="F342" s="101">
        <f t="shared" si="9"/>
        <v>86</v>
      </c>
      <c r="G342" s="101">
        <v>80</v>
      </c>
      <c r="H342" s="101">
        <v>6</v>
      </c>
      <c r="I342" s="101"/>
      <c r="J342" s="101"/>
      <c r="K342" s="101">
        <f t="shared" si="10"/>
        <v>370</v>
      </c>
      <c r="L342" s="101">
        <v>195</v>
      </c>
      <c r="M342" s="101">
        <v>520</v>
      </c>
    </row>
    <row r="343" spans="1:13" ht="24.95" customHeight="1" x14ac:dyDescent="0.15">
      <c r="A343" s="101"/>
      <c r="B343" s="101">
        <v>11</v>
      </c>
      <c r="C343" s="101" t="s">
        <v>1698</v>
      </c>
      <c r="D343" s="101" t="s">
        <v>6789</v>
      </c>
      <c r="E343" s="101">
        <v>306</v>
      </c>
      <c r="F343" s="101">
        <f t="shared" si="9"/>
        <v>106</v>
      </c>
      <c r="G343" s="101">
        <v>100</v>
      </c>
      <c r="H343" s="101">
        <v>6</v>
      </c>
      <c r="I343" s="101"/>
      <c r="J343" s="101"/>
      <c r="K343" s="101">
        <f t="shared" si="10"/>
        <v>200</v>
      </c>
      <c r="L343" s="101">
        <f>M343/3</f>
        <v>130</v>
      </c>
      <c r="M343" s="101">
        <v>390</v>
      </c>
    </row>
    <row r="344" spans="1:13" ht="24.95" customHeight="1" x14ac:dyDescent="0.15">
      <c r="A344" s="101"/>
      <c r="B344" s="101">
        <v>12</v>
      </c>
      <c r="C344" s="101" t="s">
        <v>1699</v>
      </c>
      <c r="D344" s="101" t="s">
        <v>6790</v>
      </c>
      <c r="E344" s="101">
        <v>366</v>
      </c>
      <c r="F344" s="101">
        <f t="shared" si="9"/>
        <v>106</v>
      </c>
      <c r="G344" s="101">
        <v>100</v>
      </c>
      <c r="H344" s="101">
        <v>6</v>
      </c>
      <c r="I344" s="101"/>
      <c r="J344" s="101"/>
      <c r="K344" s="101">
        <f t="shared" si="10"/>
        <v>260</v>
      </c>
      <c r="L344" s="101">
        <v>43</v>
      </c>
      <c r="M344" s="101">
        <v>103</v>
      </c>
    </row>
    <row r="345" spans="1:13" ht="24.95" customHeight="1" x14ac:dyDescent="0.15">
      <c r="A345" s="101"/>
      <c r="B345" s="101">
        <v>13</v>
      </c>
      <c r="C345" s="101" t="s">
        <v>1700</v>
      </c>
      <c r="D345" s="101" t="s">
        <v>6791</v>
      </c>
      <c r="E345" s="101">
        <v>395</v>
      </c>
      <c r="F345" s="101">
        <f t="shared" si="9"/>
        <v>105</v>
      </c>
      <c r="G345" s="101">
        <v>100</v>
      </c>
      <c r="H345" s="101">
        <v>5</v>
      </c>
      <c r="I345" s="101"/>
      <c r="J345" s="101"/>
      <c r="K345" s="101">
        <f t="shared" si="10"/>
        <v>290</v>
      </c>
      <c r="L345" s="101">
        <v>53</v>
      </c>
      <c r="M345" s="101">
        <v>137</v>
      </c>
    </row>
    <row r="346" spans="1:13" ht="24.95" customHeight="1" x14ac:dyDescent="0.15">
      <c r="A346" s="101"/>
      <c r="B346" s="101">
        <v>14</v>
      </c>
      <c r="C346" s="101" t="s">
        <v>1701</v>
      </c>
      <c r="D346" s="101" t="s">
        <v>6792</v>
      </c>
      <c r="E346" s="101">
        <v>1116</v>
      </c>
      <c r="F346" s="101">
        <f t="shared" si="9"/>
        <v>216</v>
      </c>
      <c r="G346" s="101">
        <v>200</v>
      </c>
      <c r="H346" s="101">
        <v>16</v>
      </c>
      <c r="I346" s="101"/>
      <c r="J346" s="101"/>
      <c r="K346" s="101">
        <f t="shared" si="10"/>
        <v>900</v>
      </c>
      <c r="L346" s="101">
        <v>77</v>
      </c>
      <c r="M346" s="101">
        <v>196</v>
      </c>
    </row>
    <row r="347" spans="1:13" ht="24.95" customHeight="1" x14ac:dyDescent="0.15">
      <c r="A347" s="101" t="s">
        <v>1505</v>
      </c>
      <c r="B347" s="101">
        <v>78</v>
      </c>
      <c r="C347" s="101"/>
      <c r="D347" s="101"/>
      <c r="E347" s="101">
        <f>SUM(E348:E425)</f>
        <v>12841.579999999998</v>
      </c>
      <c r="F347" s="101">
        <f>SUM(F348:F425)</f>
        <v>8847.34</v>
      </c>
      <c r="G347" s="101">
        <f>SUM(G348:G425)</f>
        <v>8847.34</v>
      </c>
      <c r="H347" s="101"/>
      <c r="I347" s="101"/>
      <c r="J347" s="101"/>
      <c r="K347" s="101">
        <f>SUM(K348:K425)</f>
        <v>3994.2400000000002</v>
      </c>
      <c r="L347" s="101">
        <f>SUM(L348:L425)</f>
        <v>4072</v>
      </c>
      <c r="M347" s="101">
        <f>SUM(M348:M425)</f>
        <v>14024</v>
      </c>
    </row>
    <row r="348" spans="1:13" ht="24.95" customHeight="1" x14ac:dyDescent="0.15">
      <c r="A348" s="101"/>
      <c r="B348" s="101">
        <v>1</v>
      </c>
      <c r="C348" s="101" t="s">
        <v>1562</v>
      </c>
      <c r="D348" s="101" t="s">
        <v>1563</v>
      </c>
      <c r="E348" s="101">
        <v>130</v>
      </c>
      <c r="F348" s="101">
        <v>50</v>
      </c>
      <c r="G348" s="101">
        <v>50</v>
      </c>
      <c r="H348" s="101"/>
      <c r="I348" s="101"/>
      <c r="J348" s="101"/>
      <c r="K348" s="101">
        <v>80</v>
      </c>
      <c r="L348" s="101">
        <v>60</v>
      </c>
      <c r="M348" s="101">
        <v>181</v>
      </c>
    </row>
    <row r="349" spans="1:13" ht="24.95" customHeight="1" x14ac:dyDescent="0.15">
      <c r="A349" s="101"/>
      <c r="B349" s="101">
        <v>2</v>
      </c>
      <c r="C349" s="101" t="s">
        <v>1564</v>
      </c>
      <c r="D349" s="101" t="s">
        <v>1565</v>
      </c>
      <c r="E349" s="101">
        <v>15.64</v>
      </c>
      <c r="F349" s="101">
        <v>15.64</v>
      </c>
      <c r="G349" s="101">
        <v>15.64</v>
      </c>
      <c r="H349" s="101"/>
      <c r="I349" s="101"/>
      <c r="J349" s="101"/>
      <c r="K349" s="101"/>
      <c r="L349" s="101">
        <v>8</v>
      </c>
      <c r="M349" s="101">
        <v>25</v>
      </c>
    </row>
    <row r="350" spans="1:13" ht="24.95" customHeight="1" x14ac:dyDescent="0.15">
      <c r="A350" s="101"/>
      <c r="B350" s="101">
        <v>3</v>
      </c>
      <c r="C350" s="101" t="s">
        <v>1566</v>
      </c>
      <c r="D350" s="101" t="s">
        <v>1567</v>
      </c>
      <c r="E350" s="101">
        <v>207.5</v>
      </c>
      <c r="F350" s="101">
        <v>207.5</v>
      </c>
      <c r="G350" s="101">
        <v>207.5</v>
      </c>
      <c r="H350" s="101"/>
      <c r="I350" s="101"/>
      <c r="J350" s="101"/>
      <c r="K350" s="101"/>
      <c r="L350" s="101">
        <v>50</v>
      </c>
      <c r="M350" s="101">
        <v>150</v>
      </c>
    </row>
    <row r="351" spans="1:13" ht="24.95" customHeight="1" x14ac:dyDescent="0.15">
      <c r="A351" s="101"/>
      <c r="B351" s="101">
        <v>4</v>
      </c>
      <c r="C351" s="101" t="s">
        <v>1568</v>
      </c>
      <c r="D351" s="101" t="s">
        <v>1569</v>
      </c>
      <c r="E351" s="101">
        <v>25</v>
      </c>
      <c r="F351" s="101">
        <v>25</v>
      </c>
      <c r="G351" s="101">
        <v>25</v>
      </c>
      <c r="H351" s="101"/>
      <c r="I351" s="101"/>
      <c r="J351" s="101"/>
      <c r="K351" s="101"/>
      <c r="L351" s="101">
        <v>14</v>
      </c>
      <c r="M351" s="101" t="s">
        <v>1570</v>
      </c>
    </row>
    <row r="352" spans="1:13" ht="24.95" customHeight="1" x14ac:dyDescent="0.15">
      <c r="A352" s="101"/>
      <c r="B352" s="101">
        <v>5</v>
      </c>
      <c r="C352" s="101" t="s">
        <v>1571</v>
      </c>
      <c r="D352" s="101" t="s">
        <v>1572</v>
      </c>
      <c r="E352" s="101">
        <v>70</v>
      </c>
      <c r="F352" s="101">
        <v>70</v>
      </c>
      <c r="G352" s="101">
        <v>70</v>
      </c>
      <c r="H352" s="101"/>
      <c r="I352" s="101"/>
      <c r="J352" s="101"/>
      <c r="K352" s="101"/>
      <c r="L352" s="101">
        <v>167</v>
      </c>
      <c r="M352" s="101">
        <v>505</v>
      </c>
    </row>
    <row r="353" spans="1:13" ht="24.95" customHeight="1" x14ac:dyDescent="0.15">
      <c r="A353" s="101"/>
      <c r="B353" s="101">
        <v>6</v>
      </c>
      <c r="C353" s="101" t="s">
        <v>1573</v>
      </c>
      <c r="D353" s="101" t="s">
        <v>1574</v>
      </c>
      <c r="E353" s="101">
        <v>750</v>
      </c>
      <c r="F353" s="101">
        <v>750</v>
      </c>
      <c r="G353" s="101">
        <v>750</v>
      </c>
      <c r="H353" s="101"/>
      <c r="I353" s="101"/>
      <c r="J353" s="101"/>
      <c r="K353" s="101"/>
      <c r="L353" s="101">
        <v>167</v>
      </c>
      <c r="M353" s="101">
        <v>500</v>
      </c>
    </row>
    <row r="354" spans="1:13" ht="22.5" x14ac:dyDescent="0.15">
      <c r="A354" s="101"/>
      <c r="B354" s="101">
        <v>7</v>
      </c>
      <c r="C354" s="101" t="s">
        <v>1575</v>
      </c>
      <c r="D354" s="101" t="s">
        <v>1576</v>
      </c>
      <c r="E354" s="101">
        <v>510</v>
      </c>
      <c r="F354" s="101">
        <v>510</v>
      </c>
      <c r="G354" s="101">
        <v>510</v>
      </c>
      <c r="H354" s="101"/>
      <c r="I354" s="101"/>
      <c r="J354" s="101"/>
      <c r="K354" s="101"/>
      <c r="L354" s="101">
        <v>290</v>
      </c>
      <c r="M354" s="101">
        <v>869</v>
      </c>
    </row>
    <row r="355" spans="1:13" ht="24.95" customHeight="1" x14ac:dyDescent="0.15">
      <c r="A355" s="101"/>
      <c r="B355" s="101">
        <v>8</v>
      </c>
      <c r="C355" s="101" t="s">
        <v>1577</v>
      </c>
      <c r="D355" s="101" t="s">
        <v>1578</v>
      </c>
      <c r="E355" s="101">
        <v>380</v>
      </c>
      <c r="F355" s="101">
        <v>380</v>
      </c>
      <c r="G355" s="101">
        <v>380</v>
      </c>
      <c r="H355" s="101"/>
      <c r="I355" s="101"/>
      <c r="J355" s="101"/>
      <c r="K355" s="101"/>
      <c r="L355" s="101">
        <v>100</v>
      </c>
      <c r="M355" s="101">
        <v>300</v>
      </c>
    </row>
    <row r="356" spans="1:13" ht="24.95" customHeight="1" x14ac:dyDescent="0.15">
      <c r="A356" s="101"/>
      <c r="B356" s="101">
        <v>9</v>
      </c>
      <c r="C356" s="101" t="s">
        <v>1579</v>
      </c>
      <c r="D356" s="101" t="s">
        <v>1580</v>
      </c>
      <c r="E356" s="101">
        <v>200</v>
      </c>
      <c r="F356" s="101">
        <v>200</v>
      </c>
      <c r="G356" s="101">
        <v>200</v>
      </c>
      <c r="H356" s="101"/>
      <c r="I356" s="101"/>
      <c r="J356" s="101"/>
      <c r="K356" s="101"/>
      <c r="L356" s="101">
        <v>50</v>
      </c>
      <c r="M356" s="101">
        <v>136</v>
      </c>
    </row>
    <row r="357" spans="1:13" ht="24.95" customHeight="1" x14ac:dyDescent="0.15">
      <c r="A357" s="101"/>
      <c r="B357" s="101">
        <v>10</v>
      </c>
      <c r="C357" s="101" t="s">
        <v>1581</v>
      </c>
      <c r="D357" s="101" t="s">
        <v>1582</v>
      </c>
      <c r="E357" s="101">
        <v>202</v>
      </c>
      <c r="F357" s="101">
        <v>202</v>
      </c>
      <c r="G357" s="101">
        <v>202</v>
      </c>
      <c r="H357" s="101"/>
      <c r="I357" s="101"/>
      <c r="J357" s="101"/>
      <c r="K357" s="101"/>
      <c r="L357" s="101">
        <v>200</v>
      </c>
      <c r="M357" s="101">
        <v>769</v>
      </c>
    </row>
    <row r="358" spans="1:13" ht="24.95" customHeight="1" x14ac:dyDescent="0.15">
      <c r="A358" s="101"/>
      <c r="B358" s="101">
        <v>11</v>
      </c>
      <c r="C358" s="101" t="s">
        <v>1583</v>
      </c>
      <c r="D358" s="101" t="s">
        <v>1584</v>
      </c>
      <c r="E358" s="101">
        <v>400</v>
      </c>
      <c r="F358" s="101">
        <v>400</v>
      </c>
      <c r="G358" s="101">
        <v>400</v>
      </c>
      <c r="H358" s="101"/>
      <c r="I358" s="101"/>
      <c r="J358" s="101"/>
      <c r="K358" s="101"/>
      <c r="L358" s="101">
        <v>73</v>
      </c>
      <c r="M358" s="101">
        <v>220</v>
      </c>
    </row>
    <row r="359" spans="1:13" ht="24.95" customHeight="1" x14ac:dyDescent="0.15">
      <c r="A359" s="101"/>
      <c r="B359" s="101">
        <v>12</v>
      </c>
      <c r="C359" s="101" t="s">
        <v>1585</v>
      </c>
      <c r="D359" s="101" t="s">
        <v>1586</v>
      </c>
      <c r="E359" s="101">
        <v>100</v>
      </c>
      <c r="F359" s="101">
        <v>50</v>
      </c>
      <c r="G359" s="101">
        <v>50</v>
      </c>
      <c r="H359" s="101"/>
      <c r="I359" s="101"/>
      <c r="J359" s="101"/>
      <c r="K359" s="101">
        <v>50</v>
      </c>
      <c r="L359" s="101">
        <v>37</v>
      </c>
      <c r="M359" s="101">
        <v>111</v>
      </c>
    </row>
    <row r="360" spans="1:13" ht="24.95" customHeight="1" x14ac:dyDescent="0.15">
      <c r="A360" s="101"/>
      <c r="B360" s="101">
        <v>13</v>
      </c>
      <c r="C360" s="101" t="s">
        <v>1587</v>
      </c>
      <c r="D360" s="101" t="s">
        <v>1588</v>
      </c>
      <c r="E360" s="101">
        <v>30</v>
      </c>
      <c r="F360" s="101">
        <v>20</v>
      </c>
      <c r="G360" s="101">
        <v>20</v>
      </c>
      <c r="H360" s="101"/>
      <c r="I360" s="101"/>
      <c r="J360" s="101"/>
      <c r="K360" s="101">
        <v>10</v>
      </c>
      <c r="L360" s="101">
        <v>32</v>
      </c>
      <c r="M360" s="101">
        <v>95</v>
      </c>
    </row>
    <row r="361" spans="1:13" ht="24.95" customHeight="1" x14ac:dyDescent="0.15">
      <c r="A361" s="101"/>
      <c r="B361" s="101">
        <v>14</v>
      </c>
      <c r="C361" s="101" t="s">
        <v>1589</v>
      </c>
      <c r="D361" s="101" t="s">
        <v>1590</v>
      </c>
      <c r="E361" s="101">
        <v>49</v>
      </c>
      <c r="F361" s="101">
        <v>49</v>
      </c>
      <c r="G361" s="101">
        <v>49</v>
      </c>
      <c r="H361" s="101"/>
      <c r="I361" s="101"/>
      <c r="J361" s="101"/>
      <c r="K361" s="101"/>
      <c r="L361" s="101">
        <v>48</v>
      </c>
      <c r="M361" s="101">
        <v>145</v>
      </c>
    </row>
    <row r="362" spans="1:13" ht="24.95" customHeight="1" x14ac:dyDescent="0.15">
      <c r="A362" s="101"/>
      <c r="B362" s="101">
        <v>15</v>
      </c>
      <c r="C362" s="101" t="s">
        <v>1591</v>
      </c>
      <c r="D362" s="101" t="s">
        <v>1592</v>
      </c>
      <c r="E362" s="101">
        <v>200</v>
      </c>
      <c r="F362" s="101">
        <v>200</v>
      </c>
      <c r="G362" s="101">
        <v>200</v>
      </c>
      <c r="H362" s="101"/>
      <c r="I362" s="101"/>
      <c r="J362" s="101"/>
      <c r="K362" s="101"/>
      <c r="L362" s="101">
        <v>32</v>
      </c>
      <c r="M362" s="101">
        <v>96</v>
      </c>
    </row>
    <row r="363" spans="1:13" ht="24.95" customHeight="1" x14ac:dyDescent="0.15">
      <c r="A363" s="101"/>
      <c r="B363" s="101">
        <v>16</v>
      </c>
      <c r="C363" s="101" t="s">
        <v>1593</v>
      </c>
      <c r="D363" s="101" t="s">
        <v>1594</v>
      </c>
      <c r="E363" s="101">
        <v>20</v>
      </c>
      <c r="F363" s="101">
        <v>20</v>
      </c>
      <c r="G363" s="101">
        <v>20</v>
      </c>
      <c r="H363" s="101"/>
      <c r="I363" s="101"/>
      <c r="J363" s="101"/>
      <c r="K363" s="101"/>
      <c r="L363" s="101">
        <v>34</v>
      </c>
      <c r="M363" s="101">
        <v>100</v>
      </c>
    </row>
    <row r="364" spans="1:13" ht="24.95" customHeight="1" x14ac:dyDescent="0.15">
      <c r="A364" s="101"/>
      <c r="B364" s="101">
        <v>17</v>
      </c>
      <c r="C364" s="101" t="s">
        <v>1595</v>
      </c>
      <c r="D364" s="101" t="s">
        <v>1596</v>
      </c>
      <c r="E364" s="101">
        <v>50</v>
      </c>
      <c r="F364" s="101">
        <v>50</v>
      </c>
      <c r="G364" s="101">
        <v>50</v>
      </c>
      <c r="H364" s="101"/>
      <c r="I364" s="101"/>
      <c r="J364" s="101"/>
      <c r="K364" s="101"/>
      <c r="L364" s="101">
        <v>26</v>
      </c>
      <c r="M364" s="101">
        <v>78</v>
      </c>
    </row>
    <row r="365" spans="1:13" ht="24.95" customHeight="1" x14ac:dyDescent="0.15">
      <c r="A365" s="101"/>
      <c r="B365" s="101">
        <v>18</v>
      </c>
      <c r="C365" s="101" t="s">
        <v>1597</v>
      </c>
      <c r="D365" s="101" t="s">
        <v>1598</v>
      </c>
      <c r="E365" s="101">
        <v>60</v>
      </c>
      <c r="F365" s="101">
        <v>60</v>
      </c>
      <c r="G365" s="101">
        <v>60</v>
      </c>
      <c r="H365" s="101"/>
      <c r="I365" s="101"/>
      <c r="J365" s="101"/>
      <c r="K365" s="101"/>
      <c r="L365" s="101">
        <v>34</v>
      </c>
      <c r="M365" s="101">
        <v>100</v>
      </c>
    </row>
    <row r="366" spans="1:13" ht="24.95" customHeight="1" x14ac:dyDescent="0.15">
      <c r="A366" s="101"/>
      <c r="B366" s="101">
        <v>19</v>
      </c>
      <c r="C366" s="101" t="s">
        <v>1599</v>
      </c>
      <c r="D366" s="101" t="s">
        <v>1600</v>
      </c>
      <c r="E366" s="101">
        <v>30.44</v>
      </c>
      <c r="F366" s="101">
        <v>15</v>
      </c>
      <c r="G366" s="101">
        <v>15</v>
      </c>
      <c r="H366" s="101"/>
      <c r="I366" s="101"/>
      <c r="J366" s="101"/>
      <c r="K366" s="101">
        <v>15.44</v>
      </c>
      <c r="L366" s="101">
        <v>7</v>
      </c>
      <c r="M366" s="101">
        <v>20</v>
      </c>
    </row>
    <row r="367" spans="1:13" ht="24.95" customHeight="1" x14ac:dyDescent="0.15">
      <c r="A367" s="101"/>
      <c r="B367" s="101">
        <v>20</v>
      </c>
      <c r="C367" s="101" t="s">
        <v>1601</v>
      </c>
      <c r="D367" s="101" t="s">
        <v>1602</v>
      </c>
      <c r="E367" s="101">
        <v>500</v>
      </c>
      <c r="F367" s="101">
        <v>100</v>
      </c>
      <c r="G367" s="101">
        <v>100</v>
      </c>
      <c r="H367" s="101"/>
      <c r="I367" s="101"/>
      <c r="J367" s="101"/>
      <c r="K367" s="101">
        <v>400</v>
      </c>
      <c r="L367" s="101">
        <v>40</v>
      </c>
      <c r="M367" s="101">
        <v>120</v>
      </c>
    </row>
    <row r="368" spans="1:13" ht="24.95" customHeight="1" x14ac:dyDescent="0.15">
      <c r="A368" s="101"/>
      <c r="B368" s="101">
        <v>21</v>
      </c>
      <c r="C368" s="101" t="s">
        <v>1603</v>
      </c>
      <c r="D368" s="101" t="s">
        <v>1604</v>
      </c>
      <c r="E368" s="101">
        <v>25.2</v>
      </c>
      <c r="F368" s="101">
        <v>25.2</v>
      </c>
      <c r="G368" s="101">
        <v>25.2</v>
      </c>
      <c r="H368" s="101"/>
      <c r="I368" s="101"/>
      <c r="J368" s="101"/>
      <c r="K368" s="101"/>
      <c r="L368" s="101">
        <v>81</v>
      </c>
      <c r="M368" s="101">
        <v>243</v>
      </c>
    </row>
    <row r="369" spans="1:13" ht="24.95" customHeight="1" x14ac:dyDescent="0.15">
      <c r="A369" s="101"/>
      <c r="B369" s="101">
        <v>22</v>
      </c>
      <c r="C369" s="101" t="s">
        <v>1605</v>
      </c>
      <c r="D369" s="101" t="s">
        <v>1606</v>
      </c>
      <c r="E369" s="101">
        <v>30</v>
      </c>
      <c r="F369" s="101">
        <v>16</v>
      </c>
      <c r="G369" s="101">
        <v>16</v>
      </c>
      <c r="H369" s="101"/>
      <c r="I369" s="101"/>
      <c r="J369" s="101"/>
      <c r="K369" s="101">
        <v>14</v>
      </c>
      <c r="L369" s="101">
        <v>34</v>
      </c>
      <c r="M369" s="101">
        <v>104</v>
      </c>
    </row>
    <row r="370" spans="1:13" ht="24.95" customHeight="1" x14ac:dyDescent="0.15">
      <c r="A370" s="101"/>
      <c r="B370" s="101">
        <v>23</v>
      </c>
      <c r="C370" s="101" t="s">
        <v>1607</v>
      </c>
      <c r="D370" s="101" t="s">
        <v>1608</v>
      </c>
      <c r="E370" s="101">
        <v>10</v>
      </c>
      <c r="F370" s="101">
        <v>10</v>
      </c>
      <c r="G370" s="101">
        <v>10</v>
      </c>
      <c r="H370" s="101"/>
      <c r="I370" s="101"/>
      <c r="J370" s="101"/>
      <c r="K370" s="101"/>
      <c r="L370" s="101">
        <v>34</v>
      </c>
      <c r="M370" s="101">
        <v>104</v>
      </c>
    </row>
    <row r="371" spans="1:13" ht="24.95" customHeight="1" x14ac:dyDescent="0.15">
      <c r="A371" s="101"/>
      <c r="B371" s="101">
        <v>24</v>
      </c>
      <c r="C371" s="101" t="s">
        <v>1609</v>
      </c>
      <c r="D371" s="101" t="s">
        <v>1610</v>
      </c>
      <c r="E371" s="101">
        <v>180</v>
      </c>
      <c r="F371" s="101">
        <v>15</v>
      </c>
      <c r="G371" s="101">
        <v>15</v>
      </c>
      <c r="H371" s="101"/>
      <c r="I371" s="101"/>
      <c r="J371" s="101"/>
      <c r="K371" s="101">
        <v>165</v>
      </c>
      <c r="L371" s="101">
        <v>264</v>
      </c>
      <c r="M371" s="101">
        <v>792</v>
      </c>
    </row>
    <row r="372" spans="1:13" ht="24.95" customHeight="1" x14ac:dyDescent="0.15">
      <c r="A372" s="101"/>
      <c r="B372" s="101">
        <v>25</v>
      </c>
      <c r="C372" s="101" t="s">
        <v>1611</v>
      </c>
      <c r="D372" s="101" t="s">
        <v>1493</v>
      </c>
      <c r="E372" s="101">
        <v>50</v>
      </c>
      <c r="F372" s="101">
        <v>50</v>
      </c>
      <c r="G372" s="101">
        <v>50</v>
      </c>
      <c r="H372" s="101"/>
      <c r="I372" s="101"/>
      <c r="J372" s="101"/>
      <c r="K372" s="101"/>
      <c r="L372" s="101">
        <v>100</v>
      </c>
      <c r="M372" s="101">
        <v>312</v>
      </c>
    </row>
    <row r="373" spans="1:13" ht="24.95" customHeight="1" x14ac:dyDescent="0.15">
      <c r="A373" s="101"/>
      <c r="B373" s="101">
        <v>26</v>
      </c>
      <c r="C373" s="101" t="s">
        <v>1612</v>
      </c>
      <c r="D373" s="101" t="s">
        <v>1493</v>
      </c>
      <c r="E373" s="101">
        <v>50</v>
      </c>
      <c r="F373" s="101">
        <v>50</v>
      </c>
      <c r="G373" s="101">
        <v>50</v>
      </c>
      <c r="H373" s="101"/>
      <c r="I373" s="101"/>
      <c r="J373" s="101"/>
      <c r="K373" s="101"/>
      <c r="L373" s="101">
        <v>100</v>
      </c>
      <c r="M373" s="101">
        <v>312</v>
      </c>
    </row>
    <row r="374" spans="1:13" ht="24.95" customHeight="1" x14ac:dyDescent="0.15">
      <c r="A374" s="101"/>
      <c r="B374" s="101">
        <v>27</v>
      </c>
      <c r="C374" s="101" t="s">
        <v>1613</v>
      </c>
      <c r="D374" s="101" t="s">
        <v>1490</v>
      </c>
      <c r="E374" s="101">
        <v>25</v>
      </c>
      <c r="F374" s="101">
        <v>25</v>
      </c>
      <c r="G374" s="101">
        <v>25</v>
      </c>
      <c r="H374" s="101"/>
      <c r="I374" s="101"/>
      <c r="J374" s="101"/>
      <c r="K374" s="101"/>
      <c r="L374" s="101">
        <v>50</v>
      </c>
      <c r="M374" s="101">
        <v>133</v>
      </c>
    </row>
    <row r="375" spans="1:13" ht="33.75" x14ac:dyDescent="0.15">
      <c r="A375" s="101"/>
      <c r="B375" s="101">
        <v>28</v>
      </c>
      <c r="C375" s="101" t="s">
        <v>1614</v>
      </c>
      <c r="D375" s="101" t="s">
        <v>1615</v>
      </c>
      <c r="E375" s="101">
        <v>200</v>
      </c>
      <c r="F375" s="101">
        <v>10</v>
      </c>
      <c r="G375" s="101">
        <v>10</v>
      </c>
      <c r="H375" s="101"/>
      <c r="I375" s="101"/>
      <c r="J375" s="101"/>
      <c r="K375" s="101">
        <v>190</v>
      </c>
      <c r="L375" s="101">
        <v>13</v>
      </c>
      <c r="M375" s="101">
        <v>39</v>
      </c>
    </row>
    <row r="376" spans="1:13" ht="24.95" customHeight="1" x14ac:dyDescent="0.15">
      <c r="A376" s="101"/>
      <c r="B376" s="101">
        <v>29</v>
      </c>
      <c r="C376" s="101" t="s">
        <v>1702</v>
      </c>
      <c r="D376" s="101" t="s">
        <v>6793</v>
      </c>
      <c r="E376" s="101">
        <v>820</v>
      </c>
      <c r="F376" s="101">
        <v>600</v>
      </c>
      <c r="G376" s="101">
        <v>600</v>
      </c>
      <c r="H376" s="101"/>
      <c r="I376" s="101"/>
      <c r="J376" s="101"/>
      <c r="K376" s="101">
        <f t="shared" ref="K376:K408" si="11">E376-G376</f>
        <v>220</v>
      </c>
      <c r="L376" s="101">
        <f>M376/4</f>
        <v>100</v>
      </c>
      <c r="M376" s="101">
        <v>400</v>
      </c>
    </row>
    <row r="377" spans="1:13" ht="24.95" customHeight="1" x14ac:dyDescent="0.15">
      <c r="A377" s="101"/>
      <c r="B377" s="101">
        <v>30</v>
      </c>
      <c r="C377" s="101" t="s">
        <v>1703</v>
      </c>
      <c r="D377" s="101" t="s">
        <v>1752</v>
      </c>
      <c r="E377" s="60">
        <v>11</v>
      </c>
      <c r="F377" s="101">
        <v>6</v>
      </c>
      <c r="G377" s="101">
        <v>6</v>
      </c>
      <c r="H377" s="101"/>
      <c r="I377" s="101"/>
      <c r="J377" s="101"/>
      <c r="K377" s="101">
        <f t="shared" si="11"/>
        <v>5</v>
      </c>
      <c r="L377" s="101">
        <v>3</v>
      </c>
      <c r="M377" s="101">
        <v>11</v>
      </c>
    </row>
    <row r="378" spans="1:13" ht="24.95" customHeight="1" x14ac:dyDescent="0.15">
      <c r="A378" s="101"/>
      <c r="B378" s="101">
        <v>31</v>
      </c>
      <c r="C378" s="101" t="s">
        <v>1704</v>
      </c>
      <c r="D378" s="101" t="s">
        <v>6794</v>
      </c>
      <c r="E378" s="101">
        <v>300</v>
      </c>
      <c r="F378" s="101">
        <v>180</v>
      </c>
      <c r="G378" s="101">
        <v>180</v>
      </c>
      <c r="H378" s="101"/>
      <c r="I378" s="101"/>
      <c r="J378" s="101"/>
      <c r="K378" s="101">
        <f t="shared" si="11"/>
        <v>120</v>
      </c>
      <c r="L378" s="101">
        <v>29</v>
      </c>
      <c r="M378" s="101">
        <v>114</v>
      </c>
    </row>
    <row r="379" spans="1:13" ht="24.95" customHeight="1" x14ac:dyDescent="0.15">
      <c r="A379" s="101"/>
      <c r="B379" s="101">
        <v>32</v>
      </c>
      <c r="C379" s="101" t="s">
        <v>1705</v>
      </c>
      <c r="D379" s="101" t="s">
        <v>6795</v>
      </c>
      <c r="E379" s="101">
        <v>50</v>
      </c>
      <c r="F379" s="101">
        <v>30</v>
      </c>
      <c r="G379" s="101">
        <v>30</v>
      </c>
      <c r="H379" s="101"/>
      <c r="I379" s="101"/>
      <c r="J379" s="101"/>
      <c r="K379" s="101">
        <f t="shared" si="11"/>
        <v>20</v>
      </c>
      <c r="L379" s="101">
        <f>M379/4</f>
        <v>5</v>
      </c>
      <c r="M379" s="101">
        <v>20</v>
      </c>
    </row>
    <row r="380" spans="1:13" ht="24.95" customHeight="1" x14ac:dyDescent="0.15">
      <c r="A380" s="101"/>
      <c r="B380" s="101">
        <v>33</v>
      </c>
      <c r="C380" s="101" t="s">
        <v>1706</v>
      </c>
      <c r="D380" s="101" t="s">
        <v>6796</v>
      </c>
      <c r="E380" s="101">
        <v>184</v>
      </c>
      <c r="F380" s="101">
        <v>90</v>
      </c>
      <c r="G380" s="101">
        <v>90</v>
      </c>
      <c r="H380" s="101"/>
      <c r="I380" s="101"/>
      <c r="J380" s="101"/>
      <c r="K380" s="101">
        <f t="shared" si="11"/>
        <v>94</v>
      </c>
      <c r="L380" s="101">
        <v>4</v>
      </c>
      <c r="M380" s="101">
        <v>11</v>
      </c>
    </row>
    <row r="381" spans="1:13" ht="24.95" customHeight="1" x14ac:dyDescent="0.15">
      <c r="A381" s="101"/>
      <c r="B381" s="101">
        <v>34</v>
      </c>
      <c r="C381" s="101" t="s">
        <v>1707</v>
      </c>
      <c r="D381" s="101" t="s">
        <v>6797</v>
      </c>
      <c r="E381" s="101">
        <v>26</v>
      </c>
      <c r="F381" s="101">
        <v>13</v>
      </c>
      <c r="G381" s="101">
        <v>13</v>
      </c>
      <c r="H381" s="101"/>
      <c r="I381" s="101"/>
      <c r="J381" s="101"/>
      <c r="K381" s="101">
        <f t="shared" si="11"/>
        <v>13</v>
      </c>
      <c r="L381" s="101">
        <f>M381/4</f>
        <v>40</v>
      </c>
      <c r="M381" s="101">
        <v>160</v>
      </c>
    </row>
    <row r="382" spans="1:13" ht="24.95" customHeight="1" x14ac:dyDescent="0.15">
      <c r="A382" s="101"/>
      <c r="B382" s="101">
        <v>35</v>
      </c>
      <c r="C382" s="101" t="s">
        <v>1708</v>
      </c>
      <c r="D382" s="101" t="s">
        <v>6798</v>
      </c>
      <c r="E382" s="101">
        <v>260</v>
      </c>
      <c r="F382" s="101">
        <v>150</v>
      </c>
      <c r="G382" s="101">
        <v>150</v>
      </c>
      <c r="H382" s="101"/>
      <c r="I382" s="101"/>
      <c r="J382" s="101"/>
      <c r="K382" s="101">
        <f t="shared" si="11"/>
        <v>110</v>
      </c>
      <c r="L382" s="101">
        <v>23</v>
      </c>
      <c r="M382" s="101">
        <v>86</v>
      </c>
    </row>
    <row r="383" spans="1:13" ht="24.95" customHeight="1" x14ac:dyDescent="0.15">
      <c r="A383" s="101"/>
      <c r="B383" s="101">
        <v>36</v>
      </c>
      <c r="C383" s="101" t="s">
        <v>1709</v>
      </c>
      <c r="D383" s="101" t="s">
        <v>6798</v>
      </c>
      <c r="E383" s="101">
        <v>650</v>
      </c>
      <c r="F383" s="101">
        <v>480</v>
      </c>
      <c r="G383" s="101">
        <v>480</v>
      </c>
      <c r="H383" s="101"/>
      <c r="I383" s="101"/>
      <c r="J383" s="101"/>
      <c r="K383" s="101">
        <f t="shared" si="11"/>
        <v>170</v>
      </c>
      <c r="L383" s="101">
        <f>M383/4</f>
        <v>500</v>
      </c>
      <c r="M383" s="101">
        <v>2000</v>
      </c>
    </row>
    <row r="384" spans="1:13" ht="24.95" customHeight="1" x14ac:dyDescent="0.15">
      <c r="A384" s="101"/>
      <c r="B384" s="101">
        <v>37</v>
      </c>
      <c r="C384" s="101" t="s">
        <v>1710</v>
      </c>
      <c r="D384" s="101" t="s">
        <v>6798</v>
      </c>
      <c r="E384" s="101">
        <v>200</v>
      </c>
      <c r="F384" s="101">
        <v>150</v>
      </c>
      <c r="G384" s="101">
        <v>150</v>
      </c>
      <c r="H384" s="101"/>
      <c r="I384" s="101"/>
      <c r="J384" s="101"/>
      <c r="K384" s="101">
        <f t="shared" si="11"/>
        <v>50</v>
      </c>
      <c r="L384" s="101">
        <v>5</v>
      </c>
      <c r="M384" s="101">
        <v>19</v>
      </c>
    </row>
    <row r="385" spans="1:13" ht="24.95" customHeight="1" x14ac:dyDescent="0.15">
      <c r="A385" s="101"/>
      <c r="B385" s="101">
        <v>38</v>
      </c>
      <c r="C385" s="101" t="s">
        <v>1711</v>
      </c>
      <c r="D385" s="101" t="s">
        <v>6798</v>
      </c>
      <c r="E385" s="101">
        <v>60</v>
      </c>
      <c r="F385" s="101">
        <v>45</v>
      </c>
      <c r="G385" s="101">
        <v>45</v>
      </c>
      <c r="H385" s="101"/>
      <c r="I385" s="101"/>
      <c r="J385" s="101"/>
      <c r="K385" s="101">
        <f t="shared" si="11"/>
        <v>15</v>
      </c>
      <c r="L385" s="101">
        <f>M385/4</f>
        <v>3</v>
      </c>
      <c r="M385" s="101">
        <v>12</v>
      </c>
    </row>
    <row r="386" spans="1:13" ht="24.95" customHeight="1" x14ac:dyDescent="0.15">
      <c r="A386" s="101"/>
      <c r="B386" s="101">
        <v>39</v>
      </c>
      <c r="C386" s="101" t="s">
        <v>1712</v>
      </c>
      <c r="D386" s="101" t="s">
        <v>6799</v>
      </c>
      <c r="E386" s="101">
        <v>20</v>
      </c>
      <c r="F386" s="101">
        <v>15</v>
      </c>
      <c r="G386" s="101">
        <v>15</v>
      </c>
      <c r="H386" s="101"/>
      <c r="I386" s="101"/>
      <c r="J386" s="101"/>
      <c r="K386" s="101">
        <f t="shared" si="11"/>
        <v>5</v>
      </c>
      <c r="L386" s="101">
        <v>5</v>
      </c>
      <c r="M386" s="101">
        <v>10</v>
      </c>
    </row>
    <row r="387" spans="1:13" ht="24.95" customHeight="1" x14ac:dyDescent="0.15">
      <c r="A387" s="101"/>
      <c r="B387" s="101">
        <v>40</v>
      </c>
      <c r="C387" s="101" t="s">
        <v>1713</v>
      </c>
      <c r="D387" s="101" t="s">
        <v>6800</v>
      </c>
      <c r="E387" s="101">
        <v>66</v>
      </c>
      <c r="F387" s="101">
        <v>50</v>
      </c>
      <c r="G387" s="101">
        <v>50</v>
      </c>
      <c r="H387" s="101"/>
      <c r="I387" s="101"/>
      <c r="J387" s="101"/>
      <c r="K387" s="101">
        <f t="shared" si="11"/>
        <v>16</v>
      </c>
      <c r="L387" s="101">
        <v>8</v>
      </c>
      <c r="M387" s="101">
        <v>30</v>
      </c>
    </row>
    <row r="388" spans="1:13" ht="24.95" customHeight="1" x14ac:dyDescent="0.15">
      <c r="A388" s="101"/>
      <c r="B388" s="101">
        <v>41</v>
      </c>
      <c r="C388" s="101" t="s">
        <v>1714</v>
      </c>
      <c r="D388" s="101" t="s">
        <v>6801</v>
      </c>
      <c r="E388" s="101">
        <v>50</v>
      </c>
      <c r="F388" s="101">
        <v>35</v>
      </c>
      <c r="G388" s="101">
        <v>35</v>
      </c>
      <c r="H388" s="101"/>
      <c r="I388" s="101"/>
      <c r="J388" s="101"/>
      <c r="K388" s="101">
        <f t="shared" si="11"/>
        <v>15</v>
      </c>
      <c r="L388" s="101">
        <v>8</v>
      </c>
      <c r="M388" s="101">
        <v>30</v>
      </c>
    </row>
    <row r="389" spans="1:13" ht="24.95" customHeight="1" x14ac:dyDescent="0.15">
      <c r="A389" s="101"/>
      <c r="B389" s="101">
        <v>42</v>
      </c>
      <c r="C389" s="101" t="s">
        <v>1715</v>
      </c>
      <c r="D389" s="101" t="s">
        <v>6802</v>
      </c>
      <c r="E389" s="101">
        <v>35</v>
      </c>
      <c r="F389" s="101">
        <v>25</v>
      </c>
      <c r="G389" s="101">
        <v>25</v>
      </c>
      <c r="H389" s="101"/>
      <c r="I389" s="101"/>
      <c r="J389" s="101"/>
      <c r="K389" s="101">
        <f t="shared" si="11"/>
        <v>10</v>
      </c>
      <c r="L389" s="101">
        <f>M389/4</f>
        <v>5</v>
      </c>
      <c r="M389" s="101">
        <v>20</v>
      </c>
    </row>
    <row r="390" spans="1:13" ht="24.95" customHeight="1" x14ac:dyDescent="0.15">
      <c r="A390" s="101"/>
      <c r="B390" s="101">
        <v>43</v>
      </c>
      <c r="C390" s="101" t="s">
        <v>1716</v>
      </c>
      <c r="D390" s="101" t="s">
        <v>6802</v>
      </c>
      <c r="E390" s="101">
        <v>35</v>
      </c>
      <c r="F390" s="101">
        <v>25</v>
      </c>
      <c r="G390" s="101">
        <v>25</v>
      </c>
      <c r="H390" s="101"/>
      <c r="I390" s="101"/>
      <c r="J390" s="101"/>
      <c r="K390" s="101">
        <f t="shared" si="11"/>
        <v>10</v>
      </c>
      <c r="L390" s="101">
        <v>4</v>
      </c>
      <c r="M390" s="101">
        <v>10</v>
      </c>
    </row>
    <row r="391" spans="1:13" ht="24.95" customHeight="1" x14ac:dyDescent="0.15">
      <c r="A391" s="101"/>
      <c r="B391" s="101">
        <v>44</v>
      </c>
      <c r="C391" s="101" t="s">
        <v>1717</v>
      </c>
      <c r="D391" s="101" t="s">
        <v>6803</v>
      </c>
      <c r="E391" s="101">
        <v>100</v>
      </c>
      <c r="F391" s="101">
        <v>80</v>
      </c>
      <c r="G391" s="101">
        <v>80</v>
      </c>
      <c r="H391" s="101"/>
      <c r="I391" s="101"/>
      <c r="J391" s="101"/>
      <c r="K391" s="101">
        <f t="shared" si="11"/>
        <v>20</v>
      </c>
      <c r="L391" s="101">
        <f>M391/4</f>
        <v>75</v>
      </c>
      <c r="M391" s="101">
        <v>300</v>
      </c>
    </row>
    <row r="392" spans="1:13" ht="24.95" customHeight="1" x14ac:dyDescent="0.15">
      <c r="A392" s="101"/>
      <c r="B392" s="101">
        <v>45</v>
      </c>
      <c r="C392" s="101" t="s">
        <v>1718</v>
      </c>
      <c r="D392" s="101" t="s">
        <v>6803</v>
      </c>
      <c r="E392" s="101">
        <v>20</v>
      </c>
      <c r="F392" s="101">
        <v>12</v>
      </c>
      <c r="G392" s="101">
        <v>12</v>
      </c>
      <c r="H392" s="101"/>
      <c r="I392" s="101"/>
      <c r="J392" s="101"/>
      <c r="K392" s="101">
        <f t="shared" si="11"/>
        <v>8</v>
      </c>
      <c r="L392" s="101">
        <f>M392/4</f>
        <v>5</v>
      </c>
      <c r="M392" s="101">
        <v>20</v>
      </c>
    </row>
    <row r="393" spans="1:13" ht="24.95" customHeight="1" x14ac:dyDescent="0.15">
      <c r="A393" s="101"/>
      <c r="B393" s="101">
        <v>46</v>
      </c>
      <c r="C393" s="101" t="s">
        <v>1719</v>
      </c>
      <c r="D393" s="101" t="s">
        <v>6804</v>
      </c>
      <c r="E393" s="101">
        <v>568</v>
      </c>
      <c r="F393" s="101">
        <v>400</v>
      </c>
      <c r="G393" s="101">
        <v>400</v>
      </c>
      <c r="H393" s="101"/>
      <c r="I393" s="101"/>
      <c r="J393" s="101"/>
      <c r="K393" s="101">
        <f t="shared" si="11"/>
        <v>168</v>
      </c>
      <c r="L393" s="101">
        <f>M393/4</f>
        <v>500</v>
      </c>
      <c r="M393" s="101">
        <v>2000</v>
      </c>
    </row>
    <row r="394" spans="1:13" ht="24.95" customHeight="1" x14ac:dyDescent="0.15">
      <c r="A394" s="101"/>
      <c r="B394" s="101">
        <v>47</v>
      </c>
      <c r="C394" s="101" t="s">
        <v>1720</v>
      </c>
      <c r="D394" s="101" t="s">
        <v>6805</v>
      </c>
      <c r="E394" s="101">
        <v>90</v>
      </c>
      <c r="F394" s="101">
        <v>40</v>
      </c>
      <c r="G394" s="101">
        <v>40</v>
      </c>
      <c r="H394" s="101"/>
      <c r="I394" s="101"/>
      <c r="J394" s="101"/>
      <c r="K394" s="101">
        <f t="shared" si="11"/>
        <v>50</v>
      </c>
      <c r="L394" s="101">
        <v>6</v>
      </c>
      <c r="M394" s="101">
        <v>30</v>
      </c>
    </row>
    <row r="395" spans="1:13" ht="24.95" customHeight="1" x14ac:dyDescent="0.15">
      <c r="A395" s="101"/>
      <c r="B395" s="101">
        <v>48</v>
      </c>
      <c r="C395" s="101" t="s">
        <v>1721</v>
      </c>
      <c r="D395" s="101" t="s">
        <v>6805</v>
      </c>
      <c r="E395" s="101">
        <v>350</v>
      </c>
      <c r="F395" s="101">
        <v>230</v>
      </c>
      <c r="G395" s="101">
        <v>230</v>
      </c>
      <c r="H395" s="101"/>
      <c r="I395" s="101"/>
      <c r="J395" s="101"/>
      <c r="K395" s="101">
        <f t="shared" si="11"/>
        <v>120</v>
      </c>
      <c r="L395" s="101">
        <v>5</v>
      </c>
      <c r="M395" s="101">
        <v>18</v>
      </c>
    </row>
    <row r="396" spans="1:13" ht="24.95" customHeight="1" x14ac:dyDescent="0.15">
      <c r="A396" s="101"/>
      <c r="B396" s="101">
        <v>49</v>
      </c>
      <c r="C396" s="101" t="s">
        <v>1722</v>
      </c>
      <c r="D396" s="101" t="s">
        <v>6805</v>
      </c>
      <c r="E396" s="101">
        <v>56</v>
      </c>
      <c r="F396" s="101">
        <v>36</v>
      </c>
      <c r="G396" s="101">
        <v>36</v>
      </c>
      <c r="H396" s="101"/>
      <c r="I396" s="101"/>
      <c r="J396" s="101"/>
      <c r="K396" s="101">
        <f t="shared" si="11"/>
        <v>20</v>
      </c>
      <c r="L396" s="101">
        <v>15</v>
      </c>
      <c r="M396" s="101">
        <v>50</v>
      </c>
    </row>
    <row r="397" spans="1:13" ht="24.95" customHeight="1" x14ac:dyDescent="0.15">
      <c r="A397" s="101"/>
      <c r="B397" s="101">
        <v>50</v>
      </c>
      <c r="C397" s="101" t="s">
        <v>1723</v>
      </c>
      <c r="D397" s="101" t="s">
        <v>6805</v>
      </c>
      <c r="E397" s="101">
        <v>30</v>
      </c>
      <c r="F397" s="101">
        <v>20</v>
      </c>
      <c r="G397" s="101">
        <v>20</v>
      </c>
      <c r="H397" s="101"/>
      <c r="I397" s="101"/>
      <c r="J397" s="101"/>
      <c r="K397" s="101">
        <f t="shared" si="11"/>
        <v>10</v>
      </c>
      <c r="L397" s="101">
        <v>17</v>
      </c>
      <c r="M397" s="101">
        <v>50</v>
      </c>
    </row>
    <row r="398" spans="1:13" ht="24.95" customHeight="1" x14ac:dyDescent="0.15">
      <c r="A398" s="101"/>
      <c r="B398" s="101">
        <v>51</v>
      </c>
      <c r="C398" s="101" t="s">
        <v>1724</v>
      </c>
      <c r="D398" s="101" t="s">
        <v>6805</v>
      </c>
      <c r="E398" s="101">
        <v>500</v>
      </c>
      <c r="F398" s="101">
        <v>300</v>
      </c>
      <c r="G398" s="101">
        <v>300</v>
      </c>
      <c r="H398" s="101"/>
      <c r="I398" s="101"/>
      <c r="J398" s="101"/>
      <c r="K398" s="101">
        <f t="shared" si="11"/>
        <v>200</v>
      </c>
      <c r="L398" s="101">
        <v>243</v>
      </c>
      <c r="M398" s="101">
        <v>930</v>
      </c>
    </row>
    <row r="399" spans="1:13" ht="24.95" customHeight="1" x14ac:dyDescent="0.15">
      <c r="A399" s="101"/>
      <c r="B399" s="101">
        <v>52</v>
      </c>
      <c r="C399" s="101" t="s">
        <v>1725</v>
      </c>
      <c r="D399" s="101" t="s">
        <v>6805</v>
      </c>
      <c r="E399" s="101">
        <v>10</v>
      </c>
      <c r="F399" s="101">
        <v>6</v>
      </c>
      <c r="G399" s="101">
        <v>6</v>
      </c>
      <c r="H399" s="101"/>
      <c r="I399" s="101"/>
      <c r="J399" s="101"/>
      <c r="K399" s="101">
        <f t="shared" si="11"/>
        <v>4</v>
      </c>
      <c r="L399" s="101">
        <v>4</v>
      </c>
      <c r="M399" s="101">
        <v>23</v>
      </c>
    </row>
    <row r="400" spans="1:13" ht="24.95" customHeight="1" x14ac:dyDescent="0.15">
      <c r="A400" s="101"/>
      <c r="B400" s="101">
        <v>53</v>
      </c>
      <c r="C400" s="101" t="s">
        <v>1726</v>
      </c>
      <c r="D400" s="101" t="s">
        <v>6805</v>
      </c>
      <c r="E400" s="101">
        <v>10</v>
      </c>
      <c r="F400" s="101">
        <v>6</v>
      </c>
      <c r="G400" s="101">
        <v>6</v>
      </c>
      <c r="H400" s="101"/>
      <c r="I400" s="101"/>
      <c r="J400" s="101"/>
      <c r="K400" s="101">
        <f t="shared" si="11"/>
        <v>4</v>
      </c>
      <c r="L400" s="101">
        <f>M400/4</f>
        <v>6</v>
      </c>
      <c r="M400" s="101">
        <v>24</v>
      </c>
    </row>
    <row r="401" spans="1:13" ht="24.95" customHeight="1" x14ac:dyDescent="0.15">
      <c r="A401" s="101"/>
      <c r="B401" s="101">
        <v>54</v>
      </c>
      <c r="C401" s="101" t="s">
        <v>1727</v>
      </c>
      <c r="D401" s="101" t="s">
        <v>6806</v>
      </c>
      <c r="E401" s="101">
        <v>200</v>
      </c>
      <c r="F401" s="101">
        <v>100</v>
      </c>
      <c r="G401" s="101">
        <v>100</v>
      </c>
      <c r="H401" s="101"/>
      <c r="I401" s="101"/>
      <c r="J401" s="101"/>
      <c r="K401" s="101">
        <f t="shared" si="11"/>
        <v>100</v>
      </c>
      <c r="L401" s="101">
        <v>26</v>
      </c>
      <c r="M401" s="101">
        <v>102</v>
      </c>
    </row>
    <row r="402" spans="1:13" ht="24.95" customHeight="1" x14ac:dyDescent="0.15">
      <c r="A402" s="101"/>
      <c r="B402" s="101">
        <v>55</v>
      </c>
      <c r="C402" s="101" t="s">
        <v>1728</v>
      </c>
      <c r="D402" s="101" t="s">
        <v>6807</v>
      </c>
      <c r="E402" s="101">
        <v>100</v>
      </c>
      <c r="F402" s="101">
        <v>50</v>
      </c>
      <c r="G402" s="101">
        <v>50</v>
      </c>
      <c r="H402" s="101"/>
      <c r="I402" s="101"/>
      <c r="J402" s="101"/>
      <c r="K402" s="101">
        <f t="shared" si="11"/>
        <v>50</v>
      </c>
      <c r="L402" s="101">
        <v>27</v>
      </c>
      <c r="M402" s="101">
        <v>85</v>
      </c>
    </row>
    <row r="403" spans="1:13" ht="24.95" customHeight="1" x14ac:dyDescent="0.15">
      <c r="A403" s="101"/>
      <c r="B403" s="101">
        <v>56</v>
      </c>
      <c r="C403" s="101" t="s">
        <v>1729</v>
      </c>
      <c r="D403" s="101" t="s">
        <v>6805</v>
      </c>
      <c r="E403" s="101">
        <v>53</v>
      </c>
      <c r="F403" s="101">
        <v>43</v>
      </c>
      <c r="G403" s="101">
        <v>43</v>
      </c>
      <c r="H403" s="101"/>
      <c r="I403" s="101"/>
      <c r="J403" s="101"/>
      <c r="K403" s="101">
        <f t="shared" si="11"/>
        <v>10</v>
      </c>
      <c r="L403" s="101">
        <f>M403/4</f>
        <v>10</v>
      </c>
      <c r="M403" s="101">
        <v>40</v>
      </c>
    </row>
    <row r="404" spans="1:13" ht="24.95" customHeight="1" x14ac:dyDescent="0.15">
      <c r="A404" s="101"/>
      <c r="B404" s="101">
        <v>57</v>
      </c>
      <c r="C404" s="101" t="s">
        <v>1730</v>
      </c>
      <c r="D404" s="101" t="s">
        <v>6805</v>
      </c>
      <c r="E404" s="101">
        <v>63</v>
      </c>
      <c r="F404" s="101">
        <v>48</v>
      </c>
      <c r="G404" s="101">
        <v>48</v>
      </c>
      <c r="H404" s="101"/>
      <c r="I404" s="101"/>
      <c r="J404" s="101"/>
      <c r="K404" s="101">
        <f t="shared" si="11"/>
        <v>15</v>
      </c>
      <c r="L404" s="101">
        <v>16</v>
      </c>
      <c r="M404" s="101">
        <v>50</v>
      </c>
    </row>
    <row r="405" spans="1:13" ht="24.95" customHeight="1" x14ac:dyDescent="0.15">
      <c r="A405" s="101"/>
      <c r="B405" s="101">
        <v>58</v>
      </c>
      <c r="C405" s="101" t="s">
        <v>1731</v>
      </c>
      <c r="D405" s="101" t="s">
        <v>6808</v>
      </c>
      <c r="E405" s="101">
        <v>21</v>
      </c>
      <c r="F405" s="101">
        <v>11</v>
      </c>
      <c r="G405" s="101">
        <v>11</v>
      </c>
      <c r="H405" s="101"/>
      <c r="I405" s="101"/>
      <c r="J405" s="101"/>
      <c r="K405" s="101">
        <f t="shared" si="11"/>
        <v>10</v>
      </c>
      <c r="L405" s="101">
        <v>12</v>
      </c>
      <c r="M405" s="101">
        <v>51</v>
      </c>
    </row>
    <row r="406" spans="1:13" ht="24.95" customHeight="1" x14ac:dyDescent="0.15">
      <c r="A406" s="101"/>
      <c r="B406" s="101">
        <v>59</v>
      </c>
      <c r="C406" s="101" t="s">
        <v>1732</v>
      </c>
      <c r="D406" s="101" t="s">
        <v>6809</v>
      </c>
      <c r="E406" s="101">
        <v>16</v>
      </c>
      <c r="F406" s="101">
        <v>4</v>
      </c>
      <c r="G406" s="101">
        <v>4</v>
      </c>
      <c r="H406" s="101"/>
      <c r="I406" s="101"/>
      <c r="J406" s="101"/>
      <c r="K406" s="101">
        <f t="shared" si="11"/>
        <v>12</v>
      </c>
      <c r="L406" s="101">
        <v>5</v>
      </c>
      <c r="M406" s="101">
        <v>15</v>
      </c>
    </row>
    <row r="407" spans="1:13" ht="24.95" customHeight="1" x14ac:dyDescent="0.15">
      <c r="A407" s="101"/>
      <c r="B407" s="101">
        <v>60</v>
      </c>
      <c r="C407" s="101" t="s">
        <v>1733</v>
      </c>
      <c r="D407" s="101" t="s">
        <v>6805</v>
      </c>
      <c r="E407" s="101">
        <v>35</v>
      </c>
      <c r="F407" s="101">
        <v>20</v>
      </c>
      <c r="G407" s="101">
        <v>20</v>
      </c>
      <c r="H407" s="101"/>
      <c r="I407" s="101"/>
      <c r="J407" s="101"/>
      <c r="K407" s="101">
        <f t="shared" si="11"/>
        <v>15</v>
      </c>
      <c r="L407" s="101">
        <v>2</v>
      </c>
      <c r="M407" s="101">
        <v>3</v>
      </c>
    </row>
    <row r="408" spans="1:13" ht="24.95" customHeight="1" x14ac:dyDescent="0.15">
      <c r="A408" s="101"/>
      <c r="B408" s="101">
        <v>61</v>
      </c>
      <c r="C408" s="101" t="s">
        <v>1734</v>
      </c>
      <c r="D408" s="101" t="s">
        <v>6805</v>
      </c>
      <c r="E408" s="101">
        <v>88</v>
      </c>
      <c r="F408" s="101">
        <v>58</v>
      </c>
      <c r="G408" s="101">
        <v>58</v>
      </c>
      <c r="H408" s="101"/>
      <c r="I408" s="101"/>
      <c r="J408" s="101"/>
      <c r="K408" s="101">
        <f t="shared" si="11"/>
        <v>30</v>
      </c>
      <c r="L408" s="101">
        <v>4</v>
      </c>
      <c r="M408" s="101">
        <v>10</v>
      </c>
    </row>
    <row r="409" spans="1:13" ht="24.95" customHeight="1" x14ac:dyDescent="0.15">
      <c r="A409" s="101"/>
      <c r="B409" s="101">
        <v>62</v>
      </c>
      <c r="C409" s="101" t="s">
        <v>1735</v>
      </c>
      <c r="D409" s="101" t="s">
        <v>6810</v>
      </c>
      <c r="E409" s="101">
        <v>3</v>
      </c>
      <c r="F409" s="101">
        <v>3</v>
      </c>
      <c r="G409" s="101">
        <v>3</v>
      </c>
      <c r="H409" s="101"/>
      <c r="I409" s="101"/>
      <c r="J409" s="101"/>
      <c r="K409" s="101"/>
      <c r="L409" s="101">
        <v>3</v>
      </c>
      <c r="M409" s="101">
        <v>3</v>
      </c>
    </row>
    <row r="410" spans="1:13" ht="24.95" customHeight="1" x14ac:dyDescent="0.15">
      <c r="A410" s="101"/>
      <c r="B410" s="101">
        <v>63</v>
      </c>
      <c r="C410" s="101" t="s">
        <v>1736</v>
      </c>
      <c r="D410" s="101" t="s">
        <v>6805</v>
      </c>
      <c r="E410" s="101">
        <v>95</v>
      </c>
      <c r="F410" s="101">
        <v>65</v>
      </c>
      <c r="G410" s="101">
        <v>65</v>
      </c>
      <c r="H410" s="101"/>
      <c r="I410" s="101"/>
      <c r="J410" s="101"/>
      <c r="K410" s="101">
        <f t="shared" ref="K410:K425" si="12">E410-G410</f>
        <v>30</v>
      </c>
      <c r="L410" s="101">
        <f>M410/4</f>
        <v>5</v>
      </c>
      <c r="M410" s="101">
        <v>20</v>
      </c>
    </row>
    <row r="411" spans="1:13" ht="24.95" customHeight="1" x14ac:dyDescent="0.15">
      <c r="A411" s="101"/>
      <c r="B411" s="101">
        <v>64</v>
      </c>
      <c r="C411" s="101" t="s">
        <v>1737</v>
      </c>
      <c r="D411" s="101" t="s">
        <v>6805</v>
      </c>
      <c r="E411" s="101">
        <v>33</v>
      </c>
      <c r="F411" s="101">
        <v>23</v>
      </c>
      <c r="G411" s="101">
        <v>23</v>
      </c>
      <c r="H411" s="101"/>
      <c r="I411" s="101"/>
      <c r="J411" s="101"/>
      <c r="K411" s="101">
        <f t="shared" si="12"/>
        <v>10</v>
      </c>
      <c r="L411" s="101">
        <f>M411/4</f>
        <v>6</v>
      </c>
      <c r="M411" s="101">
        <v>24</v>
      </c>
    </row>
    <row r="412" spans="1:13" ht="24.95" customHeight="1" x14ac:dyDescent="0.15">
      <c r="A412" s="101"/>
      <c r="B412" s="101">
        <v>65</v>
      </c>
      <c r="C412" s="101" t="s">
        <v>1738</v>
      </c>
      <c r="D412" s="101" t="s">
        <v>6805</v>
      </c>
      <c r="E412" s="101">
        <v>44</v>
      </c>
      <c r="F412" s="101">
        <v>34</v>
      </c>
      <c r="G412" s="101">
        <v>34</v>
      </c>
      <c r="H412" s="101"/>
      <c r="I412" s="101"/>
      <c r="J412" s="101"/>
      <c r="K412" s="101">
        <f t="shared" si="12"/>
        <v>10</v>
      </c>
      <c r="L412" s="101">
        <v>13</v>
      </c>
      <c r="M412" s="101">
        <v>35</v>
      </c>
    </row>
    <row r="413" spans="1:13" ht="24.95" customHeight="1" x14ac:dyDescent="0.15">
      <c r="A413" s="101"/>
      <c r="B413" s="101">
        <v>66</v>
      </c>
      <c r="C413" s="101" t="s">
        <v>1739</v>
      </c>
      <c r="D413" s="101" t="s">
        <v>6805</v>
      </c>
      <c r="E413" s="101">
        <v>11</v>
      </c>
      <c r="F413" s="101">
        <v>6</v>
      </c>
      <c r="G413" s="101">
        <v>6</v>
      </c>
      <c r="H413" s="101"/>
      <c r="I413" s="101"/>
      <c r="J413" s="101"/>
      <c r="K413" s="101">
        <f t="shared" si="12"/>
        <v>5</v>
      </c>
      <c r="L413" s="101">
        <f>M413/4</f>
        <v>9</v>
      </c>
      <c r="M413" s="101">
        <v>36</v>
      </c>
    </row>
    <row r="414" spans="1:13" ht="24.95" customHeight="1" x14ac:dyDescent="0.15">
      <c r="A414" s="101"/>
      <c r="B414" s="101">
        <v>67</v>
      </c>
      <c r="C414" s="101" t="s">
        <v>1740</v>
      </c>
      <c r="D414" s="101" t="s">
        <v>6805</v>
      </c>
      <c r="E414" s="101">
        <v>550</v>
      </c>
      <c r="F414" s="101">
        <v>350</v>
      </c>
      <c r="G414" s="101">
        <v>350</v>
      </c>
      <c r="H414" s="101"/>
      <c r="I414" s="101"/>
      <c r="J414" s="101"/>
      <c r="K414" s="101">
        <f t="shared" si="12"/>
        <v>200</v>
      </c>
      <c r="L414" s="101">
        <f>M414/4</f>
        <v>25</v>
      </c>
      <c r="M414" s="101">
        <v>100</v>
      </c>
    </row>
    <row r="415" spans="1:13" ht="24.95" customHeight="1" x14ac:dyDescent="0.15">
      <c r="A415" s="101"/>
      <c r="B415" s="101">
        <v>68</v>
      </c>
      <c r="C415" s="101" t="s">
        <v>1741</v>
      </c>
      <c r="D415" s="101" t="s">
        <v>6805</v>
      </c>
      <c r="E415" s="101">
        <v>85</v>
      </c>
      <c r="F415" s="101">
        <v>45</v>
      </c>
      <c r="G415" s="101">
        <v>45</v>
      </c>
      <c r="H415" s="101"/>
      <c r="I415" s="101"/>
      <c r="J415" s="101"/>
      <c r="K415" s="101">
        <f t="shared" si="12"/>
        <v>40</v>
      </c>
      <c r="L415" s="101">
        <v>3</v>
      </c>
      <c r="M415" s="101">
        <v>3</v>
      </c>
    </row>
    <row r="416" spans="1:13" ht="24.95" customHeight="1" x14ac:dyDescent="0.15">
      <c r="A416" s="101"/>
      <c r="B416" s="101">
        <v>69</v>
      </c>
      <c r="C416" s="101" t="s">
        <v>1742</v>
      </c>
      <c r="D416" s="101" t="s">
        <v>6805</v>
      </c>
      <c r="E416" s="101">
        <v>1120</v>
      </c>
      <c r="F416" s="101">
        <v>620</v>
      </c>
      <c r="G416" s="101">
        <v>620</v>
      </c>
      <c r="H416" s="101"/>
      <c r="I416" s="101"/>
      <c r="J416" s="101"/>
      <c r="K416" s="101">
        <f t="shared" si="12"/>
        <v>500</v>
      </c>
      <c r="L416" s="101">
        <f>M416/4</f>
        <v>50</v>
      </c>
      <c r="M416" s="101">
        <v>200</v>
      </c>
    </row>
    <row r="417" spans="1:13" ht="24.95" customHeight="1" x14ac:dyDescent="0.15">
      <c r="A417" s="101"/>
      <c r="B417" s="101">
        <v>70</v>
      </c>
      <c r="C417" s="101" t="s">
        <v>1743</v>
      </c>
      <c r="D417" s="101" t="s">
        <v>6805</v>
      </c>
      <c r="E417" s="101">
        <v>900</v>
      </c>
      <c r="F417" s="101">
        <v>500</v>
      </c>
      <c r="G417" s="101">
        <v>500</v>
      </c>
      <c r="H417" s="101"/>
      <c r="I417" s="101"/>
      <c r="J417" s="101"/>
      <c r="K417" s="101">
        <f t="shared" si="12"/>
        <v>400</v>
      </c>
      <c r="L417" s="101">
        <f>M417/4</f>
        <v>5</v>
      </c>
      <c r="M417" s="101">
        <v>20</v>
      </c>
    </row>
    <row r="418" spans="1:13" ht="24.95" customHeight="1" x14ac:dyDescent="0.15">
      <c r="A418" s="101"/>
      <c r="B418" s="101">
        <v>71</v>
      </c>
      <c r="C418" s="101" t="s">
        <v>1744</v>
      </c>
      <c r="D418" s="101" t="s">
        <v>6805</v>
      </c>
      <c r="E418" s="101">
        <v>80</v>
      </c>
      <c r="F418" s="101">
        <v>56</v>
      </c>
      <c r="G418" s="101">
        <v>56</v>
      </c>
      <c r="H418" s="101"/>
      <c r="I418" s="101"/>
      <c r="J418" s="101"/>
      <c r="K418" s="101">
        <f t="shared" si="12"/>
        <v>24</v>
      </c>
      <c r="L418" s="101">
        <v>5</v>
      </c>
      <c r="M418" s="101">
        <v>13</v>
      </c>
    </row>
    <row r="419" spans="1:13" ht="24.95" customHeight="1" x14ac:dyDescent="0.15">
      <c r="A419" s="101"/>
      <c r="B419" s="101">
        <v>72</v>
      </c>
      <c r="C419" s="101" t="s">
        <v>1745</v>
      </c>
      <c r="D419" s="101" t="s">
        <v>6811</v>
      </c>
      <c r="E419" s="101">
        <v>80</v>
      </c>
      <c r="F419" s="101">
        <v>56</v>
      </c>
      <c r="G419" s="101">
        <v>56</v>
      </c>
      <c r="H419" s="101"/>
      <c r="I419" s="101"/>
      <c r="J419" s="101"/>
      <c r="K419" s="101">
        <f t="shared" si="12"/>
        <v>24</v>
      </c>
      <c r="L419" s="101">
        <v>23</v>
      </c>
      <c r="M419" s="101">
        <v>79</v>
      </c>
    </row>
    <row r="420" spans="1:13" ht="24.95" customHeight="1" x14ac:dyDescent="0.15">
      <c r="A420" s="101"/>
      <c r="B420" s="101">
        <v>73</v>
      </c>
      <c r="C420" s="101" t="s">
        <v>1746</v>
      </c>
      <c r="D420" s="101" t="s">
        <v>6812</v>
      </c>
      <c r="E420" s="101">
        <v>100</v>
      </c>
      <c r="F420" s="101">
        <v>70</v>
      </c>
      <c r="G420" s="101">
        <v>70</v>
      </c>
      <c r="H420" s="101"/>
      <c r="I420" s="101"/>
      <c r="J420" s="101"/>
      <c r="K420" s="101">
        <f t="shared" si="12"/>
        <v>30</v>
      </c>
      <c r="L420" s="101">
        <f>M420/4</f>
        <v>30</v>
      </c>
      <c r="M420" s="101">
        <v>120</v>
      </c>
    </row>
    <row r="421" spans="1:13" ht="24.95" customHeight="1" x14ac:dyDescent="0.15">
      <c r="A421" s="101"/>
      <c r="B421" s="101">
        <v>74</v>
      </c>
      <c r="C421" s="101" t="s">
        <v>1747</v>
      </c>
      <c r="D421" s="101" t="s">
        <v>6813</v>
      </c>
      <c r="E421" s="101">
        <v>46</v>
      </c>
      <c r="F421" s="101">
        <v>26</v>
      </c>
      <c r="G421" s="101">
        <v>26</v>
      </c>
      <c r="H421" s="101"/>
      <c r="I421" s="101"/>
      <c r="J421" s="101"/>
      <c r="K421" s="101">
        <f t="shared" si="12"/>
        <v>20</v>
      </c>
      <c r="L421" s="101">
        <v>4</v>
      </c>
      <c r="M421" s="101">
        <v>10</v>
      </c>
    </row>
    <row r="422" spans="1:13" ht="24.95" customHeight="1" x14ac:dyDescent="0.15">
      <c r="A422" s="101"/>
      <c r="B422" s="101">
        <v>75</v>
      </c>
      <c r="C422" s="101" t="s">
        <v>1748</v>
      </c>
      <c r="D422" s="101" t="s">
        <v>6813</v>
      </c>
      <c r="E422" s="101">
        <v>8.8000000000000007</v>
      </c>
      <c r="F422" s="101">
        <v>5</v>
      </c>
      <c r="G422" s="101">
        <v>5</v>
      </c>
      <c r="H422" s="101"/>
      <c r="I422" s="101"/>
      <c r="J422" s="101"/>
      <c r="K422" s="101">
        <f t="shared" si="12"/>
        <v>3.8000000000000007</v>
      </c>
      <c r="L422" s="101">
        <v>3</v>
      </c>
      <c r="M422" s="101">
        <v>3</v>
      </c>
    </row>
    <row r="423" spans="1:13" ht="24.95" customHeight="1" x14ac:dyDescent="0.15">
      <c r="A423" s="101"/>
      <c r="B423" s="101">
        <v>76</v>
      </c>
      <c r="C423" s="101" t="s">
        <v>1749</v>
      </c>
      <c r="D423" s="101" t="s">
        <v>6812</v>
      </c>
      <c r="E423" s="101">
        <v>32</v>
      </c>
      <c r="F423" s="101">
        <v>12</v>
      </c>
      <c r="G423" s="101">
        <v>12</v>
      </c>
      <c r="H423" s="101"/>
      <c r="I423" s="101"/>
      <c r="J423" s="101"/>
      <c r="K423" s="101">
        <f t="shared" si="12"/>
        <v>20</v>
      </c>
      <c r="L423" s="101">
        <v>4</v>
      </c>
      <c r="M423" s="101">
        <v>5</v>
      </c>
    </row>
    <row r="424" spans="1:13" ht="24.95" customHeight="1" x14ac:dyDescent="0.15">
      <c r="A424" s="101"/>
      <c r="B424" s="101">
        <v>77</v>
      </c>
      <c r="C424" s="101" t="s">
        <v>1750</v>
      </c>
      <c r="D424" s="101" t="s">
        <v>6812</v>
      </c>
      <c r="E424" s="101">
        <v>66</v>
      </c>
      <c r="F424" s="101">
        <v>36</v>
      </c>
      <c r="G424" s="101">
        <v>36</v>
      </c>
      <c r="H424" s="101"/>
      <c r="I424" s="101"/>
      <c r="J424" s="101"/>
      <c r="K424" s="101">
        <f t="shared" si="12"/>
        <v>30</v>
      </c>
      <c r="L424" s="101">
        <v>4</v>
      </c>
      <c r="M424" s="101">
        <v>5</v>
      </c>
    </row>
    <row r="425" spans="1:13" ht="24.95" customHeight="1" x14ac:dyDescent="0.15">
      <c r="A425" s="101"/>
      <c r="B425" s="101">
        <v>78</v>
      </c>
      <c r="C425" s="101" t="s">
        <v>1751</v>
      </c>
      <c r="D425" s="101" t="s">
        <v>6812</v>
      </c>
      <c r="E425" s="101">
        <v>11</v>
      </c>
      <c r="F425" s="101">
        <v>7</v>
      </c>
      <c r="G425" s="101">
        <v>7</v>
      </c>
      <c r="H425" s="101"/>
      <c r="I425" s="101"/>
      <c r="J425" s="101"/>
      <c r="K425" s="101">
        <f t="shared" si="12"/>
        <v>4</v>
      </c>
      <c r="L425" s="101">
        <v>15</v>
      </c>
      <c r="M425" s="101">
        <v>55</v>
      </c>
    </row>
    <row r="426" spans="1:13" ht="24.95" customHeight="1" x14ac:dyDescent="0.15">
      <c r="A426" s="101" t="s">
        <v>1616</v>
      </c>
      <c r="B426" s="101">
        <v>0</v>
      </c>
      <c r="C426" s="101"/>
      <c r="D426" s="101"/>
      <c r="E426" s="101">
        <v>0</v>
      </c>
      <c r="F426" s="101">
        <v>0</v>
      </c>
      <c r="G426" s="101">
        <v>0</v>
      </c>
      <c r="H426" s="101">
        <v>0</v>
      </c>
      <c r="I426" s="101">
        <v>0</v>
      </c>
      <c r="J426" s="101">
        <v>0</v>
      </c>
      <c r="K426" s="101">
        <v>0</v>
      </c>
      <c r="L426" s="101">
        <v>0</v>
      </c>
      <c r="M426" s="101">
        <v>0</v>
      </c>
    </row>
    <row r="427" spans="1:13" ht="24.95" customHeight="1" x14ac:dyDescent="0.15">
      <c r="A427" s="101" t="s">
        <v>1623</v>
      </c>
      <c r="B427" s="101">
        <v>0</v>
      </c>
      <c r="C427" s="101"/>
      <c r="D427" s="101"/>
      <c r="E427" s="101">
        <v>0</v>
      </c>
      <c r="F427" s="101">
        <v>0</v>
      </c>
      <c r="G427" s="101">
        <v>0</v>
      </c>
      <c r="H427" s="101">
        <v>0</v>
      </c>
      <c r="I427" s="101">
        <v>0</v>
      </c>
      <c r="J427" s="101">
        <v>0</v>
      </c>
      <c r="K427" s="101">
        <v>0</v>
      </c>
      <c r="L427" s="101">
        <v>0</v>
      </c>
      <c r="M427" s="101">
        <v>0</v>
      </c>
    </row>
    <row r="428" spans="1:13" ht="24.95" customHeight="1" x14ac:dyDescent="0.15">
      <c r="A428" s="101" t="s">
        <v>1634</v>
      </c>
      <c r="B428" s="101">
        <v>1</v>
      </c>
      <c r="C428" s="101"/>
      <c r="D428" s="101"/>
      <c r="E428" s="101">
        <f>SUM(E429:E429)</f>
        <v>500</v>
      </c>
      <c r="F428" s="101">
        <f>SUM(F429:F429)</f>
        <v>500</v>
      </c>
      <c r="G428" s="101">
        <f>SUM(G429:G429)</f>
        <v>250</v>
      </c>
      <c r="H428" s="101"/>
      <c r="I428" s="101">
        <f>SUM(I429:I429)</f>
        <v>250</v>
      </c>
      <c r="J428" s="101"/>
      <c r="K428" s="101"/>
      <c r="L428" s="101">
        <f>SUM(L429:L429)</f>
        <v>1500</v>
      </c>
      <c r="M428" s="101">
        <f>SUM(M429:M429)</f>
        <v>1500</v>
      </c>
    </row>
    <row r="429" spans="1:13" ht="24.95" customHeight="1" x14ac:dyDescent="0.15">
      <c r="A429" s="101"/>
      <c r="B429" s="101">
        <v>1</v>
      </c>
      <c r="C429" s="101" t="s">
        <v>1635</v>
      </c>
      <c r="D429" s="101" t="s">
        <v>1636</v>
      </c>
      <c r="E429" s="101">
        <v>500</v>
      </c>
      <c r="F429" s="101">
        <v>500</v>
      </c>
      <c r="G429" s="101">
        <v>250</v>
      </c>
      <c r="H429" s="101"/>
      <c r="I429" s="101">
        <v>250</v>
      </c>
      <c r="J429" s="101"/>
      <c r="K429" s="101"/>
      <c r="L429" s="101">
        <v>1500</v>
      </c>
      <c r="M429" s="101">
        <v>1500</v>
      </c>
    </row>
    <row r="430" spans="1:13" ht="24.95" customHeight="1" x14ac:dyDescent="0.15">
      <c r="A430" s="101" t="s">
        <v>1637</v>
      </c>
      <c r="B430" s="101">
        <v>4</v>
      </c>
      <c r="C430" s="101"/>
      <c r="D430" s="101"/>
      <c r="E430" s="101">
        <f>SUM(E431:E434)</f>
        <v>3838.4</v>
      </c>
      <c r="F430" s="101">
        <f>SUM(F431:F434)</f>
        <v>3838.4</v>
      </c>
      <c r="G430" s="101">
        <f>SUM(G431:G434)</f>
        <v>3838.4</v>
      </c>
      <c r="H430" s="101"/>
      <c r="I430" s="101"/>
      <c r="J430" s="101"/>
      <c r="K430" s="101"/>
      <c r="L430" s="101">
        <f>SUM(L431:L434)</f>
        <v>2359</v>
      </c>
      <c r="M430" s="101">
        <f>SUM(M431:M434)</f>
        <v>5484</v>
      </c>
    </row>
    <row r="431" spans="1:13" ht="24.95" customHeight="1" x14ac:dyDescent="0.15">
      <c r="A431" s="101"/>
      <c r="B431" s="101">
        <v>1</v>
      </c>
      <c r="C431" s="101" t="s">
        <v>1643</v>
      </c>
      <c r="D431" s="101" t="s">
        <v>1644</v>
      </c>
      <c r="E431" s="101">
        <v>750</v>
      </c>
      <c r="F431" s="101">
        <v>750</v>
      </c>
      <c r="G431" s="101">
        <v>750</v>
      </c>
      <c r="H431" s="101"/>
      <c r="I431" s="101"/>
      <c r="J431" s="101"/>
      <c r="K431" s="101"/>
      <c r="L431" s="101">
        <v>2000</v>
      </c>
      <c r="M431" s="101">
        <v>4100</v>
      </c>
    </row>
    <row r="432" spans="1:13" ht="24.95" customHeight="1" x14ac:dyDescent="0.15">
      <c r="A432" s="101"/>
      <c r="B432" s="101">
        <v>2</v>
      </c>
      <c r="C432" s="101" t="s">
        <v>1645</v>
      </c>
      <c r="D432" s="101" t="s">
        <v>1646</v>
      </c>
      <c r="E432" s="101">
        <v>324.39999999999998</v>
      </c>
      <c r="F432" s="101">
        <v>324.39999999999998</v>
      </c>
      <c r="G432" s="101">
        <v>324.39999999999998</v>
      </c>
      <c r="H432" s="101"/>
      <c r="I432" s="101"/>
      <c r="J432" s="101"/>
      <c r="K432" s="101"/>
      <c r="L432" s="101">
        <v>167</v>
      </c>
      <c r="M432" s="101">
        <v>500</v>
      </c>
    </row>
    <row r="433" spans="1:13" ht="24.95" customHeight="1" x14ac:dyDescent="0.15">
      <c r="A433" s="101"/>
      <c r="B433" s="101">
        <v>3</v>
      </c>
      <c r="C433" s="101" t="s">
        <v>6814</v>
      </c>
      <c r="D433" s="101" t="s">
        <v>6815</v>
      </c>
      <c r="E433" s="101">
        <v>1382</v>
      </c>
      <c r="F433" s="101">
        <v>1382</v>
      </c>
      <c r="G433" s="101">
        <v>1382</v>
      </c>
      <c r="H433" s="101"/>
      <c r="I433" s="101"/>
      <c r="J433" s="101"/>
      <c r="K433" s="101"/>
      <c r="L433" s="101">
        <v>67</v>
      </c>
      <c r="M433" s="101">
        <v>157</v>
      </c>
    </row>
    <row r="434" spans="1:13" ht="24.95" customHeight="1" x14ac:dyDescent="0.15">
      <c r="A434" s="101"/>
      <c r="B434" s="101">
        <v>4</v>
      </c>
      <c r="C434" s="101" t="s">
        <v>6816</v>
      </c>
      <c r="D434" s="101" t="s">
        <v>6815</v>
      </c>
      <c r="E434" s="101">
        <v>1382</v>
      </c>
      <c r="F434" s="101">
        <v>1382</v>
      </c>
      <c r="G434" s="101">
        <v>1382</v>
      </c>
      <c r="H434" s="101"/>
      <c r="I434" s="101"/>
      <c r="J434" s="101"/>
      <c r="K434" s="101"/>
      <c r="L434" s="101">
        <v>125</v>
      </c>
      <c r="M434" s="101">
        <v>727</v>
      </c>
    </row>
    <row r="435" spans="1:13" ht="24.95" customHeight="1" x14ac:dyDescent="0.15">
      <c r="A435" s="101" t="s">
        <v>1649</v>
      </c>
      <c r="B435" s="101">
        <v>2</v>
      </c>
      <c r="C435" s="101"/>
      <c r="D435" s="101"/>
      <c r="E435" s="62">
        <f>E436+E437</f>
        <v>11.795</v>
      </c>
      <c r="F435" s="62">
        <f>F436+F437</f>
        <v>11.795</v>
      </c>
      <c r="G435" s="62">
        <f>G436+G437</f>
        <v>11.795</v>
      </c>
      <c r="H435" s="101"/>
      <c r="I435" s="101"/>
      <c r="J435" s="101"/>
      <c r="K435" s="101"/>
      <c r="L435" s="101">
        <f>SUM(L436:L437)</f>
        <v>0</v>
      </c>
      <c r="M435" s="101">
        <f>SUM(M436:M437)</f>
        <v>0</v>
      </c>
    </row>
    <row r="436" spans="1:13" ht="24.95" customHeight="1" x14ac:dyDescent="0.15">
      <c r="A436" s="101"/>
      <c r="B436" s="60">
        <v>1</v>
      </c>
      <c r="C436" s="62" t="s">
        <v>1652</v>
      </c>
      <c r="D436" s="101" t="s">
        <v>1653</v>
      </c>
      <c r="E436" s="62">
        <v>6.37</v>
      </c>
      <c r="F436" s="62">
        <v>6.37</v>
      </c>
      <c r="G436" s="62">
        <v>6.37</v>
      </c>
      <c r="H436" s="101"/>
      <c r="I436" s="101"/>
      <c r="J436" s="101"/>
      <c r="K436" s="101"/>
      <c r="L436" s="101"/>
      <c r="M436" s="101"/>
    </row>
    <row r="437" spans="1:13" ht="24.95" customHeight="1" x14ac:dyDescent="0.15">
      <c r="A437" s="101"/>
      <c r="B437" s="60">
        <v>2</v>
      </c>
      <c r="C437" s="62" t="s">
        <v>1654</v>
      </c>
      <c r="D437" s="101" t="s">
        <v>1655</v>
      </c>
      <c r="E437" s="62">
        <v>5.4249999999999998</v>
      </c>
      <c r="F437" s="62">
        <v>5.4249999999999998</v>
      </c>
      <c r="G437" s="62">
        <v>5.4249999999999998</v>
      </c>
      <c r="H437" s="101"/>
      <c r="I437" s="101"/>
      <c r="J437" s="101"/>
      <c r="K437" s="101"/>
      <c r="L437" s="101"/>
      <c r="M437" s="101"/>
    </row>
  </sheetData>
  <autoFilter ref="A3:M437" xr:uid="{00000000-0009-0000-0000-000003000000}">
    <filterColumn colId="4" showButton="0"/>
    <filterColumn colId="5" showButton="0"/>
    <filterColumn colId="6" showButton="0"/>
    <filterColumn colId="7" showButton="0"/>
    <filterColumn colId="8" showButton="0"/>
    <filterColumn colId="9" showButton="0"/>
    <filterColumn colId="11" showButton="0"/>
  </autoFilter>
  <mergeCells count="14">
    <mergeCell ref="F4:J4"/>
    <mergeCell ref="K4:K5"/>
    <mergeCell ref="L4:L5"/>
    <mergeCell ref="M4:M5"/>
    <mergeCell ref="A1:M1"/>
    <mergeCell ref="A2:C2"/>
    <mergeCell ref="L2:M2"/>
    <mergeCell ref="A3:A5"/>
    <mergeCell ref="B3:B5"/>
    <mergeCell ref="C3:C5"/>
    <mergeCell ref="D3:D5"/>
    <mergeCell ref="E3:K3"/>
    <mergeCell ref="L3:M3"/>
    <mergeCell ref="E4:E5"/>
  </mergeCells>
  <phoneticPr fontId="1" type="noConversion"/>
  <conditionalFormatting sqref="C232:C250">
    <cfRule type="duplicateValues" dxfId="0" priority="1" stopIfTrue="1"/>
  </conditionalFormatting>
  <printOptions horizontalCentered="1"/>
  <pageMargins left="0.59055118110236227" right="0.59055118110236227"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3</vt:i4>
      </vt:variant>
    </vt:vector>
  </HeadingPairs>
  <TitlesOfParts>
    <vt:vector size="7" baseType="lpstr">
      <vt:lpstr>2018-2020全库</vt:lpstr>
      <vt:lpstr>2018项目库</vt:lpstr>
      <vt:lpstr>2019项目库</vt:lpstr>
      <vt:lpstr>2020项目库</vt:lpstr>
      <vt:lpstr>'2018-2020全库'!Print_Titles</vt:lpstr>
      <vt:lpstr>'2019项目库'!Print_Titles</vt:lpstr>
      <vt:lpstr>'2020项目库'!Print_Titles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2018-12-25T02:17:01Z</dcterms:modified>
</cp:coreProperties>
</file>