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<sst xmlns="http://schemas.openxmlformats.org/spreadsheetml/2006/main" count="132">
  <si>
    <t>宜阳县带贫企业扶贫小额贷款到期贴息明细表（第二批截止20180731）</t>
  </si>
  <si>
    <t>序号</t>
  </si>
  <si>
    <t>金融机构</t>
  </si>
  <si>
    <t>贷款人名称</t>
  </si>
  <si>
    <t>带贫乡镇</t>
  </si>
  <si>
    <t>借款日</t>
  </si>
  <si>
    <t>到期日</t>
  </si>
  <si>
    <t>借款金额
（万元）</t>
  </si>
  <si>
    <t>带贫户数</t>
  </si>
  <si>
    <t>贴息
利率（%）</t>
  </si>
  <si>
    <t>贴息金额
（万元）</t>
  </si>
  <si>
    <t>备注</t>
  </si>
  <si>
    <t>农商银行</t>
  </si>
  <si>
    <t>宜阳县瑞洋养殖农民专业合作社</t>
  </si>
  <si>
    <t>三乡</t>
  </si>
  <si>
    <t>20170316</t>
  </si>
  <si>
    <t>20180315</t>
  </si>
  <si>
    <t>洛阳家鑫文化产业发展有限公司</t>
  </si>
  <si>
    <t>香鹿山</t>
  </si>
  <si>
    <t>20170407</t>
  </si>
  <si>
    <t>20180407</t>
  </si>
  <si>
    <t>洛阳万协兴实业有限公司</t>
  </si>
  <si>
    <t>20170425</t>
  </si>
  <si>
    <t>20180425</t>
  </si>
  <si>
    <t>宜阳豪浩养殖有限公司</t>
  </si>
  <si>
    <t>高村</t>
  </si>
  <si>
    <t>20170428</t>
  </si>
  <si>
    <t>20180428</t>
  </si>
  <si>
    <t>洛阳鸿发养殖有限公司</t>
  </si>
  <si>
    <t>20170508</t>
  </si>
  <si>
    <t>20180508</t>
  </si>
  <si>
    <t>宜阳县凤台农业科技开发有限公司</t>
  </si>
  <si>
    <t>20170511</t>
  </si>
  <si>
    <t>20180511</t>
  </si>
  <si>
    <t>宜阳县田润种植农民专业合作社</t>
  </si>
  <si>
    <t>张坞</t>
  </si>
  <si>
    <t>20170519</t>
  </si>
  <si>
    <t>20180519</t>
  </si>
  <si>
    <t>洛阳涧水农业开发有限公司</t>
  </si>
  <si>
    <t>莲庄</t>
  </si>
  <si>
    <t>20170522</t>
  </si>
  <si>
    <t>20180522</t>
  </si>
  <si>
    <t>洛阳丰年生态农业发展有限公司</t>
  </si>
  <si>
    <t>樊村20户 
锦屏20户</t>
  </si>
  <si>
    <t>20170525</t>
  </si>
  <si>
    <t>20180525</t>
  </si>
  <si>
    <t>洛阳盈露粮油贸易有限公司</t>
  </si>
  <si>
    <t>20170527</t>
  </si>
  <si>
    <t>20180527</t>
  </si>
  <si>
    <t>洛阳昶瑞生态农业发展有限公司</t>
  </si>
  <si>
    <t>锦屏</t>
  </si>
  <si>
    <t>20170528</t>
  </si>
  <si>
    <t>20180528</t>
  </si>
  <si>
    <t>洛阳家乐旅游开发有限公司</t>
  </si>
  <si>
    <t>花果山</t>
  </si>
  <si>
    <t>20170601</t>
  </si>
  <si>
    <t>20180601</t>
  </si>
  <si>
    <t>宜阳县惠眷农业开发有限公司</t>
  </si>
  <si>
    <t>20170602</t>
  </si>
  <si>
    <t>20180602</t>
  </si>
  <si>
    <t>洛阳丰收农业机械装备有限公司</t>
  </si>
  <si>
    <t>20170606</t>
  </si>
  <si>
    <t>20180606</t>
  </si>
  <si>
    <t>20170607</t>
  </si>
  <si>
    <t>20180607</t>
  </si>
  <si>
    <t>洛阳市锦赫面业有限公司</t>
  </si>
  <si>
    <t>20170620</t>
  </si>
  <si>
    <t>20180620</t>
  </si>
  <si>
    <t>洛阳山香农林开发有限公司</t>
  </si>
  <si>
    <t>20170623</t>
  </si>
  <si>
    <t>20180623</t>
  </si>
  <si>
    <t>洛阳春宁粮油贸易有限公司</t>
  </si>
  <si>
    <t>张坞5户
上观55户</t>
  </si>
  <si>
    <t>洛阳富隆特体育用品有限公司</t>
  </si>
  <si>
    <t>樊村48户
香鹿山2户
盐镇50户</t>
  </si>
  <si>
    <t>20170630</t>
  </si>
  <si>
    <t>20180630</t>
  </si>
  <si>
    <t>20170710</t>
  </si>
  <si>
    <t>20180710</t>
  </si>
  <si>
    <t>20170731</t>
  </si>
  <si>
    <t>20180731</t>
  </si>
  <si>
    <t>洛阳梓祥农业科技有限公司</t>
  </si>
  <si>
    <t>樊村</t>
  </si>
  <si>
    <t>20170714</t>
  </si>
  <si>
    <t>20180714</t>
  </si>
  <si>
    <t>村镇银行</t>
  </si>
  <si>
    <t>李强</t>
  </si>
  <si>
    <t>锦屏镇</t>
  </si>
  <si>
    <t>杨高飞</t>
  </si>
  <si>
    <t>莲庄镇</t>
  </si>
  <si>
    <t>张作帅</t>
  </si>
  <si>
    <t>韩城镇</t>
  </si>
  <si>
    <t>柳俊伟</t>
  </si>
  <si>
    <t>赵堡乡</t>
  </si>
  <si>
    <t>洛阳兴泰养殖有限公司宜阳万禾养猪场</t>
  </si>
  <si>
    <t>贾铁锤</t>
  </si>
  <si>
    <t>尚海敏</t>
  </si>
  <si>
    <t>柳泉镇</t>
  </si>
  <si>
    <t>白尚仁</t>
  </si>
  <si>
    <t>白杨镇</t>
  </si>
  <si>
    <t>莲庄镇21户
上观19户</t>
  </si>
  <si>
    <t>樊村镇</t>
  </si>
  <si>
    <t>朱建听</t>
  </si>
  <si>
    <t>李国忠</t>
  </si>
  <si>
    <t>盐镇乡</t>
  </si>
  <si>
    <t>刘杏花</t>
  </si>
  <si>
    <t>张午</t>
  </si>
  <si>
    <t>邮储银行</t>
  </si>
  <si>
    <t>马全行</t>
  </si>
  <si>
    <t>栗社伟</t>
  </si>
  <si>
    <t>乔振生</t>
  </si>
  <si>
    <t>董王庄</t>
  </si>
  <si>
    <t>张向阳</t>
  </si>
  <si>
    <t>李会功</t>
  </si>
  <si>
    <t>王海军</t>
  </si>
  <si>
    <t>董王庄乡</t>
  </si>
  <si>
    <t>张根和</t>
  </si>
  <si>
    <t>张占飞</t>
  </si>
  <si>
    <t>刘志强</t>
  </si>
  <si>
    <t>上观乡</t>
  </si>
  <si>
    <t>于少杰</t>
  </si>
  <si>
    <t>蒲东方</t>
  </si>
  <si>
    <t>莲庄乡</t>
  </si>
  <si>
    <t>赵利萍</t>
  </si>
  <si>
    <t>刘锁敏</t>
  </si>
  <si>
    <t>樊村乡</t>
  </si>
  <si>
    <t>周灵斌</t>
  </si>
  <si>
    <t>高村乡</t>
  </si>
  <si>
    <t>宋发强</t>
  </si>
  <si>
    <t>张午乡</t>
  </si>
  <si>
    <t>尹水成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</si>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</sst>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H14" sqref="H14"/>
    </sheetView>
  </sheetViews>
  <sheetFormatPr defaultColWidth="9" defaultRowHeight="13.5"/>
  <cols>
    <col min="1" max="1" width="4.5" style="3" customWidth="1"/>
    <col min="2" max="2" width="9.25" style="3" customWidth="1"/>
    <col min="3" max="3" width="30.125" style="3" customWidth="1"/>
    <col min="4" max="4" width="15.125" style="3" customWidth="1"/>
    <col min="5" max="6" width="10.125" style="3" customWidth="1"/>
    <col min="7" max="7" width="9.625" style="3" customWidth="1"/>
    <col min="8" max="8" width="8.625" style="3" customWidth="1"/>
    <col min="9" max="9" width="9.875" style="3" customWidth="1"/>
    <col min="10" max="10" width="10" style="3" customWidth="1"/>
    <col min="11" max="11" width="11.25" style="3" customWidth="1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95" customHeight="1" spans="1:11">
      <c r="A2" s="4"/>
      <c r="B2" s="4"/>
      <c r="C2" s="4"/>
      <c r="D2" s="4"/>
      <c r="E2" s="4"/>
      <c r="F2" s="4"/>
      <c r="G2" s="4"/>
      <c r="H2" s="4"/>
      <c r="I2" s="4"/>
      <c r="J2" s="15">
        <v>43312</v>
      </c>
      <c r="K2" s="16"/>
    </row>
    <row r="3" s="1" customFormat="1" ht="35.1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6" t="s">
        <v>9</v>
      </c>
      <c r="J3" s="6" t="s">
        <v>10</v>
      </c>
      <c r="K3" s="5" t="s">
        <v>11</v>
      </c>
    </row>
    <row r="4" ht="23.1" customHeight="1" spans="1:11">
      <c r="A4" s="7">
        <v>1</v>
      </c>
      <c r="B4" s="7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9">
        <v>180</v>
      </c>
      <c r="H4" s="10">
        <v>36</v>
      </c>
      <c r="I4" s="7">
        <v>5</v>
      </c>
      <c r="J4" s="7">
        <f>G4*I4/100</f>
        <v>9</v>
      </c>
      <c r="K4" s="7"/>
    </row>
    <row r="5" ht="23.1" customHeight="1" spans="1:11">
      <c r="A5" s="7">
        <v>2</v>
      </c>
      <c r="B5" s="7"/>
      <c r="C5" s="8" t="s">
        <v>17</v>
      </c>
      <c r="D5" s="8" t="s">
        <v>18</v>
      </c>
      <c r="E5" s="8" t="s">
        <v>19</v>
      </c>
      <c r="F5" s="8" t="s">
        <v>20</v>
      </c>
      <c r="G5" s="9">
        <v>500</v>
      </c>
      <c r="H5" s="10">
        <v>100</v>
      </c>
      <c r="I5" s="7">
        <v>5</v>
      </c>
      <c r="J5" s="7">
        <f t="shared" ref="J5:J36" si="0">G5*I5/100</f>
        <v>25</v>
      </c>
      <c r="K5" s="7"/>
    </row>
    <row r="6" ht="23.1" customHeight="1" spans="1:11">
      <c r="A6" s="7">
        <v>3</v>
      </c>
      <c r="B6" s="7"/>
      <c r="C6" s="8" t="s">
        <v>21</v>
      </c>
      <c r="D6" s="8" t="s">
        <v>14</v>
      </c>
      <c r="E6" s="8" t="s">
        <v>22</v>
      </c>
      <c r="F6" s="8" t="s">
        <v>23</v>
      </c>
      <c r="G6" s="9">
        <v>500</v>
      </c>
      <c r="H6" s="10">
        <v>100</v>
      </c>
      <c r="I6" s="7">
        <v>5</v>
      </c>
      <c r="J6" s="7">
        <f t="shared" si="0"/>
        <v>25</v>
      </c>
      <c r="K6" s="7"/>
    </row>
    <row r="7" ht="23.1" customHeight="1" spans="1:11">
      <c r="A7" s="7">
        <v>4</v>
      </c>
      <c r="B7" s="7"/>
      <c r="C7" s="8" t="s">
        <v>24</v>
      </c>
      <c r="D7" s="8" t="s">
        <v>25</v>
      </c>
      <c r="E7" s="8" t="s">
        <v>26</v>
      </c>
      <c r="F7" s="8" t="s">
        <v>27</v>
      </c>
      <c r="G7" s="9">
        <v>40</v>
      </c>
      <c r="H7" s="10">
        <v>9</v>
      </c>
      <c r="I7" s="7">
        <v>5</v>
      </c>
      <c r="J7" s="7">
        <f t="shared" si="0"/>
        <v>2</v>
      </c>
      <c r="K7" s="7"/>
    </row>
    <row r="8" ht="23.1" customHeight="1" spans="1:11">
      <c r="A8" s="7">
        <v>5</v>
      </c>
      <c r="B8" s="7"/>
      <c r="C8" s="8" t="s">
        <v>28</v>
      </c>
      <c r="D8" s="8" t="s">
        <v>25</v>
      </c>
      <c r="E8" s="8" t="s">
        <v>29</v>
      </c>
      <c r="F8" s="8" t="s">
        <v>30</v>
      </c>
      <c r="G8" s="9">
        <v>100</v>
      </c>
      <c r="H8" s="8">
        <v>20</v>
      </c>
      <c r="I8" s="7">
        <v>5</v>
      </c>
      <c r="J8" s="7">
        <f t="shared" si="0"/>
        <v>5</v>
      </c>
      <c r="K8" s="7"/>
    </row>
    <row r="9" ht="23.1" customHeight="1" spans="1:11">
      <c r="A9" s="7">
        <v>6</v>
      </c>
      <c r="B9" s="7"/>
      <c r="C9" s="8" t="s">
        <v>31</v>
      </c>
      <c r="D9" s="8" t="s">
        <v>14</v>
      </c>
      <c r="E9" s="8" t="s">
        <v>32</v>
      </c>
      <c r="F9" s="8" t="s">
        <v>33</v>
      </c>
      <c r="G9" s="9">
        <v>100</v>
      </c>
      <c r="H9" s="10">
        <v>20</v>
      </c>
      <c r="I9" s="7">
        <v>5</v>
      </c>
      <c r="J9" s="7">
        <f t="shared" si="0"/>
        <v>5</v>
      </c>
      <c r="K9" s="7"/>
    </row>
    <row r="10" ht="23.1" customHeight="1" spans="1:11">
      <c r="A10" s="7">
        <v>7</v>
      </c>
      <c r="B10" s="7"/>
      <c r="C10" s="8" t="s">
        <v>34</v>
      </c>
      <c r="D10" s="8" t="s">
        <v>35</v>
      </c>
      <c r="E10" s="8" t="s">
        <v>36</v>
      </c>
      <c r="F10" s="8" t="s">
        <v>37</v>
      </c>
      <c r="G10" s="9">
        <v>200</v>
      </c>
      <c r="H10" s="10">
        <v>40</v>
      </c>
      <c r="I10" s="7">
        <v>5</v>
      </c>
      <c r="J10" s="7">
        <f t="shared" si="0"/>
        <v>10</v>
      </c>
      <c r="K10" s="7"/>
    </row>
    <row r="11" ht="23.1" customHeight="1" spans="1:11">
      <c r="A11" s="7">
        <v>8</v>
      </c>
      <c r="B11" s="7"/>
      <c r="C11" s="8" t="s">
        <v>38</v>
      </c>
      <c r="D11" s="8" t="s">
        <v>39</v>
      </c>
      <c r="E11" s="8" t="s">
        <v>40</v>
      </c>
      <c r="F11" s="8" t="s">
        <v>41</v>
      </c>
      <c r="G11" s="9">
        <v>500</v>
      </c>
      <c r="H11" s="10">
        <v>100</v>
      </c>
      <c r="I11" s="7">
        <v>5</v>
      </c>
      <c r="J11" s="7">
        <f t="shared" si="0"/>
        <v>25</v>
      </c>
      <c r="K11" s="7"/>
    </row>
    <row r="12" ht="29.1" customHeight="1" spans="1:11">
      <c r="A12" s="7">
        <v>9</v>
      </c>
      <c r="B12" s="7"/>
      <c r="C12" s="8" t="s">
        <v>42</v>
      </c>
      <c r="D12" s="10" t="s">
        <v>43</v>
      </c>
      <c r="E12" s="8" t="s">
        <v>44</v>
      </c>
      <c r="F12" s="8" t="s">
        <v>45</v>
      </c>
      <c r="G12" s="9">
        <v>200</v>
      </c>
      <c r="H12" s="10">
        <v>40</v>
      </c>
      <c r="I12" s="7">
        <v>5</v>
      </c>
      <c r="J12" s="7">
        <f t="shared" si="0"/>
        <v>10</v>
      </c>
      <c r="K12" s="7"/>
    </row>
    <row r="13" ht="23.1" customHeight="1" spans="1:11">
      <c r="A13" s="7">
        <v>10</v>
      </c>
      <c r="B13" s="7"/>
      <c r="C13" s="8" t="s">
        <v>46</v>
      </c>
      <c r="D13" s="8" t="s">
        <v>35</v>
      </c>
      <c r="E13" s="8" t="s">
        <v>47</v>
      </c>
      <c r="F13" s="8" t="s">
        <v>48</v>
      </c>
      <c r="G13" s="9">
        <v>200</v>
      </c>
      <c r="H13" s="10">
        <v>40</v>
      </c>
      <c r="I13" s="7">
        <v>5</v>
      </c>
      <c r="J13" s="7">
        <f t="shared" si="0"/>
        <v>10</v>
      </c>
      <c r="K13" s="7"/>
    </row>
    <row r="14" ht="23.1" customHeight="1" spans="1:11">
      <c r="A14" s="7">
        <v>11</v>
      </c>
      <c r="B14" s="7"/>
      <c r="C14" s="8" t="s">
        <v>49</v>
      </c>
      <c r="D14" s="8" t="s">
        <v>50</v>
      </c>
      <c r="E14" s="8" t="s">
        <v>51</v>
      </c>
      <c r="F14" s="8" t="s">
        <v>52</v>
      </c>
      <c r="G14" s="9">
        <v>200</v>
      </c>
      <c r="H14" s="10">
        <v>40</v>
      </c>
      <c r="I14" s="7">
        <v>5</v>
      </c>
      <c r="J14" s="7">
        <f t="shared" si="0"/>
        <v>10</v>
      </c>
      <c r="K14" s="7"/>
    </row>
    <row r="15" ht="23.1" customHeight="1" spans="1:11">
      <c r="A15" s="7">
        <v>12</v>
      </c>
      <c r="B15" s="7"/>
      <c r="C15" s="8" t="s">
        <v>53</v>
      </c>
      <c r="D15" s="8" t="s">
        <v>54</v>
      </c>
      <c r="E15" s="8" t="s">
        <v>55</v>
      </c>
      <c r="F15" s="8" t="s">
        <v>56</v>
      </c>
      <c r="G15" s="9">
        <v>500</v>
      </c>
      <c r="H15" s="8">
        <v>100</v>
      </c>
      <c r="I15" s="7">
        <v>5</v>
      </c>
      <c r="J15" s="7">
        <f t="shared" si="0"/>
        <v>25</v>
      </c>
      <c r="K15" s="7"/>
    </row>
    <row r="16" ht="23.1" customHeight="1" spans="1:11">
      <c r="A16" s="7">
        <v>13</v>
      </c>
      <c r="B16" s="7"/>
      <c r="C16" s="8" t="s">
        <v>57</v>
      </c>
      <c r="D16" s="8" t="s">
        <v>14</v>
      </c>
      <c r="E16" s="8" t="s">
        <v>58</v>
      </c>
      <c r="F16" s="8" t="s">
        <v>59</v>
      </c>
      <c r="G16" s="9">
        <v>50</v>
      </c>
      <c r="H16" s="8">
        <v>10</v>
      </c>
      <c r="I16" s="7">
        <v>5</v>
      </c>
      <c r="J16" s="7">
        <f t="shared" si="0"/>
        <v>2.5</v>
      </c>
      <c r="K16" s="7"/>
    </row>
    <row r="17" ht="23.1" customHeight="1" spans="1:11">
      <c r="A17" s="7">
        <v>14</v>
      </c>
      <c r="B17" s="7"/>
      <c r="C17" s="8" t="s">
        <v>60</v>
      </c>
      <c r="D17" s="8" t="s">
        <v>50</v>
      </c>
      <c r="E17" s="8" t="s">
        <v>61</v>
      </c>
      <c r="F17" s="8" t="s">
        <v>62</v>
      </c>
      <c r="G17" s="9">
        <v>1000</v>
      </c>
      <c r="H17" s="8">
        <v>200</v>
      </c>
      <c r="I17" s="7">
        <v>5</v>
      </c>
      <c r="J17" s="7">
        <f t="shared" si="0"/>
        <v>50</v>
      </c>
      <c r="K17" s="7"/>
    </row>
    <row r="18" ht="23.1" customHeight="1" spans="1:11">
      <c r="A18" s="7">
        <v>15</v>
      </c>
      <c r="B18" s="7"/>
      <c r="C18" s="8" t="s">
        <v>46</v>
      </c>
      <c r="D18" s="8" t="s">
        <v>35</v>
      </c>
      <c r="E18" s="8" t="s">
        <v>63</v>
      </c>
      <c r="F18" s="8" t="s">
        <v>64</v>
      </c>
      <c r="G18" s="9">
        <v>500</v>
      </c>
      <c r="H18" s="8">
        <v>100</v>
      </c>
      <c r="I18" s="7">
        <v>5</v>
      </c>
      <c r="J18" s="7">
        <f t="shared" si="0"/>
        <v>25</v>
      </c>
      <c r="K18" s="7"/>
    </row>
    <row r="19" ht="23.1" customHeight="1" spans="1:11">
      <c r="A19" s="7">
        <v>16</v>
      </c>
      <c r="B19" s="7"/>
      <c r="C19" s="8" t="s">
        <v>65</v>
      </c>
      <c r="D19" s="8" t="s">
        <v>50</v>
      </c>
      <c r="E19" s="8" t="s">
        <v>66</v>
      </c>
      <c r="F19" s="8" t="s">
        <v>67</v>
      </c>
      <c r="G19" s="9">
        <v>80</v>
      </c>
      <c r="H19" s="8">
        <v>16</v>
      </c>
      <c r="I19" s="7">
        <v>5</v>
      </c>
      <c r="J19" s="7">
        <f t="shared" si="0"/>
        <v>4</v>
      </c>
      <c r="K19" s="7"/>
    </row>
    <row r="20" ht="23.1" customHeight="1" spans="1:11">
      <c r="A20" s="7">
        <v>17</v>
      </c>
      <c r="B20" s="7"/>
      <c r="C20" s="8" t="s">
        <v>68</v>
      </c>
      <c r="D20" s="8" t="s">
        <v>14</v>
      </c>
      <c r="E20" s="8" t="s">
        <v>69</v>
      </c>
      <c r="F20" s="8" t="s">
        <v>70</v>
      </c>
      <c r="G20" s="9">
        <v>95</v>
      </c>
      <c r="H20" s="8">
        <v>19</v>
      </c>
      <c r="I20" s="7">
        <v>5</v>
      </c>
      <c r="J20" s="7">
        <f t="shared" si="0"/>
        <v>4.75</v>
      </c>
      <c r="K20" s="7"/>
    </row>
    <row r="21" ht="30" customHeight="1" spans="1:11">
      <c r="A21" s="7">
        <v>18</v>
      </c>
      <c r="B21" s="7"/>
      <c r="C21" s="8" t="s">
        <v>71</v>
      </c>
      <c r="D21" s="10" t="s">
        <v>72</v>
      </c>
      <c r="E21" s="8" t="s">
        <v>69</v>
      </c>
      <c r="F21" s="8" t="s">
        <v>70</v>
      </c>
      <c r="G21" s="9">
        <v>300</v>
      </c>
      <c r="H21" s="8">
        <v>60</v>
      </c>
      <c r="I21" s="7">
        <v>5</v>
      </c>
      <c r="J21" s="7">
        <f t="shared" si="0"/>
        <v>15</v>
      </c>
      <c r="K21" s="7"/>
    </row>
    <row r="22" ht="36" spans="1:11">
      <c r="A22" s="7">
        <v>19</v>
      </c>
      <c r="B22" s="7"/>
      <c r="C22" s="8" t="s">
        <v>73</v>
      </c>
      <c r="D22" s="10" t="s">
        <v>74</v>
      </c>
      <c r="E22" s="8" t="s">
        <v>75</v>
      </c>
      <c r="F22" s="8" t="s">
        <v>76</v>
      </c>
      <c r="G22" s="9">
        <v>500</v>
      </c>
      <c r="H22" s="8">
        <v>100</v>
      </c>
      <c r="I22" s="7">
        <v>5</v>
      </c>
      <c r="J22" s="7">
        <f t="shared" si="0"/>
        <v>25</v>
      </c>
      <c r="K22" s="7"/>
    </row>
    <row r="23" spans="1:11">
      <c r="A23" s="7">
        <v>20</v>
      </c>
      <c r="B23" s="7"/>
      <c r="C23" s="8" t="s">
        <v>71</v>
      </c>
      <c r="D23" s="8" t="s">
        <v>35</v>
      </c>
      <c r="E23" s="8" t="s">
        <v>77</v>
      </c>
      <c r="F23" s="8" t="s">
        <v>78</v>
      </c>
      <c r="G23" s="9">
        <v>500</v>
      </c>
      <c r="H23" s="8">
        <v>100</v>
      </c>
      <c r="I23" s="7">
        <v>5</v>
      </c>
      <c r="J23" s="7">
        <f t="shared" si="0"/>
        <v>25</v>
      </c>
      <c r="K23" s="7"/>
    </row>
    <row r="24" spans="1:11">
      <c r="A24" s="7">
        <v>21</v>
      </c>
      <c r="B24" s="7"/>
      <c r="C24" s="8" t="s">
        <v>28</v>
      </c>
      <c r="D24" s="8" t="s">
        <v>25</v>
      </c>
      <c r="E24" s="8" t="s">
        <v>79</v>
      </c>
      <c r="F24" s="8" t="s">
        <v>80</v>
      </c>
      <c r="G24" s="9">
        <v>50</v>
      </c>
      <c r="H24" s="8">
        <v>10</v>
      </c>
      <c r="I24" s="7">
        <v>5</v>
      </c>
      <c r="J24" s="7">
        <f t="shared" si="0"/>
        <v>2.5</v>
      </c>
      <c r="K24" s="7"/>
    </row>
    <row r="25" spans="1:11">
      <c r="A25" s="7">
        <v>22</v>
      </c>
      <c r="B25" s="7"/>
      <c r="C25" s="8" t="s">
        <v>81</v>
      </c>
      <c r="D25" s="8" t="s">
        <v>82</v>
      </c>
      <c r="E25" s="8" t="s">
        <v>83</v>
      </c>
      <c r="F25" s="8" t="s">
        <v>84</v>
      </c>
      <c r="G25" s="9">
        <v>400</v>
      </c>
      <c r="H25" s="8">
        <v>89</v>
      </c>
      <c r="I25" s="7">
        <v>5</v>
      </c>
      <c r="J25" s="7">
        <f t="shared" si="0"/>
        <v>20</v>
      </c>
      <c r="K25" s="7"/>
    </row>
    <row r="26" s="2" customFormat="1" spans="1:11">
      <c r="A26" s="8">
        <v>23</v>
      </c>
      <c r="B26" s="7" t="s">
        <v>85</v>
      </c>
      <c r="C26" s="8" t="s">
        <v>86</v>
      </c>
      <c r="D26" s="8" t="s">
        <v>87</v>
      </c>
      <c r="E26" s="11">
        <v>42669</v>
      </c>
      <c r="F26" s="11">
        <v>43210</v>
      </c>
      <c r="G26" s="8">
        <v>25</v>
      </c>
      <c r="H26" s="8">
        <v>5</v>
      </c>
      <c r="I26" s="8">
        <v>5</v>
      </c>
      <c r="J26" s="8">
        <v>1.25</v>
      </c>
      <c r="K26" s="8"/>
    </row>
    <row r="27" spans="1:11">
      <c r="A27" s="7">
        <v>24</v>
      </c>
      <c r="B27" s="7"/>
      <c r="C27" s="8" t="s">
        <v>88</v>
      </c>
      <c r="D27" s="8" t="s">
        <v>89</v>
      </c>
      <c r="E27" s="11">
        <v>42837</v>
      </c>
      <c r="F27" s="11">
        <v>43200</v>
      </c>
      <c r="G27" s="8">
        <v>45</v>
      </c>
      <c r="H27" s="8">
        <v>9</v>
      </c>
      <c r="I27" s="7">
        <v>5</v>
      </c>
      <c r="J27" s="7">
        <f t="shared" si="0"/>
        <v>2.25</v>
      </c>
      <c r="K27" s="7"/>
    </row>
    <row r="28" spans="1:11">
      <c r="A28" s="7">
        <v>25</v>
      </c>
      <c r="B28" s="7"/>
      <c r="C28" s="8" t="s">
        <v>90</v>
      </c>
      <c r="D28" s="8" t="s">
        <v>91</v>
      </c>
      <c r="E28" s="11">
        <v>42843</v>
      </c>
      <c r="F28" s="11">
        <v>43200</v>
      </c>
      <c r="G28" s="8">
        <v>65</v>
      </c>
      <c r="H28" s="8">
        <v>13</v>
      </c>
      <c r="I28" s="7">
        <v>5</v>
      </c>
      <c r="J28" s="7">
        <f t="shared" si="0"/>
        <v>3.25</v>
      </c>
      <c r="K28" s="7"/>
    </row>
    <row r="29" spans="1:11">
      <c r="A29" s="7">
        <v>26</v>
      </c>
      <c r="B29" s="7"/>
      <c r="C29" s="8" t="s">
        <v>92</v>
      </c>
      <c r="D29" s="8" t="s">
        <v>93</v>
      </c>
      <c r="E29" s="11">
        <v>42844</v>
      </c>
      <c r="F29" s="11">
        <v>43200</v>
      </c>
      <c r="G29" s="8">
        <v>20</v>
      </c>
      <c r="H29" s="8">
        <v>4</v>
      </c>
      <c r="I29" s="7">
        <v>5</v>
      </c>
      <c r="J29" s="7">
        <f t="shared" si="0"/>
        <v>1</v>
      </c>
      <c r="K29" s="7"/>
    </row>
    <row r="30" spans="1:11">
      <c r="A30" s="7">
        <v>27</v>
      </c>
      <c r="B30" s="7"/>
      <c r="C30" s="12" t="s">
        <v>94</v>
      </c>
      <c r="D30" s="8" t="s">
        <v>87</v>
      </c>
      <c r="E30" s="11">
        <v>42853</v>
      </c>
      <c r="F30" s="11">
        <v>43217</v>
      </c>
      <c r="G30" s="8">
        <v>100</v>
      </c>
      <c r="H30" s="8">
        <v>20</v>
      </c>
      <c r="I30" s="7">
        <v>5</v>
      </c>
      <c r="J30" s="7">
        <f t="shared" si="0"/>
        <v>5</v>
      </c>
      <c r="K30" s="7"/>
    </row>
    <row r="31" spans="1:11">
      <c r="A31" s="7">
        <v>28</v>
      </c>
      <c r="B31" s="7"/>
      <c r="C31" s="8" t="s">
        <v>95</v>
      </c>
      <c r="D31" s="8" t="s">
        <v>89</v>
      </c>
      <c r="E31" s="11">
        <v>42863</v>
      </c>
      <c r="F31" s="11">
        <v>43210</v>
      </c>
      <c r="G31" s="8">
        <v>60</v>
      </c>
      <c r="H31" s="8">
        <v>12</v>
      </c>
      <c r="I31" s="7">
        <v>5</v>
      </c>
      <c r="J31" s="7">
        <f t="shared" si="0"/>
        <v>3</v>
      </c>
      <c r="K31" s="7"/>
    </row>
    <row r="32" spans="1:11">
      <c r="A32" s="7">
        <v>29</v>
      </c>
      <c r="B32" s="7"/>
      <c r="C32" s="8" t="s">
        <v>96</v>
      </c>
      <c r="D32" s="8" t="s">
        <v>97</v>
      </c>
      <c r="E32" s="11">
        <v>42868</v>
      </c>
      <c r="F32" s="11">
        <v>43230</v>
      </c>
      <c r="G32" s="8">
        <v>30</v>
      </c>
      <c r="H32" s="8">
        <v>6</v>
      </c>
      <c r="I32" s="7">
        <v>5</v>
      </c>
      <c r="J32" s="7">
        <f t="shared" si="0"/>
        <v>1.5</v>
      </c>
      <c r="K32" s="7"/>
    </row>
    <row r="33" spans="1:11">
      <c r="A33" s="7">
        <v>30</v>
      </c>
      <c r="B33" s="7"/>
      <c r="C33" s="8" t="s">
        <v>98</v>
      </c>
      <c r="D33" s="8" t="s">
        <v>99</v>
      </c>
      <c r="E33" s="11">
        <v>42872</v>
      </c>
      <c r="F33" s="11">
        <v>43230</v>
      </c>
      <c r="G33" s="8">
        <v>25</v>
      </c>
      <c r="H33" s="8">
        <v>5</v>
      </c>
      <c r="I33" s="7">
        <v>5</v>
      </c>
      <c r="J33" s="7">
        <f t="shared" si="0"/>
        <v>1.25</v>
      </c>
      <c r="K33" s="7"/>
    </row>
    <row r="34" ht="27" customHeight="1" spans="1:11">
      <c r="A34" s="7">
        <v>31</v>
      </c>
      <c r="B34" s="7"/>
      <c r="C34" s="8" t="s">
        <v>38</v>
      </c>
      <c r="D34" s="10" t="s">
        <v>100</v>
      </c>
      <c r="E34" s="11">
        <v>42882</v>
      </c>
      <c r="F34" s="11">
        <v>43245</v>
      </c>
      <c r="G34" s="8">
        <v>200</v>
      </c>
      <c r="H34" s="8">
        <v>40</v>
      </c>
      <c r="I34" s="7">
        <v>5</v>
      </c>
      <c r="J34" s="7">
        <f t="shared" si="0"/>
        <v>10</v>
      </c>
      <c r="K34" s="7"/>
    </row>
    <row r="35" spans="1:11">
      <c r="A35" s="7">
        <v>32</v>
      </c>
      <c r="B35" s="7"/>
      <c r="C35" s="8" t="s">
        <v>94</v>
      </c>
      <c r="D35" s="12" t="s">
        <v>101</v>
      </c>
      <c r="E35" s="11">
        <v>42899</v>
      </c>
      <c r="F35" s="11">
        <v>43263</v>
      </c>
      <c r="G35" s="13">
        <v>200</v>
      </c>
      <c r="H35" s="8">
        <v>40</v>
      </c>
      <c r="I35" s="7">
        <v>5</v>
      </c>
      <c r="J35" s="7">
        <f t="shared" si="0"/>
        <v>10</v>
      </c>
      <c r="K35" s="7"/>
    </row>
    <row r="36" spans="1:11">
      <c r="A36" s="7">
        <v>33</v>
      </c>
      <c r="B36" s="7"/>
      <c r="C36" s="8" t="s">
        <v>102</v>
      </c>
      <c r="D36" s="8" t="s">
        <v>97</v>
      </c>
      <c r="E36" s="11">
        <v>42915</v>
      </c>
      <c r="F36" s="11">
        <v>43271</v>
      </c>
      <c r="G36" s="13">
        <v>30</v>
      </c>
      <c r="H36" s="8">
        <v>6</v>
      </c>
      <c r="I36" s="7">
        <v>5</v>
      </c>
      <c r="J36" s="7">
        <f t="shared" si="0"/>
        <v>1.5</v>
      </c>
      <c r="K36" s="7"/>
    </row>
    <row r="37" spans="1:11">
      <c r="A37" s="7">
        <v>34</v>
      </c>
      <c r="B37" s="7"/>
      <c r="C37" s="8" t="s">
        <v>103</v>
      </c>
      <c r="D37" s="8" t="s">
        <v>104</v>
      </c>
      <c r="E37" s="11">
        <v>42935</v>
      </c>
      <c r="F37" s="11">
        <v>43291</v>
      </c>
      <c r="G37" s="13">
        <v>30</v>
      </c>
      <c r="H37" s="8">
        <v>6</v>
      </c>
      <c r="I37" s="7">
        <v>5</v>
      </c>
      <c r="J37" s="7">
        <f t="shared" ref="J37:J54" si="1">G37*I37/100</f>
        <v>1.5</v>
      </c>
      <c r="K37" s="7"/>
    </row>
    <row r="38" spans="1:11">
      <c r="A38" s="7">
        <v>35</v>
      </c>
      <c r="B38" s="7"/>
      <c r="C38" s="8" t="s">
        <v>105</v>
      </c>
      <c r="D38" s="8" t="s">
        <v>106</v>
      </c>
      <c r="E38" s="11">
        <v>42943</v>
      </c>
      <c r="F38" s="11">
        <v>43301</v>
      </c>
      <c r="G38" s="13">
        <v>50</v>
      </c>
      <c r="H38" s="8">
        <v>10</v>
      </c>
      <c r="I38" s="7">
        <v>5</v>
      </c>
      <c r="J38" s="7">
        <f t="shared" si="1"/>
        <v>2.5</v>
      </c>
      <c r="K38" s="7"/>
    </row>
    <row r="39" spans="1:11">
      <c r="A39" s="7">
        <v>36</v>
      </c>
      <c r="B39" s="7" t="s">
        <v>107</v>
      </c>
      <c r="C39" s="14" t="s">
        <v>108</v>
      </c>
      <c r="D39" s="8" t="s">
        <v>97</v>
      </c>
      <c r="E39" s="8">
        <v>20170101</v>
      </c>
      <c r="F39" s="8">
        <v>20180101</v>
      </c>
      <c r="G39" s="8">
        <v>10</v>
      </c>
      <c r="H39" s="8">
        <v>2</v>
      </c>
      <c r="I39" s="7">
        <v>5</v>
      </c>
      <c r="J39" s="7">
        <f t="shared" si="1"/>
        <v>0.5</v>
      </c>
      <c r="K39" s="7"/>
    </row>
    <row r="40" spans="1:11">
      <c r="A40" s="7">
        <v>37</v>
      </c>
      <c r="B40" s="7"/>
      <c r="C40" s="14" t="s">
        <v>109</v>
      </c>
      <c r="D40" s="8" t="s">
        <v>99</v>
      </c>
      <c r="E40" s="8">
        <v>20170104</v>
      </c>
      <c r="F40" s="8">
        <v>20180104</v>
      </c>
      <c r="G40" s="8">
        <v>10</v>
      </c>
      <c r="H40" s="8">
        <v>2</v>
      </c>
      <c r="I40" s="7">
        <v>5</v>
      </c>
      <c r="J40" s="7">
        <f t="shared" si="1"/>
        <v>0.5</v>
      </c>
      <c r="K40" s="7"/>
    </row>
    <row r="41" spans="1:11">
      <c r="A41" s="7">
        <v>38</v>
      </c>
      <c r="B41" s="7"/>
      <c r="C41" s="14" t="s">
        <v>110</v>
      </c>
      <c r="D41" s="8" t="s">
        <v>111</v>
      </c>
      <c r="E41" s="8">
        <v>20170105</v>
      </c>
      <c r="F41" s="8">
        <v>20180105</v>
      </c>
      <c r="G41" s="8">
        <v>10</v>
      </c>
      <c r="H41" s="8">
        <v>2</v>
      </c>
      <c r="I41" s="7">
        <v>5</v>
      </c>
      <c r="J41" s="7">
        <f t="shared" si="1"/>
        <v>0.5</v>
      </c>
      <c r="K41" s="7"/>
    </row>
    <row r="42" spans="1:11">
      <c r="A42" s="7">
        <v>39</v>
      </c>
      <c r="B42" s="7"/>
      <c r="C42" s="14" t="s">
        <v>112</v>
      </c>
      <c r="D42" s="8" t="s">
        <v>99</v>
      </c>
      <c r="E42" s="8">
        <v>20170105</v>
      </c>
      <c r="F42" s="8">
        <v>20180105</v>
      </c>
      <c r="G42" s="8">
        <v>20</v>
      </c>
      <c r="H42" s="8">
        <v>4</v>
      </c>
      <c r="I42" s="7">
        <v>5</v>
      </c>
      <c r="J42" s="7">
        <f t="shared" si="1"/>
        <v>1</v>
      </c>
      <c r="K42" s="7"/>
    </row>
    <row r="43" spans="1:11">
      <c r="A43" s="7">
        <v>40</v>
      </c>
      <c r="B43" s="7"/>
      <c r="C43" s="14" t="s">
        <v>113</v>
      </c>
      <c r="D43" s="8" t="s">
        <v>101</v>
      </c>
      <c r="E43" s="8">
        <v>20170105</v>
      </c>
      <c r="F43" s="8">
        <v>20180105</v>
      </c>
      <c r="G43" s="8">
        <v>10</v>
      </c>
      <c r="H43" s="8">
        <v>2</v>
      </c>
      <c r="I43" s="7">
        <v>5</v>
      </c>
      <c r="J43" s="7">
        <f t="shared" si="1"/>
        <v>0.5</v>
      </c>
      <c r="K43" s="7"/>
    </row>
    <row r="44" spans="1:11">
      <c r="A44" s="7">
        <v>41</v>
      </c>
      <c r="B44" s="7"/>
      <c r="C44" s="14" t="s">
        <v>114</v>
      </c>
      <c r="D44" s="8" t="s">
        <v>115</v>
      </c>
      <c r="E44" s="8">
        <v>20170105</v>
      </c>
      <c r="F44" s="8">
        <v>20180105</v>
      </c>
      <c r="G44" s="8">
        <v>10</v>
      </c>
      <c r="H44" s="8">
        <v>2</v>
      </c>
      <c r="I44" s="7">
        <v>5</v>
      </c>
      <c r="J44" s="7">
        <f t="shared" si="1"/>
        <v>0.5</v>
      </c>
      <c r="K44" s="7"/>
    </row>
    <row r="45" spans="1:11">
      <c r="A45" s="7">
        <v>42</v>
      </c>
      <c r="B45" s="7"/>
      <c r="C45" s="14" t="s">
        <v>116</v>
      </c>
      <c r="D45" s="8" t="s">
        <v>99</v>
      </c>
      <c r="E45" s="8">
        <v>20170106</v>
      </c>
      <c r="F45" s="8">
        <v>20180106</v>
      </c>
      <c r="G45" s="8">
        <v>5</v>
      </c>
      <c r="H45" s="8">
        <v>1</v>
      </c>
      <c r="I45" s="7">
        <v>5</v>
      </c>
      <c r="J45" s="7">
        <f t="shared" si="1"/>
        <v>0.25</v>
      </c>
      <c r="K45" s="7"/>
    </row>
    <row r="46" spans="1:11">
      <c r="A46" s="7">
        <v>43</v>
      </c>
      <c r="B46" s="7"/>
      <c r="C46" s="14" t="s">
        <v>117</v>
      </c>
      <c r="D46" s="8" t="s">
        <v>93</v>
      </c>
      <c r="E46" s="8">
        <v>20170106</v>
      </c>
      <c r="F46" s="8">
        <v>20180106</v>
      </c>
      <c r="G46" s="8">
        <v>10</v>
      </c>
      <c r="H46" s="8">
        <v>2</v>
      </c>
      <c r="I46" s="7">
        <v>5</v>
      </c>
      <c r="J46" s="7">
        <f t="shared" si="1"/>
        <v>0.5</v>
      </c>
      <c r="K46" s="7"/>
    </row>
    <row r="47" spans="1:11">
      <c r="A47" s="7">
        <v>44</v>
      </c>
      <c r="B47" s="7"/>
      <c r="C47" s="14" t="s">
        <v>118</v>
      </c>
      <c r="D47" s="8" t="s">
        <v>119</v>
      </c>
      <c r="E47" s="8">
        <v>20170111</v>
      </c>
      <c r="F47" s="8">
        <v>20180111</v>
      </c>
      <c r="G47" s="8">
        <v>15</v>
      </c>
      <c r="H47" s="8">
        <v>3</v>
      </c>
      <c r="I47" s="7">
        <v>5</v>
      </c>
      <c r="J47" s="7">
        <f t="shared" si="1"/>
        <v>0.75</v>
      </c>
      <c r="K47" s="7"/>
    </row>
    <row r="48" spans="1:11">
      <c r="A48" s="7">
        <v>45</v>
      </c>
      <c r="B48" s="7"/>
      <c r="C48" s="14" t="s">
        <v>120</v>
      </c>
      <c r="D48" s="8" t="s">
        <v>89</v>
      </c>
      <c r="E48" s="8">
        <v>20170122</v>
      </c>
      <c r="F48" s="8">
        <v>20180122</v>
      </c>
      <c r="G48" s="8">
        <v>20</v>
      </c>
      <c r="H48" s="8">
        <v>4</v>
      </c>
      <c r="I48" s="7">
        <v>5</v>
      </c>
      <c r="J48" s="7">
        <f t="shared" si="1"/>
        <v>1</v>
      </c>
      <c r="K48" s="7"/>
    </row>
    <row r="49" spans="1:11">
      <c r="A49" s="7">
        <v>46</v>
      </c>
      <c r="B49" s="7"/>
      <c r="C49" s="14" t="s">
        <v>121</v>
      </c>
      <c r="D49" s="8" t="s">
        <v>122</v>
      </c>
      <c r="E49" s="8">
        <v>20170122</v>
      </c>
      <c r="F49" s="8">
        <v>20180122</v>
      </c>
      <c r="G49" s="8">
        <v>10</v>
      </c>
      <c r="H49" s="8">
        <v>2</v>
      </c>
      <c r="I49" s="7">
        <v>5</v>
      </c>
      <c r="J49" s="7">
        <f t="shared" si="1"/>
        <v>0.5</v>
      </c>
      <c r="K49" s="7"/>
    </row>
    <row r="50" spans="1:11">
      <c r="A50" s="7">
        <v>47</v>
      </c>
      <c r="B50" s="7"/>
      <c r="C50" s="14" t="s">
        <v>123</v>
      </c>
      <c r="D50" s="8" t="s">
        <v>101</v>
      </c>
      <c r="E50" s="8">
        <v>20170122</v>
      </c>
      <c r="F50" s="8">
        <v>20180122</v>
      </c>
      <c r="G50" s="8">
        <v>10</v>
      </c>
      <c r="H50" s="8">
        <v>2</v>
      </c>
      <c r="I50" s="7">
        <v>5</v>
      </c>
      <c r="J50" s="7">
        <f t="shared" si="1"/>
        <v>0.5</v>
      </c>
      <c r="K50" s="7"/>
    </row>
    <row r="51" spans="1:11">
      <c r="A51" s="7">
        <v>48</v>
      </c>
      <c r="B51" s="7"/>
      <c r="C51" s="14" t="s">
        <v>124</v>
      </c>
      <c r="D51" s="8" t="s">
        <v>125</v>
      </c>
      <c r="E51" s="8">
        <v>20170122</v>
      </c>
      <c r="F51" s="8">
        <v>20180122</v>
      </c>
      <c r="G51" s="8">
        <v>15</v>
      </c>
      <c r="H51" s="8">
        <v>3</v>
      </c>
      <c r="I51" s="7">
        <v>5</v>
      </c>
      <c r="J51" s="7">
        <f t="shared" si="1"/>
        <v>0.75</v>
      </c>
      <c r="K51" s="7"/>
    </row>
    <row r="52" spans="1:11">
      <c r="A52" s="7">
        <v>49</v>
      </c>
      <c r="B52" s="7"/>
      <c r="C52" s="14" t="s">
        <v>126</v>
      </c>
      <c r="D52" s="8" t="s">
        <v>127</v>
      </c>
      <c r="E52" s="8">
        <v>20170123</v>
      </c>
      <c r="F52" s="8">
        <v>20180123</v>
      </c>
      <c r="G52" s="8">
        <v>9</v>
      </c>
      <c r="H52" s="8">
        <v>2</v>
      </c>
      <c r="I52" s="7">
        <v>5</v>
      </c>
      <c r="J52" s="7">
        <f t="shared" si="1"/>
        <v>0.45</v>
      </c>
      <c r="K52" s="7"/>
    </row>
    <row r="53" spans="1:11">
      <c r="A53" s="7">
        <v>50</v>
      </c>
      <c r="B53" s="7"/>
      <c r="C53" s="14" t="s">
        <v>128</v>
      </c>
      <c r="D53" s="8" t="s">
        <v>129</v>
      </c>
      <c r="E53" s="8">
        <v>20170322</v>
      </c>
      <c r="F53" s="8">
        <v>20180322</v>
      </c>
      <c r="G53" s="8">
        <v>10</v>
      </c>
      <c r="H53" s="8">
        <v>2</v>
      </c>
      <c r="I53" s="7">
        <v>5</v>
      </c>
      <c r="J53" s="7">
        <f t="shared" si="1"/>
        <v>0.5</v>
      </c>
      <c r="K53" s="7"/>
    </row>
    <row r="54" spans="1:11">
      <c r="A54" s="7">
        <v>51</v>
      </c>
      <c r="B54" s="7"/>
      <c r="C54" s="14" t="s">
        <v>130</v>
      </c>
      <c r="D54" s="8" t="s">
        <v>127</v>
      </c>
      <c r="E54" s="8">
        <v>20170401</v>
      </c>
      <c r="F54" s="8">
        <v>20180401</v>
      </c>
      <c r="G54" s="8">
        <v>14</v>
      </c>
      <c r="H54" s="8">
        <v>3</v>
      </c>
      <c r="I54" s="7">
        <v>5</v>
      </c>
      <c r="J54" s="7">
        <f t="shared" si="1"/>
        <v>0.7</v>
      </c>
      <c r="K54" s="7"/>
    </row>
    <row r="55" spans="1:11">
      <c r="A55" s="14"/>
      <c r="B55" s="14" t="s">
        <v>131</v>
      </c>
      <c r="C55" s="14"/>
      <c r="D55" s="14"/>
      <c r="E55" s="14"/>
      <c r="F55" s="14"/>
      <c r="G55" s="14">
        <f>SUM(G4:G54)</f>
        <v>7763</v>
      </c>
      <c r="H55" s="14">
        <f>SUM(H4:H54)</f>
        <v>1563</v>
      </c>
      <c r="I55" s="14"/>
      <c r="J55" s="14">
        <f>SUM(J4:J54)</f>
        <v>388.15</v>
      </c>
      <c r="K55" s="14"/>
    </row>
  </sheetData>
  <mergeCells count="5">
    <mergeCell ref="A1:K1"/>
    <mergeCell ref="J2:K2"/>
    <mergeCell ref="B4:B25"/>
    <mergeCell ref="B26:B38"/>
    <mergeCell ref="B39:B54"/>
  </mergeCells>
  <conditionalFormatting sqref="C26:C34">
    <cfRule type="expression" dxfId="0" priority="2" stopIfTrue="1">
      <formula>AND(COUNTIF($H$93:$H$183,C26)&gt;1,NOT(ISBLANK(C26)))</formula>
    </cfRule>
  </conditionalFormatting>
  <conditionalFormatting sqref="C35:C38">
    <cfRule type="expression" dxfId="0" priority="1" stopIfTrue="1">
      <formula>AND(COUNTIF($H$93:$H$183,C35)&gt;1,NOT(ISBLANK(C35)))</formula>
    </cfRule>
  </conditionalFormatting>
  <pageMargins left="0.699305555555556" right="0.668055555555556" top="0.471527777777778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LEN51601</cp:lastModifiedBy>
  <dcterms:created xsi:type="dcterms:W3CDTF">2018-01-11T02:18:00Z</dcterms:created>
  <dcterms:modified xsi:type="dcterms:W3CDTF">2018-12-28T09:46:15Z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  <property fmtid="{D5CDD505-2E9C-101B-9397-08002B2CF9AE}" pid="3" name="KSORubyTemplateID" linkTarget="0">
    <vt:lpwstr>14</vt:lpwstr>
  </property>
</Properties>
</file>